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posQC\"/>
    </mc:Choice>
  </mc:AlternateContent>
  <bookViews>
    <workbookView xWindow="0" yWindow="0" windowWidth="19200" windowHeight="6520" tabRatio="780" activeTab="3"/>
  </bookViews>
  <sheets>
    <sheet name="Data" sheetId="22" r:id="rId1"/>
    <sheet name="Analysis1" sheetId="23" r:id="rId2"/>
    <sheet name="Summary" sheetId="26" r:id="rId3"/>
    <sheet name="for Trend" sheetId="2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23" l="1"/>
  <c r="H69" i="23" s="1"/>
  <c r="C68" i="23"/>
  <c r="I69" i="23" s="1"/>
  <c r="B69" i="23"/>
  <c r="H70" i="23" s="1"/>
  <c r="C69" i="23"/>
  <c r="I70" i="23" s="1"/>
  <c r="B70" i="23"/>
  <c r="H71" i="23" s="1"/>
  <c r="C70" i="23"/>
  <c r="I71" i="23" s="1"/>
  <c r="B71" i="23"/>
  <c r="H72" i="23" s="1"/>
  <c r="C71" i="23"/>
  <c r="I72" i="23" s="1"/>
  <c r="B72" i="23"/>
  <c r="H73" i="23" s="1"/>
  <c r="C72" i="23"/>
  <c r="I73" i="23" s="1"/>
  <c r="B73" i="23"/>
  <c r="H74" i="23" s="1"/>
  <c r="C73" i="23"/>
  <c r="I74" i="23" s="1"/>
  <c r="B74" i="23"/>
  <c r="H75" i="23" s="1"/>
  <c r="C74" i="23"/>
  <c r="I75" i="23" s="1"/>
  <c r="B75" i="23"/>
  <c r="H76" i="23" s="1"/>
  <c r="C75" i="23"/>
  <c r="I76" i="23" s="1"/>
  <c r="B76" i="23"/>
  <c r="H77" i="23" s="1"/>
  <c r="C76" i="23"/>
  <c r="I77" i="23" s="1"/>
  <c r="B77" i="23"/>
  <c r="H78" i="23" s="1"/>
  <c r="C77" i="23"/>
  <c r="I78" i="23" s="1"/>
  <c r="B78" i="23"/>
  <c r="H79" i="23" s="1"/>
  <c r="C78" i="23"/>
  <c r="I79" i="23" s="1"/>
  <c r="B79" i="23"/>
  <c r="H80" i="23" s="1"/>
  <c r="C79" i="23"/>
  <c r="I80" i="23" s="1"/>
  <c r="B80" i="23"/>
  <c r="H81" i="23" s="1"/>
  <c r="C80" i="23"/>
  <c r="I81" i="23" s="1"/>
  <c r="B81" i="23"/>
  <c r="H82" i="23" s="1"/>
  <c r="C81" i="23"/>
  <c r="I82" i="23" s="1"/>
  <c r="B82" i="23"/>
  <c r="H83" i="23" s="1"/>
  <c r="C82" i="23"/>
  <c r="I83" i="23" s="1"/>
  <c r="B83" i="23"/>
  <c r="H84" i="23" s="1"/>
  <c r="C83" i="23"/>
  <c r="I84" i="23" s="1"/>
  <c r="B84" i="23"/>
  <c r="H85" i="23" s="1"/>
  <c r="C84" i="23"/>
  <c r="I85" i="23" s="1"/>
  <c r="B85" i="23"/>
  <c r="H86" i="23" s="1"/>
  <c r="C85" i="23"/>
  <c r="I86" i="23" s="1"/>
  <c r="B86" i="23"/>
  <c r="H87" i="23" s="1"/>
  <c r="C86" i="23"/>
  <c r="I87" i="23" s="1"/>
  <c r="B87" i="23"/>
  <c r="H88" i="23" s="1"/>
  <c r="C87" i="23"/>
  <c r="I88" i="23" s="1"/>
  <c r="B88" i="23"/>
  <c r="H89" i="23" s="1"/>
  <c r="C88" i="23"/>
  <c r="I89" i="23" s="1"/>
  <c r="B89" i="23"/>
  <c r="H90" i="23" s="1"/>
  <c r="C89" i="23"/>
  <c r="I90" i="23" s="1"/>
  <c r="B90" i="23"/>
  <c r="H91" i="23" s="1"/>
  <c r="C90" i="23"/>
  <c r="I91" i="23" s="1"/>
  <c r="B91" i="23"/>
  <c r="H92" i="23" s="1"/>
  <c r="C91" i="23"/>
  <c r="I92" i="23" s="1"/>
  <c r="B92" i="23"/>
  <c r="H93" i="23" s="1"/>
  <c r="C92" i="23"/>
  <c r="I93" i="23" s="1"/>
  <c r="B93" i="23"/>
  <c r="H94" i="23" s="1"/>
  <c r="C93" i="23"/>
  <c r="I94" i="23" s="1"/>
  <c r="B94" i="23"/>
  <c r="H95" i="23" s="1"/>
  <c r="C94" i="23"/>
  <c r="I95" i="23" s="1"/>
  <c r="B95" i="23"/>
  <c r="H96" i="23" s="1"/>
  <c r="C95" i="23"/>
  <c r="I96" i="23" s="1"/>
  <c r="B96" i="23"/>
  <c r="H97" i="23" s="1"/>
  <c r="C96" i="23"/>
  <c r="I97" i="23" s="1"/>
  <c r="B97" i="23"/>
  <c r="H98" i="23" s="1"/>
  <c r="C97" i="23"/>
  <c r="I98" i="23" s="1"/>
  <c r="B98" i="23"/>
  <c r="H99" i="23" s="1"/>
  <c r="C98" i="23"/>
  <c r="I99" i="23" s="1"/>
  <c r="B99" i="23"/>
  <c r="H100" i="23" s="1"/>
  <c r="C99" i="23"/>
  <c r="I100" i="23" s="1"/>
  <c r="B100" i="23"/>
  <c r="H101" i="23" s="1"/>
  <c r="C100" i="23"/>
  <c r="I101" i="23" s="1"/>
  <c r="B101" i="23"/>
  <c r="H102" i="23" s="1"/>
  <c r="C101" i="23"/>
  <c r="I102" i="23" s="1"/>
  <c r="B102" i="23"/>
  <c r="H103" i="23" s="1"/>
  <c r="C102" i="23"/>
  <c r="I103" i="23" s="1"/>
  <c r="B103" i="23"/>
  <c r="H104" i="23" s="1"/>
  <c r="C103" i="23"/>
  <c r="I104" i="23" s="1"/>
  <c r="B104" i="23"/>
  <c r="H105" i="23" s="1"/>
  <c r="C104" i="23"/>
  <c r="I105" i="23" s="1"/>
  <c r="B105" i="23"/>
  <c r="H106" i="23" s="1"/>
  <c r="C105" i="23"/>
  <c r="I106" i="23" s="1"/>
  <c r="B106" i="23"/>
  <c r="H107" i="23" s="1"/>
  <c r="C106" i="23"/>
  <c r="I107" i="23" s="1"/>
  <c r="B107" i="23"/>
  <c r="H108" i="23" s="1"/>
  <c r="C107" i="23"/>
  <c r="I108" i="23" s="1"/>
  <c r="B108" i="23"/>
  <c r="H109" i="23" s="1"/>
  <c r="C108" i="23"/>
  <c r="I109" i="23" s="1"/>
  <c r="B109" i="23"/>
  <c r="H110" i="23" s="1"/>
  <c r="C109" i="23"/>
  <c r="B110" i="23"/>
  <c r="C110" i="23"/>
  <c r="I111" i="23" s="1"/>
  <c r="B111" i="23"/>
  <c r="H112" i="23" s="1"/>
  <c r="C111" i="23"/>
  <c r="I112" i="23" s="1"/>
  <c r="B112" i="23"/>
  <c r="H113" i="23" s="1"/>
  <c r="C112" i="23"/>
  <c r="I113" i="23" s="1"/>
  <c r="B113" i="23"/>
  <c r="H114" i="23" s="1"/>
  <c r="C113" i="23"/>
  <c r="I114" i="23" s="1"/>
  <c r="B114" i="23"/>
  <c r="H115" i="23" s="1"/>
  <c r="C114" i="23"/>
  <c r="I115" i="23" s="1"/>
  <c r="B115" i="23"/>
  <c r="H116" i="23" s="1"/>
  <c r="C115" i="23"/>
  <c r="I116" i="23" s="1"/>
  <c r="B116" i="23"/>
  <c r="H117" i="23" s="1"/>
  <c r="C116" i="23"/>
  <c r="I117" i="23" s="1"/>
  <c r="B117" i="23"/>
  <c r="H118" i="23" s="1"/>
  <c r="C117" i="23"/>
  <c r="I118" i="23" s="1"/>
  <c r="B118" i="23"/>
  <c r="H119" i="23" s="1"/>
  <c r="C118" i="23"/>
  <c r="I119" i="23" s="1"/>
  <c r="B119" i="23"/>
  <c r="H120" i="23" s="1"/>
  <c r="C119" i="23"/>
  <c r="I120" i="23" s="1"/>
  <c r="B120" i="23"/>
  <c r="H121" i="23" s="1"/>
  <c r="C120" i="23"/>
  <c r="I121" i="23" s="1"/>
  <c r="B121" i="23"/>
  <c r="H122" i="23" s="1"/>
  <c r="C121" i="23"/>
  <c r="I122" i="23" s="1"/>
  <c r="B122" i="23"/>
  <c r="H123" i="23" s="1"/>
  <c r="C122" i="23"/>
  <c r="I123" i="23" s="1"/>
  <c r="B123" i="23"/>
  <c r="H124" i="23" s="1"/>
  <c r="C123" i="23"/>
  <c r="I124" i="23" s="1"/>
  <c r="B124" i="23"/>
  <c r="H125" i="23" s="1"/>
  <c r="C124" i="23"/>
  <c r="I125" i="23" s="1"/>
  <c r="I110" i="23"/>
  <c r="H111" i="23"/>
  <c r="G4" i="26" l="1"/>
  <c r="G3" i="26"/>
  <c r="A2" i="27" s="1"/>
  <c r="G5" i="26" l="1"/>
  <c r="B2" i="27" s="1"/>
  <c r="B5" i="23" l="1"/>
  <c r="H6" i="23" s="1"/>
  <c r="C5" i="23"/>
  <c r="I6" i="23" s="1"/>
  <c r="B6" i="23"/>
  <c r="H7" i="23" s="1"/>
  <c r="C6" i="23"/>
  <c r="I7" i="23" s="1"/>
  <c r="B7" i="23"/>
  <c r="H8" i="23" s="1"/>
  <c r="C7" i="23"/>
  <c r="I8" i="23" s="1"/>
  <c r="B8" i="23"/>
  <c r="H9" i="23" s="1"/>
  <c r="C8" i="23"/>
  <c r="I9" i="23" s="1"/>
  <c r="B9" i="23"/>
  <c r="H10" i="23" s="1"/>
  <c r="C9" i="23"/>
  <c r="I10" i="23" s="1"/>
  <c r="B10" i="23"/>
  <c r="H11" i="23" s="1"/>
  <c r="C10" i="23"/>
  <c r="I11" i="23" s="1"/>
  <c r="B11" i="23"/>
  <c r="H12" i="23" s="1"/>
  <c r="C11" i="23"/>
  <c r="I12" i="23" s="1"/>
  <c r="B12" i="23"/>
  <c r="H13" i="23" s="1"/>
  <c r="C12" i="23"/>
  <c r="I13" i="23" s="1"/>
  <c r="B13" i="23"/>
  <c r="H14" i="23" s="1"/>
  <c r="C13" i="23"/>
  <c r="I14" i="23" s="1"/>
  <c r="B14" i="23"/>
  <c r="H15" i="23" s="1"/>
  <c r="C14" i="23"/>
  <c r="I15" i="23" s="1"/>
  <c r="B15" i="23"/>
  <c r="H16" i="23" s="1"/>
  <c r="C15" i="23"/>
  <c r="I16" i="23" s="1"/>
  <c r="B16" i="23"/>
  <c r="H17" i="23" s="1"/>
  <c r="C16" i="23"/>
  <c r="I17" i="23" s="1"/>
  <c r="B17" i="23"/>
  <c r="H18" i="23" s="1"/>
  <c r="C17" i="23"/>
  <c r="I18" i="23" s="1"/>
  <c r="B18" i="23"/>
  <c r="H19" i="23" s="1"/>
  <c r="C18" i="23"/>
  <c r="I19" i="23" s="1"/>
  <c r="B19" i="23"/>
  <c r="H20" i="23" s="1"/>
  <c r="C19" i="23"/>
  <c r="I20" i="23" s="1"/>
  <c r="B20" i="23"/>
  <c r="H21" i="23" s="1"/>
  <c r="C20" i="23"/>
  <c r="I21" i="23" s="1"/>
  <c r="B21" i="23"/>
  <c r="H22" i="23" s="1"/>
  <c r="C21" i="23"/>
  <c r="I22" i="23" s="1"/>
  <c r="B22" i="23"/>
  <c r="H23" i="23" s="1"/>
  <c r="C22" i="23"/>
  <c r="I23" i="23" s="1"/>
  <c r="B23" i="23"/>
  <c r="H24" i="23" s="1"/>
  <c r="C23" i="23"/>
  <c r="I24" i="23" s="1"/>
  <c r="B24" i="23"/>
  <c r="H25" i="23" s="1"/>
  <c r="C24" i="23"/>
  <c r="I25" i="23" s="1"/>
  <c r="B25" i="23"/>
  <c r="H26" i="23" s="1"/>
  <c r="C25" i="23"/>
  <c r="I26" i="23" s="1"/>
  <c r="B26" i="23"/>
  <c r="H27" i="23" s="1"/>
  <c r="C26" i="23"/>
  <c r="I27" i="23" s="1"/>
  <c r="B27" i="23"/>
  <c r="H28" i="23" s="1"/>
  <c r="C27" i="23"/>
  <c r="I28" i="23" s="1"/>
  <c r="B28" i="23"/>
  <c r="H29" i="23" s="1"/>
  <c r="C28" i="23"/>
  <c r="I29" i="23" s="1"/>
  <c r="B29" i="23"/>
  <c r="H30" i="23" s="1"/>
  <c r="C29" i="23"/>
  <c r="I30" i="23" s="1"/>
  <c r="B30" i="23"/>
  <c r="H31" i="23" s="1"/>
  <c r="C30" i="23"/>
  <c r="I31" i="23" s="1"/>
  <c r="B31" i="23"/>
  <c r="H32" i="23" s="1"/>
  <c r="C31" i="23"/>
  <c r="I32" i="23" s="1"/>
  <c r="B32" i="23"/>
  <c r="H33" i="23" s="1"/>
  <c r="C32" i="23"/>
  <c r="I33" i="23" s="1"/>
  <c r="B33" i="23"/>
  <c r="H34" i="23" s="1"/>
  <c r="C33" i="23"/>
  <c r="I34" i="23" s="1"/>
  <c r="B34" i="23"/>
  <c r="H35" i="23" s="1"/>
  <c r="C34" i="23"/>
  <c r="I35" i="23" s="1"/>
  <c r="B35" i="23"/>
  <c r="H36" i="23" s="1"/>
  <c r="C35" i="23"/>
  <c r="I36" i="23" s="1"/>
  <c r="B36" i="23"/>
  <c r="H37" i="23" s="1"/>
  <c r="C36" i="23"/>
  <c r="I37" i="23" s="1"/>
  <c r="B37" i="23"/>
  <c r="H38" i="23" s="1"/>
  <c r="C37" i="23"/>
  <c r="I38" i="23" s="1"/>
  <c r="B38" i="23"/>
  <c r="H39" i="23" s="1"/>
  <c r="C38" i="23"/>
  <c r="I39" i="23" s="1"/>
  <c r="B39" i="23"/>
  <c r="H40" i="23" s="1"/>
  <c r="C39" i="23"/>
  <c r="I40" i="23" s="1"/>
  <c r="B40" i="23"/>
  <c r="H41" i="23" s="1"/>
  <c r="C40" i="23"/>
  <c r="I41" i="23" s="1"/>
  <c r="B41" i="23"/>
  <c r="H42" i="23" s="1"/>
  <c r="C41" i="23"/>
  <c r="I42" i="23" s="1"/>
  <c r="B42" i="23"/>
  <c r="H43" i="23" s="1"/>
  <c r="C42" i="23"/>
  <c r="I43" i="23" s="1"/>
  <c r="B43" i="23"/>
  <c r="H44" i="23" s="1"/>
  <c r="C43" i="23"/>
  <c r="I44" i="23" s="1"/>
  <c r="B44" i="23"/>
  <c r="H45" i="23" s="1"/>
  <c r="C44" i="23"/>
  <c r="I45" i="23" s="1"/>
  <c r="B45" i="23"/>
  <c r="H46" i="23" s="1"/>
  <c r="C45" i="23"/>
  <c r="I46" i="23" s="1"/>
  <c r="B46" i="23"/>
  <c r="H47" i="23" s="1"/>
  <c r="C46" i="23"/>
  <c r="I47" i="23" s="1"/>
  <c r="B47" i="23"/>
  <c r="H48" i="23" s="1"/>
  <c r="C47" i="23"/>
  <c r="I48" i="23" s="1"/>
  <c r="B48" i="23"/>
  <c r="H49" i="23" s="1"/>
  <c r="C48" i="23"/>
  <c r="I49" i="23" s="1"/>
  <c r="B49" i="23"/>
  <c r="H50" i="23" s="1"/>
  <c r="C49" i="23"/>
  <c r="I50" i="23" s="1"/>
  <c r="B50" i="23"/>
  <c r="H51" i="23" s="1"/>
  <c r="C50" i="23"/>
  <c r="I51" i="23" s="1"/>
  <c r="B51" i="23"/>
  <c r="H52" i="23" s="1"/>
  <c r="C51" i="23"/>
  <c r="I52" i="23" s="1"/>
  <c r="B52" i="23"/>
  <c r="H53" i="23" s="1"/>
  <c r="C52" i="23"/>
  <c r="I53" i="23" s="1"/>
  <c r="B53" i="23"/>
  <c r="H54" i="23" s="1"/>
  <c r="C53" i="23"/>
  <c r="I54" i="23" s="1"/>
  <c r="B54" i="23"/>
  <c r="H55" i="23" s="1"/>
  <c r="C54" i="23"/>
  <c r="I55" i="23" s="1"/>
  <c r="B55" i="23"/>
  <c r="H56" i="23" s="1"/>
  <c r="C55" i="23"/>
  <c r="I56" i="23" s="1"/>
  <c r="B56" i="23"/>
  <c r="H57" i="23" s="1"/>
  <c r="C56" i="23"/>
  <c r="I57" i="23" s="1"/>
  <c r="B57" i="23"/>
  <c r="H58" i="23" s="1"/>
  <c r="C57" i="23"/>
  <c r="I58" i="23" s="1"/>
  <c r="B58" i="23"/>
  <c r="H59" i="23" s="1"/>
  <c r="C58" i="23"/>
  <c r="I59" i="23" s="1"/>
  <c r="B59" i="23"/>
  <c r="H60" i="23" s="1"/>
  <c r="C59" i="23"/>
  <c r="I60" i="23" s="1"/>
  <c r="B60" i="23"/>
  <c r="H61" i="23" s="1"/>
  <c r="C60" i="23"/>
  <c r="I61" i="23" s="1"/>
  <c r="B61" i="23"/>
  <c r="H62" i="23" s="1"/>
  <c r="C61" i="23"/>
  <c r="I62" i="23" s="1"/>
  <c r="B62" i="23"/>
  <c r="H63" i="23" s="1"/>
  <c r="C62" i="23"/>
  <c r="I63" i="23" s="1"/>
  <c r="B63" i="23"/>
  <c r="H64" i="23" s="1"/>
  <c r="C63" i="23"/>
  <c r="I64" i="23" s="1"/>
  <c r="B64" i="23"/>
  <c r="H65" i="23" s="1"/>
  <c r="C64" i="23"/>
  <c r="I65" i="23" s="1"/>
  <c r="B65" i="23"/>
  <c r="H66" i="23" s="1"/>
  <c r="C65" i="23"/>
  <c r="I66" i="23" s="1"/>
  <c r="B66" i="23"/>
  <c r="H67" i="23" s="1"/>
  <c r="C66" i="23"/>
  <c r="I67" i="23" s="1"/>
  <c r="B67" i="23"/>
  <c r="H68" i="23" s="1"/>
  <c r="C67" i="23"/>
  <c r="I68" i="23" s="1"/>
  <c r="C4" i="23"/>
  <c r="I5" i="23" s="1"/>
  <c r="B4" i="23"/>
  <c r="H5" i="23" s="1"/>
  <c r="J53" i="23" l="1"/>
  <c r="J21" i="23"/>
  <c r="K28" i="23"/>
  <c r="J59" i="23"/>
  <c r="J62" i="23"/>
  <c r="J30" i="23"/>
  <c r="J6" i="23"/>
  <c r="K61" i="23"/>
  <c r="K34" i="23"/>
  <c r="J66" i="23"/>
  <c r="J58" i="23"/>
  <c r="J23" i="23"/>
  <c r="K6" i="23"/>
  <c r="J54" i="23"/>
  <c r="J38" i="23"/>
  <c r="K26" i="23"/>
  <c r="K18" i="23"/>
  <c r="K10" i="23"/>
  <c r="H129" i="23"/>
  <c r="H130" i="23"/>
  <c r="H127" i="23"/>
  <c r="H128" i="23"/>
  <c r="I127" i="23"/>
  <c r="I128" i="23"/>
  <c r="I129" i="23"/>
  <c r="I130" i="23"/>
  <c r="I131" i="23" s="1"/>
  <c r="K40" i="23" l="1"/>
  <c r="O4" i="23"/>
  <c r="K11" i="23"/>
  <c r="K54" i="23"/>
  <c r="K50" i="23"/>
  <c r="K35" i="23"/>
  <c r="K19" i="23"/>
  <c r="K22" i="23"/>
  <c r="K29" i="23"/>
  <c r="J41" i="23"/>
  <c r="N4" i="23"/>
  <c r="K51" i="23"/>
  <c r="J47" i="23"/>
  <c r="K27" i="23"/>
  <c r="K30" i="23"/>
  <c r="K62" i="23"/>
  <c r="J20" i="23"/>
  <c r="K23" i="23"/>
  <c r="K43" i="23"/>
  <c r="K46" i="23"/>
  <c r="J15" i="23"/>
  <c r="J28" i="23"/>
  <c r="K47" i="23"/>
  <c r="K59" i="23"/>
  <c r="J7" i="23"/>
  <c r="J39" i="23"/>
  <c r="K9" i="23"/>
  <c r="J44" i="23"/>
  <c r="J16" i="23"/>
  <c r="K67" i="23"/>
  <c r="J31" i="23"/>
  <c r="J63" i="23"/>
  <c r="K17" i="23"/>
  <c r="J60" i="23"/>
  <c r="J49" i="23"/>
  <c r="J12" i="23"/>
  <c r="J55" i="23"/>
  <c r="K31" i="23"/>
  <c r="K25" i="23"/>
  <c r="K12" i="23"/>
  <c r="J10" i="23"/>
  <c r="J36" i="23"/>
  <c r="K16" i="23"/>
  <c r="K63" i="23"/>
  <c r="K33" i="23"/>
  <c r="K36" i="23"/>
  <c r="J18" i="23"/>
  <c r="J52" i="23"/>
  <c r="K32" i="23"/>
  <c r="J24" i="23"/>
  <c r="K41" i="23"/>
  <c r="K52" i="23"/>
  <c r="J26" i="23"/>
  <c r="J68" i="23"/>
  <c r="K56" i="23"/>
  <c r="J40" i="23"/>
  <c r="K49" i="23"/>
  <c r="K68" i="23"/>
  <c r="J34" i="23"/>
  <c r="K20" i="23"/>
  <c r="J9" i="23"/>
  <c r="J56" i="23"/>
  <c r="K57" i="23"/>
  <c r="J5" i="23"/>
  <c r="J42" i="23"/>
  <c r="K44" i="23"/>
  <c r="J33" i="23"/>
  <c r="K8" i="23"/>
  <c r="K65" i="23"/>
  <c r="J22" i="23"/>
  <c r="J50" i="23"/>
  <c r="K37" i="23"/>
  <c r="J65" i="23"/>
  <c r="K48" i="23"/>
  <c r="K58" i="23"/>
  <c r="J45" i="23"/>
  <c r="K24" i="23"/>
  <c r="J11" i="23"/>
  <c r="J13" i="23"/>
  <c r="K55" i="23"/>
  <c r="J14" i="23"/>
  <c r="J70" i="23"/>
  <c r="J125" i="23"/>
  <c r="J101" i="23"/>
  <c r="J102" i="23"/>
  <c r="J85" i="23"/>
  <c r="J117" i="23"/>
  <c r="J69" i="23"/>
  <c r="J118" i="23"/>
  <c r="J94" i="23"/>
  <c r="J77" i="23"/>
  <c r="J110" i="23"/>
  <c r="J93" i="23"/>
  <c r="J78" i="23"/>
  <c r="J109" i="23"/>
  <c r="J86" i="23"/>
  <c r="J95" i="23"/>
  <c r="J116" i="23"/>
  <c r="J80" i="23"/>
  <c r="J79" i="23"/>
  <c r="J84" i="23"/>
  <c r="J114" i="23"/>
  <c r="J76" i="23"/>
  <c r="J123" i="23"/>
  <c r="J71" i="23"/>
  <c r="J81" i="23"/>
  <c r="J124" i="23"/>
  <c r="J89" i="23"/>
  <c r="J75" i="23"/>
  <c r="J100" i="23"/>
  <c r="J97" i="23"/>
  <c r="J72" i="23"/>
  <c r="J73" i="23"/>
  <c r="J88" i="23"/>
  <c r="J120" i="23"/>
  <c r="J87" i="23"/>
  <c r="J98" i="23"/>
  <c r="J90" i="23"/>
  <c r="J122" i="23"/>
  <c r="J115" i="23"/>
  <c r="J74" i="23"/>
  <c r="J106" i="23"/>
  <c r="J111" i="23"/>
  <c r="J107" i="23"/>
  <c r="J82" i="23"/>
  <c r="J103" i="23"/>
  <c r="J99" i="23"/>
  <c r="J105" i="23"/>
  <c r="J91" i="23"/>
  <c r="J113" i="23"/>
  <c r="J83" i="23"/>
  <c r="J108" i="23"/>
  <c r="J121" i="23"/>
  <c r="J112" i="23"/>
  <c r="J92" i="23"/>
  <c r="J104" i="23"/>
  <c r="J119" i="23"/>
  <c r="J96" i="23"/>
  <c r="J19" i="23"/>
  <c r="K5" i="23"/>
  <c r="J27" i="23"/>
  <c r="J37" i="23"/>
  <c r="J8" i="23"/>
  <c r="J46" i="23"/>
  <c r="J57" i="23"/>
  <c r="K94" i="23"/>
  <c r="K70" i="23"/>
  <c r="K125" i="23"/>
  <c r="K108" i="23"/>
  <c r="K84" i="23"/>
  <c r="K86" i="23"/>
  <c r="K116" i="23"/>
  <c r="K93" i="23"/>
  <c r="K101" i="23"/>
  <c r="K77" i="23"/>
  <c r="K102" i="23"/>
  <c r="K110" i="23"/>
  <c r="K69" i="23"/>
  <c r="K118" i="23"/>
  <c r="K78" i="23"/>
  <c r="K109" i="23"/>
  <c r="K85" i="23"/>
  <c r="K92" i="23"/>
  <c r="K117" i="23"/>
  <c r="K76" i="23"/>
  <c r="K83" i="23"/>
  <c r="K124" i="23"/>
  <c r="K111" i="23"/>
  <c r="K75" i="23"/>
  <c r="K100" i="23"/>
  <c r="K95" i="23"/>
  <c r="K89" i="23"/>
  <c r="K81" i="23"/>
  <c r="K72" i="23"/>
  <c r="K104" i="23"/>
  <c r="K114" i="23"/>
  <c r="K106" i="23"/>
  <c r="K103" i="23"/>
  <c r="K115" i="23"/>
  <c r="K107" i="23"/>
  <c r="K119" i="23"/>
  <c r="K82" i="23"/>
  <c r="K91" i="23"/>
  <c r="K71" i="23"/>
  <c r="K105" i="23"/>
  <c r="K121" i="23"/>
  <c r="K73" i="23"/>
  <c r="K113" i="23"/>
  <c r="K97" i="23"/>
  <c r="K96" i="23"/>
  <c r="K120" i="23"/>
  <c r="K122" i="23"/>
  <c r="K80" i="23"/>
  <c r="K123" i="23"/>
  <c r="K112" i="23"/>
  <c r="K98" i="23"/>
  <c r="K79" i="23"/>
  <c r="K88" i="23"/>
  <c r="K90" i="23"/>
  <c r="K99" i="23"/>
  <c r="K87" i="23"/>
  <c r="K74" i="23"/>
  <c r="K42" i="23"/>
  <c r="J29" i="23"/>
  <c r="J48" i="23"/>
  <c r="K66" i="23"/>
  <c r="K60" i="23"/>
  <c r="K39" i="23"/>
  <c r="K53" i="23"/>
  <c r="J25" i="23"/>
  <c r="J43" i="23"/>
  <c r="K13" i="23"/>
  <c r="K64" i="23"/>
  <c r="J35" i="23"/>
  <c r="J61" i="23"/>
  <c r="J32" i="23"/>
  <c r="K14" i="23"/>
  <c r="K7" i="23"/>
  <c r="J67" i="23"/>
  <c r="K45" i="23"/>
  <c r="J17" i="23"/>
  <c r="J51" i="23"/>
  <c r="K21" i="23"/>
  <c r="J64" i="23"/>
  <c r="K38" i="23"/>
  <c r="K15" i="23"/>
  <c r="H131" i="23"/>
  <c r="C2" i="27" l="1"/>
  <c r="C4" i="26"/>
  <c r="J127" i="23"/>
  <c r="H2" i="27"/>
  <c r="D4" i="26"/>
  <c r="J130" i="23"/>
  <c r="N7" i="23" s="1"/>
  <c r="J128" i="23"/>
  <c r="N5" i="23" s="1"/>
  <c r="J129" i="23"/>
  <c r="K128" i="23"/>
  <c r="O5" i="23" s="1"/>
  <c r="K130" i="23"/>
  <c r="O7" i="23" s="1"/>
  <c r="K129" i="23"/>
  <c r="K127" i="23"/>
  <c r="D7" i="26" l="1"/>
  <c r="K2" i="27"/>
  <c r="D5" i="26"/>
  <c r="I2" i="27"/>
  <c r="C5" i="26"/>
  <c r="D2" i="27"/>
  <c r="F2" i="27"/>
  <c r="C7" i="26"/>
  <c r="K131" i="23"/>
  <c r="O8" i="23" s="1"/>
  <c r="O6" i="23"/>
  <c r="J131" i="23"/>
  <c r="N8" i="23" s="1"/>
  <c r="N6" i="23"/>
  <c r="E2" i="27" l="1"/>
  <c r="C6" i="26"/>
  <c r="G2" i="27"/>
  <c r="C8" i="26"/>
  <c r="D6" i="26"/>
  <c r="J2" i="27"/>
  <c r="D8" i="26"/>
  <c r="L2" i="27"/>
</calcChain>
</file>

<file path=xl/sharedStrings.xml><?xml version="1.0" encoding="utf-8"?>
<sst xmlns="http://schemas.openxmlformats.org/spreadsheetml/2006/main" count="54" uniqueCount="26">
  <si>
    <t>X</t>
    <phoneticPr fontId="1"/>
  </si>
  <si>
    <t>Y</t>
    <phoneticPr fontId="1"/>
  </si>
  <si>
    <t>Data</t>
    <phoneticPr fontId="1"/>
  </si>
  <si>
    <t>Meas. Date</t>
  </si>
  <si>
    <t>Design</t>
    <phoneticPr fontId="1"/>
  </si>
  <si>
    <t>3s</t>
    <phoneticPr fontId="1"/>
  </si>
  <si>
    <t>Raw Data</t>
    <phoneticPr fontId="1"/>
  </si>
  <si>
    <t>Remove 1st</t>
    <phoneticPr fontId="1"/>
  </si>
  <si>
    <t>Date</t>
    <phoneticPr fontId="6"/>
  </si>
  <si>
    <t>Meas. Time 1st</t>
    <phoneticPr fontId="6"/>
  </si>
  <si>
    <t>Start Time</t>
    <phoneticPr fontId="1"/>
  </si>
  <si>
    <t>End Time</t>
    <phoneticPr fontId="1"/>
  </si>
  <si>
    <t>Meas Time</t>
    <phoneticPr fontId="1"/>
  </si>
  <si>
    <t>average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</si>
  <si>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</si>
  <si>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</si>
  <si>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</si>
  <si>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</si>
  <si>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X</t>
    <phoneticPr fontId="1"/>
  </si>
  <si>
    <t>Y</t>
    <phoneticPr fontId="1"/>
  </si>
  <si>
    <t>Screen Linearity</t>
    <phoneticPr fontId="6"/>
  </si>
  <si>
    <t>Max</t>
    <phoneticPr fontId="1"/>
  </si>
  <si>
    <t>Min</t>
    <phoneticPr fontId="1"/>
  </si>
  <si>
    <t>Range</t>
    <phoneticPr fontId="1"/>
  </si>
  <si>
    <t>Mean</t>
    <phoneticPr fontId="1"/>
  </si>
  <si>
    <t>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</si>
</sst>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0.0"/>
  </numFmts>
  <fonts count="11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10"/>
      <color rgb="FF0070C0"/>
      <name val="Meiryo UI"/>
      <family val="3"/>
      <charset val="128"/>
    </font>
    <font>
      <b/>
      <sz val="11"/>
      <color rgb="FF0070C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2"/>
      <scheme val="minor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9" fillId="0" borderId="0" xfId="0" applyFont="1" applyAlignment="1"/>
    <xf numFmtId="2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0" fillId="0" borderId="0" xfId="0" applyNumberFormat="1">
      <alignment vertical="center"/>
    </xf>
    <xf numFmtId="22" fontId="0" fillId="0" borderId="0" xfId="0" applyNumberFormat="1" applyAlignment="1"/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Screen Llinearity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Analysis1!$M$5</c:f>
              <c:strCache>
                <c:ptCount val="1"/>
                <c:pt idx="0">
                  <c:v>3s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Analysis1!$N$3:$O$3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Analysis1!$N$5:$O$5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0-44CB-A145-8AA21035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41192"/>
        <c:axId val="553741848"/>
      </c:barChart>
      <c:catAx>
        <c:axId val="553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848"/>
        <c:crosses val="autoZero"/>
        <c:auto val="1"/>
        <c:lblAlgn val="ctr"/>
        <c:lblOffset val="100"/>
        <c:noMultiLvlLbl val="0"/>
      </c:catAx>
      <c:valAx>
        <c:axId val="553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161925</xdr:rowOff>
    </xdr:from>
    <xdr:to>
      <xdr:col>19</xdr:col>
      <xdr:colOff>390525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H124"/>
  <sheetViews>
    <sheetView workbookViewId="0"/>
  </sheetViews>
  <sheetFormatPr defaultRowHeight="13.5" x14ac:dyDescent="0.3"/>
  <cols>
    <col min="5" max="5" width="13.08203125" customWidth="1"/>
    <col min="6" max="6" width="16.75" style="4" customWidth="1"/>
    <col min="7" max="7" width="17.5" customWidth="1"/>
  </cols>
  <sheetData>
    <row r="2" spans="1:8" x14ac:dyDescent="0.3">
      <c r="B2" s="22" t="s">
        <v>2</v>
      </c>
      <c r="C2" s="22"/>
      <c r="E2" s="2" t="s">
        <v>3</v>
      </c>
    </row>
    <row r="3" spans="1:8" x14ac:dyDescent="0.3">
      <c r="B3" s="20" t="s">
        <v>0</v>
      </c>
      <c r="C3" s="20" t="s">
        <v>1</v>
      </c>
      <c r="E3" s="4" t="s">
        <v>10</v>
      </c>
    </row>
    <row r="4" spans="1:8" x14ac:dyDescent="0.3">
      <c r="A4">
        <v>1</v>
      </c>
      <c r="E4" t="s">
        <v>11</v>
      </c>
      <c r="F4" s="18"/>
      <c r="H4" s="12"/>
    </row>
    <row r="5" spans="1:8" x14ac:dyDescent="0.3">
      <c r="A5">
        <v>2</v>
      </c>
      <c r="G5" s="18"/>
      <c r="H5" s="12"/>
    </row>
    <row r="6" spans="1:8" x14ac:dyDescent="0.3">
      <c r="A6">
        <v>3</v>
      </c>
    </row>
    <row r="7" spans="1:8" x14ac:dyDescent="0.3">
      <c r="A7">
        <v>4</v>
      </c>
    </row>
    <row r="8" spans="1:8" x14ac:dyDescent="0.3">
      <c r="A8">
        <v>5</v>
      </c>
    </row>
    <row r="9" spans="1:8" x14ac:dyDescent="0.3">
      <c r="A9">
        <v>6</v>
      </c>
    </row>
    <row r="10" spans="1:8" x14ac:dyDescent="0.3">
      <c r="A10">
        <v>7</v>
      </c>
    </row>
    <row r="11" spans="1:8" x14ac:dyDescent="0.3">
      <c r="A11">
        <v>8</v>
      </c>
    </row>
    <row r="12" spans="1:8" x14ac:dyDescent="0.3">
      <c r="A12">
        <v>9</v>
      </c>
    </row>
    <row r="13" spans="1:8" x14ac:dyDescent="0.3">
      <c r="A13">
        <v>10</v>
      </c>
    </row>
    <row r="14" spans="1:8" x14ac:dyDescent="0.3">
      <c r="A14">
        <v>11</v>
      </c>
    </row>
    <row r="15" spans="1:8" x14ac:dyDescent="0.3">
      <c r="A15">
        <v>12</v>
      </c>
    </row>
    <row r="16" spans="1:8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  <row r="21" spans="1:1" x14ac:dyDescent="0.3">
      <c r="A21">
        <v>18</v>
      </c>
    </row>
    <row r="22" spans="1:1" x14ac:dyDescent="0.3">
      <c r="A22">
        <v>19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25</v>
      </c>
    </row>
    <row r="29" spans="1:1" x14ac:dyDescent="0.3">
      <c r="A29">
        <v>26</v>
      </c>
    </row>
    <row r="30" spans="1:1" x14ac:dyDescent="0.3">
      <c r="A30">
        <v>27</v>
      </c>
    </row>
    <row r="31" spans="1:1" x14ac:dyDescent="0.3">
      <c r="A31">
        <v>28</v>
      </c>
    </row>
    <row r="32" spans="1:1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  <row r="104" spans="1:1" x14ac:dyDescent="0.3">
      <c r="A104">
        <v>101</v>
      </c>
    </row>
    <row r="105" spans="1:1" x14ac:dyDescent="0.3">
      <c r="A105">
        <v>102</v>
      </c>
    </row>
    <row r="106" spans="1:1" x14ac:dyDescent="0.3">
      <c r="A106">
        <v>103</v>
      </c>
    </row>
    <row r="107" spans="1:1" x14ac:dyDescent="0.3">
      <c r="A107">
        <v>104</v>
      </c>
    </row>
    <row r="108" spans="1:1" x14ac:dyDescent="0.3">
      <c r="A108">
        <v>105</v>
      </c>
    </row>
    <row r="109" spans="1:1" x14ac:dyDescent="0.3">
      <c r="A109">
        <v>106</v>
      </c>
    </row>
    <row r="110" spans="1:1" x14ac:dyDescent="0.3">
      <c r="A110">
        <v>107</v>
      </c>
    </row>
    <row r="111" spans="1:1" x14ac:dyDescent="0.3">
      <c r="A111">
        <v>108</v>
      </c>
    </row>
    <row r="112" spans="1:1" x14ac:dyDescent="0.3">
      <c r="A112">
        <v>109</v>
      </c>
    </row>
    <row r="113" spans="1:1" x14ac:dyDescent="0.3">
      <c r="A113">
        <v>110</v>
      </c>
    </row>
    <row r="114" spans="1:1" x14ac:dyDescent="0.3">
      <c r="A114">
        <v>111</v>
      </c>
    </row>
    <row r="115" spans="1:1" x14ac:dyDescent="0.3">
      <c r="A115">
        <v>112</v>
      </c>
    </row>
    <row r="116" spans="1:1" x14ac:dyDescent="0.3">
      <c r="A116">
        <v>113</v>
      </c>
    </row>
    <row r="117" spans="1:1" x14ac:dyDescent="0.3">
      <c r="A117">
        <v>114</v>
      </c>
    </row>
    <row r="118" spans="1:1" x14ac:dyDescent="0.3">
      <c r="A118">
        <v>115</v>
      </c>
    </row>
    <row r="119" spans="1:1" x14ac:dyDescent="0.3">
      <c r="A119">
        <v>116</v>
      </c>
    </row>
    <row r="120" spans="1:1" x14ac:dyDescent="0.3">
      <c r="A120">
        <v>117</v>
      </c>
    </row>
    <row r="121" spans="1:1" x14ac:dyDescent="0.3">
      <c r="A121">
        <v>118</v>
      </c>
    </row>
    <row r="122" spans="1:1" x14ac:dyDescent="0.3">
      <c r="A122">
        <v>119</v>
      </c>
    </row>
    <row r="123" spans="1:1" x14ac:dyDescent="0.3">
      <c r="A123">
        <v>120</v>
      </c>
    </row>
    <row r="124" spans="1:1" x14ac:dyDescent="0.3">
      <c r="A124">
        <v>121</v>
      </c>
    </row>
  </sheetData>
  <mergeCells count="1">
    <mergeCell ref="B2:C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31"/>
  <sheetViews>
    <sheetView workbookViewId="0"/>
  </sheetViews>
  <sheetFormatPr defaultRowHeight="13.5" x14ac:dyDescent="0.3"/>
  <cols>
    <col min="8" max="8" width="9.08203125" customWidth="1"/>
    <col min="9" max="11" width="8.6640625" customWidth="1"/>
  </cols>
  <sheetData>
    <row r="1" spans="1:15" x14ac:dyDescent="0.3">
      <c r="C1" s="5"/>
      <c r="E1" s="5"/>
    </row>
    <row r="2" spans="1:15" x14ac:dyDescent="0.3">
      <c r="B2" s="22" t="s">
        <v>2</v>
      </c>
      <c r="C2" s="22"/>
      <c r="I2" s="2"/>
      <c r="J2" s="2"/>
      <c r="K2" s="2"/>
      <c r="L2" s="2"/>
    </row>
    <row r="3" spans="1:15" x14ac:dyDescent="0.3">
      <c r="B3" s="3" t="s">
        <v>0</v>
      </c>
      <c r="C3" s="3" t="s">
        <v>1</v>
      </c>
      <c r="F3" s="3" t="s">
        <v>4</v>
      </c>
      <c r="H3" s="7" t="s">
        <v>6</v>
      </c>
      <c r="I3" s="2"/>
      <c r="J3" s="7" t="s">
        <v>7</v>
      </c>
      <c r="K3" s="2"/>
      <c r="L3" s="2"/>
      <c r="N3" s="2" t="s">
        <v>18</v>
      </c>
      <c r="O3" s="2" t="s">
        <v>19</v>
      </c>
    </row>
    <row r="4" spans="1:15" x14ac:dyDescent="0.3">
      <c r="A4">
        <v>1</v>
      </c>
      <c r="B4">
        <f>Data!B4</f>
        <v>0</v>
      </c>
      <c r="C4">
        <f>Data!C4</f>
        <v>0</v>
      </c>
      <c r="F4" s="3" t="s">
        <v>0</v>
      </c>
      <c r="G4" s="3" t="s">
        <v>1</v>
      </c>
      <c r="H4" s="2" t="s">
        <v>0</v>
      </c>
      <c r="I4" s="2" t="s">
        <v>1</v>
      </c>
      <c r="J4" s="2" t="s">
        <v>0</v>
      </c>
      <c r="K4" s="2" t="s">
        <v>1</v>
      </c>
      <c r="L4" s="2"/>
      <c r="M4" t="s">
        <v>13</v>
      </c>
      <c r="N4">
        <f>H127</f>
        <v>0</v>
      </c>
      <c r="O4">
        <f>I127</f>
        <v>0</v>
      </c>
    </row>
    <row r="5" spans="1:15" x14ac:dyDescent="0.3">
      <c r="A5">
        <v>2</v>
      </c>
      <c r="B5">
        <f>Data!B5</f>
        <v>0</v>
      </c>
      <c r="C5">
        <f>Data!C5</f>
        <v>0</v>
      </c>
      <c r="E5">
        <v>1</v>
      </c>
      <c r="F5">
        <v>10310.0000506</v>
      </c>
      <c r="G5">
        <v>9.9999521399999995</v>
      </c>
      <c r="H5">
        <f t="shared" ref="H5:H36" si="0">B4</f>
        <v>0</v>
      </c>
      <c r="I5">
        <f t="shared" ref="I5:I36" si="1">C4</f>
        <v>0</v>
      </c>
      <c r="J5">
        <f>H5-H$127</f>
        <v>0</v>
      </c>
      <c r="K5">
        <f>I5-I$127</f>
        <v>0</v>
      </c>
      <c r="M5" t="s">
        <v>14</v>
      </c>
      <c r="N5">
        <f t="shared" ref="N5:O8" si="2">J128</f>
        <v>0</v>
      </c>
      <c r="O5">
        <f t="shared" si="2"/>
        <v>0</v>
      </c>
    </row>
    <row r="6" spans="1:15" x14ac:dyDescent="0.3">
      <c r="A6">
        <v>3</v>
      </c>
      <c r="B6">
        <f>Data!B6</f>
        <v>0</v>
      </c>
      <c r="C6">
        <f>Data!C6</f>
        <v>0</v>
      </c>
      <c r="E6">
        <v>2</v>
      </c>
      <c r="F6">
        <v>10310.00000589</v>
      </c>
      <c r="G6">
        <v>8.0000467099999995</v>
      </c>
      <c r="H6">
        <f t="shared" si="0"/>
        <v>0</v>
      </c>
      <c r="I6">
        <f t="shared" si="1"/>
        <v>0</v>
      </c>
      <c r="J6">
        <f t="shared" ref="J6:J69" si="3">H6-H$127</f>
        <v>0</v>
      </c>
      <c r="K6">
        <f t="shared" ref="K6:K69" si="4">I6-I$127</f>
        <v>0</v>
      </c>
      <c r="M6" t="s">
        <v>15</v>
      </c>
      <c r="N6">
        <f t="shared" si="2"/>
        <v>0</v>
      </c>
      <c r="O6">
        <f t="shared" si="2"/>
        <v>0</v>
      </c>
    </row>
    <row r="7" spans="1:15" x14ac:dyDescent="0.3">
      <c r="A7">
        <v>4</v>
      </c>
      <c r="B7">
        <f>Data!B7</f>
        <v>0</v>
      </c>
      <c r="C7">
        <f>Data!C7</f>
        <v>0</v>
      </c>
      <c r="E7">
        <v>3</v>
      </c>
      <c r="F7">
        <v>10310.000040950001</v>
      </c>
      <c r="G7">
        <v>6.0000688699999998</v>
      </c>
      <c r="H7">
        <f t="shared" si="0"/>
        <v>0</v>
      </c>
      <c r="I7">
        <f t="shared" si="1"/>
        <v>0</v>
      </c>
      <c r="J7">
        <f t="shared" si="3"/>
        <v>0</v>
      </c>
      <c r="K7">
        <f t="shared" si="4"/>
        <v>0</v>
      </c>
      <c r="M7" t="s">
        <v>16</v>
      </c>
      <c r="N7">
        <f t="shared" si="2"/>
        <v>0</v>
      </c>
      <c r="O7">
        <f t="shared" si="2"/>
        <v>0</v>
      </c>
    </row>
    <row r="8" spans="1:15" x14ac:dyDescent="0.3">
      <c r="A8">
        <v>5</v>
      </c>
      <c r="B8">
        <f>Data!B8</f>
        <v>0</v>
      </c>
      <c r="C8">
        <f>Data!C8</f>
        <v>0</v>
      </c>
      <c r="E8">
        <v>4</v>
      </c>
      <c r="F8">
        <v>10309.999937249999</v>
      </c>
      <c r="G8">
        <v>3.9999379500000001</v>
      </c>
      <c r="H8">
        <f t="shared" si="0"/>
        <v>0</v>
      </c>
      <c r="I8">
        <f t="shared" si="1"/>
        <v>0</v>
      </c>
      <c r="J8">
        <f t="shared" si="3"/>
        <v>0</v>
      </c>
      <c r="K8">
        <f t="shared" si="4"/>
        <v>0</v>
      </c>
      <c r="M8" t="s">
        <v>17</v>
      </c>
      <c r="N8">
        <f t="shared" si="2"/>
        <v>0</v>
      </c>
      <c r="O8">
        <f t="shared" si="2"/>
        <v>0</v>
      </c>
    </row>
    <row r="9" spans="1:15" x14ac:dyDescent="0.3">
      <c r="A9">
        <v>6</v>
      </c>
      <c r="B9">
        <f>Data!B9</f>
        <v>0</v>
      </c>
      <c r="C9">
        <f>Data!C9</f>
        <v>0</v>
      </c>
      <c r="E9">
        <v>5</v>
      </c>
      <c r="F9">
        <v>10309.99998167</v>
      </c>
      <c r="G9">
        <v>1.9999609899999999</v>
      </c>
      <c r="H9">
        <f t="shared" si="0"/>
        <v>0</v>
      </c>
      <c r="I9">
        <f t="shared" si="1"/>
        <v>0</v>
      </c>
      <c r="J9">
        <f t="shared" si="3"/>
        <v>0</v>
      </c>
      <c r="K9">
        <f t="shared" si="4"/>
        <v>0</v>
      </c>
    </row>
    <row r="10" spans="1:15" x14ac:dyDescent="0.3">
      <c r="A10">
        <v>7</v>
      </c>
      <c r="B10">
        <f>Data!B10</f>
        <v>0</v>
      </c>
      <c r="C10">
        <f>Data!C10</f>
        <v>0</v>
      </c>
      <c r="E10">
        <v>6</v>
      </c>
      <c r="F10">
        <v>10310.000028170001</v>
      </c>
      <c r="G10">
        <v>-1.5779999999999998E-5</v>
      </c>
      <c r="H10">
        <f t="shared" si="0"/>
        <v>0</v>
      </c>
      <c r="I10">
        <f t="shared" si="1"/>
        <v>0</v>
      </c>
      <c r="J10">
        <f t="shared" si="3"/>
        <v>0</v>
      </c>
      <c r="K10">
        <f t="shared" si="4"/>
        <v>0</v>
      </c>
    </row>
    <row r="11" spans="1:15" x14ac:dyDescent="0.3">
      <c r="A11">
        <v>8</v>
      </c>
      <c r="B11">
        <f>Data!B11</f>
        <v>0</v>
      </c>
      <c r="C11">
        <f>Data!C11</f>
        <v>0</v>
      </c>
      <c r="E11">
        <v>7</v>
      </c>
      <c r="F11">
        <v>10309.9999181</v>
      </c>
      <c r="G11">
        <v>-1.9999927800000001</v>
      </c>
      <c r="H11">
        <f t="shared" si="0"/>
        <v>0</v>
      </c>
      <c r="I11">
        <f t="shared" si="1"/>
        <v>0</v>
      </c>
      <c r="J11">
        <f t="shared" si="3"/>
        <v>0</v>
      </c>
      <c r="K11">
        <f t="shared" si="4"/>
        <v>0</v>
      </c>
    </row>
    <row r="12" spans="1:15" x14ac:dyDescent="0.3">
      <c r="A12">
        <v>9</v>
      </c>
      <c r="B12">
        <f>Data!B12</f>
        <v>0</v>
      </c>
      <c r="C12">
        <f>Data!C12</f>
        <v>0</v>
      </c>
      <c r="E12">
        <v>8</v>
      </c>
      <c r="F12">
        <v>10309.99996463</v>
      </c>
      <c r="G12">
        <v>-3.9999695399999999</v>
      </c>
      <c r="H12">
        <f t="shared" si="0"/>
        <v>0</v>
      </c>
      <c r="I12">
        <f t="shared" si="1"/>
        <v>0</v>
      </c>
      <c r="J12">
        <f t="shared" si="3"/>
        <v>0</v>
      </c>
      <c r="K12">
        <f t="shared" si="4"/>
        <v>0</v>
      </c>
    </row>
    <row r="13" spans="1:15" x14ac:dyDescent="0.3">
      <c r="A13">
        <v>10</v>
      </c>
      <c r="B13">
        <f>Data!B13</f>
        <v>0</v>
      </c>
      <c r="C13">
        <f>Data!C13</f>
        <v>0</v>
      </c>
      <c r="E13">
        <v>9</v>
      </c>
      <c r="F13">
        <v>10310.000012350001</v>
      </c>
      <c r="G13">
        <v>-5.9999461899999993</v>
      </c>
      <c r="H13">
        <f t="shared" si="0"/>
        <v>0</v>
      </c>
      <c r="I13">
        <f t="shared" si="1"/>
        <v>0</v>
      </c>
      <c r="J13">
        <f t="shared" si="3"/>
        <v>0</v>
      </c>
      <c r="K13">
        <f t="shared" si="4"/>
        <v>0</v>
      </c>
    </row>
    <row r="14" spans="1:15" x14ac:dyDescent="0.3">
      <c r="A14">
        <v>11</v>
      </c>
      <c r="B14">
        <f>Data!B14</f>
        <v>0</v>
      </c>
      <c r="C14">
        <f>Data!C14</f>
        <v>0</v>
      </c>
      <c r="E14">
        <v>10</v>
      </c>
      <c r="F14">
        <v>10310.000067770001</v>
      </c>
      <c r="G14">
        <v>-8.0000766299999988</v>
      </c>
      <c r="H14">
        <f t="shared" si="0"/>
        <v>0</v>
      </c>
      <c r="I14">
        <f t="shared" si="1"/>
        <v>0</v>
      </c>
      <c r="J14">
        <f t="shared" si="3"/>
        <v>0</v>
      </c>
      <c r="K14">
        <f t="shared" si="4"/>
        <v>0</v>
      </c>
    </row>
    <row r="15" spans="1:15" x14ac:dyDescent="0.3">
      <c r="A15">
        <v>12</v>
      </c>
      <c r="B15">
        <f>Data!B15</f>
        <v>0</v>
      </c>
      <c r="C15">
        <f>Data!C15</f>
        <v>0</v>
      </c>
      <c r="E15">
        <v>11</v>
      </c>
      <c r="F15">
        <v>10309.999971720001</v>
      </c>
      <c r="G15">
        <v>-10.000052330000001</v>
      </c>
      <c r="H15">
        <f t="shared" si="0"/>
        <v>0</v>
      </c>
      <c r="I15">
        <f t="shared" si="1"/>
        <v>0</v>
      </c>
      <c r="J15">
        <f t="shared" si="3"/>
        <v>0</v>
      </c>
      <c r="K15">
        <f t="shared" si="4"/>
        <v>0</v>
      </c>
    </row>
    <row r="16" spans="1:15" x14ac:dyDescent="0.3">
      <c r="A16">
        <v>13</v>
      </c>
      <c r="B16">
        <f>Data!B16</f>
        <v>0</v>
      </c>
      <c r="C16">
        <f>Data!C16</f>
        <v>0</v>
      </c>
      <c r="E16">
        <v>12</v>
      </c>
      <c r="F16">
        <v>10307.99993953</v>
      </c>
      <c r="G16">
        <v>9.9999607899999994</v>
      </c>
      <c r="H16">
        <f t="shared" si="0"/>
        <v>0</v>
      </c>
      <c r="I16">
        <f t="shared" si="1"/>
        <v>0</v>
      </c>
      <c r="J16">
        <f t="shared" si="3"/>
        <v>0</v>
      </c>
      <c r="K16">
        <f t="shared" si="4"/>
        <v>0</v>
      </c>
    </row>
    <row r="17" spans="1:11" x14ac:dyDescent="0.3">
      <c r="A17">
        <v>14</v>
      </c>
      <c r="B17">
        <f>Data!B17</f>
        <v>0</v>
      </c>
      <c r="C17">
        <f>Data!C17</f>
        <v>0</v>
      </c>
      <c r="E17">
        <v>13</v>
      </c>
      <c r="F17">
        <v>10308.0000007</v>
      </c>
      <c r="G17">
        <v>7.99998539</v>
      </c>
      <c r="H17">
        <f t="shared" si="0"/>
        <v>0</v>
      </c>
      <c r="I17">
        <f t="shared" si="1"/>
        <v>0</v>
      </c>
      <c r="J17">
        <f t="shared" si="3"/>
        <v>0</v>
      </c>
      <c r="K17">
        <f t="shared" si="4"/>
        <v>0</v>
      </c>
    </row>
    <row r="18" spans="1:11" x14ac:dyDescent="0.3">
      <c r="A18">
        <v>15</v>
      </c>
      <c r="B18">
        <f>Data!B18</f>
        <v>0</v>
      </c>
      <c r="C18">
        <f>Data!C18</f>
        <v>0</v>
      </c>
      <c r="E18">
        <v>14</v>
      </c>
      <c r="F18">
        <v>10308.000057809999</v>
      </c>
      <c r="G18">
        <v>6.0000096100000002</v>
      </c>
      <c r="H18">
        <f t="shared" si="0"/>
        <v>0</v>
      </c>
      <c r="I18">
        <f t="shared" si="1"/>
        <v>0</v>
      </c>
      <c r="J18">
        <f t="shared" si="3"/>
        <v>0</v>
      </c>
      <c r="K18">
        <f t="shared" si="4"/>
        <v>0</v>
      </c>
    </row>
    <row r="19" spans="1:11" x14ac:dyDescent="0.3">
      <c r="A19">
        <v>16</v>
      </c>
      <c r="B19">
        <f>Data!B19</f>
        <v>0</v>
      </c>
      <c r="C19">
        <f>Data!C19</f>
        <v>0</v>
      </c>
      <c r="E19">
        <v>15</v>
      </c>
      <c r="F19">
        <v>10307.99995745</v>
      </c>
      <c r="G19">
        <v>4.0000335199999997</v>
      </c>
      <c r="H19">
        <f t="shared" si="0"/>
        <v>0</v>
      </c>
      <c r="I19">
        <f t="shared" si="1"/>
        <v>0</v>
      </c>
      <c r="J19">
        <f t="shared" si="3"/>
        <v>0</v>
      </c>
      <c r="K19">
        <f t="shared" si="4"/>
        <v>0</v>
      </c>
    </row>
    <row r="20" spans="1:11" x14ac:dyDescent="0.3">
      <c r="A20">
        <v>17</v>
      </c>
      <c r="B20">
        <f>Data!B20</f>
        <v>0</v>
      </c>
      <c r="C20">
        <f>Data!C20</f>
        <v>0</v>
      </c>
      <c r="E20">
        <v>16</v>
      </c>
      <c r="F20">
        <v>10308.000011210001</v>
      </c>
      <c r="G20">
        <v>2.0000574200000001</v>
      </c>
      <c r="H20">
        <f t="shared" si="0"/>
        <v>0</v>
      </c>
      <c r="I20">
        <f t="shared" si="1"/>
        <v>0</v>
      </c>
      <c r="J20">
        <f t="shared" si="3"/>
        <v>0</v>
      </c>
      <c r="K20">
        <f t="shared" si="4"/>
        <v>0</v>
      </c>
    </row>
    <row r="21" spans="1:11" x14ac:dyDescent="0.3">
      <c r="A21">
        <v>18</v>
      </c>
      <c r="B21">
        <f>Data!B21</f>
        <v>0</v>
      </c>
      <c r="C21">
        <f>Data!C21</f>
        <v>0</v>
      </c>
      <c r="E21">
        <v>17</v>
      </c>
      <c r="F21">
        <v>10308.00007011</v>
      </c>
      <c r="G21">
        <v>-7.2700000000000005E-5</v>
      </c>
      <c r="H21">
        <f t="shared" si="0"/>
        <v>0</v>
      </c>
      <c r="I21">
        <f t="shared" si="1"/>
        <v>0</v>
      </c>
      <c r="J21">
        <f t="shared" si="3"/>
        <v>0</v>
      </c>
      <c r="K21">
        <f t="shared" si="4"/>
        <v>0</v>
      </c>
    </row>
    <row r="22" spans="1:11" x14ac:dyDescent="0.3">
      <c r="A22">
        <v>19</v>
      </c>
      <c r="B22">
        <f>Data!B22</f>
        <v>0</v>
      </c>
      <c r="C22">
        <f>Data!C22</f>
        <v>0</v>
      </c>
      <c r="E22">
        <v>18</v>
      </c>
      <c r="F22">
        <v>10307.999962600001</v>
      </c>
      <c r="G22">
        <v>-2.00004947</v>
      </c>
      <c r="H22">
        <f t="shared" si="0"/>
        <v>0</v>
      </c>
      <c r="I22">
        <f t="shared" si="1"/>
        <v>0</v>
      </c>
      <c r="J22">
        <f t="shared" si="3"/>
        <v>0</v>
      </c>
      <c r="K22">
        <f t="shared" si="4"/>
        <v>0</v>
      </c>
    </row>
    <row r="23" spans="1:11" x14ac:dyDescent="0.3">
      <c r="A23">
        <v>20</v>
      </c>
      <c r="B23">
        <f>Data!B23</f>
        <v>0</v>
      </c>
      <c r="C23">
        <f>Data!C23</f>
        <v>0</v>
      </c>
      <c r="E23">
        <v>19</v>
      </c>
      <c r="F23">
        <v>10308.0000201</v>
      </c>
      <c r="G23">
        <v>-4.0000252200000004</v>
      </c>
      <c r="H23">
        <f t="shared" si="0"/>
        <v>0</v>
      </c>
      <c r="I23">
        <f t="shared" si="1"/>
        <v>0</v>
      </c>
      <c r="J23">
        <f t="shared" si="3"/>
        <v>0</v>
      </c>
      <c r="K23">
        <f t="shared" si="4"/>
        <v>0</v>
      </c>
    </row>
    <row r="24" spans="1:11" x14ac:dyDescent="0.3">
      <c r="A24">
        <v>21</v>
      </c>
      <c r="B24">
        <f>Data!B24</f>
        <v>0</v>
      </c>
      <c r="C24">
        <f>Data!C24</f>
        <v>0</v>
      </c>
      <c r="E24">
        <v>20</v>
      </c>
      <c r="F24">
        <v>10308.000072750001</v>
      </c>
      <c r="G24">
        <v>-6.0000014199999994</v>
      </c>
      <c r="H24">
        <f t="shared" si="0"/>
        <v>0</v>
      </c>
      <c r="I24">
        <f t="shared" si="1"/>
        <v>0</v>
      </c>
      <c r="J24">
        <f t="shared" si="3"/>
        <v>0</v>
      </c>
      <c r="K24">
        <f t="shared" si="4"/>
        <v>0</v>
      </c>
    </row>
    <row r="25" spans="1:11" x14ac:dyDescent="0.3">
      <c r="A25">
        <v>22</v>
      </c>
      <c r="B25">
        <f>Data!B25</f>
        <v>0</v>
      </c>
      <c r="C25">
        <f>Data!C25</f>
        <v>0</v>
      </c>
      <c r="E25">
        <v>21</v>
      </c>
      <c r="F25">
        <v>10307.999965409999</v>
      </c>
      <c r="G25">
        <v>-7.9999781700000003</v>
      </c>
      <c r="H25">
        <f t="shared" si="0"/>
        <v>0</v>
      </c>
      <c r="I25">
        <f t="shared" si="1"/>
        <v>0</v>
      </c>
      <c r="J25">
        <f t="shared" si="3"/>
        <v>0</v>
      </c>
      <c r="K25">
        <f t="shared" si="4"/>
        <v>0</v>
      </c>
    </row>
    <row r="26" spans="1:11" x14ac:dyDescent="0.3">
      <c r="A26">
        <v>23</v>
      </c>
      <c r="B26">
        <f>Data!B26</f>
        <v>0</v>
      </c>
      <c r="C26">
        <f>Data!C26</f>
        <v>0</v>
      </c>
      <c r="E26">
        <v>22</v>
      </c>
      <c r="F26">
        <v>10308.000008139999</v>
      </c>
      <c r="G26">
        <v>-9.999955270000001</v>
      </c>
      <c r="H26">
        <f t="shared" si="0"/>
        <v>0</v>
      </c>
      <c r="I26">
        <f t="shared" si="1"/>
        <v>0</v>
      </c>
      <c r="J26">
        <f t="shared" si="3"/>
        <v>0</v>
      </c>
      <c r="K26">
        <f t="shared" si="4"/>
        <v>0</v>
      </c>
    </row>
    <row r="27" spans="1:11" x14ac:dyDescent="0.3">
      <c r="A27">
        <v>24</v>
      </c>
      <c r="B27">
        <f>Data!B27</f>
        <v>0</v>
      </c>
      <c r="C27">
        <f>Data!C27</f>
        <v>0</v>
      </c>
      <c r="E27">
        <v>23</v>
      </c>
      <c r="F27">
        <v>10305.999981720001</v>
      </c>
      <c r="G27">
        <v>10.000058409999999</v>
      </c>
      <c r="H27">
        <f t="shared" si="0"/>
        <v>0</v>
      </c>
      <c r="I27">
        <f t="shared" si="1"/>
        <v>0</v>
      </c>
      <c r="J27">
        <f t="shared" si="3"/>
        <v>0</v>
      </c>
      <c r="K27">
        <f t="shared" si="4"/>
        <v>0</v>
      </c>
    </row>
    <row r="28" spans="1:11" x14ac:dyDescent="0.3">
      <c r="A28">
        <v>25</v>
      </c>
      <c r="B28">
        <f>Data!B28</f>
        <v>0</v>
      </c>
      <c r="C28">
        <f>Data!C28</f>
        <v>0</v>
      </c>
      <c r="E28">
        <v>24</v>
      </c>
      <c r="F28">
        <v>10306.00003555</v>
      </c>
      <c r="G28">
        <v>7.9999278299999999</v>
      </c>
      <c r="H28">
        <f t="shared" si="0"/>
        <v>0</v>
      </c>
      <c r="I28">
        <f t="shared" si="1"/>
        <v>0</v>
      </c>
      <c r="J28">
        <f t="shared" si="3"/>
        <v>0</v>
      </c>
      <c r="K28">
        <f t="shared" si="4"/>
        <v>0</v>
      </c>
    </row>
    <row r="29" spans="1:11" x14ac:dyDescent="0.3">
      <c r="A29">
        <v>26</v>
      </c>
      <c r="B29">
        <f>Data!B29</f>
        <v>0</v>
      </c>
      <c r="C29">
        <f>Data!C29</f>
        <v>0</v>
      </c>
      <c r="E29">
        <v>25</v>
      </c>
      <c r="F29">
        <v>10305.999940260001</v>
      </c>
      <c r="G29">
        <v>5.9999522000000001</v>
      </c>
      <c r="H29">
        <f t="shared" si="0"/>
        <v>0</v>
      </c>
      <c r="I29">
        <f t="shared" si="1"/>
        <v>0</v>
      </c>
      <c r="J29">
        <f t="shared" si="3"/>
        <v>0</v>
      </c>
      <c r="K29">
        <f t="shared" si="4"/>
        <v>0</v>
      </c>
    </row>
    <row r="30" spans="1:11" x14ac:dyDescent="0.3">
      <c r="A30">
        <v>27</v>
      </c>
      <c r="B30">
        <f>Data!B30</f>
        <v>0</v>
      </c>
      <c r="C30">
        <f>Data!C30</f>
        <v>0</v>
      </c>
      <c r="E30">
        <v>26</v>
      </c>
      <c r="F30">
        <v>10305.99999918</v>
      </c>
      <c r="G30">
        <v>3.9999765800000002</v>
      </c>
      <c r="H30">
        <f t="shared" si="0"/>
        <v>0</v>
      </c>
      <c r="I30">
        <f t="shared" si="1"/>
        <v>0</v>
      </c>
      <c r="J30">
        <f t="shared" si="3"/>
        <v>0</v>
      </c>
      <c r="K30">
        <f t="shared" si="4"/>
        <v>0</v>
      </c>
    </row>
    <row r="31" spans="1:11" x14ac:dyDescent="0.3">
      <c r="A31">
        <v>28</v>
      </c>
      <c r="B31">
        <f>Data!B31</f>
        <v>0</v>
      </c>
      <c r="C31">
        <f>Data!C31</f>
        <v>0</v>
      </c>
      <c r="E31">
        <v>27</v>
      </c>
      <c r="F31">
        <v>10306.000050430001</v>
      </c>
      <c r="G31">
        <v>2.0000002500000003</v>
      </c>
      <c r="H31">
        <f t="shared" si="0"/>
        <v>0</v>
      </c>
      <c r="I31">
        <f t="shared" si="1"/>
        <v>0</v>
      </c>
      <c r="J31">
        <f t="shared" si="3"/>
        <v>0</v>
      </c>
      <c r="K31">
        <f t="shared" si="4"/>
        <v>0</v>
      </c>
    </row>
    <row r="32" spans="1:11" x14ac:dyDescent="0.3">
      <c r="A32">
        <v>29</v>
      </c>
      <c r="B32">
        <f>Data!B32</f>
        <v>0</v>
      </c>
      <c r="C32">
        <f>Data!C32</f>
        <v>0</v>
      </c>
      <c r="E32">
        <v>28</v>
      </c>
      <c r="F32">
        <v>10305.999955700001</v>
      </c>
      <c r="G32">
        <v>2.4669999999999999E-5</v>
      </c>
      <c r="H32">
        <f t="shared" si="0"/>
        <v>0</v>
      </c>
      <c r="I32">
        <f t="shared" si="1"/>
        <v>0</v>
      </c>
      <c r="J32">
        <f t="shared" si="3"/>
        <v>0</v>
      </c>
      <c r="K32">
        <f t="shared" si="4"/>
        <v>0</v>
      </c>
    </row>
    <row r="33" spans="1:11" x14ac:dyDescent="0.3">
      <c r="A33">
        <v>30</v>
      </c>
      <c r="B33">
        <f>Data!B33</f>
        <v>0</v>
      </c>
      <c r="C33">
        <f>Data!C33</f>
        <v>0</v>
      </c>
      <c r="E33">
        <v>29</v>
      </c>
      <c r="F33">
        <v>10306.000021649999</v>
      </c>
      <c r="G33">
        <v>-1.9999503000000001</v>
      </c>
      <c r="H33">
        <f t="shared" si="0"/>
        <v>0</v>
      </c>
      <c r="I33">
        <f t="shared" si="1"/>
        <v>0</v>
      </c>
      <c r="J33">
        <f t="shared" si="3"/>
        <v>0</v>
      </c>
      <c r="K33">
        <f t="shared" si="4"/>
        <v>0</v>
      </c>
    </row>
    <row r="34" spans="1:11" x14ac:dyDescent="0.3">
      <c r="A34">
        <v>31</v>
      </c>
      <c r="B34">
        <f>Data!B34</f>
        <v>0</v>
      </c>
      <c r="C34">
        <f>Data!C34</f>
        <v>0</v>
      </c>
      <c r="E34">
        <v>30</v>
      </c>
      <c r="F34">
        <v>10306.000082750001</v>
      </c>
      <c r="G34">
        <v>-3.9999257299999997</v>
      </c>
      <c r="H34">
        <f t="shared" si="0"/>
        <v>0</v>
      </c>
      <c r="I34">
        <f t="shared" si="1"/>
        <v>0</v>
      </c>
      <c r="J34">
        <f t="shared" si="3"/>
        <v>0</v>
      </c>
      <c r="K34">
        <f t="shared" si="4"/>
        <v>0</v>
      </c>
    </row>
    <row r="35" spans="1:11" x14ac:dyDescent="0.3">
      <c r="A35">
        <v>32</v>
      </c>
      <c r="B35">
        <f>Data!B35</f>
        <v>0</v>
      </c>
      <c r="C35">
        <f>Data!C35</f>
        <v>0</v>
      </c>
      <c r="E35">
        <v>31</v>
      </c>
      <c r="F35">
        <v>10305.999990499999</v>
      </c>
      <c r="G35">
        <v>-6.0000555999999996</v>
      </c>
      <c r="H35">
        <f t="shared" si="0"/>
        <v>0</v>
      </c>
      <c r="I35">
        <f t="shared" si="1"/>
        <v>0</v>
      </c>
      <c r="J35">
        <f t="shared" si="3"/>
        <v>0</v>
      </c>
      <c r="K35">
        <f t="shared" si="4"/>
        <v>0</v>
      </c>
    </row>
    <row r="36" spans="1:11" x14ac:dyDescent="0.3">
      <c r="A36">
        <v>33</v>
      </c>
      <c r="B36">
        <f>Data!B36</f>
        <v>0</v>
      </c>
      <c r="C36">
        <f>Data!C36</f>
        <v>0</v>
      </c>
      <c r="E36">
        <v>32</v>
      </c>
      <c r="F36">
        <v>10306.000061659999</v>
      </c>
      <c r="G36">
        <v>-8.0000301099999991</v>
      </c>
      <c r="H36">
        <f t="shared" si="0"/>
        <v>0</v>
      </c>
      <c r="I36">
        <f t="shared" si="1"/>
        <v>0</v>
      </c>
      <c r="J36">
        <f t="shared" si="3"/>
        <v>0</v>
      </c>
      <c r="K36">
        <f t="shared" si="4"/>
        <v>0</v>
      </c>
    </row>
    <row r="37" spans="1:11" x14ac:dyDescent="0.3">
      <c r="A37">
        <v>34</v>
      </c>
      <c r="B37">
        <f>Data!B37</f>
        <v>0</v>
      </c>
      <c r="C37">
        <f>Data!C37</f>
        <v>0</v>
      </c>
      <c r="E37">
        <v>33</v>
      </c>
      <c r="F37">
        <v>10305.999969769999</v>
      </c>
      <c r="G37">
        <v>-10.000005460000001</v>
      </c>
      <c r="H37">
        <f t="shared" ref="H37:H68" si="5">B36</f>
        <v>0</v>
      </c>
      <c r="I37">
        <f t="shared" ref="I37:I68" si="6">C36</f>
        <v>0</v>
      </c>
      <c r="J37">
        <f t="shared" si="3"/>
        <v>0</v>
      </c>
      <c r="K37">
        <f t="shared" si="4"/>
        <v>0</v>
      </c>
    </row>
    <row r="38" spans="1:11" x14ac:dyDescent="0.3">
      <c r="A38">
        <v>35</v>
      </c>
      <c r="B38">
        <f>Data!B38</f>
        <v>0</v>
      </c>
      <c r="C38">
        <f>Data!C38</f>
        <v>0</v>
      </c>
      <c r="E38">
        <v>34</v>
      </c>
      <c r="F38">
        <v>10303.99994535</v>
      </c>
      <c r="G38">
        <v>10.00000863</v>
      </c>
      <c r="H38">
        <f t="shared" si="5"/>
        <v>0</v>
      </c>
      <c r="I38">
        <f t="shared" si="6"/>
        <v>0</v>
      </c>
      <c r="J38">
        <f t="shared" si="3"/>
        <v>0</v>
      </c>
      <c r="K38">
        <f t="shared" si="4"/>
        <v>0</v>
      </c>
    </row>
    <row r="39" spans="1:11" x14ac:dyDescent="0.3">
      <c r="A39">
        <v>36</v>
      </c>
      <c r="B39">
        <f>Data!B39</f>
        <v>0</v>
      </c>
      <c r="C39">
        <f>Data!C39</f>
        <v>0</v>
      </c>
      <c r="E39">
        <v>35</v>
      </c>
      <c r="F39">
        <v>10304.00002114</v>
      </c>
      <c r="G39">
        <v>8.0000345799999995</v>
      </c>
      <c r="H39">
        <f t="shared" si="5"/>
        <v>0</v>
      </c>
      <c r="I39">
        <f t="shared" si="6"/>
        <v>0</v>
      </c>
      <c r="J39">
        <f t="shared" si="3"/>
        <v>0</v>
      </c>
      <c r="K39">
        <f t="shared" si="4"/>
        <v>0</v>
      </c>
    </row>
    <row r="40" spans="1:11" x14ac:dyDescent="0.3">
      <c r="A40">
        <v>37</v>
      </c>
      <c r="B40">
        <f>Data!B40</f>
        <v>0</v>
      </c>
      <c r="C40">
        <f>Data!C40</f>
        <v>0</v>
      </c>
      <c r="E40">
        <v>36</v>
      </c>
      <c r="F40">
        <v>10304.000086460001</v>
      </c>
      <c r="G40">
        <v>6.0000595300000006</v>
      </c>
      <c r="H40">
        <f t="shared" si="5"/>
        <v>0</v>
      </c>
      <c r="I40">
        <f t="shared" si="6"/>
        <v>0</v>
      </c>
      <c r="J40">
        <f t="shared" si="3"/>
        <v>0</v>
      </c>
      <c r="K40">
        <f t="shared" si="4"/>
        <v>0</v>
      </c>
    </row>
    <row r="41" spans="1:11" x14ac:dyDescent="0.3">
      <c r="A41">
        <v>38</v>
      </c>
      <c r="B41">
        <f>Data!B41</f>
        <v>0</v>
      </c>
      <c r="C41">
        <f>Data!C41</f>
        <v>0</v>
      </c>
      <c r="E41">
        <v>37</v>
      </c>
      <c r="F41">
        <v>10303.99999749</v>
      </c>
      <c r="G41">
        <v>3.9999299700000002</v>
      </c>
      <c r="H41">
        <f t="shared" si="5"/>
        <v>0</v>
      </c>
      <c r="I41">
        <f t="shared" si="6"/>
        <v>0</v>
      </c>
      <c r="J41">
        <f t="shared" si="3"/>
        <v>0</v>
      </c>
      <c r="K41">
        <f t="shared" si="4"/>
        <v>0</v>
      </c>
    </row>
    <row r="42" spans="1:11" x14ac:dyDescent="0.3">
      <c r="A42">
        <v>39</v>
      </c>
      <c r="B42">
        <f>Data!B42</f>
        <v>0</v>
      </c>
      <c r="C42">
        <f>Data!C42</f>
        <v>0</v>
      </c>
      <c r="E42">
        <v>38</v>
      </c>
      <c r="F42">
        <v>10304.00006808</v>
      </c>
      <c r="G42">
        <v>1.9999554000000002</v>
      </c>
      <c r="H42">
        <f t="shared" si="5"/>
        <v>0</v>
      </c>
      <c r="I42">
        <f t="shared" si="6"/>
        <v>0</v>
      </c>
      <c r="J42">
        <f t="shared" si="3"/>
        <v>0</v>
      </c>
      <c r="K42">
        <f t="shared" si="4"/>
        <v>0</v>
      </c>
    </row>
    <row r="43" spans="1:11" x14ac:dyDescent="0.3">
      <c r="A43">
        <v>40</v>
      </c>
      <c r="B43">
        <f>Data!B43</f>
        <v>0</v>
      </c>
      <c r="C43">
        <f>Data!C43</f>
        <v>0</v>
      </c>
      <c r="E43">
        <v>39</v>
      </c>
      <c r="F43">
        <v>10303.999984139999</v>
      </c>
      <c r="G43">
        <v>-1.9210000000000001E-5</v>
      </c>
      <c r="H43">
        <f t="shared" si="5"/>
        <v>0</v>
      </c>
      <c r="I43">
        <f t="shared" si="6"/>
        <v>0</v>
      </c>
      <c r="J43">
        <f t="shared" si="3"/>
        <v>0</v>
      </c>
      <c r="K43">
        <f t="shared" si="4"/>
        <v>0</v>
      </c>
    </row>
    <row r="44" spans="1:11" x14ac:dyDescent="0.3">
      <c r="A44">
        <v>41</v>
      </c>
      <c r="B44">
        <f>Data!B44</f>
        <v>0</v>
      </c>
      <c r="C44">
        <f>Data!C44</f>
        <v>0</v>
      </c>
      <c r="E44">
        <v>40</v>
      </c>
      <c r="F44">
        <v>10304.000054619999</v>
      </c>
      <c r="G44">
        <v>-1.9999937999999999</v>
      </c>
      <c r="H44">
        <f t="shared" si="5"/>
        <v>0</v>
      </c>
      <c r="I44">
        <f t="shared" si="6"/>
        <v>0</v>
      </c>
      <c r="J44">
        <f t="shared" si="3"/>
        <v>0</v>
      </c>
      <c r="K44">
        <f t="shared" si="4"/>
        <v>0</v>
      </c>
    </row>
    <row r="45" spans="1:11" x14ac:dyDescent="0.3">
      <c r="A45">
        <v>42</v>
      </c>
      <c r="B45">
        <f>Data!B45</f>
        <v>0</v>
      </c>
      <c r="C45">
        <f>Data!C45</f>
        <v>0</v>
      </c>
      <c r="E45">
        <v>41</v>
      </c>
      <c r="F45">
        <v>10303.999972670001</v>
      </c>
      <c r="G45">
        <v>-3.9999682499999998</v>
      </c>
      <c r="H45">
        <f t="shared" si="5"/>
        <v>0</v>
      </c>
      <c r="I45">
        <f t="shared" si="6"/>
        <v>0</v>
      </c>
      <c r="J45">
        <f t="shared" si="3"/>
        <v>0</v>
      </c>
      <c r="K45">
        <f t="shared" si="4"/>
        <v>0</v>
      </c>
    </row>
    <row r="46" spans="1:11" x14ac:dyDescent="0.3">
      <c r="A46">
        <v>43</v>
      </c>
      <c r="B46">
        <f>Data!B46</f>
        <v>0</v>
      </c>
      <c r="C46">
        <f>Data!C46</f>
        <v>0</v>
      </c>
      <c r="E46">
        <v>42</v>
      </c>
      <c r="F46">
        <v>10304.000042359999</v>
      </c>
      <c r="G46">
        <v>-5.9999429300000005</v>
      </c>
      <c r="H46">
        <f t="shared" si="5"/>
        <v>0</v>
      </c>
      <c r="I46">
        <f t="shared" si="6"/>
        <v>0</v>
      </c>
      <c r="J46">
        <f t="shared" si="3"/>
        <v>0</v>
      </c>
      <c r="K46">
        <f t="shared" si="4"/>
        <v>0</v>
      </c>
    </row>
    <row r="47" spans="1:11" x14ac:dyDescent="0.3">
      <c r="A47">
        <v>44</v>
      </c>
      <c r="B47">
        <f>Data!B47</f>
        <v>0</v>
      </c>
      <c r="C47">
        <f>Data!C47</f>
        <v>0</v>
      </c>
      <c r="E47">
        <v>43</v>
      </c>
      <c r="F47">
        <v>10303.999965929999</v>
      </c>
      <c r="G47">
        <v>-8.0000713799999996</v>
      </c>
      <c r="H47">
        <f t="shared" si="5"/>
        <v>0</v>
      </c>
      <c r="I47">
        <f t="shared" si="6"/>
        <v>0</v>
      </c>
      <c r="J47">
        <f t="shared" si="3"/>
        <v>0</v>
      </c>
      <c r="K47">
        <f t="shared" si="4"/>
        <v>0</v>
      </c>
    </row>
    <row r="48" spans="1:11" x14ac:dyDescent="0.3">
      <c r="A48">
        <v>45</v>
      </c>
      <c r="B48">
        <f>Data!B48</f>
        <v>0</v>
      </c>
      <c r="C48">
        <f>Data!C48</f>
        <v>0</v>
      </c>
      <c r="E48">
        <v>44</v>
      </c>
      <c r="F48">
        <v>10304.000041740001</v>
      </c>
      <c r="G48">
        <v>-10.00004552</v>
      </c>
      <c r="H48">
        <f t="shared" si="5"/>
        <v>0</v>
      </c>
      <c r="I48">
        <f t="shared" si="6"/>
        <v>0</v>
      </c>
      <c r="J48">
        <f t="shared" si="3"/>
        <v>0</v>
      </c>
      <c r="K48">
        <f t="shared" si="4"/>
        <v>0</v>
      </c>
    </row>
    <row r="49" spans="1:11" x14ac:dyDescent="0.3">
      <c r="A49">
        <v>46</v>
      </c>
      <c r="B49">
        <f>Data!B49</f>
        <v>0</v>
      </c>
      <c r="C49">
        <f>Data!C49</f>
        <v>0</v>
      </c>
      <c r="E49">
        <v>45</v>
      </c>
      <c r="F49">
        <v>10302.000016399999</v>
      </c>
      <c r="G49">
        <v>9.9999689299999996</v>
      </c>
      <c r="H49">
        <f t="shared" si="5"/>
        <v>0</v>
      </c>
      <c r="I49">
        <f t="shared" si="6"/>
        <v>0</v>
      </c>
      <c r="J49">
        <f t="shared" si="3"/>
        <v>0</v>
      </c>
      <c r="K49">
        <f t="shared" si="4"/>
        <v>0</v>
      </c>
    </row>
    <row r="50" spans="1:11" x14ac:dyDescent="0.3">
      <c r="A50">
        <v>47</v>
      </c>
      <c r="B50">
        <f>Data!B50</f>
        <v>0</v>
      </c>
      <c r="C50">
        <f>Data!C50</f>
        <v>0</v>
      </c>
      <c r="E50">
        <v>46</v>
      </c>
      <c r="F50">
        <v>10302.000085580001</v>
      </c>
      <c r="G50">
        <v>7.9999942199999996</v>
      </c>
      <c r="H50">
        <f t="shared" si="5"/>
        <v>0</v>
      </c>
      <c r="I50">
        <f t="shared" si="6"/>
        <v>0</v>
      </c>
      <c r="J50">
        <f t="shared" si="3"/>
        <v>0</v>
      </c>
      <c r="K50">
        <f t="shared" si="4"/>
        <v>0</v>
      </c>
    </row>
    <row r="51" spans="1:11" x14ac:dyDescent="0.3">
      <c r="A51">
        <v>48</v>
      </c>
      <c r="B51">
        <f>Data!B51</f>
        <v>0</v>
      </c>
      <c r="C51">
        <f>Data!C51</f>
        <v>0</v>
      </c>
      <c r="E51">
        <v>47</v>
      </c>
      <c r="F51">
        <v>10302.000006209999</v>
      </c>
      <c r="G51">
        <v>6.0000200100000001</v>
      </c>
      <c r="H51">
        <f t="shared" si="5"/>
        <v>0</v>
      </c>
      <c r="I51">
        <f t="shared" si="6"/>
        <v>0</v>
      </c>
      <c r="J51">
        <f t="shared" si="3"/>
        <v>0</v>
      </c>
      <c r="K51">
        <f t="shared" si="4"/>
        <v>0</v>
      </c>
    </row>
    <row r="52" spans="1:11" x14ac:dyDescent="0.3">
      <c r="A52">
        <v>49</v>
      </c>
      <c r="B52">
        <f>Data!B52</f>
        <v>0</v>
      </c>
      <c r="C52">
        <f>Data!C52</f>
        <v>0</v>
      </c>
      <c r="E52">
        <v>48</v>
      </c>
      <c r="F52">
        <v>10302.000073410001</v>
      </c>
      <c r="G52">
        <v>4.0000450900000004</v>
      </c>
      <c r="H52">
        <f t="shared" si="5"/>
        <v>0</v>
      </c>
      <c r="I52">
        <f t="shared" si="6"/>
        <v>0</v>
      </c>
      <c r="J52">
        <f t="shared" si="3"/>
        <v>0</v>
      </c>
      <c r="K52">
        <f t="shared" si="4"/>
        <v>0</v>
      </c>
    </row>
    <row r="53" spans="1:11" x14ac:dyDescent="0.3">
      <c r="A53">
        <v>50</v>
      </c>
      <c r="B53">
        <f>Data!B53</f>
        <v>0</v>
      </c>
      <c r="C53">
        <f>Data!C53</f>
        <v>0</v>
      </c>
      <c r="E53">
        <v>49</v>
      </c>
      <c r="F53">
        <v>10301.999996160001</v>
      </c>
      <c r="G53">
        <v>2.0000710599999998</v>
      </c>
      <c r="H53">
        <f t="shared" si="5"/>
        <v>0</v>
      </c>
      <c r="I53">
        <f t="shared" si="6"/>
        <v>0</v>
      </c>
      <c r="J53">
        <f t="shared" si="3"/>
        <v>0</v>
      </c>
      <c r="K53">
        <f t="shared" si="4"/>
        <v>0</v>
      </c>
    </row>
    <row r="54" spans="1:11" x14ac:dyDescent="0.3">
      <c r="A54">
        <v>51</v>
      </c>
      <c r="B54">
        <f>Data!B54</f>
        <v>0</v>
      </c>
      <c r="C54">
        <f>Data!C54</f>
        <v>0</v>
      </c>
      <c r="E54">
        <v>50</v>
      </c>
      <c r="F54">
        <v>10302.000059040001</v>
      </c>
      <c r="G54">
        <v>-5.8770000000000001E-5</v>
      </c>
      <c r="H54">
        <f t="shared" si="5"/>
        <v>0</v>
      </c>
      <c r="I54">
        <f t="shared" si="6"/>
        <v>0</v>
      </c>
      <c r="J54">
        <f t="shared" si="3"/>
        <v>0</v>
      </c>
      <c r="K54">
        <f t="shared" si="4"/>
        <v>0</v>
      </c>
    </row>
    <row r="55" spans="1:11" x14ac:dyDescent="0.3">
      <c r="A55">
        <v>52</v>
      </c>
      <c r="B55">
        <f>Data!B55</f>
        <v>0</v>
      </c>
      <c r="C55">
        <f>Data!C55</f>
        <v>0</v>
      </c>
      <c r="E55">
        <v>51</v>
      </c>
      <c r="F55">
        <v>10301.999964520001</v>
      </c>
      <c r="G55">
        <v>-2.00003442</v>
      </c>
      <c r="H55">
        <f t="shared" si="5"/>
        <v>0</v>
      </c>
      <c r="I55">
        <f t="shared" si="6"/>
        <v>0</v>
      </c>
      <c r="J55">
        <f t="shared" si="3"/>
        <v>0</v>
      </c>
      <c r="K55">
        <f t="shared" si="4"/>
        <v>0</v>
      </c>
    </row>
    <row r="56" spans="1:11" x14ac:dyDescent="0.3">
      <c r="A56">
        <v>53</v>
      </c>
      <c r="B56">
        <f>Data!B56</f>
        <v>0</v>
      </c>
      <c r="C56">
        <f>Data!C56</f>
        <v>0</v>
      </c>
      <c r="E56">
        <v>52</v>
      </c>
      <c r="F56">
        <v>10302.000026590002</v>
      </c>
      <c r="G56">
        <v>-4.0000098400000006</v>
      </c>
      <c r="H56">
        <f t="shared" si="5"/>
        <v>0</v>
      </c>
      <c r="I56">
        <f t="shared" si="6"/>
        <v>0</v>
      </c>
      <c r="J56">
        <f t="shared" si="3"/>
        <v>0</v>
      </c>
      <c r="K56">
        <f t="shared" si="4"/>
        <v>0</v>
      </c>
    </row>
    <row r="57" spans="1:11" x14ac:dyDescent="0.3">
      <c r="A57">
        <v>54</v>
      </c>
      <c r="B57">
        <f>Data!B57</f>
        <v>0</v>
      </c>
      <c r="C57">
        <f>Data!C57</f>
        <v>0</v>
      </c>
      <c r="E57">
        <v>53</v>
      </c>
      <c r="F57">
        <v>10301.99992212</v>
      </c>
      <c r="G57">
        <v>-5.99998641</v>
      </c>
      <c r="H57">
        <f t="shared" si="5"/>
        <v>0</v>
      </c>
      <c r="I57">
        <f t="shared" si="6"/>
        <v>0</v>
      </c>
      <c r="J57">
        <f t="shared" si="3"/>
        <v>0</v>
      </c>
      <c r="K57">
        <f t="shared" si="4"/>
        <v>0</v>
      </c>
    </row>
    <row r="58" spans="1:11" x14ac:dyDescent="0.3">
      <c r="A58">
        <v>55</v>
      </c>
      <c r="B58">
        <f>Data!B58</f>
        <v>0</v>
      </c>
      <c r="C58">
        <f>Data!C58</f>
        <v>0</v>
      </c>
      <c r="E58">
        <v>54</v>
      </c>
      <c r="F58">
        <v>10301.999967849999</v>
      </c>
      <c r="G58">
        <v>-7.9999633299999999</v>
      </c>
      <c r="H58">
        <f t="shared" si="5"/>
        <v>0</v>
      </c>
      <c r="I58">
        <f t="shared" si="6"/>
        <v>0</v>
      </c>
      <c r="J58">
        <f t="shared" si="3"/>
        <v>0</v>
      </c>
      <c r="K58">
        <f t="shared" si="4"/>
        <v>0</v>
      </c>
    </row>
    <row r="59" spans="1:11" x14ac:dyDescent="0.3">
      <c r="A59">
        <v>56</v>
      </c>
      <c r="B59">
        <f>Data!B59</f>
        <v>0</v>
      </c>
      <c r="C59">
        <f>Data!C59</f>
        <v>0</v>
      </c>
      <c r="E59">
        <v>55</v>
      </c>
      <c r="F59">
        <v>10302.000010059999</v>
      </c>
      <c r="G59">
        <v>-9.9999405700000015</v>
      </c>
      <c r="H59">
        <f t="shared" si="5"/>
        <v>0</v>
      </c>
      <c r="I59">
        <f t="shared" si="6"/>
        <v>0</v>
      </c>
      <c r="J59">
        <f t="shared" si="3"/>
        <v>0</v>
      </c>
      <c r="K59">
        <f t="shared" si="4"/>
        <v>0</v>
      </c>
    </row>
    <row r="60" spans="1:11" x14ac:dyDescent="0.3">
      <c r="A60">
        <v>57</v>
      </c>
      <c r="B60">
        <f>Data!B60</f>
        <v>0</v>
      </c>
      <c r="C60">
        <f>Data!C60</f>
        <v>0</v>
      </c>
      <c r="E60">
        <v>56</v>
      </c>
      <c r="F60">
        <v>10299.99996463</v>
      </c>
      <c r="G60">
        <v>10.000072210000001</v>
      </c>
      <c r="H60">
        <f t="shared" si="5"/>
        <v>0</v>
      </c>
      <c r="I60">
        <f t="shared" si="6"/>
        <v>0</v>
      </c>
      <c r="J60">
        <f t="shared" si="3"/>
        <v>0</v>
      </c>
      <c r="K60">
        <f t="shared" si="4"/>
        <v>0</v>
      </c>
    </row>
    <row r="61" spans="1:11" x14ac:dyDescent="0.3">
      <c r="A61">
        <v>58</v>
      </c>
      <c r="B61">
        <f>Data!B61</f>
        <v>0</v>
      </c>
      <c r="C61">
        <f>Data!C61</f>
        <v>0</v>
      </c>
      <c r="E61">
        <v>57</v>
      </c>
      <c r="F61">
        <v>10300.00000589</v>
      </c>
      <c r="G61">
        <v>7.9999403599999992</v>
      </c>
      <c r="H61">
        <f t="shared" si="5"/>
        <v>0</v>
      </c>
      <c r="I61">
        <f t="shared" si="6"/>
        <v>0</v>
      </c>
      <c r="J61">
        <f t="shared" si="3"/>
        <v>0</v>
      </c>
      <c r="K61">
        <f t="shared" si="4"/>
        <v>0</v>
      </c>
    </row>
    <row r="62" spans="1:11" x14ac:dyDescent="0.3">
      <c r="A62">
        <v>59</v>
      </c>
      <c r="B62">
        <f>Data!B62</f>
        <v>0</v>
      </c>
      <c r="C62">
        <f>Data!C62</f>
        <v>0</v>
      </c>
      <c r="E62">
        <v>58</v>
      </c>
      <c r="F62">
        <v>10300.000056749999</v>
      </c>
      <c r="G62">
        <v>5.99996391</v>
      </c>
      <c r="H62">
        <f t="shared" si="5"/>
        <v>0</v>
      </c>
      <c r="I62">
        <f t="shared" si="6"/>
        <v>0</v>
      </c>
      <c r="J62">
        <f t="shared" si="3"/>
        <v>0</v>
      </c>
      <c r="K62">
        <f t="shared" si="4"/>
        <v>0</v>
      </c>
    </row>
    <row r="63" spans="1:11" x14ac:dyDescent="0.3">
      <c r="A63">
        <v>60</v>
      </c>
      <c r="B63">
        <f>Data!B63</f>
        <v>0</v>
      </c>
      <c r="C63">
        <f>Data!C63</f>
        <v>0</v>
      </c>
      <c r="E63">
        <v>59</v>
      </c>
      <c r="F63">
        <v>10299.999950950001</v>
      </c>
      <c r="G63">
        <v>3.9999872300000003</v>
      </c>
      <c r="H63">
        <f t="shared" si="5"/>
        <v>0</v>
      </c>
      <c r="I63">
        <f t="shared" si="6"/>
        <v>0</v>
      </c>
      <c r="J63">
        <f t="shared" si="3"/>
        <v>0</v>
      </c>
      <c r="K63">
        <f t="shared" si="4"/>
        <v>0</v>
      </c>
    </row>
    <row r="64" spans="1:11" x14ac:dyDescent="0.3">
      <c r="A64">
        <v>61</v>
      </c>
      <c r="B64">
        <f>Data!B64</f>
        <v>0</v>
      </c>
      <c r="C64">
        <f>Data!C64</f>
        <v>0</v>
      </c>
      <c r="E64">
        <v>60</v>
      </c>
      <c r="F64">
        <v>10299.99998604</v>
      </c>
      <c r="G64">
        <v>2.0000093099999998</v>
      </c>
      <c r="H64">
        <f t="shared" si="5"/>
        <v>0</v>
      </c>
      <c r="I64">
        <f t="shared" si="6"/>
        <v>0</v>
      </c>
      <c r="J64">
        <f t="shared" si="3"/>
        <v>0</v>
      </c>
      <c r="K64">
        <f t="shared" si="4"/>
        <v>0</v>
      </c>
    </row>
    <row r="65" spans="1:11" x14ac:dyDescent="0.3">
      <c r="A65">
        <v>62</v>
      </c>
      <c r="B65">
        <f>Data!B65</f>
        <v>0</v>
      </c>
      <c r="C65">
        <f>Data!C65</f>
        <v>0</v>
      </c>
      <c r="E65">
        <v>61</v>
      </c>
      <c r="F65">
        <v>10300.000019900001</v>
      </c>
      <c r="G65">
        <v>3.1300000000000002E-5</v>
      </c>
      <c r="H65">
        <f t="shared" si="5"/>
        <v>0</v>
      </c>
      <c r="I65">
        <f t="shared" si="6"/>
        <v>0</v>
      </c>
      <c r="J65">
        <f t="shared" si="3"/>
        <v>0</v>
      </c>
      <c r="K65">
        <f t="shared" si="4"/>
        <v>0</v>
      </c>
    </row>
    <row r="66" spans="1:11" x14ac:dyDescent="0.3">
      <c r="A66">
        <v>63</v>
      </c>
      <c r="B66">
        <f>Data!B66</f>
        <v>0</v>
      </c>
      <c r="C66">
        <f>Data!C66</f>
        <v>0</v>
      </c>
      <c r="E66">
        <v>62</v>
      </c>
      <c r="F66">
        <v>10300.0000657</v>
      </c>
      <c r="G66">
        <v>-1.9999456099999999</v>
      </c>
      <c r="H66">
        <f t="shared" si="5"/>
        <v>0</v>
      </c>
      <c r="I66">
        <f t="shared" si="6"/>
        <v>0</v>
      </c>
      <c r="J66">
        <f t="shared" si="3"/>
        <v>0</v>
      </c>
      <c r="K66">
        <f t="shared" si="4"/>
        <v>0</v>
      </c>
    </row>
    <row r="67" spans="1:11" x14ac:dyDescent="0.3">
      <c r="A67">
        <v>64</v>
      </c>
      <c r="B67">
        <f>Data!B67</f>
        <v>0</v>
      </c>
      <c r="C67">
        <f>Data!C67</f>
        <v>0</v>
      </c>
      <c r="E67">
        <v>63</v>
      </c>
      <c r="F67">
        <v>10299.999953590001</v>
      </c>
      <c r="G67">
        <v>-4.0000773699999996</v>
      </c>
      <c r="H67">
        <f t="shared" si="5"/>
        <v>0</v>
      </c>
      <c r="I67">
        <f t="shared" si="6"/>
        <v>0</v>
      </c>
      <c r="J67">
        <f t="shared" si="3"/>
        <v>0</v>
      </c>
      <c r="K67">
        <f t="shared" si="4"/>
        <v>0</v>
      </c>
    </row>
    <row r="68" spans="1:11" x14ac:dyDescent="0.3">
      <c r="A68">
        <v>65</v>
      </c>
      <c r="B68">
        <f>Data!B68</f>
        <v>0</v>
      </c>
      <c r="C68">
        <f>Data!C68</f>
        <v>0</v>
      </c>
      <c r="E68">
        <v>64</v>
      </c>
      <c r="F68">
        <v>10299.99999151</v>
      </c>
      <c r="G68">
        <v>-6.0000549899999998</v>
      </c>
      <c r="H68">
        <f t="shared" si="5"/>
        <v>0</v>
      </c>
      <c r="I68">
        <f t="shared" si="6"/>
        <v>0</v>
      </c>
      <c r="J68">
        <f t="shared" si="3"/>
        <v>0</v>
      </c>
      <c r="K68">
        <f t="shared" si="4"/>
        <v>0</v>
      </c>
    </row>
    <row r="69" spans="1:11" x14ac:dyDescent="0.3">
      <c r="A69">
        <v>66</v>
      </c>
      <c r="B69">
        <f>Data!B69</f>
        <v>0</v>
      </c>
      <c r="C69">
        <f>Data!C69</f>
        <v>0</v>
      </c>
      <c r="E69">
        <v>65</v>
      </c>
      <c r="F69">
        <v>10300.000026149999</v>
      </c>
      <c r="G69">
        <v>-8.0000329099999998</v>
      </c>
      <c r="H69">
        <f t="shared" ref="H69:H125" si="7">B68</f>
        <v>0</v>
      </c>
      <c r="I69">
        <f t="shared" ref="I69:I125" si="8">C68</f>
        <v>0</v>
      </c>
      <c r="J69">
        <f t="shared" si="3"/>
        <v>0</v>
      </c>
      <c r="K69">
        <f t="shared" si="4"/>
        <v>0</v>
      </c>
    </row>
    <row r="70" spans="1:11" x14ac:dyDescent="0.3">
      <c r="A70">
        <v>67</v>
      </c>
      <c r="B70">
        <f>Data!B70</f>
        <v>0</v>
      </c>
      <c r="C70">
        <f>Data!C70</f>
        <v>0</v>
      </c>
      <c r="E70">
        <v>66</v>
      </c>
      <c r="F70">
        <v>10299.99990137</v>
      </c>
      <c r="G70">
        <v>-10.00001131</v>
      </c>
      <c r="H70">
        <f t="shared" si="7"/>
        <v>0</v>
      </c>
      <c r="I70">
        <f t="shared" si="8"/>
        <v>0</v>
      </c>
      <c r="J70">
        <f t="shared" ref="J70:J125" si="9">H70-H$127</f>
        <v>0</v>
      </c>
      <c r="K70">
        <f t="shared" ref="K70:K125" si="10">I70-I$127</f>
        <v>0</v>
      </c>
    </row>
    <row r="71" spans="1:11" x14ac:dyDescent="0.3">
      <c r="A71">
        <v>68</v>
      </c>
      <c r="B71">
        <f>Data!B71</f>
        <v>0</v>
      </c>
      <c r="C71">
        <f>Data!C71</f>
        <v>0</v>
      </c>
      <c r="E71">
        <v>67</v>
      </c>
      <c r="F71">
        <v>10297.99998726</v>
      </c>
      <c r="G71">
        <v>9.9999990300000015</v>
      </c>
      <c r="H71">
        <f t="shared" si="7"/>
        <v>0</v>
      </c>
      <c r="I71">
        <f t="shared" si="8"/>
        <v>0</v>
      </c>
      <c r="J71">
        <f t="shared" si="9"/>
        <v>0</v>
      </c>
      <c r="K71">
        <f t="shared" si="10"/>
        <v>0</v>
      </c>
    </row>
    <row r="72" spans="1:11" x14ac:dyDescent="0.3">
      <c r="A72">
        <v>69</v>
      </c>
      <c r="B72">
        <f>Data!B72</f>
        <v>0</v>
      </c>
      <c r="C72">
        <f>Data!C72</f>
        <v>0</v>
      </c>
      <c r="E72">
        <v>68</v>
      </c>
      <c r="F72">
        <v>10298.000021330001</v>
      </c>
      <c r="G72">
        <v>8.00002104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</row>
    <row r="73" spans="1:11" x14ac:dyDescent="0.3">
      <c r="A73">
        <v>70</v>
      </c>
      <c r="B73">
        <f>Data!B73</f>
        <v>0</v>
      </c>
      <c r="C73">
        <f>Data!C73</f>
        <v>0</v>
      </c>
      <c r="E73">
        <v>69</v>
      </c>
      <c r="F73">
        <v>10298.000053379999</v>
      </c>
      <c r="G73">
        <v>6.0000428799999996</v>
      </c>
      <c r="H73">
        <f t="shared" si="7"/>
        <v>0</v>
      </c>
      <c r="I73">
        <f t="shared" si="8"/>
        <v>0</v>
      </c>
      <c r="J73">
        <f t="shared" si="9"/>
        <v>0</v>
      </c>
      <c r="K73">
        <f t="shared" si="10"/>
        <v>0</v>
      </c>
    </row>
    <row r="74" spans="1:11" x14ac:dyDescent="0.3">
      <c r="A74">
        <v>71</v>
      </c>
      <c r="B74">
        <f>Data!B74</f>
        <v>0</v>
      </c>
      <c r="C74">
        <f>Data!C74</f>
        <v>0</v>
      </c>
      <c r="E74">
        <v>70</v>
      </c>
      <c r="F74">
        <v>10297.99993303</v>
      </c>
      <c r="G74">
        <v>4.0000648700000001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</row>
    <row r="75" spans="1:11" x14ac:dyDescent="0.3">
      <c r="A75">
        <v>72</v>
      </c>
      <c r="B75">
        <f>Data!B75</f>
        <v>0</v>
      </c>
      <c r="C75">
        <f>Data!C75</f>
        <v>0</v>
      </c>
      <c r="E75">
        <v>71</v>
      </c>
      <c r="F75">
        <v>10297.99996931</v>
      </c>
      <c r="G75">
        <v>1.9999326100000001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</row>
    <row r="76" spans="1:11" x14ac:dyDescent="0.3">
      <c r="A76">
        <v>73</v>
      </c>
      <c r="B76">
        <f>Data!B76</f>
        <v>0</v>
      </c>
      <c r="C76">
        <f>Data!C76</f>
        <v>0</v>
      </c>
      <c r="E76">
        <v>72</v>
      </c>
      <c r="F76">
        <v>10297.999999129999</v>
      </c>
      <c r="G76">
        <v>-4.5740000000000006E-5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</row>
    <row r="77" spans="1:11" x14ac:dyDescent="0.3">
      <c r="A77">
        <v>74</v>
      </c>
      <c r="B77">
        <f>Data!B77</f>
        <v>0</v>
      </c>
      <c r="C77">
        <f>Data!C77</f>
        <v>0</v>
      </c>
      <c r="E77">
        <v>73</v>
      </c>
      <c r="F77">
        <v>10298.0000358</v>
      </c>
      <c r="G77">
        <v>-2.0000234400000001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</row>
    <row r="78" spans="1:11" x14ac:dyDescent="0.3">
      <c r="A78">
        <v>75</v>
      </c>
      <c r="B78">
        <f>Data!B78</f>
        <v>0</v>
      </c>
      <c r="C78">
        <f>Data!C78</f>
        <v>0</v>
      </c>
      <c r="E78">
        <v>74</v>
      </c>
      <c r="F78">
        <v>10297.999918199999</v>
      </c>
      <c r="G78">
        <v>-4.0000011600000001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</row>
    <row r="79" spans="1:11" x14ac:dyDescent="0.3">
      <c r="A79">
        <v>76</v>
      </c>
      <c r="B79">
        <f>Data!B79</f>
        <v>0</v>
      </c>
      <c r="C79">
        <f>Data!C79</f>
        <v>0</v>
      </c>
      <c r="E79">
        <v>75</v>
      </c>
      <c r="F79">
        <v>10297.99996279</v>
      </c>
      <c r="G79">
        <v>-5.9999781199999997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</row>
    <row r="80" spans="1:11" x14ac:dyDescent="0.3">
      <c r="A80">
        <v>77</v>
      </c>
      <c r="B80">
        <f>Data!B80</f>
        <v>0</v>
      </c>
      <c r="C80">
        <f>Data!C80</f>
        <v>0</v>
      </c>
      <c r="E80">
        <v>76</v>
      </c>
      <c r="F80">
        <v>10298.000021020001</v>
      </c>
      <c r="G80">
        <v>-7.99995382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</row>
    <row r="81" spans="1:11" x14ac:dyDescent="0.3">
      <c r="A81">
        <v>78</v>
      </c>
      <c r="B81">
        <f>Data!B81</f>
        <v>0</v>
      </c>
      <c r="C81">
        <f>Data!C81</f>
        <v>0</v>
      </c>
      <c r="E81">
        <v>77</v>
      </c>
      <c r="F81">
        <v>10298.000064530001</v>
      </c>
      <c r="G81">
        <v>-9.9999308799999991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</row>
    <row r="82" spans="1:11" x14ac:dyDescent="0.3">
      <c r="A82">
        <v>79</v>
      </c>
      <c r="B82">
        <f>Data!B82</f>
        <v>0</v>
      </c>
      <c r="C82">
        <f>Data!C82</f>
        <v>0</v>
      </c>
      <c r="E82">
        <v>78</v>
      </c>
      <c r="F82">
        <v>10296.00003804</v>
      </c>
      <c r="G82">
        <v>9.9999284900000003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</row>
    <row r="83" spans="1:11" x14ac:dyDescent="0.3">
      <c r="A83">
        <v>80</v>
      </c>
      <c r="B83">
        <f>Data!B83</f>
        <v>0</v>
      </c>
      <c r="C83">
        <f>Data!C83</f>
        <v>0</v>
      </c>
      <c r="E83">
        <v>79</v>
      </c>
      <c r="F83">
        <v>10295.99994037</v>
      </c>
      <c r="G83">
        <v>7.9999526200000002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</row>
    <row r="84" spans="1:11" x14ac:dyDescent="0.3">
      <c r="A84">
        <v>81</v>
      </c>
      <c r="B84">
        <f>Data!B84</f>
        <v>0</v>
      </c>
      <c r="C84">
        <f>Data!C84</f>
        <v>0</v>
      </c>
      <c r="E84">
        <v>80</v>
      </c>
      <c r="F84">
        <v>10295.99999231</v>
      </c>
      <c r="G84">
        <v>5.9999763399999999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</row>
    <row r="85" spans="1:11" x14ac:dyDescent="0.3">
      <c r="A85">
        <v>82</v>
      </c>
      <c r="B85">
        <f>Data!B85</f>
        <v>0</v>
      </c>
      <c r="C85">
        <f>Data!C85</f>
        <v>0</v>
      </c>
      <c r="E85">
        <v>81</v>
      </c>
      <c r="F85">
        <v>10296.000042789999</v>
      </c>
      <c r="G85">
        <v>3.99999992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</row>
    <row r="86" spans="1:11" x14ac:dyDescent="0.3">
      <c r="A86">
        <v>83</v>
      </c>
      <c r="B86">
        <f>Data!B86</f>
        <v>0</v>
      </c>
      <c r="C86">
        <f>Data!C86</f>
        <v>0</v>
      </c>
      <c r="E86">
        <v>82</v>
      </c>
      <c r="F86">
        <v>10295.999941</v>
      </c>
      <c r="G86">
        <v>2.00002367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</row>
    <row r="87" spans="1:11" x14ac:dyDescent="0.3">
      <c r="A87">
        <v>84</v>
      </c>
      <c r="B87">
        <f>Data!B87</f>
        <v>0</v>
      </c>
      <c r="C87">
        <f>Data!C87</f>
        <v>0</v>
      </c>
      <c r="E87">
        <v>83</v>
      </c>
      <c r="F87">
        <v>10295.999987929999</v>
      </c>
      <c r="G87">
        <v>4.6920000000000005E-5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</row>
    <row r="88" spans="1:11" x14ac:dyDescent="0.3">
      <c r="A88">
        <v>85</v>
      </c>
      <c r="B88">
        <f>Data!B88</f>
        <v>0</v>
      </c>
      <c r="C88">
        <f>Data!C88</f>
        <v>0</v>
      </c>
      <c r="E88">
        <v>84</v>
      </c>
      <c r="F88">
        <v>10296.00003827</v>
      </c>
      <c r="G88">
        <v>-1.9999295099999999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</row>
    <row r="89" spans="1:11" x14ac:dyDescent="0.3">
      <c r="A89">
        <v>86</v>
      </c>
      <c r="B89">
        <f>Data!B89</f>
        <v>0</v>
      </c>
      <c r="C89">
        <f>Data!C89</f>
        <v>0</v>
      </c>
      <c r="E89">
        <v>85</v>
      </c>
      <c r="F89">
        <v>10295.99993579</v>
      </c>
      <c r="G89">
        <v>-4.0000603300000002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</row>
    <row r="90" spans="1:11" x14ac:dyDescent="0.3">
      <c r="A90">
        <v>87</v>
      </c>
      <c r="B90">
        <f>Data!B90</f>
        <v>0</v>
      </c>
      <c r="C90">
        <f>Data!C90</f>
        <v>0</v>
      </c>
      <c r="E90">
        <v>86</v>
      </c>
      <c r="F90">
        <v>10295.99999294</v>
      </c>
      <c r="G90">
        <v>-6.0000361300000007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</row>
    <row r="91" spans="1:11" x14ac:dyDescent="0.3">
      <c r="A91">
        <v>88</v>
      </c>
      <c r="B91">
        <f>Data!B91</f>
        <v>0</v>
      </c>
      <c r="C91">
        <f>Data!C91</f>
        <v>0</v>
      </c>
      <c r="E91">
        <v>87</v>
      </c>
      <c r="F91">
        <v>10296.000054549999</v>
      </c>
      <c r="G91">
        <v>-8.0000115199999993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</row>
    <row r="92" spans="1:11" x14ac:dyDescent="0.3">
      <c r="A92">
        <v>89</v>
      </c>
      <c r="B92">
        <f>Data!B92</f>
        <v>0</v>
      </c>
      <c r="C92">
        <f>Data!C92</f>
        <v>0</v>
      </c>
      <c r="E92">
        <v>88</v>
      </c>
      <c r="F92">
        <v>10295.99996404</v>
      </c>
      <c r="G92">
        <v>-9.9999867499999997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</row>
    <row r="93" spans="1:11" x14ac:dyDescent="0.3">
      <c r="A93">
        <v>90</v>
      </c>
      <c r="B93">
        <f>Data!B93</f>
        <v>0</v>
      </c>
      <c r="C93">
        <f>Data!C93</f>
        <v>0</v>
      </c>
      <c r="E93">
        <v>89</v>
      </c>
      <c r="F93">
        <v>10293.999933390001</v>
      </c>
      <c r="G93">
        <v>10.000026799999999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</row>
    <row r="94" spans="1:11" x14ac:dyDescent="0.3">
      <c r="A94">
        <v>91</v>
      </c>
      <c r="B94">
        <f>Data!B94</f>
        <v>0</v>
      </c>
      <c r="C94">
        <f>Data!C94</f>
        <v>0</v>
      </c>
      <c r="E94">
        <v>90</v>
      </c>
      <c r="F94">
        <v>10293.999993359999</v>
      </c>
      <c r="G94">
        <v>8.0000512599999993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</row>
    <row r="95" spans="1:11" x14ac:dyDescent="0.3">
      <c r="A95">
        <v>92</v>
      </c>
      <c r="B95">
        <f>Data!B95</f>
        <v>0</v>
      </c>
      <c r="C95">
        <f>Data!C95</f>
        <v>0</v>
      </c>
      <c r="E95">
        <v>91</v>
      </c>
      <c r="F95">
        <v>10294.00005137</v>
      </c>
      <c r="G95">
        <v>6.0000755400000001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</row>
    <row r="96" spans="1:11" x14ac:dyDescent="0.3">
      <c r="A96">
        <v>93</v>
      </c>
      <c r="B96">
        <f>Data!B96</f>
        <v>0</v>
      </c>
      <c r="C96">
        <f>Data!C96</f>
        <v>0</v>
      </c>
      <c r="E96">
        <v>92</v>
      </c>
      <c r="F96">
        <v>10293.99994784</v>
      </c>
      <c r="G96">
        <v>3.9999446200000004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</row>
    <row r="97" spans="1:11" x14ac:dyDescent="0.3">
      <c r="A97">
        <v>94</v>
      </c>
      <c r="B97">
        <f>Data!B97</f>
        <v>0</v>
      </c>
      <c r="C97">
        <f>Data!C97</f>
        <v>0</v>
      </c>
      <c r="E97">
        <v>93</v>
      </c>
      <c r="F97">
        <v>10293.99999898</v>
      </c>
      <c r="G97">
        <v>1.99996825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</row>
    <row r="98" spans="1:11" x14ac:dyDescent="0.3">
      <c r="A98">
        <v>95</v>
      </c>
      <c r="B98">
        <f>Data!B98</f>
        <v>0</v>
      </c>
      <c r="C98">
        <f>Data!C98</f>
        <v>0</v>
      </c>
      <c r="E98">
        <v>94</v>
      </c>
      <c r="F98">
        <v>10294.00004936</v>
      </c>
      <c r="G98">
        <v>-8.1799999999999996E-6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</row>
    <row r="99" spans="1:11" x14ac:dyDescent="0.3">
      <c r="A99">
        <v>96</v>
      </c>
      <c r="B99">
        <f>Data!B99</f>
        <v>0</v>
      </c>
      <c r="C99">
        <f>Data!C99</f>
        <v>0</v>
      </c>
      <c r="E99">
        <v>95</v>
      </c>
      <c r="F99">
        <v>10293.99994956</v>
      </c>
      <c r="G99">
        <v>-1.99998426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</row>
    <row r="100" spans="1:11" x14ac:dyDescent="0.3">
      <c r="A100">
        <v>97</v>
      </c>
      <c r="B100">
        <f>Data!B100</f>
        <v>0</v>
      </c>
      <c r="C100">
        <f>Data!C100</f>
        <v>0</v>
      </c>
      <c r="E100">
        <v>96</v>
      </c>
      <c r="F100">
        <v>10293.9999945</v>
      </c>
      <c r="G100">
        <v>-3.9999612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</row>
    <row r="101" spans="1:11" x14ac:dyDescent="0.3">
      <c r="A101">
        <v>98</v>
      </c>
      <c r="B101">
        <f>Data!B101</f>
        <v>0</v>
      </c>
      <c r="C101">
        <f>Data!C101</f>
        <v>0</v>
      </c>
      <c r="E101">
        <v>97</v>
      </c>
      <c r="F101">
        <v>10294.000034549999</v>
      </c>
      <c r="G101">
        <v>-5.9999385800000002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</row>
    <row r="102" spans="1:11" x14ac:dyDescent="0.3">
      <c r="A102">
        <v>99</v>
      </c>
      <c r="B102">
        <f>Data!B102</f>
        <v>0</v>
      </c>
      <c r="C102">
        <f>Data!C102</f>
        <v>0</v>
      </c>
      <c r="E102">
        <v>98</v>
      </c>
      <c r="F102">
        <v>10293.999919169999</v>
      </c>
      <c r="G102">
        <v>-8.00007059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</row>
    <row r="103" spans="1:11" x14ac:dyDescent="0.3">
      <c r="A103">
        <v>100</v>
      </c>
      <c r="B103">
        <f>Data!B103</f>
        <v>0</v>
      </c>
      <c r="C103">
        <f>Data!C103</f>
        <v>0</v>
      </c>
      <c r="E103">
        <v>99</v>
      </c>
      <c r="F103">
        <v>10293.999957170001</v>
      </c>
      <c r="G103">
        <v>-10.000048150000001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</row>
    <row r="104" spans="1:11" x14ac:dyDescent="0.3">
      <c r="A104">
        <v>101</v>
      </c>
      <c r="B104">
        <f>Data!B104</f>
        <v>0</v>
      </c>
      <c r="C104">
        <f>Data!C104</f>
        <v>0</v>
      </c>
      <c r="E104">
        <v>100</v>
      </c>
      <c r="F104">
        <v>10291.99990397</v>
      </c>
      <c r="G104">
        <v>9.9999631999999998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</row>
    <row r="105" spans="1:11" x14ac:dyDescent="0.3">
      <c r="A105">
        <v>102</v>
      </c>
      <c r="B105">
        <f>Data!B105</f>
        <v>0</v>
      </c>
      <c r="C105">
        <f>Data!C105</f>
        <v>0</v>
      </c>
      <c r="E105">
        <v>101</v>
      </c>
      <c r="F105">
        <v>10291.99993</v>
      </c>
      <c r="G105">
        <v>7.9999844900000001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0</v>
      </c>
    </row>
    <row r="106" spans="1:11" x14ac:dyDescent="0.3">
      <c r="A106">
        <v>103</v>
      </c>
      <c r="B106">
        <f>Data!B106</f>
        <v>0</v>
      </c>
      <c r="C106">
        <f>Data!C106</f>
        <v>0</v>
      </c>
      <c r="E106">
        <v>102</v>
      </c>
      <c r="F106">
        <v>10291.9999651</v>
      </c>
      <c r="G106">
        <v>6.0000066500000004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</row>
    <row r="107" spans="1:11" x14ac:dyDescent="0.3">
      <c r="A107">
        <v>104</v>
      </c>
      <c r="B107">
        <f>Data!B107</f>
        <v>0</v>
      </c>
      <c r="C107">
        <f>Data!C107</f>
        <v>0</v>
      </c>
      <c r="E107">
        <v>103</v>
      </c>
      <c r="F107">
        <v>10291.999994899999</v>
      </c>
      <c r="G107">
        <v>4.0000283100000003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</row>
    <row r="108" spans="1:11" x14ac:dyDescent="0.3">
      <c r="A108">
        <v>105</v>
      </c>
      <c r="B108">
        <f>Data!B108</f>
        <v>0</v>
      </c>
      <c r="C108">
        <f>Data!C108</f>
        <v>0</v>
      </c>
      <c r="E108">
        <v>104</v>
      </c>
      <c r="F108">
        <v>10292.000034949999</v>
      </c>
      <c r="G108">
        <v>2.0000509399999999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</row>
    <row r="109" spans="1:11" x14ac:dyDescent="0.3">
      <c r="A109">
        <v>106</v>
      </c>
      <c r="B109">
        <f>Data!B109</f>
        <v>0</v>
      </c>
      <c r="C109">
        <f>Data!C109</f>
        <v>0</v>
      </c>
      <c r="E109">
        <v>105</v>
      </c>
      <c r="F109">
        <v>10291.99990918</v>
      </c>
      <c r="G109">
        <v>7.2490000000000006E-5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</row>
    <row r="110" spans="1:11" x14ac:dyDescent="0.3">
      <c r="A110">
        <v>107</v>
      </c>
      <c r="B110">
        <f>Data!B110</f>
        <v>0</v>
      </c>
      <c r="C110">
        <f>Data!C110</f>
        <v>0</v>
      </c>
      <c r="E110">
        <v>106</v>
      </c>
      <c r="F110">
        <v>10291.99993937</v>
      </c>
      <c r="G110">
        <v>-2.00006028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</row>
    <row r="111" spans="1:11" x14ac:dyDescent="0.3">
      <c r="A111">
        <v>108</v>
      </c>
      <c r="B111">
        <f>Data!B111</f>
        <v>0</v>
      </c>
      <c r="C111">
        <f>Data!C111</f>
        <v>0</v>
      </c>
      <c r="E111">
        <v>107</v>
      </c>
      <c r="F111">
        <v>10291.9999668</v>
      </c>
      <c r="G111">
        <v>-4.0000387999999996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</row>
    <row r="112" spans="1:11" x14ac:dyDescent="0.3">
      <c r="A112">
        <v>109</v>
      </c>
      <c r="B112">
        <f>Data!B112</f>
        <v>0</v>
      </c>
      <c r="C112">
        <f>Data!C112</f>
        <v>0</v>
      </c>
      <c r="E112">
        <v>108</v>
      </c>
      <c r="F112">
        <v>10291.999988649999</v>
      </c>
      <c r="G112">
        <v>-6.0000178100000001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</row>
    <row r="113" spans="1:11" x14ac:dyDescent="0.3">
      <c r="A113">
        <v>110</v>
      </c>
      <c r="B113">
        <f>Data!B113</f>
        <v>0</v>
      </c>
      <c r="C113">
        <f>Data!C113</f>
        <v>0</v>
      </c>
      <c r="E113">
        <v>109</v>
      </c>
      <c r="F113">
        <v>10292.00001668</v>
      </c>
      <c r="G113">
        <v>-7.9999962500000006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</row>
    <row r="114" spans="1:11" x14ac:dyDescent="0.3">
      <c r="A114">
        <v>111</v>
      </c>
      <c r="B114">
        <f>Data!B114</f>
        <v>0</v>
      </c>
      <c r="C114">
        <f>Data!C114</f>
        <v>0</v>
      </c>
      <c r="E114">
        <v>110</v>
      </c>
      <c r="F114">
        <v>10292.000043349999</v>
      </c>
      <c r="G114">
        <v>-9.9999748000000004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</row>
    <row r="115" spans="1:11" x14ac:dyDescent="0.3">
      <c r="A115">
        <v>112</v>
      </c>
      <c r="B115">
        <f>Data!B115</f>
        <v>0</v>
      </c>
      <c r="C115">
        <f>Data!C115</f>
        <v>0</v>
      </c>
      <c r="E115">
        <v>111</v>
      </c>
      <c r="F115">
        <v>10289.99999362</v>
      </c>
      <c r="G115">
        <v>10.00003632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</row>
    <row r="116" spans="1:11" x14ac:dyDescent="0.3">
      <c r="A116">
        <v>113</v>
      </c>
      <c r="B116">
        <f>Data!B116</f>
        <v>0</v>
      </c>
      <c r="C116">
        <f>Data!C116</f>
        <v>0</v>
      </c>
      <c r="E116">
        <v>112</v>
      </c>
      <c r="F116">
        <v>10290.00003605</v>
      </c>
      <c r="G116">
        <v>8.000059199999999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</row>
    <row r="117" spans="1:11" x14ac:dyDescent="0.3">
      <c r="A117">
        <v>114</v>
      </c>
      <c r="B117">
        <f>Data!B117</f>
        <v>0</v>
      </c>
      <c r="C117">
        <f>Data!C117</f>
        <v>0</v>
      </c>
      <c r="E117">
        <v>113</v>
      </c>
      <c r="F117">
        <v>10289.999928300002</v>
      </c>
      <c r="G117">
        <v>5.9999279599999999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</row>
    <row r="118" spans="1:11" x14ac:dyDescent="0.3">
      <c r="A118">
        <v>115</v>
      </c>
      <c r="B118">
        <f>Data!B118</f>
        <v>0</v>
      </c>
      <c r="C118">
        <f>Data!C118</f>
        <v>0</v>
      </c>
      <c r="E118">
        <v>114</v>
      </c>
      <c r="F118">
        <v>10289.999965910001</v>
      </c>
      <c r="G118">
        <v>3.9999504000000004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</row>
    <row r="119" spans="1:11" x14ac:dyDescent="0.3">
      <c r="A119">
        <v>116</v>
      </c>
      <c r="B119">
        <f>Data!B119</f>
        <v>0</v>
      </c>
      <c r="C119">
        <f>Data!C119</f>
        <v>0</v>
      </c>
      <c r="E119">
        <v>115</v>
      </c>
      <c r="F119">
        <v>10290.000011620001</v>
      </c>
      <c r="G119">
        <v>1.9999736100000001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</row>
    <row r="120" spans="1:11" x14ac:dyDescent="0.3">
      <c r="A120">
        <v>117</v>
      </c>
      <c r="B120">
        <f>Data!B120</f>
        <v>0</v>
      </c>
      <c r="C120">
        <f>Data!C120</f>
        <v>0</v>
      </c>
      <c r="E120">
        <v>116</v>
      </c>
      <c r="F120">
        <v>10290.00005237</v>
      </c>
      <c r="G120">
        <v>-3.6500000000000002E-6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</row>
    <row r="121" spans="1:11" x14ac:dyDescent="0.3">
      <c r="A121">
        <v>118</v>
      </c>
      <c r="B121">
        <f>Data!B121</f>
        <v>0</v>
      </c>
      <c r="C121">
        <f>Data!C121</f>
        <v>0</v>
      </c>
      <c r="E121">
        <v>117</v>
      </c>
      <c r="F121">
        <v>10289.99995198</v>
      </c>
      <c r="G121">
        <v>-1.9999797000000001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</row>
    <row r="122" spans="1:11" x14ac:dyDescent="0.3">
      <c r="A122">
        <v>119</v>
      </c>
      <c r="B122">
        <f>Data!B122</f>
        <v>0</v>
      </c>
      <c r="C122">
        <f>Data!C122</f>
        <v>0</v>
      </c>
      <c r="E122">
        <v>118</v>
      </c>
      <c r="F122">
        <v>10290.000007729999</v>
      </c>
      <c r="G122">
        <v>-3.9999555600000001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</row>
    <row r="123" spans="1:11" x14ac:dyDescent="0.3">
      <c r="A123">
        <v>120</v>
      </c>
      <c r="B123">
        <f>Data!B123</f>
        <v>0</v>
      </c>
      <c r="C123">
        <f>Data!C123</f>
        <v>0</v>
      </c>
      <c r="E123">
        <v>119</v>
      </c>
      <c r="F123">
        <v>10290.00006296</v>
      </c>
      <c r="G123">
        <v>-5.99993146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</row>
    <row r="124" spans="1:11" x14ac:dyDescent="0.3">
      <c r="A124">
        <v>121</v>
      </c>
      <c r="B124">
        <f>Data!B124</f>
        <v>0</v>
      </c>
      <c r="C124">
        <f>Data!C124</f>
        <v>0</v>
      </c>
      <c r="E124">
        <v>120</v>
      </c>
      <c r="F124">
        <v>10289.999969439999</v>
      </c>
      <c r="G124">
        <v>-8.0000613899999991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</row>
    <row r="125" spans="1:11" x14ac:dyDescent="0.3">
      <c r="E125">
        <v>121</v>
      </c>
      <c r="F125">
        <v>10290.00001892</v>
      </c>
      <c r="G125">
        <v>-10.00003783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</row>
    <row r="127" spans="1:11" x14ac:dyDescent="0.3">
      <c r="G127" t="s">
        <v>13</v>
      </c>
      <c r="H127">
        <f>AVERAGE(H5:H125)</f>
        <v>0</v>
      </c>
      <c r="I127">
        <f>AVERAGE(I5:I125)</f>
        <v>0</v>
      </c>
      <c r="J127">
        <f>AVERAGE(J5:J125)</f>
        <v>0</v>
      </c>
      <c r="K127">
        <f>AVERAGE(K5:K125)</f>
        <v>0</v>
      </c>
    </row>
    <row r="128" spans="1:11" x14ac:dyDescent="0.3">
      <c r="G128" t="s">
        <v>14</v>
      </c>
      <c r="H128">
        <f>3*STDEV(H5:H125)</f>
        <v>0</v>
      </c>
      <c r="I128">
        <f>3*STDEV(I5:I125)</f>
        <v>0</v>
      </c>
      <c r="J128">
        <f>3*STDEV(J5:J125)</f>
        <v>0</v>
      </c>
      <c r="K128">
        <f>3*STDEV(K5:K125)</f>
        <v>0</v>
      </c>
    </row>
    <row r="129" spans="7:11" x14ac:dyDescent="0.3">
      <c r="G129" t="s">
        <v>15</v>
      </c>
      <c r="H129">
        <f>MAX(H5:H125)</f>
        <v>0</v>
      </c>
      <c r="I129">
        <f>MAX(I5:I125)</f>
        <v>0</v>
      </c>
      <c r="J129">
        <f>MAX(J5:J125)</f>
        <v>0</v>
      </c>
      <c r="K129">
        <f>MAX(K5:K125)</f>
        <v>0</v>
      </c>
    </row>
    <row r="130" spans="7:11" x14ac:dyDescent="0.3">
      <c r="G130" t="s">
        <v>16</v>
      </c>
      <c r="H130">
        <f>MIN(H5:H125)</f>
        <v>0</v>
      </c>
      <c r="I130">
        <f>MIN(I5:I125)</f>
        <v>0</v>
      </c>
      <c r="J130">
        <f>MIN(J5:J125)</f>
        <v>0</v>
      </c>
      <c r="K130">
        <f>MIN(K5:K125)</f>
        <v>0</v>
      </c>
    </row>
    <row r="131" spans="7:11" x14ac:dyDescent="0.3">
      <c r="G131" t="s">
        <v>17</v>
      </c>
      <c r="H131">
        <f>H129-H130</f>
        <v>0</v>
      </c>
      <c r="I131">
        <f>I129-I130</f>
        <v>0</v>
      </c>
      <c r="J131">
        <f>J129-J130</f>
        <v>0</v>
      </c>
      <c r="K131">
        <f>K129-K130</f>
        <v>0</v>
      </c>
    </row>
  </sheetData>
  <mergeCells count="1">
    <mergeCell ref="B2:C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16"/>
  <sheetViews>
    <sheetView workbookViewId="0"/>
  </sheetViews>
  <sheetFormatPr defaultRowHeight="15.5" customHeight="1" x14ac:dyDescent="0.3"/>
  <cols>
    <col min="3" max="3" width="12.6640625" bestFit="1" customWidth="1"/>
    <col min="7" max="8" width="15.4140625" bestFit="1" customWidth="1"/>
  </cols>
  <sheetData>
    <row r="2" spans="1:9" ht="15.5" customHeight="1" x14ac:dyDescent="0.55000000000000004">
      <c r="A2" s="8"/>
      <c r="B2" s="11" t="s">
        <v>20</v>
      </c>
      <c r="C2" s="9"/>
      <c r="D2" s="9"/>
      <c r="F2" s="5" t="s">
        <v>3</v>
      </c>
      <c r="G2" s="4"/>
    </row>
    <row r="3" spans="1:9" ht="15.5" customHeight="1" x14ac:dyDescent="0.3">
      <c r="C3" s="2" t="s">
        <v>18</v>
      </c>
      <c r="D3" s="2" t="s">
        <v>19</v>
      </c>
      <c r="F3" s="4" t="s">
        <v>10</v>
      </c>
      <c r="G3" s="4">
        <f>Data!F3</f>
        <v>0</v>
      </c>
    </row>
    <row r="4" spans="1:9" ht="15.5" customHeight="1" x14ac:dyDescent="0.55000000000000004">
      <c r="A4" s="10"/>
      <c r="B4" t="s">
        <v>13</v>
      </c>
      <c r="C4">
        <f>Analysis1!N4</f>
        <v>0</v>
      </c>
      <c r="D4">
        <f>Analysis1!O4</f>
        <v>0</v>
      </c>
      <c r="F4" t="s">
        <v>11</v>
      </c>
      <c r="G4" s="4">
        <f>Data!F4</f>
        <v>0</v>
      </c>
    </row>
    <row r="5" spans="1:9" ht="15.5" customHeight="1" x14ac:dyDescent="0.55000000000000004">
      <c r="A5" s="10"/>
      <c r="B5" t="s">
        <v>14</v>
      </c>
      <c r="C5">
        <f>Analysis1!N5</f>
        <v>0</v>
      </c>
      <c r="D5">
        <f>Analysis1!O5</f>
        <v>0</v>
      </c>
      <c r="F5" t="s">
        <v>12</v>
      </c>
      <c r="G5" s="19">
        <f>(G4-G3)*24*60</f>
        <v>0</v>
      </c>
      <c r="H5" s="4"/>
      <c r="I5" s="19"/>
    </row>
    <row r="6" spans="1:9" ht="15.5" customHeight="1" x14ac:dyDescent="0.55000000000000004">
      <c r="A6" s="10"/>
      <c r="B6" t="s">
        <v>15</v>
      </c>
      <c r="C6">
        <f>Analysis1!N6</f>
        <v>0</v>
      </c>
      <c r="D6">
        <f>Analysis1!O6</f>
        <v>0</v>
      </c>
    </row>
    <row r="7" spans="1:9" ht="15.5" customHeight="1" x14ac:dyDescent="0.55000000000000004">
      <c r="A7" s="10"/>
      <c r="B7" t="s">
        <v>16</v>
      </c>
      <c r="C7">
        <f>Analysis1!N7</f>
        <v>0</v>
      </c>
      <c r="D7">
        <f>Analysis1!O7</f>
        <v>0</v>
      </c>
    </row>
    <row r="8" spans="1:9" ht="15.5" customHeight="1" x14ac:dyDescent="0.3">
      <c r="B8" t="s">
        <v>17</v>
      </c>
      <c r="C8">
        <f>Analysis1!N8</f>
        <v>0</v>
      </c>
      <c r="D8">
        <f>Analysis1!O8</f>
        <v>0</v>
      </c>
    </row>
    <row r="9" spans="1:9" ht="15.5" customHeight="1" x14ac:dyDescent="0.3">
      <c r="B9" s="2"/>
      <c r="C9" s="2"/>
      <c r="D9" s="2"/>
    </row>
    <row r="10" spans="1:9" ht="15.5" customHeight="1" x14ac:dyDescent="0.3">
      <c r="B10" s="6"/>
      <c r="C10" s="1"/>
      <c r="D10" s="1"/>
    </row>
    <row r="11" spans="1:9" ht="15.5" customHeight="1" x14ac:dyDescent="0.3">
      <c r="B11" s="6"/>
      <c r="C11" s="1"/>
      <c r="D11" s="1"/>
    </row>
    <row r="12" spans="1:9" ht="15.5" customHeight="1" x14ac:dyDescent="0.3">
      <c r="B12" s="6"/>
      <c r="C12" s="1"/>
      <c r="D12" s="1"/>
    </row>
    <row r="13" spans="1:9" ht="15.5" customHeight="1" x14ac:dyDescent="0.3">
      <c r="B13" s="6"/>
      <c r="C13" s="1"/>
      <c r="D13" s="1"/>
    </row>
    <row r="14" spans="1:9" ht="15.5" customHeight="1" x14ac:dyDescent="0.3">
      <c r="B14" s="6"/>
      <c r="C14" s="1"/>
      <c r="D14" s="1"/>
    </row>
    <row r="15" spans="1:9" ht="15.5" customHeight="1" x14ac:dyDescent="0.3">
      <c r="B15" s="6"/>
      <c r="C15" s="1"/>
      <c r="D15" s="1"/>
    </row>
    <row r="16" spans="1:9" ht="15.5" customHeight="1" x14ac:dyDescent="0.3">
      <c r="B16" s="6"/>
      <c r="C16" s="1"/>
      <c r="D16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P2"/>
  <sheetViews>
    <sheetView tabSelected="1" workbookViewId="0"/>
  </sheetViews>
  <sheetFormatPr defaultRowHeight="13.5" x14ac:dyDescent="0.3"/>
  <cols>
    <col min="1" max="1" width="16.58203125" style="16" customWidth="1"/>
    <col min="2" max="2" width="14.1640625" customWidth="1"/>
  </cols>
  <sheetData>
    <row r="1" spans="1:42" ht="18" x14ac:dyDescent="0.55000000000000004">
      <c r="A1" s="15" t="s">
        <v>8</v>
      </c>
      <c r="B1" s="14" t="s">
        <v>9</v>
      </c>
      <c r="C1" s="2" t="s">
        <v>24</v>
      </c>
      <c r="D1" s="2" t="s">
        <v>5</v>
      </c>
      <c r="E1" s="2" t="s">
        <v>21</v>
      </c>
      <c r="F1" s="2" t="s">
        <v>22</v>
      </c>
      <c r="G1" s="13" t="s">
        <v>23</v>
      </c>
      <c r="H1" s="2" t="s">
        <v>24</v>
      </c>
      <c r="I1" s="2" t="s">
        <v>5</v>
      </c>
      <c r="J1" s="2" t="s">
        <v>21</v>
      </c>
      <c r="K1" s="2" t="s">
        <v>25</v>
      </c>
      <c r="L1" s="2" t="s">
        <v>23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s="17">
        <f>Summary!G3</f>
        <v>0</v>
      </c>
      <c r="B2" s="19">
        <f>Summary!G5</f>
        <v>0</v>
      </c>
      <c r="C2" s="21">
        <f>Analysis1!N4</f>
        <v>0</v>
      </c>
      <c r="D2" s="21">
        <f>Analysis1!N5</f>
        <v>0</v>
      </c>
      <c r="E2" s="21">
        <f>Analysis1!N6</f>
        <v>0</v>
      </c>
      <c r="F2" s="21">
        <f>Analysis1!N7</f>
        <v>0</v>
      </c>
      <c r="G2" s="21">
        <f>Analysis1!N8</f>
        <v>0</v>
      </c>
      <c r="H2" s="21">
        <f>Analysis1!O4</f>
        <v>0</v>
      </c>
      <c r="I2" s="21">
        <f>Analysis1!O5</f>
        <v>0</v>
      </c>
      <c r="J2" s="21">
        <f>Analysis1!O6</f>
        <v>0</v>
      </c>
      <c r="K2" s="21">
        <f>Analysis1!O7</f>
        <v>0</v>
      </c>
      <c r="L2" s="21">
        <f>Analysis1!O8</f>
        <v>0</v>
      </c>
      <c r="W2" s="12"/>
      <c r="X2" s="12"/>
      <c r="Y2" s="12"/>
      <c r="Z2" s="12"/>
      <c r="AA2" s="12"/>
      <c r="AB2" s="1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Analysis1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abe.takuma</dc:creator>
  <cp:lastModifiedBy>ohnishi.takayuki</cp:lastModifiedBy>
  <dcterms:created xsi:type="dcterms:W3CDTF">2022-09-27T03:52:41Z</dcterms:created>
  <dcterms:modified xsi:type="dcterms:W3CDTF">2024-05-15T23:37:12Z</dcterms:modified>
</cp:coreProperties>
</file>