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lbi\Documents\"/>
    </mc:Choice>
  </mc:AlternateContent>
  <xr:revisionPtr revIDLastSave="0" documentId="13_ncr:1_{ACB680B3-DB40-4033-A0F5-4D8E9FF3B44F}" xr6:coauthVersionLast="47" xr6:coauthVersionMax="47" xr10:uidLastSave="{00000000-0000-0000-0000-000000000000}"/>
  <bookViews>
    <workbookView xWindow="-40" yWindow="-40" windowWidth="19280" windowHeight="11360" xr2:uid="{F779DB32-89C0-49E6-89CB-6FE7C75771B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M1171" i="1"/>
  <c r="I1171" i="1" a="1"/>
  <c r="I1171" i="1" s="1"/>
  <c r="H1171" i="1"/>
  <c r="H1171" i="1" a="1"/>
  <c r="G1171" i="1" a="1"/>
  <c r="G1171" i="1" s="1"/>
  <c r="F1171" i="1" a="1"/>
  <c r="F1171" i="1" s="1"/>
  <c r="J1171" i="1" s="1"/>
  <c r="C1171" i="1"/>
  <c r="A1171" i="1"/>
  <c r="B1171" i="1" s="1"/>
  <c r="N1171" i="1" s="1"/>
  <c r="N1170" i="1"/>
  <c r="M1170" i="1"/>
  <c r="I1170" i="1" a="1"/>
  <c r="I1170" i="1" s="1"/>
  <c r="H1170" i="1"/>
  <c r="H1170" i="1" a="1"/>
  <c r="G1170" i="1" a="1"/>
  <c r="G1170" i="1" s="1"/>
  <c r="K1170" i="1" s="1"/>
  <c r="F1170" i="1" a="1"/>
  <c r="F1170" i="1" s="1"/>
  <c r="J1170" i="1" s="1"/>
  <c r="C1170" i="1"/>
  <c r="A1170" i="1"/>
  <c r="B1170" i="1" s="1"/>
  <c r="N1169" i="1"/>
  <c r="M1169" i="1"/>
  <c r="I1169" i="1" a="1"/>
  <c r="I1169" i="1" s="1"/>
  <c r="H1169" i="1"/>
  <c r="H1169" i="1" a="1"/>
  <c r="G1169" i="1" a="1"/>
  <c r="G1169" i="1" s="1"/>
  <c r="F1169" i="1" a="1"/>
  <c r="F1169" i="1" s="1"/>
  <c r="J1169" i="1" s="1"/>
  <c r="C1169" i="1"/>
  <c r="A1169" i="1"/>
  <c r="B1169" i="1" s="1"/>
  <c r="L1170" i="1" s="1"/>
  <c r="N1168" i="1"/>
  <c r="M1168" i="1"/>
  <c r="I1168" i="1" a="1"/>
  <c r="I1168" i="1" s="1"/>
  <c r="H1168" i="1"/>
  <c r="H1168" i="1" a="1"/>
  <c r="G1168" i="1" a="1"/>
  <c r="G1168" i="1" s="1"/>
  <c r="K1168" i="1" s="1"/>
  <c r="F1168" i="1" a="1"/>
  <c r="F1168" i="1" s="1"/>
  <c r="J1168" i="1" s="1"/>
  <c r="C1168" i="1"/>
  <c r="A1168" i="1"/>
  <c r="B1168" i="1" s="1"/>
  <c r="L1169" i="1" s="1"/>
  <c r="N1167" i="1"/>
  <c r="M1167" i="1"/>
  <c r="K1167" i="1"/>
  <c r="I1167" i="1" a="1"/>
  <c r="I1167" i="1" s="1"/>
  <c r="H1167" i="1"/>
  <c r="H1167" i="1" a="1"/>
  <c r="G1167" i="1" a="1"/>
  <c r="G1167" i="1" s="1"/>
  <c r="F1167" i="1" a="1"/>
  <c r="F1167" i="1" s="1"/>
  <c r="J1167" i="1" s="1"/>
  <c r="C1167" i="1"/>
  <c r="A1167" i="1"/>
  <c r="B1167" i="1" s="1"/>
  <c r="L1168" i="1" s="1"/>
  <c r="M1166" i="1"/>
  <c r="I1166" i="1" a="1"/>
  <c r="I1166" i="1" s="1"/>
  <c r="H1166" i="1" a="1"/>
  <c r="H1166" i="1" s="1"/>
  <c r="G1166" i="1" a="1"/>
  <c r="G1166" i="1" s="1"/>
  <c r="F1166" i="1" a="1"/>
  <c r="F1166" i="1" s="1"/>
  <c r="C1166" i="1"/>
  <c r="B1166" i="1"/>
  <c r="N1166" i="1" s="1"/>
  <c r="A1166" i="1"/>
  <c r="N1165" i="1"/>
  <c r="M1165" i="1"/>
  <c r="I1165" i="1" a="1"/>
  <c r="I1165" i="1" s="1"/>
  <c r="H1165" i="1" a="1"/>
  <c r="H1165" i="1" s="1"/>
  <c r="G1165" i="1" a="1"/>
  <c r="G1165" i="1" s="1"/>
  <c r="F1165" i="1" a="1"/>
  <c r="F1165" i="1" s="1"/>
  <c r="J1165" i="1" s="1"/>
  <c r="C1165" i="1"/>
  <c r="B1165" i="1"/>
  <c r="L1166" i="1" s="1"/>
  <c r="A1165" i="1"/>
  <c r="N1164" i="1"/>
  <c r="M1164" i="1"/>
  <c r="I1164" i="1" a="1"/>
  <c r="I1164" i="1" s="1"/>
  <c r="H1164" i="1" a="1"/>
  <c r="H1164" i="1" s="1"/>
  <c r="G1164" i="1" a="1"/>
  <c r="G1164" i="1" s="1"/>
  <c r="F1164" i="1" a="1"/>
  <c r="F1164" i="1" s="1"/>
  <c r="J1164" i="1" s="1"/>
  <c r="C1164" i="1"/>
  <c r="B1164" i="1"/>
  <c r="L1165" i="1" s="1"/>
  <c r="A1164" i="1"/>
  <c r="N1163" i="1"/>
  <c r="M1163" i="1"/>
  <c r="I1163" i="1" a="1"/>
  <c r="I1163" i="1" s="1"/>
  <c r="H1163" i="1" a="1"/>
  <c r="H1163" i="1" s="1"/>
  <c r="G1163" i="1" a="1"/>
  <c r="G1163" i="1" s="1"/>
  <c r="K1163" i="1" s="1"/>
  <c r="F1163" i="1" a="1"/>
  <c r="F1163" i="1" s="1"/>
  <c r="C1163" i="1"/>
  <c r="B1163" i="1"/>
  <c r="L1164" i="1" s="1"/>
  <c r="A1163" i="1"/>
  <c r="N1162" i="1"/>
  <c r="M1162" i="1"/>
  <c r="K1162" i="1"/>
  <c r="I1162" i="1" a="1"/>
  <c r="I1162" i="1" s="1"/>
  <c r="H1162" i="1" a="1"/>
  <c r="H1162" i="1" s="1"/>
  <c r="G1162" i="1" a="1"/>
  <c r="G1162" i="1" s="1"/>
  <c r="F1162" i="1" a="1"/>
  <c r="F1162" i="1" s="1"/>
  <c r="C1162" i="1"/>
  <c r="B1162" i="1"/>
  <c r="L1163" i="1" s="1"/>
  <c r="A1162" i="1"/>
  <c r="M1161" i="1"/>
  <c r="I1161" i="1" a="1"/>
  <c r="I1161" i="1" s="1"/>
  <c r="H1161" i="1" a="1"/>
  <c r="H1161" i="1" s="1"/>
  <c r="G1161" i="1" a="1"/>
  <c r="G1161" i="1" s="1"/>
  <c r="K1161" i="1" s="1"/>
  <c r="F1161" i="1" a="1"/>
  <c r="F1161" i="1" s="1"/>
  <c r="C1161" i="1"/>
  <c r="B1161" i="1"/>
  <c r="N1161" i="1" s="1"/>
  <c r="A1161" i="1"/>
  <c r="N1160" i="1"/>
  <c r="M1160" i="1"/>
  <c r="I1160" i="1" a="1"/>
  <c r="I1160" i="1" s="1"/>
  <c r="H1160" i="1" a="1"/>
  <c r="H1160" i="1" s="1"/>
  <c r="G1160" i="1" a="1"/>
  <c r="G1160" i="1" s="1"/>
  <c r="F1160" i="1" a="1"/>
  <c r="F1160" i="1" s="1"/>
  <c r="J1160" i="1" s="1"/>
  <c r="C1160" i="1"/>
  <c r="B1160" i="1"/>
  <c r="L1161" i="1" s="1"/>
  <c r="A1160" i="1"/>
  <c r="N1159" i="1"/>
  <c r="M1159" i="1"/>
  <c r="I1159" i="1" a="1"/>
  <c r="I1159" i="1" s="1"/>
  <c r="H1159" i="1" a="1"/>
  <c r="H1159" i="1" s="1"/>
  <c r="G1159" i="1" a="1"/>
  <c r="G1159" i="1" s="1"/>
  <c r="K1159" i="1" s="1"/>
  <c r="F1159" i="1" a="1"/>
  <c r="F1159" i="1" s="1"/>
  <c r="J1159" i="1" s="1"/>
  <c r="C1159" i="1"/>
  <c r="B1159" i="1"/>
  <c r="L1160" i="1" s="1"/>
  <c r="A1159" i="1"/>
  <c r="N1158" i="1"/>
  <c r="M1158" i="1"/>
  <c r="I1158" i="1" a="1"/>
  <c r="I1158" i="1" s="1"/>
  <c r="H1158" i="1" a="1"/>
  <c r="H1158" i="1" s="1"/>
  <c r="G1158" i="1" a="1"/>
  <c r="G1158" i="1" s="1"/>
  <c r="K1158" i="1" s="1"/>
  <c r="F1158" i="1" a="1"/>
  <c r="F1158" i="1" s="1"/>
  <c r="C1158" i="1"/>
  <c r="B1158" i="1"/>
  <c r="L1159" i="1" s="1"/>
  <c r="A1158" i="1"/>
  <c r="N1157" i="1"/>
  <c r="M1157" i="1"/>
  <c r="K1157" i="1"/>
  <c r="I1157" i="1" a="1"/>
  <c r="I1157" i="1" s="1"/>
  <c r="H1157" i="1" a="1"/>
  <c r="H1157" i="1" s="1"/>
  <c r="G1157" i="1" a="1"/>
  <c r="G1157" i="1" s="1"/>
  <c r="F1157" i="1" a="1"/>
  <c r="F1157" i="1" s="1"/>
  <c r="J1157" i="1" s="1"/>
  <c r="C1157" i="1"/>
  <c r="B1157" i="1"/>
  <c r="L1158" i="1" s="1"/>
  <c r="A1157" i="1"/>
  <c r="M1156" i="1"/>
  <c r="I1156" i="1" a="1"/>
  <c r="I1156" i="1" s="1"/>
  <c r="H1156" i="1" a="1"/>
  <c r="H1156" i="1" s="1"/>
  <c r="G1156" i="1" a="1"/>
  <c r="G1156" i="1" s="1"/>
  <c r="F1156" i="1" a="1"/>
  <c r="F1156" i="1" s="1"/>
  <c r="J1156" i="1" s="1"/>
  <c r="C1156" i="1"/>
  <c r="B1156" i="1"/>
  <c r="N1156" i="1" s="1"/>
  <c r="A1156" i="1"/>
  <c r="N1155" i="1"/>
  <c r="M1155" i="1"/>
  <c r="I1155" i="1" a="1"/>
  <c r="I1155" i="1" s="1"/>
  <c r="H1155" i="1" a="1"/>
  <c r="H1155" i="1" s="1"/>
  <c r="G1155" i="1" a="1"/>
  <c r="G1155" i="1" s="1"/>
  <c r="K1155" i="1" s="1"/>
  <c r="F1155" i="1" a="1"/>
  <c r="F1155" i="1" s="1"/>
  <c r="C1155" i="1"/>
  <c r="B1155" i="1"/>
  <c r="L1156" i="1" s="1"/>
  <c r="A1155" i="1"/>
  <c r="N1154" i="1"/>
  <c r="M1154" i="1"/>
  <c r="I1154" i="1" a="1"/>
  <c r="I1154" i="1" s="1"/>
  <c r="H1154" i="1" a="1"/>
  <c r="H1154" i="1" s="1"/>
  <c r="G1154" i="1" a="1"/>
  <c r="G1154" i="1" s="1"/>
  <c r="F1154" i="1" a="1"/>
  <c r="F1154" i="1" s="1"/>
  <c r="C1154" i="1"/>
  <c r="B1154" i="1"/>
  <c r="L1155" i="1" s="1"/>
  <c r="A1154" i="1"/>
  <c r="N1153" i="1"/>
  <c r="M1153" i="1"/>
  <c r="I1153" i="1" a="1"/>
  <c r="I1153" i="1" s="1"/>
  <c r="H1153" i="1" a="1"/>
  <c r="H1153" i="1" s="1"/>
  <c r="G1153" i="1" a="1"/>
  <c r="G1153" i="1" s="1"/>
  <c r="F1153" i="1" a="1"/>
  <c r="F1153" i="1" s="1"/>
  <c r="C1153" i="1"/>
  <c r="B1153" i="1"/>
  <c r="L1154" i="1" s="1"/>
  <c r="A1153" i="1"/>
  <c r="N1152" i="1"/>
  <c r="M1152" i="1"/>
  <c r="K1152" i="1"/>
  <c r="I1152" i="1" a="1"/>
  <c r="I1152" i="1" s="1"/>
  <c r="H1152" i="1" a="1"/>
  <c r="H1152" i="1" s="1"/>
  <c r="G1152" i="1" a="1"/>
  <c r="G1152" i="1" s="1"/>
  <c r="F1152" i="1" a="1"/>
  <c r="F1152" i="1" s="1"/>
  <c r="J1152" i="1" s="1"/>
  <c r="C1152" i="1"/>
  <c r="B1152" i="1"/>
  <c r="L1153" i="1" s="1"/>
  <c r="A1152" i="1"/>
  <c r="M1151" i="1"/>
  <c r="I1151" i="1" a="1"/>
  <c r="I1151" i="1" s="1"/>
  <c r="H1151" i="1" a="1"/>
  <c r="H1151" i="1" s="1"/>
  <c r="G1151" i="1" a="1"/>
  <c r="G1151" i="1" s="1"/>
  <c r="K1151" i="1" s="1"/>
  <c r="F1151" i="1" a="1"/>
  <c r="F1151" i="1" s="1"/>
  <c r="J1151" i="1" s="1"/>
  <c r="C1151" i="1"/>
  <c r="B1151" i="1"/>
  <c r="N1151" i="1" s="1"/>
  <c r="A1151" i="1"/>
  <c r="N1150" i="1"/>
  <c r="M1150" i="1"/>
  <c r="I1150" i="1" a="1"/>
  <c r="I1150" i="1" s="1"/>
  <c r="H1150" i="1" a="1"/>
  <c r="H1150" i="1" s="1"/>
  <c r="G1150" i="1" a="1"/>
  <c r="G1150" i="1" s="1"/>
  <c r="K1150" i="1" s="1"/>
  <c r="F1150" i="1" a="1"/>
  <c r="F1150" i="1" s="1"/>
  <c r="C1150" i="1"/>
  <c r="B1150" i="1"/>
  <c r="L1151" i="1" s="1"/>
  <c r="A1150" i="1"/>
  <c r="N1149" i="1"/>
  <c r="M1149" i="1"/>
  <c r="I1149" i="1" a="1"/>
  <c r="I1149" i="1" s="1"/>
  <c r="H1149" i="1" a="1"/>
  <c r="H1149" i="1" s="1"/>
  <c r="G1149" i="1" a="1"/>
  <c r="G1149" i="1" s="1"/>
  <c r="F1149" i="1" a="1"/>
  <c r="F1149" i="1" s="1"/>
  <c r="C1149" i="1"/>
  <c r="B1149" i="1"/>
  <c r="L1150" i="1" s="1"/>
  <c r="A1149" i="1"/>
  <c r="N1148" i="1"/>
  <c r="M1148" i="1"/>
  <c r="I1148" i="1" a="1"/>
  <c r="I1148" i="1" s="1"/>
  <c r="H1148" i="1" a="1"/>
  <c r="H1148" i="1" s="1"/>
  <c r="G1148" i="1" a="1"/>
  <c r="G1148" i="1" s="1"/>
  <c r="F1148" i="1" a="1"/>
  <c r="F1148" i="1" s="1"/>
  <c r="J1148" i="1" s="1"/>
  <c r="C1148" i="1"/>
  <c r="B1148" i="1"/>
  <c r="L1149" i="1" s="1"/>
  <c r="A1148" i="1"/>
  <c r="N1147" i="1"/>
  <c r="M1147" i="1"/>
  <c r="K1147" i="1"/>
  <c r="I1147" i="1" a="1"/>
  <c r="I1147" i="1" s="1"/>
  <c r="H1147" i="1" a="1"/>
  <c r="H1147" i="1" s="1"/>
  <c r="G1147" i="1" a="1"/>
  <c r="G1147" i="1" s="1"/>
  <c r="F1147" i="1" a="1"/>
  <c r="F1147" i="1" s="1"/>
  <c r="J1147" i="1" s="1"/>
  <c r="C1147" i="1"/>
  <c r="B1147" i="1"/>
  <c r="A1147" i="1"/>
  <c r="M1146" i="1"/>
  <c r="L1146" i="1"/>
  <c r="I1146" i="1" a="1"/>
  <c r="I1146" i="1" s="1"/>
  <c r="H1146" i="1" a="1"/>
  <c r="H1146" i="1" s="1"/>
  <c r="G1146" i="1" a="1"/>
  <c r="G1146" i="1" s="1"/>
  <c r="K1146" i="1" s="1"/>
  <c r="F1146" i="1" a="1"/>
  <c r="F1146" i="1" s="1"/>
  <c r="J1146" i="1" s="1"/>
  <c r="C1146" i="1"/>
  <c r="B1146" i="1"/>
  <c r="L1147" i="1" s="1"/>
  <c r="N1145" i="1"/>
  <c r="M1145" i="1"/>
  <c r="K1145" i="1"/>
  <c r="I1145" i="1"/>
  <c r="I1145" i="1" a="1"/>
  <c r="H1145" i="1"/>
  <c r="H1145" i="1" a="1"/>
  <c r="G1145" i="1"/>
  <c r="G1145" i="1" a="1"/>
  <c r="F1145" i="1"/>
  <c r="F1145" i="1" a="1"/>
  <c r="C1145" i="1"/>
  <c r="B1145" i="1"/>
  <c r="N1144" i="1"/>
  <c r="M1144" i="1"/>
  <c r="I1144" i="1" a="1"/>
  <c r="I1144" i="1" s="1"/>
  <c r="H1144" i="1" a="1"/>
  <c r="H1144" i="1" s="1"/>
  <c r="G1144" i="1" a="1"/>
  <c r="G1144" i="1" s="1"/>
  <c r="K1144" i="1" s="1"/>
  <c r="F1144" i="1" a="1"/>
  <c r="F1144" i="1" s="1"/>
  <c r="J1144" i="1" s="1"/>
  <c r="C1144" i="1"/>
  <c r="B1144" i="1"/>
  <c r="N1143" i="1"/>
  <c r="M1143" i="1"/>
  <c r="L1144" i="1" s="1"/>
  <c r="I1143" i="1"/>
  <c r="I1143" i="1" a="1"/>
  <c r="H1143" i="1"/>
  <c r="H1143" i="1" a="1"/>
  <c r="G1143" i="1"/>
  <c r="G1143" i="1" a="1"/>
  <c r="F1143" i="1"/>
  <c r="F1143" i="1" a="1"/>
  <c r="C1143" i="1"/>
  <c r="B1143" i="1"/>
  <c r="N1142" i="1"/>
  <c r="M1142" i="1"/>
  <c r="K1142" i="1"/>
  <c r="I1142" i="1" a="1"/>
  <c r="I1142" i="1" s="1"/>
  <c r="H1142" i="1" a="1"/>
  <c r="H1142" i="1" s="1"/>
  <c r="G1142" i="1" a="1"/>
  <c r="G1142" i="1" s="1"/>
  <c r="K1143" i="1" s="1"/>
  <c r="F1142" i="1" a="1"/>
  <c r="F1142" i="1" s="1"/>
  <c r="J1142" i="1" s="1"/>
  <c r="C1142" i="1"/>
  <c r="B1142" i="1"/>
  <c r="I1141" i="1" a="1"/>
  <c r="I1141" i="1" s="1"/>
  <c r="H1141" i="1" a="1"/>
  <c r="H1141" i="1" s="1"/>
  <c r="G1141" i="1" a="1"/>
  <c r="G1141" i="1" s="1"/>
  <c r="K1141" i="1" s="1"/>
  <c r="F1141" i="1" a="1"/>
  <c r="F1141" i="1" s="1"/>
  <c r="J1141" i="1" s="1"/>
  <c r="C1141" i="1"/>
  <c r="B1141" i="1"/>
  <c r="N1141" i="1" s="1"/>
  <c r="A1141" i="1"/>
  <c r="N1140" i="1"/>
  <c r="I1140" i="1"/>
  <c r="I1140" i="1" a="1"/>
  <c r="H1140" i="1"/>
  <c r="H1140" i="1" a="1"/>
  <c r="G1140" i="1"/>
  <c r="G1140" i="1" a="1"/>
  <c r="F1140" i="1"/>
  <c r="F1140" i="1" a="1"/>
  <c r="C1140" i="1"/>
  <c r="A1140" i="1"/>
  <c r="B1140" i="1" s="1"/>
  <c r="L1141" i="1" s="1"/>
  <c r="N1139" i="1"/>
  <c r="I1139" i="1" a="1"/>
  <c r="I1139" i="1" s="1"/>
  <c r="H1139" i="1" a="1"/>
  <c r="H1139" i="1" s="1"/>
  <c r="G1139" i="1" a="1"/>
  <c r="G1139" i="1" s="1"/>
  <c r="K1139" i="1" s="1"/>
  <c r="F1139" i="1" a="1"/>
  <c r="F1139" i="1" s="1"/>
  <c r="J1139" i="1" s="1"/>
  <c r="C1139" i="1"/>
  <c r="B1139" i="1"/>
  <c r="A1139" i="1"/>
  <c r="N1138" i="1"/>
  <c r="I1138" i="1"/>
  <c r="I1138" i="1" a="1"/>
  <c r="H1138" i="1"/>
  <c r="H1138" i="1" a="1"/>
  <c r="G1138" i="1"/>
  <c r="K1138" i="1" s="1"/>
  <c r="G1138" i="1" a="1"/>
  <c r="F1138" i="1"/>
  <c r="F1138" i="1" a="1"/>
  <c r="C1138" i="1"/>
  <c r="A1138" i="1"/>
  <c r="B1138" i="1" s="1"/>
  <c r="L1139" i="1" s="1"/>
  <c r="N1137" i="1"/>
  <c r="K1137" i="1"/>
  <c r="I1137" i="1" a="1"/>
  <c r="I1137" i="1" s="1"/>
  <c r="H1137" i="1" a="1"/>
  <c r="H1137" i="1" s="1"/>
  <c r="G1137" i="1" a="1"/>
  <c r="G1137" i="1" s="1"/>
  <c r="F1137" i="1" a="1"/>
  <c r="F1137" i="1" s="1"/>
  <c r="J1137" i="1" s="1"/>
  <c r="C1137" i="1"/>
  <c r="B1137" i="1"/>
  <c r="A1137" i="1"/>
  <c r="I1136" i="1"/>
  <c r="I1136" i="1" a="1"/>
  <c r="H1136" i="1"/>
  <c r="H1136" i="1" a="1"/>
  <c r="G1136" i="1"/>
  <c r="K1136" i="1" s="1"/>
  <c r="G1136" i="1" a="1"/>
  <c r="F1136" i="1"/>
  <c r="F1136" i="1" a="1"/>
  <c r="C1136" i="1"/>
  <c r="A1136" i="1"/>
  <c r="B1136" i="1" s="1"/>
  <c r="N1136" i="1" s="1"/>
  <c r="N1135" i="1"/>
  <c r="L1135" i="1"/>
  <c r="K1135" i="1"/>
  <c r="I1135" i="1" a="1"/>
  <c r="I1135" i="1" s="1"/>
  <c r="H1135" i="1" a="1"/>
  <c r="H1135" i="1" s="1"/>
  <c r="G1135" i="1" a="1"/>
  <c r="G1135" i="1" s="1"/>
  <c r="F1135" i="1" a="1"/>
  <c r="F1135" i="1" s="1"/>
  <c r="J1135" i="1" s="1"/>
  <c r="C1135" i="1"/>
  <c r="B1135" i="1"/>
  <c r="L1136" i="1" s="1"/>
  <c r="A1135" i="1"/>
  <c r="N1134" i="1"/>
  <c r="I1134" i="1"/>
  <c r="I1134" i="1" a="1"/>
  <c r="H1134" i="1"/>
  <c r="H1134" i="1" a="1"/>
  <c r="G1134" i="1"/>
  <c r="K1134" i="1" s="1"/>
  <c r="G1134" i="1" a="1"/>
  <c r="F1134" i="1" a="1"/>
  <c r="F1134" i="1" s="1"/>
  <c r="J1134" i="1" s="1"/>
  <c r="C1134" i="1"/>
  <c r="A1134" i="1"/>
  <c r="B1134" i="1" s="1"/>
  <c r="N1133" i="1"/>
  <c r="I1133" i="1" a="1"/>
  <c r="I1133" i="1" s="1"/>
  <c r="H1133" i="1" a="1"/>
  <c r="H1133" i="1" s="1"/>
  <c r="G1133" i="1" a="1"/>
  <c r="G1133" i="1" s="1"/>
  <c r="F1133" i="1" a="1"/>
  <c r="F1133" i="1" s="1"/>
  <c r="J1133" i="1" s="1"/>
  <c r="C1133" i="1"/>
  <c r="B1133" i="1"/>
  <c r="A1133" i="1"/>
  <c r="N1132" i="1"/>
  <c r="K1132" i="1"/>
  <c r="I1132" i="1"/>
  <c r="I1132" i="1" a="1"/>
  <c r="H1132" i="1"/>
  <c r="H1132" i="1" a="1"/>
  <c r="G1132" i="1"/>
  <c r="G1132" i="1" a="1"/>
  <c r="F1132" i="1"/>
  <c r="F1132" i="1" a="1"/>
  <c r="C1132" i="1"/>
  <c r="A1132" i="1"/>
  <c r="B1132" i="1" s="1"/>
  <c r="L1133" i="1" s="1"/>
  <c r="I1131" i="1" a="1"/>
  <c r="I1131" i="1" s="1"/>
  <c r="H1131" i="1" a="1"/>
  <c r="H1131" i="1" s="1"/>
  <c r="G1131" i="1" a="1"/>
  <c r="G1131" i="1" s="1"/>
  <c r="F1131" i="1" a="1"/>
  <c r="F1131" i="1" s="1"/>
  <c r="C1131" i="1"/>
  <c r="B1131" i="1"/>
  <c r="A1131" i="1"/>
  <c r="N1130" i="1"/>
  <c r="I1130" i="1"/>
  <c r="I1130" i="1" a="1"/>
  <c r="H1130" i="1" a="1"/>
  <c r="H1130" i="1" s="1"/>
  <c r="G1130" i="1"/>
  <c r="G1130" i="1" a="1"/>
  <c r="F1130" i="1"/>
  <c r="F1130" i="1" a="1"/>
  <c r="C1130" i="1"/>
  <c r="A1130" i="1"/>
  <c r="B1130" i="1" s="1"/>
  <c r="N1129" i="1"/>
  <c r="J1129" i="1"/>
  <c r="I1129" i="1" a="1"/>
  <c r="I1129" i="1" s="1"/>
  <c r="H1129" i="1" a="1"/>
  <c r="H1129" i="1" s="1"/>
  <c r="G1129" i="1" a="1"/>
  <c r="G1129" i="1" s="1"/>
  <c r="K1129" i="1" s="1"/>
  <c r="F1129" i="1" a="1"/>
  <c r="F1129" i="1" s="1"/>
  <c r="C1129" i="1"/>
  <c r="B1129" i="1"/>
  <c r="L1130" i="1" s="1"/>
  <c r="A1129" i="1"/>
  <c r="N1128" i="1"/>
  <c r="I1128" i="1"/>
  <c r="I1128" i="1" a="1"/>
  <c r="H1128" i="1"/>
  <c r="H1128" i="1" a="1"/>
  <c r="G1128" i="1"/>
  <c r="K1128" i="1" s="1"/>
  <c r="G1128" i="1" a="1"/>
  <c r="F1128" i="1"/>
  <c r="J1128" i="1" s="1"/>
  <c r="F1128" i="1" a="1"/>
  <c r="C1128" i="1"/>
  <c r="A1128" i="1"/>
  <c r="B1128" i="1" s="1"/>
  <c r="N1127" i="1"/>
  <c r="K1127" i="1"/>
  <c r="I1127" i="1" a="1"/>
  <c r="I1127" i="1" s="1"/>
  <c r="H1127" i="1" a="1"/>
  <c r="H1127" i="1" s="1"/>
  <c r="G1127" i="1" a="1"/>
  <c r="G1127" i="1" s="1"/>
  <c r="F1127" i="1"/>
  <c r="J1127" i="1" s="1"/>
  <c r="F1127" i="1" a="1"/>
  <c r="C1127" i="1"/>
  <c r="B1127" i="1"/>
  <c r="L1128" i="1" s="1"/>
  <c r="A1127" i="1"/>
  <c r="N1126" i="1"/>
  <c r="I1126" i="1"/>
  <c r="I1126" i="1" a="1"/>
  <c r="H1126" i="1"/>
  <c r="H1126" i="1" a="1"/>
  <c r="G1126" i="1"/>
  <c r="K1126" i="1" s="1"/>
  <c r="G1126" i="1" a="1"/>
  <c r="F1126" i="1" a="1"/>
  <c r="F1126" i="1" s="1"/>
  <c r="J1126" i="1" s="1"/>
  <c r="C1126" i="1"/>
  <c r="A1126" i="1"/>
  <c r="B1126" i="1" s="1"/>
  <c r="N1125" i="1"/>
  <c r="I1125" i="1"/>
  <c r="I1125" i="1" a="1"/>
  <c r="H1125" i="1" a="1"/>
  <c r="H1125" i="1" s="1"/>
  <c r="G1125" i="1" a="1"/>
  <c r="G1125" i="1" s="1"/>
  <c r="F1125" i="1" a="1"/>
  <c r="F1125" i="1" s="1"/>
  <c r="J1125" i="1" s="1"/>
  <c r="C1125" i="1"/>
  <c r="B1125" i="1"/>
  <c r="L1126" i="1" s="1"/>
  <c r="A1125" i="1"/>
  <c r="N1124" i="1"/>
  <c r="I1124" i="1" a="1"/>
  <c r="I1124" i="1" s="1"/>
  <c r="H1124" i="1"/>
  <c r="H1124" i="1" a="1"/>
  <c r="G1124" i="1"/>
  <c r="K1124" i="1" s="1"/>
  <c r="G1124" i="1" a="1"/>
  <c r="F1124" i="1"/>
  <c r="F1124" i="1" a="1"/>
  <c r="C1124" i="1"/>
  <c r="B1124" i="1"/>
  <c r="A1124" i="1"/>
  <c r="N1123" i="1"/>
  <c r="I1123" i="1" a="1"/>
  <c r="I1123" i="1" s="1"/>
  <c r="H1123" i="1" a="1"/>
  <c r="H1123" i="1" s="1"/>
  <c r="G1123" i="1" a="1"/>
  <c r="G1123" i="1" s="1"/>
  <c r="F1123" i="1" a="1"/>
  <c r="F1123" i="1" s="1"/>
  <c r="C1123" i="1"/>
  <c r="B1123" i="1"/>
  <c r="L1124" i="1" s="1"/>
  <c r="A1123" i="1"/>
  <c r="N1122" i="1"/>
  <c r="K1122" i="1"/>
  <c r="I1122" i="1"/>
  <c r="I1122" i="1" a="1"/>
  <c r="H1122" i="1" a="1"/>
  <c r="H1122" i="1" s="1"/>
  <c r="G1122" i="1"/>
  <c r="G1122" i="1" a="1"/>
  <c r="F1122" i="1"/>
  <c r="F1122" i="1" a="1"/>
  <c r="C1122" i="1"/>
  <c r="A1122" i="1"/>
  <c r="B1122" i="1" s="1"/>
  <c r="N1121" i="1"/>
  <c r="M1121" i="1"/>
  <c r="K1121" i="1"/>
  <c r="I1121" i="1"/>
  <c r="I1121" i="1" a="1"/>
  <c r="H1121" i="1" a="1"/>
  <c r="H1121" i="1" s="1"/>
  <c r="G1121" i="1"/>
  <c r="G1121" i="1" a="1"/>
  <c r="F1121" i="1"/>
  <c r="F1121" i="1" a="1"/>
  <c r="C1121" i="1"/>
  <c r="A1121" i="1"/>
  <c r="B1121" i="1" s="1"/>
  <c r="N1120" i="1"/>
  <c r="M1120" i="1"/>
  <c r="K1120" i="1"/>
  <c r="I1120" i="1"/>
  <c r="I1120" i="1" a="1"/>
  <c r="H1120" i="1"/>
  <c r="H1120" i="1" a="1"/>
  <c r="G1120" i="1"/>
  <c r="G1120" i="1" a="1"/>
  <c r="F1120" i="1"/>
  <c r="F1120" i="1" a="1"/>
  <c r="C1120" i="1"/>
  <c r="A1120" i="1"/>
  <c r="B1120" i="1" s="1"/>
  <c r="N1119" i="1"/>
  <c r="M1119" i="1"/>
  <c r="I1119" i="1"/>
  <c r="I1119" i="1" a="1"/>
  <c r="H1119" i="1"/>
  <c r="H1119" i="1" a="1"/>
  <c r="G1119" i="1"/>
  <c r="K1119" i="1" s="1"/>
  <c r="G1119" i="1" a="1"/>
  <c r="F1119" i="1"/>
  <c r="F1119" i="1" a="1"/>
  <c r="C1119" i="1"/>
  <c r="A1119" i="1"/>
  <c r="B1119" i="1" s="1"/>
  <c r="L1120" i="1" s="1"/>
  <c r="N1118" i="1"/>
  <c r="M1118" i="1"/>
  <c r="I1118" i="1"/>
  <c r="I1118" i="1" a="1"/>
  <c r="H1118" i="1"/>
  <c r="H1118" i="1" a="1"/>
  <c r="G1118" i="1"/>
  <c r="K1118" i="1" s="1"/>
  <c r="G1118" i="1" a="1"/>
  <c r="F1118" i="1"/>
  <c r="J1118" i="1" s="1"/>
  <c r="F1118" i="1" a="1"/>
  <c r="C1118" i="1"/>
  <c r="A1118" i="1"/>
  <c r="B1118" i="1" s="1"/>
  <c r="N1117" i="1"/>
  <c r="M1117" i="1"/>
  <c r="K1117" i="1"/>
  <c r="I1117" i="1"/>
  <c r="I1117" i="1" a="1"/>
  <c r="H1117" i="1" a="1"/>
  <c r="H1117" i="1" s="1"/>
  <c r="G1117" i="1"/>
  <c r="G1117" i="1" a="1"/>
  <c r="F1117" i="1"/>
  <c r="F1117" i="1" a="1"/>
  <c r="C1117" i="1"/>
  <c r="A1117" i="1"/>
  <c r="B1117" i="1" s="1"/>
  <c r="L1118" i="1" s="1"/>
  <c r="N1116" i="1"/>
  <c r="M1116" i="1"/>
  <c r="I1116" i="1"/>
  <c r="I1116" i="1" a="1"/>
  <c r="H1116" i="1" a="1"/>
  <c r="H1116" i="1" s="1"/>
  <c r="G1116" i="1"/>
  <c r="K1116" i="1" s="1"/>
  <c r="G1116" i="1" a="1"/>
  <c r="F1116" i="1"/>
  <c r="F1116" i="1" a="1"/>
  <c r="C1116" i="1"/>
  <c r="A1116" i="1"/>
  <c r="B1116" i="1" s="1"/>
  <c r="N1115" i="1"/>
  <c r="M1115" i="1"/>
  <c r="I1115" i="1"/>
  <c r="I1115" i="1" a="1"/>
  <c r="H1115" i="1" a="1"/>
  <c r="H1115" i="1" s="1"/>
  <c r="G1115" i="1"/>
  <c r="G1115" i="1" a="1"/>
  <c r="F1115" i="1"/>
  <c r="F1115" i="1" a="1"/>
  <c r="C1115" i="1"/>
  <c r="A1115" i="1"/>
  <c r="B1115" i="1" s="1"/>
  <c r="L1116" i="1" s="1"/>
  <c r="N1114" i="1"/>
  <c r="M1114" i="1"/>
  <c r="I1114" i="1"/>
  <c r="I1114" i="1" a="1"/>
  <c r="H1114" i="1" a="1"/>
  <c r="H1114" i="1" s="1"/>
  <c r="G1114" i="1"/>
  <c r="K1114" i="1" s="1"/>
  <c r="G1114" i="1" a="1"/>
  <c r="F1114" i="1"/>
  <c r="F1114" i="1" a="1"/>
  <c r="C1114" i="1"/>
  <c r="A1114" i="1"/>
  <c r="B1114" i="1" s="1"/>
  <c r="N1113" i="1"/>
  <c r="M1113" i="1"/>
  <c r="K1113" i="1"/>
  <c r="I1113" i="1"/>
  <c r="I1113" i="1" a="1"/>
  <c r="H1113" i="1" a="1"/>
  <c r="H1113" i="1" s="1"/>
  <c r="G1113" i="1"/>
  <c r="G1113" i="1" a="1"/>
  <c r="F1113" i="1"/>
  <c r="F1113" i="1" a="1"/>
  <c r="C1113" i="1"/>
  <c r="B1113" i="1"/>
  <c r="A1113" i="1"/>
  <c r="N1112" i="1"/>
  <c r="M1112" i="1"/>
  <c r="K1112" i="1"/>
  <c r="I1112" i="1" a="1"/>
  <c r="I1112" i="1" s="1"/>
  <c r="H1112" i="1" a="1"/>
  <c r="H1112" i="1" s="1"/>
  <c r="G1112" i="1"/>
  <c r="G1112" i="1" a="1"/>
  <c r="F1112" i="1"/>
  <c r="F1112" i="1" a="1"/>
  <c r="C1112" i="1"/>
  <c r="B1112" i="1"/>
  <c r="L1113" i="1" s="1"/>
  <c r="A1112" i="1"/>
  <c r="M1111" i="1"/>
  <c r="I1111" i="1"/>
  <c r="I1111" i="1" a="1"/>
  <c r="H1111" i="1" a="1"/>
  <c r="H1111" i="1" s="1"/>
  <c r="G1111" i="1"/>
  <c r="G1111" i="1" a="1"/>
  <c r="F1111" i="1"/>
  <c r="F1111" i="1" a="1"/>
  <c r="C1111" i="1"/>
  <c r="B1111" i="1"/>
  <c r="A1111" i="1"/>
  <c r="N1110" i="1"/>
  <c r="M1110" i="1"/>
  <c r="I1110" i="1" a="1"/>
  <c r="I1110" i="1" s="1"/>
  <c r="H1110" i="1" a="1"/>
  <c r="H1110" i="1" s="1"/>
  <c r="G1110" i="1"/>
  <c r="K1110" i="1" s="1"/>
  <c r="G1110" i="1" a="1"/>
  <c r="F1110" i="1"/>
  <c r="F1110" i="1" a="1"/>
  <c r="C1110" i="1"/>
  <c r="B1110" i="1"/>
  <c r="L1111" i="1" s="1"/>
  <c r="A1110" i="1"/>
  <c r="N1109" i="1"/>
  <c r="M1109" i="1"/>
  <c r="I1109" i="1" a="1"/>
  <c r="I1109" i="1" s="1"/>
  <c r="H1109" i="1"/>
  <c r="H1109" i="1" a="1"/>
  <c r="G1109" i="1" a="1"/>
  <c r="G1109" i="1" s="1"/>
  <c r="F1109" i="1" a="1"/>
  <c r="F1109" i="1" s="1"/>
  <c r="J1109" i="1" s="1"/>
  <c r="C1109" i="1"/>
  <c r="B1109" i="1"/>
  <c r="L1110" i="1" s="1"/>
  <c r="A1109" i="1"/>
  <c r="N1108" i="1"/>
  <c r="M1108" i="1"/>
  <c r="I1108" i="1" a="1"/>
  <c r="I1108" i="1" s="1"/>
  <c r="H1108" i="1"/>
  <c r="H1108" i="1" a="1"/>
  <c r="G1108" i="1" a="1"/>
  <c r="G1108" i="1" s="1"/>
  <c r="K1108" i="1" s="1"/>
  <c r="F1108" i="1" a="1"/>
  <c r="F1108" i="1" s="1"/>
  <c r="J1108" i="1" s="1"/>
  <c r="C1108" i="1"/>
  <c r="B1108" i="1"/>
  <c r="L1109" i="1" s="1"/>
  <c r="A1108" i="1"/>
  <c r="N1107" i="1"/>
  <c r="M1107" i="1"/>
  <c r="K1107" i="1"/>
  <c r="I1107" i="1" a="1"/>
  <c r="I1107" i="1" s="1"/>
  <c r="H1107" i="1" a="1"/>
  <c r="H1107" i="1" s="1"/>
  <c r="G1107" i="1" a="1"/>
  <c r="G1107" i="1" s="1"/>
  <c r="F1107" i="1" a="1"/>
  <c r="F1107" i="1" s="1"/>
  <c r="J1107" i="1" s="1"/>
  <c r="C1107" i="1"/>
  <c r="B1107" i="1"/>
  <c r="L1108" i="1" s="1"/>
  <c r="A1107" i="1"/>
  <c r="M1106" i="1"/>
  <c r="I1106" i="1" a="1"/>
  <c r="I1106" i="1" s="1"/>
  <c r="H1106" i="1" a="1"/>
  <c r="H1106" i="1" s="1"/>
  <c r="G1106" i="1" a="1"/>
  <c r="G1106" i="1" s="1"/>
  <c r="K1106" i="1" s="1"/>
  <c r="F1106" i="1" a="1"/>
  <c r="F1106" i="1" s="1"/>
  <c r="J1106" i="1" s="1"/>
  <c r="C1106" i="1"/>
  <c r="B1106" i="1"/>
  <c r="A1106" i="1"/>
  <c r="N1105" i="1"/>
  <c r="M1105" i="1"/>
  <c r="I1105" i="1" a="1"/>
  <c r="I1105" i="1" s="1"/>
  <c r="H1105" i="1" a="1"/>
  <c r="H1105" i="1" s="1"/>
  <c r="G1105" i="1" a="1"/>
  <c r="G1105" i="1" s="1"/>
  <c r="K1105" i="1" s="1"/>
  <c r="F1105" i="1" a="1"/>
  <c r="F1105" i="1" s="1"/>
  <c r="J1105" i="1" s="1"/>
  <c r="C1105" i="1"/>
  <c r="B1105" i="1"/>
  <c r="L1106" i="1" s="1"/>
  <c r="A1105" i="1"/>
  <c r="N1104" i="1"/>
  <c r="M1104" i="1"/>
  <c r="I1104" i="1" a="1"/>
  <c r="I1104" i="1" s="1"/>
  <c r="H1104" i="1" a="1"/>
  <c r="H1104" i="1" s="1"/>
  <c r="G1104" i="1" a="1"/>
  <c r="G1104" i="1" s="1"/>
  <c r="K1104" i="1" s="1"/>
  <c r="F1104" i="1" a="1"/>
  <c r="F1104" i="1" s="1"/>
  <c r="J1104" i="1" s="1"/>
  <c r="C1104" i="1"/>
  <c r="B1104" i="1"/>
  <c r="L1105" i="1" s="1"/>
  <c r="A1104" i="1"/>
  <c r="N1103" i="1"/>
  <c r="M1103" i="1"/>
  <c r="I1103" i="1" a="1"/>
  <c r="I1103" i="1" s="1"/>
  <c r="H1103" i="1" a="1"/>
  <c r="H1103" i="1" s="1"/>
  <c r="G1103" i="1" a="1"/>
  <c r="G1103" i="1" s="1"/>
  <c r="F1103" i="1" a="1"/>
  <c r="F1103" i="1" s="1"/>
  <c r="C1103" i="1"/>
  <c r="B1103" i="1"/>
  <c r="L1104" i="1" s="1"/>
  <c r="A1103" i="1"/>
  <c r="N1102" i="1"/>
  <c r="M1102" i="1"/>
  <c r="K1102" i="1"/>
  <c r="I1102" i="1" a="1"/>
  <c r="I1102" i="1" s="1"/>
  <c r="H1102" i="1" a="1"/>
  <c r="H1102" i="1" s="1"/>
  <c r="G1102" i="1" a="1"/>
  <c r="G1102" i="1" s="1"/>
  <c r="F1102" i="1" a="1"/>
  <c r="F1102" i="1" s="1"/>
  <c r="C1102" i="1"/>
  <c r="B1102" i="1"/>
  <c r="L1103" i="1" s="1"/>
  <c r="A1102" i="1"/>
  <c r="N1101" i="1"/>
  <c r="M1101" i="1"/>
  <c r="J1101" i="1"/>
  <c r="I1101" i="1" a="1"/>
  <c r="I1101" i="1" s="1"/>
  <c r="H1101" i="1" a="1"/>
  <c r="H1101" i="1" s="1"/>
  <c r="G1101" i="1" a="1"/>
  <c r="G1101" i="1" s="1"/>
  <c r="K1101" i="1" s="1"/>
  <c r="F1101" i="1" a="1"/>
  <c r="F1101" i="1" s="1"/>
  <c r="C1101" i="1"/>
  <c r="B1101" i="1"/>
  <c r="L1102" i="1" s="1"/>
  <c r="A1101" i="1"/>
  <c r="N1100" i="1"/>
  <c r="M1100" i="1"/>
  <c r="I1100" i="1" a="1"/>
  <c r="I1100" i="1" s="1"/>
  <c r="H1100" i="1" a="1"/>
  <c r="H1100" i="1" s="1"/>
  <c r="G1100" i="1" a="1"/>
  <c r="G1100" i="1" s="1"/>
  <c r="F1100" i="1" a="1"/>
  <c r="F1100" i="1" s="1"/>
  <c r="J1100" i="1" s="1"/>
  <c r="C1100" i="1"/>
  <c r="B1100" i="1"/>
  <c r="L1101" i="1" s="1"/>
  <c r="A1100" i="1"/>
  <c r="N1099" i="1"/>
  <c r="M1099" i="1"/>
  <c r="J1099" i="1"/>
  <c r="I1099" i="1" a="1"/>
  <c r="I1099" i="1" s="1"/>
  <c r="H1099" i="1" a="1"/>
  <c r="H1099" i="1" s="1"/>
  <c r="G1099" i="1" a="1"/>
  <c r="G1099" i="1" s="1"/>
  <c r="K1099" i="1" s="1"/>
  <c r="F1099" i="1" a="1"/>
  <c r="F1099" i="1" s="1"/>
  <c r="C1099" i="1"/>
  <c r="B1099" i="1"/>
  <c r="L1100" i="1" s="1"/>
  <c r="A1099" i="1"/>
  <c r="N1098" i="1"/>
  <c r="M1098" i="1"/>
  <c r="J1098" i="1"/>
  <c r="I1098" i="1" a="1"/>
  <c r="I1098" i="1" s="1"/>
  <c r="H1098" i="1" a="1"/>
  <c r="H1098" i="1" s="1"/>
  <c r="G1098" i="1" a="1"/>
  <c r="G1098" i="1" s="1"/>
  <c r="F1098" i="1" a="1"/>
  <c r="F1098" i="1" s="1"/>
  <c r="C1098" i="1"/>
  <c r="B1098" i="1"/>
  <c r="L1099" i="1" s="1"/>
  <c r="A1098" i="1"/>
  <c r="N1097" i="1"/>
  <c r="M1097" i="1"/>
  <c r="K1097" i="1"/>
  <c r="I1097" i="1" a="1"/>
  <c r="I1097" i="1" s="1"/>
  <c r="H1097" i="1" a="1"/>
  <c r="H1097" i="1" s="1"/>
  <c r="G1097" i="1" a="1"/>
  <c r="G1097" i="1" s="1"/>
  <c r="F1097" i="1" a="1"/>
  <c r="F1097" i="1" s="1"/>
  <c r="J1097" i="1" s="1"/>
  <c r="C1097" i="1"/>
  <c r="B1097" i="1"/>
  <c r="L1098" i="1" s="1"/>
  <c r="A1097" i="1"/>
  <c r="M1096" i="1"/>
  <c r="I1096" i="1" a="1"/>
  <c r="I1096" i="1" s="1"/>
  <c r="H1096" i="1" a="1"/>
  <c r="H1096" i="1" s="1"/>
  <c r="G1096" i="1" a="1"/>
  <c r="G1096" i="1" s="1"/>
  <c r="K1096" i="1" s="1"/>
  <c r="F1096" i="1" a="1"/>
  <c r="F1096" i="1" s="1"/>
  <c r="J1096" i="1" s="1"/>
  <c r="C1096" i="1"/>
  <c r="B1096" i="1"/>
  <c r="N1096" i="1" s="1"/>
  <c r="A1096" i="1"/>
  <c r="N1095" i="1"/>
  <c r="M1095" i="1"/>
  <c r="I1095" i="1" a="1"/>
  <c r="I1095" i="1" s="1"/>
  <c r="H1095" i="1" a="1"/>
  <c r="H1095" i="1" s="1"/>
  <c r="G1095" i="1" a="1"/>
  <c r="G1095" i="1" s="1"/>
  <c r="F1095" i="1" a="1"/>
  <c r="F1095" i="1" s="1"/>
  <c r="J1095" i="1" s="1"/>
  <c r="C1095" i="1"/>
  <c r="B1095" i="1"/>
  <c r="L1096" i="1" s="1"/>
  <c r="A1095" i="1"/>
  <c r="N1094" i="1"/>
  <c r="M1094" i="1"/>
  <c r="I1094" i="1" a="1"/>
  <c r="I1094" i="1" s="1"/>
  <c r="H1094" i="1" a="1"/>
  <c r="H1094" i="1" s="1"/>
  <c r="G1094" i="1" a="1"/>
  <c r="G1094" i="1" s="1"/>
  <c r="K1094" i="1" s="1"/>
  <c r="F1094" i="1" a="1"/>
  <c r="F1094" i="1" s="1"/>
  <c r="J1094" i="1" s="1"/>
  <c r="C1094" i="1"/>
  <c r="B1094" i="1"/>
  <c r="L1095" i="1" s="1"/>
  <c r="A1094" i="1"/>
  <c r="N1093" i="1"/>
  <c r="M1093" i="1"/>
  <c r="J1093" i="1"/>
  <c r="I1093" i="1" a="1"/>
  <c r="I1093" i="1" s="1"/>
  <c r="H1093" i="1" a="1"/>
  <c r="H1093" i="1" s="1"/>
  <c r="G1093" i="1" a="1"/>
  <c r="G1093" i="1" s="1"/>
  <c r="K1093" i="1" s="1"/>
  <c r="F1093" i="1" a="1"/>
  <c r="F1093" i="1" s="1"/>
  <c r="C1093" i="1"/>
  <c r="B1093" i="1"/>
  <c r="L1094" i="1" s="1"/>
  <c r="A1093" i="1"/>
  <c r="N1092" i="1"/>
  <c r="M1092" i="1"/>
  <c r="K1092" i="1"/>
  <c r="I1092" i="1" a="1"/>
  <c r="I1092" i="1" s="1"/>
  <c r="H1092" i="1" a="1"/>
  <c r="H1092" i="1" s="1"/>
  <c r="G1092" i="1" a="1"/>
  <c r="G1092" i="1" s="1"/>
  <c r="F1092" i="1" a="1"/>
  <c r="F1092" i="1" s="1"/>
  <c r="J1092" i="1" s="1"/>
  <c r="C1092" i="1"/>
  <c r="B1092" i="1"/>
  <c r="L1093" i="1" s="1"/>
  <c r="A1092" i="1"/>
  <c r="M1091" i="1"/>
  <c r="I1091" i="1"/>
  <c r="I1091" i="1" a="1"/>
  <c r="H1091" i="1"/>
  <c r="H1091" i="1" a="1"/>
  <c r="G1091" i="1"/>
  <c r="K1091" i="1" s="1"/>
  <c r="G1091" i="1" a="1"/>
  <c r="F1091" i="1"/>
  <c r="F1091" i="1" a="1"/>
  <c r="B1091" i="1"/>
  <c r="L1092" i="1" s="1"/>
  <c r="A1091" i="1"/>
  <c r="N1090" i="1"/>
  <c r="M1090" i="1"/>
  <c r="J1090" i="1"/>
  <c r="I1090" i="1" a="1"/>
  <c r="I1090" i="1" s="1"/>
  <c r="H1090" i="1" a="1"/>
  <c r="H1090" i="1" s="1"/>
  <c r="G1090" i="1" a="1"/>
  <c r="G1090" i="1" s="1"/>
  <c r="K1090" i="1" s="1"/>
  <c r="F1090" i="1" a="1"/>
  <c r="F1090" i="1" s="1"/>
  <c r="A1090" i="1"/>
  <c r="B1090" i="1" s="1"/>
  <c r="N1089" i="1"/>
  <c r="M1089" i="1"/>
  <c r="I1089" i="1"/>
  <c r="I1089" i="1" a="1"/>
  <c r="H1089" i="1"/>
  <c r="H1089" i="1" a="1"/>
  <c r="G1089" i="1"/>
  <c r="K1089" i="1" s="1"/>
  <c r="G1089" i="1" a="1"/>
  <c r="F1089" i="1"/>
  <c r="F1089" i="1" a="1"/>
  <c r="B1089" i="1"/>
  <c r="L1090" i="1" s="1"/>
  <c r="A1089" i="1"/>
  <c r="N1088" i="1"/>
  <c r="M1088" i="1"/>
  <c r="I1088" i="1" a="1"/>
  <c r="I1088" i="1" s="1"/>
  <c r="H1088" i="1" a="1"/>
  <c r="H1088" i="1" s="1"/>
  <c r="G1088" i="1" a="1"/>
  <c r="G1088" i="1" s="1"/>
  <c r="F1088" i="1" a="1"/>
  <c r="F1088" i="1" s="1"/>
  <c r="J1088" i="1" s="1"/>
  <c r="A1088" i="1"/>
  <c r="B1088" i="1" s="1"/>
  <c r="L1089" i="1" s="1"/>
  <c r="N1087" i="1"/>
  <c r="M1087" i="1"/>
  <c r="K1087" i="1"/>
  <c r="I1087" i="1"/>
  <c r="I1087" i="1" a="1"/>
  <c r="H1087" i="1"/>
  <c r="H1087" i="1" a="1"/>
  <c r="G1087" i="1"/>
  <c r="G1087" i="1" a="1"/>
  <c r="F1087" i="1"/>
  <c r="J1087" i="1" s="1"/>
  <c r="F1087" i="1" a="1"/>
  <c r="B1087" i="1"/>
  <c r="A1087" i="1"/>
  <c r="N1086" i="1"/>
  <c r="M1086" i="1"/>
  <c r="L1086" i="1"/>
  <c r="I1086" i="1" a="1"/>
  <c r="I1086" i="1" s="1"/>
  <c r="H1086" i="1" a="1"/>
  <c r="H1086" i="1" s="1"/>
  <c r="G1086" i="1" a="1"/>
  <c r="G1086" i="1" s="1"/>
  <c r="K1086" i="1" s="1"/>
  <c r="F1086" i="1" a="1"/>
  <c r="F1086" i="1" s="1"/>
  <c r="J1086" i="1" s="1"/>
  <c r="C1086" i="1"/>
  <c r="B1086" i="1"/>
  <c r="A1086" i="1"/>
  <c r="N1085" i="1"/>
  <c r="M1085" i="1"/>
  <c r="I1085" i="1" a="1"/>
  <c r="I1085" i="1" s="1"/>
  <c r="H1085" i="1" a="1"/>
  <c r="H1085" i="1" s="1"/>
  <c r="G1085" i="1" a="1"/>
  <c r="G1085" i="1" s="1"/>
  <c r="F1085" i="1" a="1"/>
  <c r="F1085" i="1" s="1"/>
  <c r="J1085" i="1" s="1"/>
  <c r="C1085" i="1"/>
  <c r="B1085" i="1"/>
  <c r="A1085" i="1"/>
  <c r="N1084" i="1"/>
  <c r="M1084" i="1"/>
  <c r="J1084" i="1"/>
  <c r="I1084" i="1" a="1"/>
  <c r="I1084" i="1" s="1"/>
  <c r="H1084" i="1" a="1"/>
  <c r="H1084" i="1" s="1"/>
  <c r="G1084" i="1" a="1"/>
  <c r="G1084" i="1" s="1"/>
  <c r="K1084" i="1" s="1"/>
  <c r="F1084" i="1" a="1"/>
  <c r="F1084" i="1" s="1"/>
  <c r="C1084" i="1"/>
  <c r="B1084" i="1"/>
  <c r="L1085" i="1" s="1"/>
  <c r="A1084" i="1"/>
  <c r="N1083" i="1"/>
  <c r="M1083" i="1"/>
  <c r="J1083" i="1"/>
  <c r="I1083" i="1" a="1"/>
  <c r="I1083" i="1" s="1"/>
  <c r="H1083" i="1" a="1"/>
  <c r="H1083" i="1" s="1"/>
  <c r="G1083" i="1" a="1"/>
  <c r="G1083" i="1" s="1"/>
  <c r="K1083" i="1" s="1"/>
  <c r="F1083" i="1" a="1"/>
  <c r="F1083" i="1" s="1"/>
  <c r="C1083" i="1"/>
  <c r="B1083" i="1"/>
  <c r="L1084" i="1" s="1"/>
  <c r="A1083" i="1"/>
  <c r="N1082" i="1"/>
  <c r="M1082" i="1"/>
  <c r="K1082" i="1"/>
  <c r="I1082" i="1" a="1"/>
  <c r="I1082" i="1" s="1"/>
  <c r="H1082" i="1" a="1"/>
  <c r="H1082" i="1" s="1"/>
  <c r="G1082" i="1" a="1"/>
  <c r="G1082" i="1" s="1"/>
  <c r="F1082" i="1" a="1"/>
  <c r="F1082" i="1" s="1"/>
  <c r="J1082" i="1" s="1"/>
  <c r="C1082" i="1"/>
  <c r="B1082" i="1"/>
  <c r="L1083" i="1" s="1"/>
  <c r="A1082" i="1"/>
  <c r="M1081" i="1"/>
  <c r="I1081" i="1"/>
  <c r="I1081" i="1" a="1"/>
  <c r="H1081" i="1"/>
  <c r="H1081" i="1" a="1"/>
  <c r="G1081" i="1"/>
  <c r="K1081" i="1" s="1"/>
  <c r="G1081" i="1" a="1"/>
  <c r="F1081" i="1"/>
  <c r="F1081" i="1" a="1"/>
  <c r="B1081" i="1"/>
  <c r="L1082" i="1" s="1"/>
  <c r="A1081" i="1"/>
  <c r="N1080" i="1"/>
  <c r="M1080" i="1"/>
  <c r="I1080" i="1" a="1"/>
  <c r="I1080" i="1" s="1"/>
  <c r="H1080" i="1" a="1"/>
  <c r="H1080" i="1" s="1"/>
  <c r="G1080" i="1" a="1"/>
  <c r="G1080" i="1" s="1"/>
  <c r="K1080" i="1" s="1"/>
  <c r="F1080" i="1" a="1"/>
  <c r="F1080" i="1" s="1"/>
  <c r="A1080" i="1"/>
  <c r="B1080" i="1" s="1"/>
  <c r="L1080" i="1" s="1"/>
  <c r="N1079" i="1"/>
  <c r="M1079" i="1"/>
  <c r="I1079" i="1"/>
  <c r="I1079" i="1" a="1"/>
  <c r="H1079" i="1" a="1"/>
  <c r="H1079" i="1" s="1"/>
  <c r="G1079" i="1"/>
  <c r="G1079" i="1" a="1"/>
  <c r="F1079" i="1"/>
  <c r="F1079" i="1" a="1"/>
  <c r="B1079" i="1"/>
  <c r="A1079" i="1"/>
  <c r="N1078" i="1"/>
  <c r="M1078" i="1"/>
  <c r="I1078" i="1" a="1"/>
  <c r="I1078" i="1" s="1"/>
  <c r="H1078" i="1" a="1"/>
  <c r="H1078" i="1" s="1"/>
  <c r="G1078" i="1" a="1"/>
  <c r="G1078" i="1" s="1"/>
  <c r="F1078" i="1" a="1"/>
  <c r="F1078" i="1" s="1"/>
  <c r="J1078" i="1" s="1"/>
  <c r="A1078" i="1"/>
  <c r="B1078" i="1" s="1"/>
  <c r="L1079" i="1" s="1"/>
  <c r="N1077" i="1"/>
  <c r="M1077" i="1"/>
  <c r="K1077" i="1"/>
  <c r="I1077" i="1"/>
  <c r="I1077" i="1" a="1"/>
  <c r="H1077" i="1"/>
  <c r="H1077" i="1" a="1"/>
  <c r="G1077" i="1" a="1"/>
  <c r="G1077" i="1" s="1"/>
  <c r="F1077" i="1"/>
  <c r="J1077" i="1" s="1"/>
  <c r="F1077" i="1" a="1"/>
  <c r="B1077" i="1"/>
  <c r="A1077" i="1"/>
  <c r="M1076" i="1"/>
  <c r="I1076" i="1"/>
  <c r="I1076" i="1" a="1"/>
  <c r="H1076" i="1" a="1"/>
  <c r="H1076" i="1" s="1"/>
  <c r="G1076" i="1" a="1"/>
  <c r="G1076" i="1" s="1"/>
  <c r="K1076" i="1" s="1"/>
  <c r="F1076" i="1"/>
  <c r="J1076" i="1" s="1"/>
  <c r="F1076" i="1" a="1"/>
  <c r="C1076" i="1"/>
  <c r="B1076" i="1"/>
  <c r="N1076" i="1" s="1"/>
  <c r="A1076" i="1"/>
  <c r="N1075" i="1"/>
  <c r="M1075" i="1"/>
  <c r="I1075" i="1" a="1"/>
  <c r="I1075" i="1" s="1"/>
  <c r="H1075" i="1" a="1"/>
  <c r="H1075" i="1" s="1"/>
  <c r="G1075" i="1" a="1"/>
  <c r="G1075" i="1" s="1"/>
  <c r="F1075" i="1"/>
  <c r="J1075" i="1" s="1"/>
  <c r="F1075" i="1" a="1"/>
  <c r="C1075" i="1"/>
  <c r="B1075" i="1"/>
  <c r="L1076" i="1" s="1"/>
  <c r="A1075" i="1"/>
  <c r="N1074" i="1"/>
  <c r="M1074" i="1"/>
  <c r="K1074" i="1"/>
  <c r="I1074" i="1"/>
  <c r="I1074" i="1" a="1"/>
  <c r="H1074" i="1" a="1"/>
  <c r="H1074" i="1" s="1"/>
  <c r="G1074" i="1" a="1"/>
  <c r="G1074" i="1" s="1"/>
  <c r="K1075" i="1" s="1"/>
  <c r="F1074" i="1"/>
  <c r="J1074" i="1" s="1"/>
  <c r="F1074" i="1" a="1"/>
  <c r="C1074" i="1"/>
  <c r="B1074" i="1"/>
  <c r="L1075" i="1" s="1"/>
  <c r="A1074" i="1"/>
  <c r="N1073" i="1"/>
  <c r="M1073" i="1"/>
  <c r="I1073" i="1"/>
  <c r="I1073" i="1" a="1"/>
  <c r="H1073" i="1" a="1"/>
  <c r="H1073" i="1" s="1"/>
  <c r="G1073" i="1" a="1"/>
  <c r="G1073" i="1" s="1"/>
  <c r="F1073" i="1" a="1"/>
  <c r="F1073" i="1" s="1"/>
  <c r="J1073" i="1" s="1"/>
  <c r="C1073" i="1"/>
  <c r="B1073" i="1"/>
  <c r="L1074" i="1" s="1"/>
  <c r="A1073" i="1"/>
  <c r="N1072" i="1"/>
  <c r="M1072" i="1"/>
  <c r="K1072" i="1"/>
  <c r="I1072" i="1" a="1"/>
  <c r="I1072" i="1" s="1"/>
  <c r="H1072" i="1" a="1"/>
  <c r="H1072" i="1" s="1"/>
  <c r="J1072" i="1" s="1"/>
  <c r="G1072" i="1" a="1"/>
  <c r="G1072" i="1" s="1"/>
  <c r="K1073" i="1" s="1"/>
  <c r="F1072" i="1"/>
  <c r="F1072" i="1" a="1"/>
  <c r="C1072" i="1"/>
  <c r="B1072" i="1"/>
  <c r="L1073" i="1" s="1"/>
  <c r="A1072" i="1"/>
  <c r="M1071" i="1"/>
  <c r="I1071" i="1" a="1"/>
  <c r="I1071" i="1" s="1"/>
  <c r="H1071" i="1" a="1"/>
  <c r="H1071" i="1" s="1"/>
  <c r="G1071" i="1" a="1"/>
  <c r="G1071" i="1" s="1"/>
  <c r="K1071" i="1" s="1"/>
  <c r="F1071" i="1"/>
  <c r="J1071" i="1" s="1"/>
  <c r="F1071" i="1" a="1"/>
  <c r="C1071" i="1"/>
  <c r="B1071" i="1"/>
  <c r="N1071" i="1" s="1"/>
  <c r="A1071" i="1"/>
  <c r="N1070" i="1"/>
  <c r="M1070" i="1"/>
  <c r="K1070" i="1"/>
  <c r="I1070" i="1" a="1"/>
  <c r="I1070" i="1" s="1"/>
  <c r="H1070" i="1" a="1"/>
  <c r="H1070" i="1" s="1"/>
  <c r="G1070" i="1" a="1"/>
  <c r="G1070" i="1" s="1"/>
  <c r="F1070" i="1" a="1"/>
  <c r="F1070" i="1" s="1"/>
  <c r="J1070" i="1" s="1"/>
  <c r="C1070" i="1"/>
  <c r="B1070" i="1"/>
  <c r="L1071" i="1" s="1"/>
  <c r="A1070" i="1"/>
  <c r="N1069" i="1"/>
  <c r="M1069" i="1"/>
  <c r="I1069" i="1"/>
  <c r="I1069" i="1" a="1"/>
  <c r="H1069" i="1" a="1"/>
  <c r="H1069" i="1" s="1"/>
  <c r="G1069" i="1" a="1"/>
  <c r="G1069" i="1" s="1"/>
  <c r="K1069" i="1" s="1"/>
  <c r="F1069" i="1" a="1"/>
  <c r="F1069" i="1" s="1"/>
  <c r="J1069" i="1" s="1"/>
  <c r="C1069" i="1"/>
  <c r="B1069" i="1"/>
  <c r="L1070" i="1" s="1"/>
  <c r="A1069" i="1"/>
  <c r="N1068" i="1"/>
  <c r="M1068" i="1"/>
  <c r="I1068" i="1" a="1"/>
  <c r="I1068" i="1" s="1"/>
  <c r="H1068" i="1" a="1"/>
  <c r="H1068" i="1" s="1"/>
  <c r="G1068" i="1" a="1"/>
  <c r="G1068" i="1" s="1"/>
  <c r="K1068" i="1" s="1"/>
  <c r="F1068" i="1" a="1"/>
  <c r="F1068" i="1" s="1"/>
  <c r="J1068" i="1" s="1"/>
  <c r="C1068" i="1"/>
  <c r="B1068" i="1"/>
  <c r="L1069" i="1" s="1"/>
  <c r="A1068" i="1"/>
  <c r="N1067" i="1"/>
  <c r="M1067" i="1"/>
  <c r="K1067" i="1"/>
  <c r="I1067" i="1" a="1"/>
  <c r="I1067" i="1" s="1"/>
  <c r="H1067" i="1" a="1"/>
  <c r="H1067" i="1" s="1"/>
  <c r="G1067" i="1" a="1"/>
  <c r="G1067" i="1" s="1"/>
  <c r="F1067" i="1" a="1"/>
  <c r="F1067" i="1" s="1"/>
  <c r="J1067" i="1" s="1"/>
  <c r="C1067" i="1"/>
  <c r="B1067" i="1"/>
  <c r="L1068" i="1" s="1"/>
  <c r="A1067" i="1"/>
  <c r="M1066" i="1"/>
  <c r="I1066" i="1" a="1"/>
  <c r="I1066" i="1" s="1"/>
  <c r="H1066" i="1"/>
  <c r="H1066" i="1" a="1"/>
  <c r="G1066" i="1"/>
  <c r="G1066" i="1" a="1"/>
  <c r="F1066" i="1" a="1"/>
  <c r="F1066" i="1" s="1"/>
  <c r="J1066" i="1" s="1"/>
  <c r="A1066" i="1"/>
  <c r="B1066" i="1" s="1"/>
  <c r="L1067" i="1" s="1"/>
  <c r="N1065" i="1"/>
  <c r="M1065" i="1"/>
  <c r="I1065" i="1" a="1"/>
  <c r="I1065" i="1" s="1"/>
  <c r="H1065" i="1" a="1"/>
  <c r="H1065" i="1" s="1"/>
  <c r="J1065" i="1" s="1"/>
  <c r="G1065" i="1" a="1"/>
  <c r="G1065" i="1" s="1"/>
  <c r="F1065" i="1" a="1"/>
  <c r="F1065" i="1" s="1"/>
  <c r="A1065" i="1"/>
  <c r="B1065" i="1" s="1"/>
  <c r="N1064" i="1"/>
  <c r="M1064" i="1"/>
  <c r="I1064" i="1"/>
  <c r="I1064" i="1" a="1"/>
  <c r="H1064" i="1"/>
  <c r="H1064" i="1" a="1"/>
  <c r="G1064" i="1"/>
  <c r="G1064" i="1" a="1"/>
  <c r="F1064" i="1"/>
  <c r="J1064" i="1" s="1"/>
  <c r="F1064" i="1" a="1"/>
  <c r="B1064" i="1"/>
  <c r="A1064" i="1"/>
  <c r="N1063" i="1"/>
  <c r="M1063" i="1"/>
  <c r="I1063" i="1" a="1"/>
  <c r="I1063" i="1" s="1"/>
  <c r="H1063" i="1" a="1"/>
  <c r="H1063" i="1" s="1"/>
  <c r="J1063" i="1" s="1"/>
  <c r="G1063" i="1" a="1"/>
  <c r="G1063" i="1" s="1"/>
  <c r="K1063" i="1" s="1"/>
  <c r="F1063" i="1" a="1"/>
  <c r="F1063" i="1" s="1"/>
  <c r="A1063" i="1"/>
  <c r="B1063" i="1" s="1"/>
  <c r="N1062" i="1"/>
  <c r="M1062" i="1"/>
  <c r="K1062" i="1"/>
  <c r="I1062" i="1"/>
  <c r="I1062" i="1" a="1"/>
  <c r="H1062" i="1" a="1"/>
  <c r="H1062" i="1" s="1"/>
  <c r="G1062" i="1" a="1"/>
  <c r="G1062" i="1" s="1"/>
  <c r="F1062" i="1"/>
  <c r="F1062" i="1" a="1"/>
  <c r="B1062" i="1"/>
  <c r="A1062" i="1"/>
  <c r="M1061" i="1"/>
  <c r="I1061" i="1"/>
  <c r="I1061" i="1" a="1"/>
  <c r="H1061" i="1"/>
  <c r="H1061" i="1" a="1"/>
  <c r="G1061" i="1" a="1"/>
  <c r="G1061" i="1" s="1"/>
  <c r="K1061" i="1" s="1"/>
  <c r="F1061" i="1" a="1"/>
  <c r="F1061" i="1" s="1"/>
  <c r="J1061" i="1" s="1"/>
  <c r="A1061" i="1"/>
  <c r="B1061" i="1" s="1"/>
  <c r="L1062" i="1" s="1"/>
  <c r="N1060" i="1"/>
  <c r="M1060" i="1"/>
  <c r="K1060" i="1"/>
  <c r="I1060" i="1"/>
  <c r="I1060" i="1" a="1"/>
  <c r="H1060" i="1"/>
  <c r="H1060" i="1" a="1"/>
  <c r="G1060" i="1" a="1"/>
  <c r="G1060" i="1" s="1"/>
  <c r="F1060" i="1" a="1"/>
  <c r="F1060" i="1" s="1"/>
  <c r="J1060" i="1" s="1"/>
  <c r="A1060" i="1"/>
  <c r="B1060" i="1" s="1"/>
  <c r="N1059" i="1"/>
  <c r="M1059" i="1"/>
  <c r="I1059" i="1" a="1"/>
  <c r="I1059" i="1" s="1"/>
  <c r="H1059" i="1" a="1"/>
  <c r="H1059" i="1" s="1"/>
  <c r="G1059" i="1"/>
  <c r="G1059" i="1" a="1"/>
  <c r="F1059" i="1" a="1"/>
  <c r="F1059" i="1" s="1"/>
  <c r="J1059" i="1" s="1"/>
  <c r="A1059" i="1"/>
  <c r="B1059" i="1" s="1"/>
  <c r="L1060" i="1" s="1"/>
  <c r="N1058" i="1"/>
  <c r="M1058" i="1"/>
  <c r="I1058" i="1" a="1"/>
  <c r="I1058" i="1" s="1"/>
  <c r="H1058" i="1" a="1"/>
  <c r="H1058" i="1" s="1"/>
  <c r="J1058" i="1" s="1"/>
  <c r="G1058" i="1" a="1"/>
  <c r="G1058" i="1" s="1"/>
  <c r="K1058" i="1" s="1"/>
  <c r="F1058" i="1" a="1"/>
  <c r="F1058" i="1" s="1"/>
  <c r="B1058" i="1"/>
  <c r="A1058" i="1"/>
  <c r="N1057" i="1"/>
  <c r="M1057" i="1"/>
  <c r="K1057" i="1"/>
  <c r="I1057" i="1"/>
  <c r="I1057" i="1" a="1"/>
  <c r="H1057" i="1"/>
  <c r="H1057" i="1" a="1"/>
  <c r="G1057" i="1"/>
  <c r="G1057" i="1" a="1"/>
  <c r="F1057" i="1"/>
  <c r="J1057" i="1" s="1"/>
  <c r="F1057" i="1" a="1"/>
  <c r="B1057" i="1"/>
  <c r="L1058" i="1" s="1"/>
  <c r="A1057" i="1"/>
  <c r="M1056" i="1"/>
  <c r="J1056" i="1"/>
  <c r="I1056" i="1" a="1"/>
  <c r="I1056" i="1" s="1"/>
  <c r="H1056" i="1"/>
  <c r="H1056" i="1" a="1"/>
  <c r="G1056" i="1"/>
  <c r="G1056" i="1" a="1"/>
  <c r="F1056" i="1"/>
  <c r="F1056" i="1" a="1"/>
  <c r="C1056" i="1"/>
  <c r="A1056" i="1"/>
  <c r="B1056" i="1" s="1"/>
  <c r="N1056" i="1" s="1"/>
  <c r="N1055" i="1"/>
  <c r="M1055" i="1"/>
  <c r="I1055" i="1" a="1"/>
  <c r="I1055" i="1" s="1"/>
  <c r="H1055" i="1" a="1"/>
  <c r="H1055" i="1" s="1"/>
  <c r="G1055" i="1" a="1"/>
  <c r="G1055" i="1" s="1"/>
  <c r="K1055" i="1" s="1"/>
  <c r="F1055" i="1" a="1"/>
  <c r="F1055" i="1" s="1"/>
  <c r="C1055" i="1"/>
  <c r="B1055" i="1"/>
  <c r="L1056" i="1" s="1"/>
  <c r="A1055" i="1"/>
  <c r="N1054" i="1"/>
  <c r="M1054" i="1"/>
  <c r="I1054" i="1" a="1"/>
  <c r="I1054" i="1" s="1"/>
  <c r="H1054" i="1"/>
  <c r="H1054" i="1" a="1"/>
  <c r="G1054" i="1"/>
  <c r="G1054" i="1" a="1"/>
  <c r="F1054" i="1"/>
  <c r="F1054" i="1" a="1"/>
  <c r="C1054" i="1"/>
  <c r="A1054" i="1"/>
  <c r="B1054" i="1" s="1"/>
  <c r="L1055" i="1" s="1"/>
  <c r="N1053" i="1"/>
  <c r="M1053" i="1"/>
  <c r="I1053" i="1" a="1"/>
  <c r="I1053" i="1" s="1"/>
  <c r="H1053" i="1" a="1"/>
  <c r="H1053" i="1" s="1"/>
  <c r="G1053" i="1" a="1"/>
  <c r="G1053" i="1" s="1"/>
  <c r="K1053" i="1" s="1"/>
  <c r="F1053" i="1" a="1"/>
  <c r="F1053" i="1" s="1"/>
  <c r="C1053" i="1"/>
  <c r="B1053" i="1"/>
  <c r="L1054" i="1" s="1"/>
  <c r="A1053" i="1"/>
  <c r="N1052" i="1"/>
  <c r="M1052" i="1"/>
  <c r="L1052" i="1"/>
  <c r="K1052" i="1"/>
  <c r="I1052" i="1" a="1"/>
  <c r="I1052" i="1" s="1"/>
  <c r="H1052" i="1"/>
  <c r="H1052" i="1" a="1"/>
  <c r="G1052" i="1"/>
  <c r="G1052" i="1" a="1"/>
  <c r="F1052" i="1"/>
  <c r="J1052" i="1" s="1"/>
  <c r="F1052" i="1" a="1"/>
  <c r="C1052" i="1"/>
  <c r="A1052" i="1"/>
  <c r="B1052" i="1" s="1"/>
  <c r="L1053" i="1" s="1"/>
  <c r="M1051" i="1"/>
  <c r="K1051" i="1"/>
  <c r="I1051" i="1"/>
  <c r="I1051" i="1" a="1"/>
  <c r="H1051" i="1"/>
  <c r="H1051" i="1" a="1"/>
  <c r="G1051" i="1"/>
  <c r="G1051" i="1" a="1"/>
  <c r="F1051" i="1"/>
  <c r="J1051" i="1" s="1"/>
  <c r="F1051" i="1" a="1"/>
  <c r="C1051" i="1"/>
  <c r="B1051" i="1"/>
  <c r="N1051" i="1" s="1"/>
  <c r="A1051" i="1"/>
  <c r="N1050" i="1"/>
  <c r="M1050" i="1"/>
  <c r="I1050" i="1" a="1"/>
  <c r="I1050" i="1" s="1"/>
  <c r="H1050" i="1"/>
  <c r="H1050" i="1" a="1"/>
  <c r="G1050" i="1"/>
  <c r="K1050" i="1" s="1"/>
  <c r="G1050" i="1" a="1"/>
  <c r="F1050" i="1" a="1"/>
  <c r="F1050" i="1" s="1"/>
  <c r="J1050" i="1" s="1"/>
  <c r="C1050" i="1"/>
  <c r="B1050" i="1"/>
  <c r="L1051" i="1" s="1"/>
  <c r="A1050" i="1"/>
  <c r="N1049" i="1"/>
  <c r="M1049" i="1"/>
  <c r="K1049" i="1"/>
  <c r="I1049" i="1" a="1"/>
  <c r="I1049" i="1" s="1"/>
  <c r="H1049" i="1"/>
  <c r="H1049" i="1" a="1"/>
  <c r="G1049" i="1"/>
  <c r="G1049" i="1" a="1"/>
  <c r="F1049" i="1" a="1"/>
  <c r="F1049" i="1" s="1"/>
  <c r="J1049" i="1" s="1"/>
  <c r="C1049" i="1"/>
  <c r="B1049" i="1"/>
  <c r="L1050" i="1" s="1"/>
  <c r="A1049" i="1"/>
  <c r="N1048" i="1"/>
  <c r="M1048" i="1"/>
  <c r="I1048" i="1" a="1"/>
  <c r="I1048" i="1" s="1"/>
  <c r="H1048" i="1"/>
  <c r="H1048" i="1" a="1"/>
  <c r="G1048" i="1"/>
  <c r="K1048" i="1" s="1"/>
  <c r="G1048" i="1" a="1"/>
  <c r="F1048" i="1" a="1"/>
  <c r="F1048" i="1" s="1"/>
  <c r="J1048" i="1" s="1"/>
  <c r="C1048" i="1"/>
  <c r="B1048" i="1"/>
  <c r="L1049" i="1" s="1"/>
  <c r="A1048" i="1"/>
  <c r="N1047" i="1"/>
  <c r="M1047" i="1"/>
  <c r="K1047" i="1"/>
  <c r="I1047" i="1" a="1"/>
  <c r="I1047" i="1" s="1"/>
  <c r="H1047" i="1"/>
  <c r="H1047" i="1" a="1"/>
  <c r="G1047" i="1"/>
  <c r="G1047" i="1" a="1"/>
  <c r="F1047" i="1" a="1"/>
  <c r="F1047" i="1" s="1"/>
  <c r="J1047" i="1" s="1"/>
  <c r="C1047" i="1"/>
  <c r="B1047" i="1"/>
  <c r="A1047" i="1"/>
  <c r="M1046" i="1"/>
  <c r="I1046" i="1" a="1"/>
  <c r="I1046" i="1" s="1"/>
  <c r="H1046" i="1" a="1"/>
  <c r="H1046" i="1" s="1"/>
  <c r="G1046" i="1"/>
  <c r="G1046" i="1" a="1"/>
  <c r="F1046" i="1" a="1"/>
  <c r="F1046" i="1" s="1"/>
  <c r="J1046" i="1" s="1"/>
  <c r="C1046" i="1"/>
  <c r="B1046" i="1"/>
  <c r="A1046" i="1"/>
  <c r="N1045" i="1"/>
  <c r="M1045" i="1"/>
  <c r="I1045" i="1" a="1"/>
  <c r="I1045" i="1" s="1"/>
  <c r="H1045" i="1" a="1"/>
  <c r="H1045" i="1" s="1"/>
  <c r="G1045" i="1"/>
  <c r="K1046" i="1" s="1"/>
  <c r="G1045" i="1" a="1"/>
  <c r="F1045" i="1"/>
  <c r="J1045" i="1" s="1"/>
  <c r="F1045" i="1" a="1"/>
  <c r="C1045" i="1"/>
  <c r="B1045" i="1"/>
  <c r="A1045" i="1"/>
  <c r="N1044" i="1"/>
  <c r="M1044" i="1"/>
  <c r="I1044" i="1" a="1"/>
  <c r="I1044" i="1" s="1"/>
  <c r="H1044" i="1" a="1"/>
  <c r="H1044" i="1" s="1"/>
  <c r="G1044" i="1"/>
  <c r="K1045" i="1" s="1"/>
  <c r="G1044" i="1" a="1"/>
  <c r="F1044" i="1" a="1"/>
  <c r="F1044" i="1" s="1"/>
  <c r="J1044" i="1" s="1"/>
  <c r="C1044" i="1"/>
  <c r="B1044" i="1"/>
  <c r="L1045" i="1" s="1"/>
  <c r="A1044" i="1"/>
  <c r="N1043" i="1"/>
  <c r="M1043" i="1"/>
  <c r="I1043" i="1" a="1"/>
  <c r="I1043" i="1" s="1"/>
  <c r="H1043" i="1" a="1"/>
  <c r="H1043" i="1" s="1"/>
  <c r="G1043" i="1"/>
  <c r="K1043" i="1" s="1"/>
  <c r="G1043" i="1" a="1"/>
  <c r="F1043" i="1"/>
  <c r="J1043" i="1" s="1"/>
  <c r="F1043" i="1" a="1"/>
  <c r="C1043" i="1"/>
  <c r="B1043" i="1"/>
  <c r="L1044" i="1" s="1"/>
  <c r="A1043" i="1"/>
  <c r="N1042" i="1"/>
  <c r="M1042" i="1"/>
  <c r="K1042" i="1"/>
  <c r="I1042" i="1" a="1"/>
  <c r="I1042" i="1" s="1"/>
  <c r="H1042" i="1" a="1"/>
  <c r="H1042" i="1" s="1"/>
  <c r="G1042" i="1" a="1"/>
  <c r="G1042" i="1" s="1"/>
  <c r="F1042" i="1" a="1"/>
  <c r="F1042" i="1" s="1"/>
  <c r="J1042" i="1" s="1"/>
  <c r="C1042" i="1"/>
  <c r="B1042" i="1"/>
  <c r="L1043" i="1" s="1"/>
  <c r="A1042" i="1"/>
  <c r="N1041" i="1"/>
  <c r="M1041" i="1"/>
  <c r="I1041" i="1" a="1"/>
  <c r="I1041" i="1" s="1"/>
  <c r="H1041" i="1" a="1"/>
  <c r="H1041" i="1" s="1"/>
  <c r="G1041" i="1" a="1"/>
  <c r="G1041" i="1" s="1"/>
  <c r="K1041" i="1" s="1"/>
  <c r="F1041" i="1" a="1"/>
  <c r="F1041" i="1" s="1"/>
  <c r="J1041" i="1" s="1"/>
  <c r="C1041" i="1"/>
  <c r="B1041" i="1"/>
  <c r="L1042" i="1" s="1"/>
  <c r="A1041" i="1"/>
  <c r="N1040" i="1"/>
  <c r="M1040" i="1"/>
  <c r="I1040" i="1" a="1"/>
  <c r="I1040" i="1" s="1"/>
  <c r="H1040" i="1" a="1"/>
  <c r="H1040" i="1" s="1"/>
  <c r="G1040" i="1"/>
  <c r="G1040" i="1" a="1"/>
  <c r="F1040" i="1" a="1"/>
  <c r="F1040" i="1" s="1"/>
  <c r="J1040" i="1" s="1"/>
  <c r="C1040" i="1"/>
  <c r="B1040" i="1"/>
  <c r="L1041" i="1" s="1"/>
  <c r="A1040" i="1"/>
  <c r="N1039" i="1"/>
  <c r="M1039" i="1"/>
  <c r="I1039" i="1" a="1"/>
  <c r="I1039" i="1" s="1"/>
  <c r="H1039" i="1" a="1"/>
  <c r="H1039" i="1" s="1"/>
  <c r="G1039" i="1" a="1"/>
  <c r="G1039" i="1" s="1"/>
  <c r="K1039" i="1" s="1"/>
  <c r="F1039" i="1"/>
  <c r="J1039" i="1" s="1"/>
  <c r="F1039" i="1" a="1"/>
  <c r="C1039" i="1"/>
  <c r="B1039" i="1"/>
  <c r="L1040" i="1" s="1"/>
  <c r="A1039" i="1"/>
  <c r="N1038" i="1"/>
  <c r="M1038" i="1"/>
  <c r="I1038" i="1" a="1"/>
  <c r="I1038" i="1" s="1"/>
  <c r="H1038" i="1" a="1"/>
  <c r="H1038" i="1" s="1"/>
  <c r="G1038" i="1" a="1"/>
  <c r="G1038" i="1" s="1"/>
  <c r="K1038" i="1" s="1"/>
  <c r="F1038" i="1" a="1"/>
  <c r="F1038" i="1" s="1"/>
  <c r="J1038" i="1" s="1"/>
  <c r="C1038" i="1"/>
  <c r="B1038" i="1"/>
  <c r="L1039" i="1" s="1"/>
  <c r="A1038" i="1"/>
  <c r="N1037" i="1"/>
  <c r="M1037" i="1"/>
  <c r="K1037" i="1"/>
  <c r="I1037" i="1" a="1"/>
  <c r="I1037" i="1" s="1"/>
  <c r="H1037" i="1" a="1"/>
  <c r="H1037" i="1" s="1"/>
  <c r="G1037" i="1" a="1"/>
  <c r="G1037" i="1" s="1"/>
  <c r="F1037" i="1" a="1"/>
  <c r="F1037" i="1" s="1"/>
  <c r="J1037" i="1" s="1"/>
  <c r="C1037" i="1"/>
  <c r="B1037" i="1"/>
  <c r="L1038" i="1" s="1"/>
  <c r="A1037" i="1"/>
  <c r="M1036" i="1"/>
  <c r="I1036" i="1" a="1"/>
  <c r="I1036" i="1" s="1"/>
  <c r="H1036" i="1" a="1"/>
  <c r="H1036" i="1" s="1"/>
  <c r="G1036" i="1" a="1"/>
  <c r="G1036" i="1" s="1"/>
  <c r="F1036" i="1" a="1"/>
  <c r="F1036" i="1" s="1"/>
  <c r="J1036" i="1" s="1"/>
  <c r="C1036" i="1"/>
  <c r="B1036" i="1"/>
  <c r="N1036" i="1" s="1"/>
  <c r="A1036" i="1"/>
  <c r="N1035" i="1"/>
  <c r="M1035" i="1"/>
  <c r="I1035" i="1" a="1"/>
  <c r="I1035" i="1" s="1"/>
  <c r="H1035" i="1" a="1"/>
  <c r="H1035" i="1" s="1"/>
  <c r="G1035" i="1" a="1"/>
  <c r="G1035" i="1" s="1"/>
  <c r="K1035" i="1" s="1"/>
  <c r="F1035" i="1" a="1"/>
  <c r="F1035" i="1" s="1"/>
  <c r="J1035" i="1" s="1"/>
  <c r="C1035" i="1"/>
  <c r="B1035" i="1"/>
  <c r="L1036" i="1" s="1"/>
  <c r="A1035" i="1"/>
  <c r="N1034" i="1"/>
  <c r="M1034" i="1"/>
  <c r="I1034" i="1" a="1"/>
  <c r="I1034" i="1" s="1"/>
  <c r="H1034" i="1" a="1"/>
  <c r="H1034" i="1" s="1"/>
  <c r="G1034" i="1" a="1"/>
  <c r="G1034" i="1" s="1"/>
  <c r="F1034" i="1" a="1"/>
  <c r="F1034" i="1" s="1"/>
  <c r="J1034" i="1" s="1"/>
  <c r="C1034" i="1"/>
  <c r="B1034" i="1"/>
  <c r="L1035" i="1" s="1"/>
  <c r="A1034" i="1"/>
  <c r="N1033" i="1"/>
  <c r="M1033" i="1"/>
  <c r="I1033" i="1" a="1"/>
  <c r="I1033" i="1" s="1"/>
  <c r="H1033" i="1" a="1"/>
  <c r="H1033" i="1" s="1"/>
  <c r="G1033" i="1" a="1"/>
  <c r="G1033" i="1" s="1"/>
  <c r="K1033" i="1" s="1"/>
  <c r="F1033" i="1" a="1"/>
  <c r="F1033" i="1" s="1"/>
  <c r="J1033" i="1" s="1"/>
  <c r="C1033" i="1"/>
  <c r="B1033" i="1"/>
  <c r="L1034" i="1" s="1"/>
  <c r="A1033" i="1"/>
  <c r="N1032" i="1"/>
  <c r="M1032" i="1"/>
  <c r="K1032" i="1"/>
  <c r="I1032" i="1" a="1"/>
  <c r="I1032" i="1" s="1"/>
  <c r="H1032" i="1" a="1"/>
  <c r="H1032" i="1" s="1"/>
  <c r="G1032" i="1" a="1"/>
  <c r="G1032" i="1" s="1"/>
  <c r="F1032" i="1" a="1"/>
  <c r="F1032" i="1" s="1"/>
  <c r="J1032" i="1" s="1"/>
  <c r="C1032" i="1"/>
  <c r="B1032" i="1"/>
  <c r="L1033" i="1" s="1"/>
  <c r="A1032" i="1"/>
  <c r="I1031" i="1"/>
  <c r="I1031" i="1" a="1"/>
  <c r="H1031" i="1"/>
  <c r="H1031" i="1" a="1"/>
  <c r="G1031" i="1" a="1"/>
  <c r="G1031" i="1" s="1"/>
  <c r="K1031" i="1" s="1"/>
  <c r="F1031" i="1"/>
  <c r="J1031" i="1" s="1"/>
  <c r="F1031" i="1" a="1"/>
  <c r="C1031" i="1"/>
  <c r="A1031" i="1"/>
  <c r="B1031" i="1" s="1"/>
  <c r="N1030" i="1"/>
  <c r="I1030" i="1" a="1"/>
  <c r="I1030" i="1" s="1"/>
  <c r="H1030" i="1" a="1"/>
  <c r="H1030" i="1" s="1"/>
  <c r="G1030" i="1" a="1"/>
  <c r="G1030" i="1" s="1"/>
  <c r="F1030" i="1" a="1"/>
  <c r="F1030" i="1" s="1"/>
  <c r="J1030" i="1" s="1"/>
  <c r="C1030" i="1"/>
  <c r="A1030" i="1"/>
  <c r="B1030" i="1" s="1"/>
  <c r="L1031" i="1" s="1"/>
  <c r="N1029" i="1"/>
  <c r="M1029" i="1"/>
  <c r="I1029" i="1"/>
  <c r="I1029" i="1" a="1"/>
  <c r="H1029" i="1"/>
  <c r="H1029" i="1" a="1"/>
  <c r="G1029" i="1" a="1"/>
  <c r="G1029" i="1" s="1"/>
  <c r="K1029" i="1" s="1"/>
  <c r="F1029" i="1" a="1"/>
  <c r="F1029" i="1" s="1"/>
  <c r="J1029" i="1" s="1"/>
  <c r="C1029" i="1"/>
  <c r="B1029" i="1"/>
  <c r="A1029" i="1"/>
  <c r="N1028" i="1"/>
  <c r="M1028" i="1"/>
  <c r="I1028" i="1" a="1"/>
  <c r="I1028" i="1" s="1"/>
  <c r="H1028" i="1" a="1"/>
  <c r="H1028" i="1" s="1"/>
  <c r="G1028" i="1" a="1"/>
  <c r="G1028" i="1" s="1"/>
  <c r="K1028" i="1" s="1"/>
  <c r="F1028" i="1"/>
  <c r="J1028" i="1" s="1"/>
  <c r="F1028" i="1" a="1"/>
  <c r="C1028" i="1"/>
  <c r="A1028" i="1"/>
  <c r="B1028" i="1" s="1"/>
  <c r="L1029" i="1" s="1"/>
  <c r="N1027" i="1"/>
  <c r="M1027" i="1"/>
  <c r="K1027" i="1"/>
  <c r="I1027" i="1" a="1"/>
  <c r="I1027" i="1" s="1"/>
  <c r="H1027" i="1"/>
  <c r="H1027" i="1" a="1"/>
  <c r="G1027" i="1" a="1"/>
  <c r="G1027" i="1" s="1"/>
  <c r="F1027" i="1" a="1"/>
  <c r="F1027" i="1" s="1"/>
  <c r="J1027" i="1" s="1"/>
  <c r="C1027" i="1"/>
  <c r="A1027" i="1"/>
  <c r="B1027" i="1" s="1"/>
  <c r="M1026" i="1"/>
  <c r="I1026" i="1" a="1"/>
  <c r="I1026" i="1" s="1"/>
  <c r="H1026" i="1" a="1"/>
  <c r="H1026" i="1" s="1"/>
  <c r="G1026" i="1" a="1"/>
  <c r="G1026" i="1" s="1"/>
  <c r="K1026" i="1" s="1"/>
  <c r="F1026" i="1"/>
  <c r="F1026" i="1" a="1"/>
  <c r="C1026" i="1"/>
  <c r="A1026" i="1"/>
  <c r="B1026" i="1" s="1"/>
  <c r="N1025" i="1"/>
  <c r="M1025" i="1"/>
  <c r="K1025" i="1"/>
  <c r="I1025" i="1"/>
  <c r="I1025" i="1" a="1"/>
  <c r="H1025" i="1" a="1"/>
  <c r="H1025" i="1" s="1"/>
  <c r="G1025" i="1" a="1"/>
  <c r="G1025" i="1" s="1"/>
  <c r="F1025" i="1" a="1"/>
  <c r="F1025" i="1" s="1"/>
  <c r="J1025" i="1" s="1"/>
  <c r="C1025" i="1"/>
  <c r="B1025" i="1"/>
  <c r="A1025" i="1"/>
  <c r="N1024" i="1"/>
  <c r="M1024" i="1"/>
  <c r="I1024" i="1" a="1"/>
  <c r="I1024" i="1" s="1"/>
  <c r="H1024" i="1" a="1"/>
  <c r="H1024" i="1" s="1"/>
  <c r="J1024" i="1" s="1"/>
  <c r="G1024" i="1" a="1"/>
  <c r="G1024" i="1" s="1"/>
  <c r="K1024" i="1" s="1"/>
  <c r="F1024" i="1"/>
  <c r="F1024" i="1" a="1"/>
  <c r="C1024" i="1"/>
  <c r="A1024" i="1"/>
  <c r="B1024" i="1" s="1"/>
  <c r="L1025" i="1" s="1"/>
  <c r="N1023" i="1"/>
  <c r="M1023" i="1"/>
  <c r="K1023" i="1"/>
  <c r="I1023" i="1"/>
  <c r="I1023" i="1" a="1"/>
  <c r="H1023" i="1"/>
  <c r="H1023" i="1" a="1"/>
  <c r="G1023" i="1" a="1"/>
  <c r="G1023" i="1" s="1"/>
  <c r="F1023" i="1" a="1"/>
  <c r="F1023" i="1" s="1"/>
  <c r="J1023" i="1" s="1"/>
  <c r="C1023" i="1"/>
  <c r="B1023" i="1"/>
  <c r="A1023" i="1"/>
  <c r="N1022" i="1"/>
  <c r="M1022" i="1"/>
  <c r="K1022" i="1"/>
  <c r="I1022" i="1" a="1"/>
  <c r="I1022" i="1" s="1"/>
  <c r="H1022" i="1" a="1"/>
  <c r="H1022" i="1" s="1"/>
  <c r="G1022" i="1" a="1"/>
  <c r="G1022" i="1" s="1"/>
  <c r="F1022" i="1" a="1"/>
  <c r="F1022" i="1" s="1"/>
  <c r="C1022" i="1"/>
  <c r="A1022" i="1"/>
  <c r="B1022" i="1" s="1"/>
  <c r="L1023" i="1" s="1"/>
  <c r="M1021" i="1"/>
  <c r="I1021" i="1"/>
  <c r="I1021" i="1" a="1"/>
  <c r="H1021" i="1"/>
  <c r="H1021" i="1" a="1"/>
  <c r="G1021" i="1" a="1"/>
  <c r="G1021" i="1" s="1"/>
  <c r="K1021" i="1" s="1"/>
  <c r="F1021" i="1" a="1"/>
  <c r="F1021" i="1" s="1"/>
  <c r="J1021" i="1" s="1"/>
  <c r="C1021" i="1"/>
  <c r="B1021" i="1"/>
  <c r="L1022" i="1" s="1"/>
  <c r="A1021" i="1"/>
  <c r="N1020" i="1"/>
  <c r="M1020" i="1"/>
  <c r="I1020" i="1" a="1"/>
  <c r="I1020" i="1" s="1"/>
  <c r="H1020" i="1" a="1"/>
  <c r="H1020" i="1" s="1"/>
  <c r="G1020" i="1" a="1"/>
  <c r="G1020" i="1" s="1"/>
  <c r="K1020" i="1" s="1"/>
  <c r="F1020" i="1"/>
  <c r="J1020" i="1" s="1"/>
  <c r="F1020" i="1" a="1"/>
  <c r="C1020" i="1"/>
  <c r="A1020" i="1"/>
  <c r="B1020" i="1" s="1"/>
  <c r="L1021" i="1" s="1"/>
  <c r="N1019" i="1"/>
  <c r="M1019" i="1"/>
  <c r="I1019" i="1" a="1"/>
  <c r="I1019" i="1" s="1"/>
  <c r="H1019" i="1"/>
  <c r="H1019" i="1" a="1"/>
  <c r="G1019" i="1" a="1"/>
  <c r="G1019" i="1" s="1"/>
  <c r="K1019" i="1" s="1"/>
  <c r="F1019" i="1" a="1"/>
  <c r="F1019" i="1" s="1"/>
  <c r="J1019" i="1" s="1"/>
  <c r="C1019" i="1"/>
  <c r="A1019" i="1"/>
  <c r="B1019" i="1" s="1"/>
  <c r="N1018" i="1"/>
  <c r="M1018" i="1"/>
  <c r="I1018" i="1" a="1"/>
  <c r="I1018" i="1" s="1"/>
  <c r="H1018" i="1" a="1"/>
  <c r="H1018" i="1" s="1"/>
  <c r="G1018" i="1" a="1"/>
  <c r="G1018" i="1" s="1"/>
  <c r="F1018" i="1"/>
  <c r="J1018" i="1" s="1"/>
  <c r="F1018" i="1" a="1"/>
  <c r="C1018" i="1"/>
  <c r="A1018" i="1"/>
  <c r="B1018" i="1" s="1"/>
  <c r="N1017" i="1"/>
  <c r="M1017" i="1"/>
  <c r="K1017" i="1"/>
  <c r="I1017" i="1"/>
  <c r="I1017" i="1" a="1"/>
  <c r="H1017" i="1" a="1"/>
  <c r="H1017" i="1" s="1"/>
  <c r="G1017" i="1" a="1"/>
  <c r="G1017" i="1" s="1"/>
  <c r="K1018" i="1" s="1"/>
  <c r="F1017" i="1" a="1"/>
  <c r="F1017" i="1" s="1"/>
  <c r="C1017" i="1"/>
  <c r="B1017" i="1"/>
  <c r="A1017" i="1"/>
  <c r="M1016" i="1"/>
  <c r="I1016" i="1" a="1"/>
  <c r="I1016" i="1" s="1"/>
  <c r="H1016" i="1" a="1"/>
  <c r="H1016" i="1" s="1"/>
  <c r="J1016" i="1" s="1"/>
  <c r="G1016" i="1" a="1"/>
  <c r="G1016" i="1" s="1"/>
  <c r="K1016" i="1" s="1"/>
  <c r="F1016" i="1"/>
  <c r="F1016" i="1" a="1"/>
  <c r="C1016" i="1"/>
  <c r="A1016" i="1"/>
  <c r="B1016" i="1" s="1"/>
  <c r="N1015" i="1"/>
  <c r="M1015" i="1"/>
  <c r="K1015" i="1"/>
  <c r="I1015" i="1"/>
  <c r="I1015" i="1" a="1"/>
  <c r="H1015" i="1"/>
  <c r="H1015" i="1" a="1"/>
  <c r="G1015" i="1" a="1"/>
  <c r="G1015" i="1" s="1"/>
  <c r="F1015" i="1" a="1"/>
  <c r="F1015" i="1" s="1"/>
  <c r="J1015" i="1" s="1"/>
  <c r="C1015" i="1"/>
  <c r="B1015" i="1"/>
  <c r="L1016" i="1" s="1"/>
  <c r="A1015" i="1"/>
  <c r="N1014" i="1"/>
  <c r="M1014" i="1"/>
  <c r="I1014" i="1" a="1"/>
  <c r="I1014" i="1" s="1"/>
  <c r="H1014" i="1" a="1"/>
  <c r="H1014" i="1" s="1"/>
  <c r="G1014" i="1" a="1"/>
  <c r="G1014" i="1" s="1"/>
  <c r="F1014" i="1" a="1"/>
  <c r="F1014" i="1" s="1"/>
  <c r="J1014" i="1" s="1"/>
  <c r="C1014" i="1"/>
  <c r="A1014" i="1"/>
  <c r="B1014" i="1" s="1"/>
  <c r="L1015" i="1" s="1"/>
  <c r="N1013" i="1"/>
  <c r="M1013" i="1"/>
  <c r="I1013" i="1"/>
  <c r="I1013" i="1" a="1"/>
  <c r="H1013" i="1"/>
  <c r="H1013" i="1" a="1"/>
  <c r="G1013" i="1" a="1"/>
  <c r="G1013" i="1" s="1"/>
  <c r="K1013" i="1" s="1"/>
  <c r="F1013" i="1" a="1"/>
  <c r="F1013" i="1" s="1"/>
  <c r="J1013" i="1" s="1"/>
  <c r="C1013" i="1"/>
  <c r="B1013" i="1"/>
  <c r="A1013" i="1"/>
  <c r="N1012" i="1"/>
  <c r="M1012" i="1"/>
  <c r="K1012" i="1"/>
  <c r="I1012" i="1" a="1"/>
  <c r="I1012" i="1" s="1"/>
  <c r="H1012" i="1" a="1"/>
  <c r="H1012" i="1" s="1"/>
  <c r="G1012" i="1" a="1"/>
  <c r="G1012" i="1" s="1"/>
  <c r="F1012" i="1"/>
  <c r="F1012" i="1" a="1"/>
  <c r="C1012" i="1"/>
  <c r="A1012" i="1"/>
  <c r="B1012" i="1" s="1"/>
  <c r="L1013" i="1" s="1"/>
  <c r="M1011" i="1"/>
  <c r="I1011" i="1" a="1"/>
  <c r="I1011" i="1" s="1"/>
  <c r="H1011" i="1"/>
  <c r="H1011" i="1" a="1"/>
  <c r="G1011" i="1" a="1"/>
  <c r="G1011" i="1" s="1"/>
  <c r="K1011" i="1" s="1"/>
  <c r="F1011" i="1" a="1"/>
  <c r="F1011" i="1" s="1"/>
  <c r="J1011" i="1" s="1"/>
  <c r="C1011" i="1"/>
  <c r="A1011" i="1"/>
  <c r="B1011" i="1" s="1"/>
  <c r="N1010" i="1"/>
  <c r="M1010" i="1"/>
  <c r="I1010" i="1" a="1"/>
  <c r="I1010" i="1" s="1"/>
  <c r="H1010" i="1" a="1"/>
  <c r="H1010" i="1" s="1"/>
  <c r="G1010" i="1" a="1"/>
  <c r="G1010" i="1" s="1"/>
  <c r="F1010" i="1"/>
  <c r="J1010" i="1" s="1"/>
  <c r="F1010" i="1" a="1"/>
  <c r="C1010" i="1"/>
  <c r="A1010" i="1"/>
  <c r="B1010" i="1" s="1"/>
  <c r="N1009" i="1"/>
  <c r="M1009" i="1"/>
  <c r="K1009" i="1"/>
  <c r="I1009" i="1"/>
  <c r="I1009" i="1" a="1"/>
  <c r="H1009" i="1" a="1"/>
  <c r="H1009" i="1" s="1"/>
  <c r="G1009" i="1" a="1"/>
  <c r="G1009" i="1" s="1"/>
  <c r="K1010" i="1" s="1"/>
  <c r="F1009" i="1" a="1"/>
  <c r="F1009" i="1" s="1"/>
  <c r="J1009" i="1" s="1"/>
  <c r="C1009" i="1"/>
  <c r="B1009" i="1"/>
  <c r="A1009" i="1"/>
  <c r="N1008" i="1"/>
  <c r="M1008" i="1"/>
  <c r="I1008" i="1" a="1"/>
  <c r="I1008" i="1" s="1"/>
  <c r="H1008" i="1" a="1"/>
  <c r="H1008" i="1" s="1"/>
  <c r="J1008" i="1" s="1"/>
  <c r="G1008" i="1" a="1"/>
  <c r="G1008" i="1" s="1"/>
  <c r="K1008" i="1" s="1"/>
  <c r="F1008" i="1"/>
  <c r="F1008" i="1" a="1"/>
  <c r="C1008" i="1"/>
  <c r="A1008" i="1"/>
  <c r="B1008" i="1" s="1"/>
  <c r="L1009" i="1" s="1"/>
  <c r="N1007" i="1"/>
  <c r="M1007" i="1"/>
  <c r="K1007" i="1"/>
  <c r="I1007" i="1"/>
  <c r="I1007" i="1" a="1"/>
  <c r="H1007" i="1"/>
  <c r="H1007" i="1" a="1"/>
  <c r="G1007" i="1" a="1"/>
  <c r="G1007" i="1" s="1"/>
  <c r="F1007" i="1" a="1"/>
  <c r="F1007" i="1" s="1"/>
  <c r="J1007" i="1" s="1"/>
  <c r="C1007" i="1"/>
  <c r="B1007" i="1"/>
  <c r="L1008" i="1" s="1"/>
  <c r="A1007" i="1"/>
  <c r="M1006" i="1"/>
  <c r="I1006" i="1" a="1"/>
  <c r="I1006" i="1" s="1"/>
  <c r="H1006" i="1" a="1"/>
  <c r="H1006" i="1" s="1"/>
  <c r="G1006" i="1" a="1"/>
  <c r="G1006" i="1" s="1"/>
  <c r="F1006" i="1" a="1"/>
  <c r="F1006" i="1" s="1"/>
  <c r="J1006" i="1" s="1"/>
  <c r="C1006" i="1"/>
  <c r="A1006" i="1"/>
  <c r="B1006" i="1" s="1"/>
  <c r="N1005" i="1"/>
  <c r="M1005" i="1"/>
  <c r="I1005" i="1"/>
  <c r="I1005" i="1" a="1"/>
  <c r="H1005" i="1"/>
  <c r="H1005" i="1" a="1"/>
  <c r="G1005" i="1" a="1"/>
  <c r="G1005" i="1" s="1"/>
  <c r="K1005" i="1" s="1"/>
  <c r="F1005" i="1" a="1"/>
  <c r="F1005" i="1" s="1"/>
  <c r="J1005" i="1" s="1"/>
  <c r="C1005" i="1"/>
  <c r="B1005" i="1"/>
  <c r="A1005" i="1"/>
  <c r="N1004" i="1"/>
  <c r="M1004" i="1"/>
  <c r="I1004" i="1" a="1"/>
  <c r="I1004" i="1" s="1"/>
  <c r="H1004" i="1" a="1"/>
  <c r="H1004" i="1" s="1"/>
  <c r="G1004" i="1" a="1"/>
  <c r="G1004" i="1" s="1"/>
  <c r="K1004" i="1" s="1"/>
  <c r="F1004" i="1"/>
  <c r="J1004" i="1" s="1"/>
  <c r="F1004" i="1" a="1"/>
  <c r="C1004" i="1"/>
  <c r="A1004" i="1"/>
  <c r="B1004" i="1" s="1"/>
  <c r="L1005" i="1" s="1"/>
  <c r="N1003" i="1"/>
  <c r="M1003" i="1"/>
  <c r="I1003" i="1" a="1"/>
  <c r="I1003" i="1" s="1"/>
  <c r="H1003" i="1"/>
  <c r="H1003" i="1" a="1"/>
  <c r="G1003" i="1" a="1"/>
  <c r="G1003" i="1" s="1"/>
  <c r="K1003" i="1" s="1"/>
  <c r="F1003" i="1" a="1"/>
  <c r="F1003" i="1" s="1"/>
  <c r="J1003" i="1" s="1"/>
  <c r="C1003" i="1"/>
  <c r="A1003" i="1"/>
  <c r="B1003" i="1" s="1"/>
  <c r="L1004" i="1" s="1"/>
  <c r="N1002" i="1"/>
  <c r="M1002" i="1"/>
  <c r="K1002" i="1"/>
  <c r="I1002" i="1" a="1"/>
  <c r="I1002" i="1" s="1"/>
  <c r="H1002" i="1" a="1"/>
  <c r="H1002" i="1" s="1"/>
  <c r="G1002" i="1" a="1"/>
  <c r="G1002" i="1" s="1"/>
  <c r="F1002" i="1"/>
  <c r="F1002" i="1" a="1"/>
  <c r="C1002" i="1"/>
  <c r="A1002" i="1"/>
  <c r="B1002" i="1" s="1"/>
  <c r="M1001" i="1"/>
  <c r="K1001" i="1"/>
  <c r="I1001" i="1"/>
  <c r="I1001" i="1" a="1"/>
  <c r="H1001" i="1" a="1"/>
  <c r="H1001" i="1" s="1"/>
  <c r="G1001" i="1" a="1"/>
  <c r="G1001" i="1" s="1"/>
  <c r="F1001" i="1" a="1"/>
  <c r="F1001" i="1" s="1"/>
  <c r="C1001" i="1"/>
  <c r="B1001" i="1"/>
  <c r="N1001" i="1" s="1"/>
  <c r="A1001" i="1"/>
  <c r="N1000" i="1"/>
  <c r="M1000" i="1"/>
  <c r="I1000" i="1" a="1"/>
  <c r="I1000" i="1" s="1"/>
  <c r="H1000" i="1" a="1"/>
  <c r="H1000" i="1" s="1"/>
  <c r="J1000" i="1" s="1"/>
  <c r="G1000" i="1" a="1"/>
  <c r="G1000" i="1" s="1"/>
  <c r="K1000" i="1" s="1"/>
  <c r="F1000" i="1"/>
  <c r="F1000" i="1" a="1"/>
  <c r="C1000" i="1"/>
  <c r="A1000" i="1"/>
  <c r="B1000" i="1" s="1"/>
  <c r="L1001" i="1" s="1"/>
  <c r="N999" i="1"/>
  <c r="M999" i="1"/>
  <c r="K999" i="1"/>
  <c r="I999" i="1"/>
  <c r="I999" i="1" a="1"/>
  <c r="H999" i="1"/>
  <c r="H999" i="1" a="1"/>
  <c r="G999" i="1" a="1"/>
  <c r="G999" i="1" s="1"/>
  <c r="F999" i="1" a="1"/>
  <c r="F999" i="1" s="1"/>
  <c r="J999" i="1" s="1"/>
  <c r="C999" i="1"/>
  <c r="B999" i="1"/>
  <c r="A999" i="1"/>
  <c r="N998" i="1"/>
  <c r="M998" i="1"/>
  <c r="I998" i="1" a="1"/>
  <c r="I998" i="1" s="1"/>
  <c r="H998" i="1" a="1"/>
  <c r="H998" i="1" s="1"/>
  <c r="G998" i="1" a="1"/>
  <c r="G998" i="1" s="1"/>
  <c r="F998" i="1" a="1"/>
  <c r="F998" i="1" s="1"/>
  <c r="C998" i="1"/>
  <c r="A998" i="1"/>
  <c r="B998" i="1" s="1"/>
  <c r="L999" i="1" s="1"/>
  <c r="N997" i="1"/>
  <c r="M997" i="1"/>
  <c r="K997" i="1"/>
  <c r="I997" i="1"/>
  <c r="I997" i="1" a="1"/>
  <c r="H997" i="1"/>
  <c r="H997" i="1" a="1"/>
  <c r="G997" i="1" a="1"/>
  <c r="G997" i="1" s="1"/>
  <c r="K998" i="1" s="1"/>
  <c r="F997" i="1" a="1"/>
  <c r="F997" i="1" s="1"/>
  <c r="J997" i="1" s="1"/>
  <c r="C997" i="1"/>
  <c r="B997" i="1"/>
  <c r="A997" i="1"/>
  <c r="M996" i="1"/>
  <c r="I996" i="1" a="1"/>
  <c r="I996" i="1" s="1"/>
  <c r="H996" i="1" a="1"/>
  <c r="H996" i="1" s="1"/>
  <c r="G996" i="1" a="1"/>
  <c r="G996" i="1" s="1"/>
  <c r="K996" i="1" s="1"/>
  <c r="F996" i="1"/>
  <c r="F996" i="1" a="1"/>
  <c r="C996" i="1"/>
  <c r="A996" i="1"/>
  <c r="B996" i="1" s="1"/>
  <c r="N995" i="1"/>
  <c r="M995" i="1"/>
  <c r="I995" i="1" a="1"/>
  <c r="I995" i="1" s="1"/>
  <c r="H995" i="1"/>
  <c r="H995" i="1" a="1"/>
  <c r="G995" i="1" a="1"/>
  <c r="G995" i="1" s="1"/>
  <c r="K995" i="1" s="1"/>
  <c r="F995" i="1" a="1"/>
  <c r="F995" i="1" s="1"/>
  <c r="J995" i="1" s="1"/>
  <c r="C995" i="1"/>
  <c r="A995" i="1"/>
  <c r="B995" i="1" s="1"/>
  <c r="N994" i="1"/>
  <c r="M994" i="1"/>
  <c r="I994" i="1" a="1"/>
  <c r="I994" i="1" s="1"/>
  <c r="H994" i="1" a="1"/>
  <c r="H994" i="1" s="1"/>
  <c r="G994" i="1" a="1"/>
  <c r="G994" i="1" s="1"/>
  <c r="K994" i="1" s="1"/>
  <c r="F994" i="1"/>
  <c r="J994" i="1" s="1"/>
  <c r="F994" i="1" a="1"/>
  <c r="C994" i="1"/>
  <c r="A994" i="1"/>
  <c r="B994" i="1" s="1"/>
  <c r="N993" i="1"/>
  <c r="M993" i="1"/>
  <c r="K993" i="1"/>
  <c r="I993" i="1"/>
  <c r="I993" i="1" a="1"/>
  <c r="H993" i="1" a="1"/>
  <c r="H993" i="1" s="1"/>
  <c r="G993" i="1" a="1"/>
  <c r="G993" i="1" s="1"/>
  <c r="F993" i="1" a="1"/>
  <c r="F993" i="1" s="1"/>
  <c r="C993" i="1"/>
  <c r="B993" i="1"/>
  <c r="A993" i="1"/>
  <c r="N992" i="1"/>
  <c r="M992" i="1"/>
  <c r="K992" i="1"/>
  <c r="I992" i="1" a="1"/>
  <c r="I992" i="1" s="1"/>
  <c r="H992" i="1" a="1"/>
  <c r="H992" i="1" s="1"/>
  <c r="J992" i="1" s="1"/>
  <c r="G992" i="1" a="1"/>
  <c r="G992" i="1" s="1"/>
  <c r="F992" i="1"/>
  <c r="F992" i="1" a="1"/>
  <c r="C992" i="1"/>
  <c r="A992" i="1"/>
  <c r="B992" i="1" s="1"/>
  <c r="L993" i="1" s="1"/>
  <c r="M991" i="1"/>
  <c r="K991" i="1"/>
  <c r="I991" i="1"/>
  <c r="I991" i="1" a="1"/>
  <c r="H991" i="1"/>
  <c r="H991" i="1" a="1"/>
  <c r="G991" i="1" a="1"/>
  <c r="G991" i="1" s="1"/>
  <c r="F991" i="1" a="1"/>
  <c r="F991" i="1" s="1"/>
  <c r="J991" i="1" s="1"/>
  <c r="C991" i="1"/>
  <c r="B991" i="1"/>
  <c r="N991" i="1" s="1"/>
  <c r="A991" i="1"/>
  <c r="N990" i="1"/>
  <c r="M990" i="1"/>
  <c r="I990" i="1" a="1"/>
  <c r="I990" i="1" s="1"/>
  <c r="H990" i="1" a="1"/>
  <c r="H990" i="1" s="1"/>
  <c r="G990" i="1" a="1"/>
  <c r="G990" i="1" s="1"/>
  <c r="F990" i="1" a="1"/>
  <c r="F990" i="1" s="1"/>
  <c r="C990" i="1"/>
  <c r="A990" i="1"/>
  <c r="B990" i="1" s="1"/>
  <c r="L991" i="1" s="1"/>
  <c r="N989" i="1"/>
  <c r="M989" i="1"/>
  <c r="I989" i="1"/>
  <c r="I989" i="1" a="1"/>
  <c r="H989" i="1"/>
  <c r="H989" i="1" a="1"/>
  <c r="G989" i="1" a="1"/>
  <c r="G989" i="1" s="1"/>
  <c r="K989" i="1" s="1"/>
  <c r="F989" i="1" a="1"/>
  <c r="F989" i="1" s="1"/>
  <c r="J989" i="1" s="1"/>
  <c r="C989" i="1"/>
  <c r="B989" i="1"/>
  <c r="A989" i="1"/>
  <c r="N988" i="1"/>
  <c r="M988" i="1"/>
  <c r="I988" i="1" a="1"/>
  <c r="I988" i="1" s="1"/>
  <c r="H988" i="1" a="1"/>
  <c r="H988" i="1" s="1"/>
  <c r="G988" i="1" a="1"/>
  <c r="G988" i="1" s="1"/>
  <c r="F988" i="1"/>
  <c r="F988" i="1" a="1"/>
  <c r="C988" i="1"/>
  <c r="A988" i="1"/>
  <c r="B988" i="1" s="1"/>
  <c r="L989" i="1" s="1"/>
  <c r="N987" i="1"/>
  <c r="M987" i="1"/>
  <c r="K987" i="1"/>
  <c r="I987" i="1" a="1"/>
  <c r="I987" i="1" s="1"/>
  <c r="H987" i="1"/>
  <c r="H987" i="1" a="1"/>
  <c r="G987" i="1" a="1"/>
  <c r="G987" i="1" s="1"/>
  <c r="F987" i="1" a="1"/>
  <c r="F987" i="1" s="1"/>
  <c r="J987" i="1" s="1"/>
  <c r="C987" i="1"/>
  <c r="A987" i="1"/>
  <c r="B987" i="1" s="1"/>
  <c r="M986" i="1"/>
  <c r="I986" i="1" a="1"/>
  <c r="I986" i="1" s="1"/>
  <c r="H986" i="1" a="1"/>
  <c r="H986" i="1" s="1"/>
  <c r="G986" i="1" a="1"/>
  <c r="G986" i="1" s="1"/>
  <c r="K986" i="1" s="1"/>
  <c r="F986" i="1"/>
  <c r="J986" i="1" s="1"/>
  <c r="F986" i="1" a="1"/>
  <c r="C986" i="1"/>
  <c r="A986" i="1"/>
  <c r="B986" i="1" s="1"/>
  <c r="L986" i="1" s="1"/>
  <c r="N985" i="1"/>
  <c r="M985" i="1"/>
  <c r="K985" i="1"/>
  <c r="I985" i="1"/>
  <c r="I985" i="1" a="1"/>
  <c r="H985" i="1" a="1"/>
  <c r="H985" i="1" s="1"/>
  <c r="G985" i="1" a="1"/>
  <c r="G985" i="1" s="1"/>
  <c r="F985" i="1" a="1"/>
  <c r="F985" i="1" s="1"/>
  <c r="J985" i="1" s="1"/>
  <c r="C985" i="1"/>
  <c r="B985" i="1"/>
  <c r="A985" i="1"/>
  <c r="N984" i="1"/>
  <c r="M984" i="1"/>
  <c r="I984" i="1" a="1"/>
  <c r="I984" i="1" s="1"/>
  <c r="H984" i="1" a="1"/>
  <c r="H984" i="1" s="1"/>
  <c r="J984" i="1" s="1"/>
  <c r="G984" i="1" a="1"/>
  <c r="G984" i="1" s="1"/>
  <c r="K984" i="1" s="1"/>
  <c r="F984" i="1" a="1"/>
  <c r="F984" i="1" s="1"/>
  <c r="C984" i="1"/>
  <c r="A984" i="1"/>
  <c r="B984" i="1" s="1"/>
  <c r="L985" i="1" s="1"/>
  <c r="N983" i="1"/>
  <c r="M983" i="1"/>
  <c r="K983" i="1"/>
  <c r="I983" i="1"/>
  <c r="I983" i="1" a="1"/>
  <c r="H983" i="1"/>
  <c r="H983" i="1" a="1"/>
  <c r="G983" i="1" a="1"/>
  <c r="G983" i="1" s="1"/>
  <c r="F983" i="1" a="1"/>
  <c r="F983" i="1" s="1"/>
  <c r="J983" i="1" s="1"/>
  <c r="C983" i="1"/>
  <c r="B983" i="1"/>
  <c r="A983" i="1"/>
  <c r="N982" i="1"/>
  <c r="M982" i="1"/>
  <c r="K982" i="1"/>
  <c r="I982" i="1" a="1"/>
  <c r="I982" i="1" s="1"/>
  <c r="H982" i="1" a="1"/>
  <c r="H982" i="1" s="1"/>
  <c r="G982" i="1" a="1"/>
  <c r="G982" i="1" s="1"/>
  <c r="F982" i="1" a="1"/>
  <c r="F982" i="1" s="1"/>
  <c r="C982" i="1"/>
  <c r="A982" i="1"/>
  <c r="B982" i="1" s="1"/>
  <c r="L983" i="1" s="1"/>
  <c r="M981" i="1"/>
  <c r="I981" i="1" a="1"/>
  <c r="I981" i="1" s="1"/>
  <c r="H981" i="1"/>
  <c r="H981" i="1" a="1"/>
  <c r="G981" i="1" a="1"/>
  <c r="G981" i="1" s="1"/>
  <c r="K981" i="1" s="1"/>
  <c r="F981" i="1" a="1"/>
  <c r="F981" i="1" s="1"/>
  <c r="C981" i="1"/>
  <c r="A981" i="1"/>
  <c r="B981" i="1" s="1"/>
  <c r="N980" i="1"/>
  <c r="M980" i="1"/>
  <c r="I980" i="1" a="1"/>
  <c r="I980" i="1" s="1"/>
  <c r="H980" i="1"/>
  <c r="H980" i="1" a="1"/>
  <c r="G980" i="1" a="1"/>
  <c r="G980" i="1" s="1"/>
  <c r="F980" i="1"/>
  <c r="F980" i="1" a="1"/>
  <c r="C980" i="1"/>
  <c r="A980" i="1"/>
  <c r="B980" i="1" s="1"/>
  <c r="N979" i="1"/>
  <c r="M979" i="1"/>
  <c r="I979" i="1" a="1"/>
  <c r="I979" i="1" s="1"/>
  <c r="H979" i="1" a="1"/>
  <c r="H979" i="1" s="1"/>
  <c r="G979" i="1"/>
  <c r="G979" i="1" a="1"/>
  <c r="F979" i="1"/>
  <c r="F979" i="1" a="1"/>
  <c r="C979" i="1"/>
  <c r="B979" i="1"/>
  <c r="A979" i="1"/>
  <c r="N978" i="1"/>
  <c r="M978" i="1"/>
  <c r="I978" i="1" a="1"/>
  <c r="I978" i="1" s="1"/>
  <c r="H978" i="1" a="1"/>
  <c r="H978" i="1" s="1"/>
  <c r="G978" i="1"/>
  <c r="G978" i="1" a="1"/>
  <c r="F978" i="1"/>
  <c r="F978" i="1" a="1"/>
  <c r="C978" i="1"/>
  <c r="B978" i="1"/>
  <c r="A978" i="1"/>
  <c r="N977" i="1"/>
  <c r="M977" i="1"/>
  <c r="K977" i="1"/>
  <c r="I977" i="1" a="1"/>
  <c r="I977" i="1" s="1"/>
  <c r="H977" i="1" a="1"/>
  <c r="H977" i="1" s="1"/>
  <c r="G977" i="1" a="1"/>
  <c r="G977" i="1" s="1"/>
  <c r="F977" i="1" a="1"/>
  <c r="F977" i="1" s="1"/>
  <c r="C977" i="1"/>
  <c r="A977" i="1"/>
  <c r="B977" i="1" s="1"/>
  <c r="L978" i="1" s="1"/>
  <c r="M976" i="1"/>
  <c r="J976" i="1"/>
  <c r="I976" i="1" a="1"/>
  <c r="I976" i="1" s="1"/>
  <c r="H976" i="1"/>
  <c r="H976" i="1" a="1"/>
  <c r="G976" i="1"/>
  <c r="G976" i="1" a="1"/>
  <c r="F976" i="1" a="1"/>
  <c r="F976" i="1" s="1"/>
  <c r="C976" i="1"/>
  <c r="A976" i="1"/>
  <c r="B976" i="1" s="1"/>
  <c r="N975" i="1"/>
  <c r="M975" i="1"/>
  <c r="I975" i="1" a="1"/>
  <c r="I975" i="1" s="1"/>
  <c r="H975" i="1" a="1"/>
  <c r="H975" i="1" s="1"/>
  <c r="G975" i="1"/>
  <c r="K975" i="1" s="1"/>
  <c r="G975" i="1" a="1"/>
  <c r="F975" i="1" a="1"/>
  <c r="F975" i="1" s="1"/>
  <c r="C975" i="1"/>
  <c r="A975" i="1"/>
  <c r="B975" i="1" s="1"/>
  <c r="N974" i="1"/>
  <c r="M974" i="1"/>
  <c r="I974" i="1" a="1"/>
  <c r="I974" i="1" s="1"/>
  <c r="H974" i="1"/>
  <c r="H974" i="1" a="1"/>
  <c r="G974" i="1"/>
  <c r="G974" i="1" a="1"/>
  <c r="F974" i="1" a="1"/>
  <c r="F974" i="1" s="1"/>
  <c r="J974" i="1" s="1"/>
  <c r="C974" i="1"/>
  <c r="A974" i="1"/>
  <c r="B974" i="1" s="1"/>
  <c r="L975" i="1" s="1"/>
  <c r="N973" i="1"/>
  <c r="M973" i="1"/>
  <c r="I973" i="1" a="1"/>
  <c r="I973" i="1" s="1"/>
  <c r="H973" i="1"/>
  <c r="H973" i="1" a="1"/>
  <c r="G973" i="1" a="1"/>
  <c r="G973" i="1" s="1"/>
  <c r="K973" i="1" s="1"/>
  <c r="F973" i="1" a="1"/>
  <c r="F973" i="1" s="1"/>
  <c r="J973" i="1" s="1"/>
  <c r="C973" i="1"/>
  <c r="A973" i="1"/>
  <c r="B973" i="1" s="1"/>
  <c r="N972" i="1"/>
  <c r="M972" i="1"/>
  <c r="K972" i="1"/>
  <c r="I972" i="1" a="1"/>
  <c r="I972" i="1" s="1"/>
  <c r="H972" i="1" a="1"/>
  <c r="H972" i="1" s="1"/>
  <c r="G972" i="1"/>
  <c r="G972" i="1" a="1"/>
  <c r="F972" i="1" a="1"/>
  <c r="F972" i="1" s="1"/>
  <c r="C972" i="1"/>
  <c r="A972" i="1"/>
  <c r="B972" i="1" s="1"/>
  <c r="L973" i="1" s="1"/>
  <c r="M971" i="1"/>
  <c r="I971" i="1" a="1"/>
  <c r="I971" i="1" s="1"/>
  <c r="H971" i="1"/>
  <c r="H971" i="1" a="1"/>
  <c r="G971" i="1"/>
  <c r="G971" i="1" a="1"/>
  <c r="F971" i="1" a="1"/>
  <c r="F971" i="1" s="1"/>
  <c r="J971" i="1" s="1"/>
  <c r="C971" i="1"/>
  <c r="A971" i="1"/>
  <c r="B971" i="1" s="1"/>
  <c r="N970" i="1"/>
  <c r="M970" i="1"/>
  <c r="I970" i="1" a="1"/>
  <c r="I970" i="1" s="1"/>
  <c r="H970" i="1"/>
  <c r="H970" i="1" a="1"/>
  <c r="G970" i="1" a="1"/>
  <c r="G970" i="1" s="1"/>
  <c r="F970" i="1" a="1"/>
  <c r="F970" i="1" s="1"/>
  <c r="J970" i="1" s="1"/>
  <c r="C970" i="1"/>
  <c r="A970" i="1"/>
  <c r="B970" i="1" s="1"/>
  <c r="L971" i="1" s="1"/>
  <c r="N969" i="1"/>
  <c r="M969" i="1"/>
  <c r="I969" i="1" a="1"/>
  <c r="I969" i="1" s="1"/>
  <c r="H969" i="1"/>
  <c r="H969" i="1" a="1"/>
  <c r="G969" i="1" a="1"/>
  <c r="G969" i="1" s="1"/>
  <c r="K969" i="1" s="1"/>
  <c r="F969" i="1" a="1"/>
  <c r="F969" i="1" s="1"/>
  <c r="J969" i="1" s="1"/>
  <c r="C969" i="1"/>
  <c r="A969" i="1"/>
  <c r="B969" i="1" s="1"/>
  <c r="L970" i="1" s="1"/>
  <c r="N968" i="1"/>
  <c r="M968" i="1"/>
  <c r="I968" i="1" a="1"/>
  <c r="I968" i="1" s="1"/>
  <c r="H968" i="1" a="1"/>
  <c r="H968" i="1" s="1"/>
  <c r="J968" i="1" s="1"/>
  <c r="G968" i="1" a="1"/>
  <c r="G968" i="1" s="1"/>
  <c r="K968" i="1" s="1"/>
  <c r="F968" i="1" a="1"/>
  <c r="F968" i="1" s="1"/>
  <c r="C968" i="1"/>
  <c r="B968" i="1"/>
  <c r="A968" i="1"/>
  <c r="N967" i="1"/>
  <c r="M967" i="1"/>
  <c r="K967" i="1"/>
  <c r="I967" i="1" a="1"/>
  <c r="I967" i="1" s="1"/>
  <c r="H967" i="1"/>
  <c r="H967" i="1" a="1"/>
  <c r="G967" i="1" a="1"/>
  <c r="G967" i="1" s="1"/>
  <c r="F967" i="1" a="1"/>
  <c r="F967" i="1" s="1"/>
  <c r="C967" i="1"/>
  <c r="A967" i="1"/>
  <c r="B967" i="1" s="1"/>
  <c r="L968" i="1" s="1"/>
  <c r="M966" i="1"/>
  <c r="I966" i="1" a="1"/>
  <c r="I966" i="1" s="1"/>
  <c r="H966" i="1"/>
  <c r="H966" i="1" a="1"/>
  <c r="G966" i="1" a="1"/>
  <c r="G966" i="1" s="1"/>
  <c r="K966" i="1" s="1"/>
  <c r="F966" i="1" a="1"/>
  <c r="F966" i="1" s="1"/>
  <c r="J966" i="1" s="1"/>
  <c r="C966" i="1"/>
  <c r="A966" i="1"/>
  <c r="B966" i="1" s="1"/>
  <c r="N965" i="1"/>
  <c r="M965" i="1"/>
  <c r="I965" i="1" a="1"/>
  <c r="I965" i="1" s="1"/>
  <c r="H965" i="1" a="1"/>
  <c r="H965" i="1" s="1"/>
  <c r="J965" i="1" s="1"/>
  <c r="G965" i="1"/>
  <c r="G965" i="1" a="1"/>
  <c r="F965" i="1" a="1"/>
  <c r="F965" i="1" s="1"/>
  <c r="C965" i="1"/>
  <c r="A965" i="1"/>
  <c r="B965" i="1" s="1"/>
  <c r="N964" i="1"/>
  <c r="M964" i="1"/>
  <c r="I964" i="1" a="1"/>
  <c r="I964" i="1" s="1"/>
  <c r="H964" i="1" a="1"/>
  <c r="H964" i="1" s="1"/>
  <c r="G964" i="1"/>
  <c r="G964" i="1" a="1"/>
  <c r="F964" i="1" a="1"/>
  <c r="F964" i="1" s="1"/>
  <c r="C964" i="1"/>
  <c r="B964" i="1"/>
  <c r="A964" i="1"/>
  <c r="N963" i="1"/>
  <c r="M963" i="1"/>
  <c r="I963" i="1" a="1"/>
  <c r="I963" i="1" s="1"/>
  <c r="H963" i="1" a="1"/>
  <c r="H963" i="1" s="1"/>
  <c r="G963" i="1" a="1"/>
  <c r="G963" i="1" s="1"/>
  <c r="K963" i="1" s="1"/>
  <c r="F963" i="1" a="1"/>
  <c r="F963" i="1" s="1"/>
  <c r="J963" i="1" s="1"/>
  <c r="C963" i="1"/>
  <c r="A963" i="1"/>
  <c r="B963" i="1" s="1"/>
  <c r="N962" i="1"/>
  <c r="M962" i="1"/>
  <c r="K962" i="1"/>
  <c r="I962" i="1" a="1"/>
  <c r="I962" i="1" s="1"/>
  <c r="H962" i="1" a="1"/>
  <c r="H962" i="1" s="1"/>
  <c r="J962" i="1" s="1"/>
  <c r="G962" i="1" a="1"/>
  <c r="G962" i="1" s="1"/>
  <c r="F962" i="1" a="1"/>
  <c r="F962" i="1" s="1"/>
  <c r="C962" i="1"/>
  <c r="A962" i="1"/>
  <c r="B962" i="1" s="1"/>
  <c r="L963" i="1" s="1"/>
  <c r="M961" i="1"/>
  <c r="I961" i="1" a="1"/>
  <c r="I961" i="1" s="1"/>
  <c r="H961" i="1"/>
  <c r="H961" i="1" a="1"/>
  <c r="G961" i="1"/>
  <c r="G961" i="1" a="1"/>
  <c r="F961" i="1" a="1"/>
  <c r="F961" i="1" s="1"/>
  <c r="A961" i="1"/>
  <c r="B961" i="1" s="1"/>
  <c r="N961" i="1" s="1"/>
  <c r="N960" i="1"/>
  <c r="M960" i="1"/>
  <c r="I960" i="1"/>
  <c r="I960" i="1" a="1"/>
  <c r="H960" i="1"/>
  <c r="H960" i="1" a="1"/>
  <c r="G960" i="1" a="1"/>
  <c r="G960" i="1" s="1"/>
  <c r="F960" i="1"/>
  <c r="J960" i="1" s="1"/>
  <c r="F960" i="1" a="1"/>
  <c r="B960" i="1"/>
  <c r="L961" i="1" s="1"/>
  <c r="A960" i="1"/>
  <c r="N959" i="1"/>
  <c r="M959" i="1"/>
  <c r="J959" i="1"/>
  <c r="I959" i="1" a="1"/>
  <c r="I959" i="1" s="1"/>
  <c r="H959" i="1" a="1"/>
  <c r="H959" i="1" s="1"/>
  <c r="G959" i="1"/>
  <c r="G959" i="1" a="1"/>
  <c r="F959" i="1" a="1"/>
  <c r="F959" i="1" s="1"/>
  <c r="A959" i="1"/>
  <c r="B959" i="1" s="1"/>
  <c r="L960" i="1" s="1"/>
  <c r="N958" i="1"/>
  <c r="M958" i="1"/>
  <c r="I958" i="1"/>
  <c r="I958" i="1" a="1"/>
  <c r="H958" i="1"/>
  <c r="H958" i="1" a="1"/>
  <c r="G958" i="1" a="1"/>
  <c r="G958" i="1" s="1"/>
  <c r="F958" i="1" a="1"/>
  <c r="F958" i="1" s="1"/>
  <c r="B958" i="1"/>
  <c r="A958" i="1"/>
  <c r="N957" i="1"/>
  <c r="M957" i="1"/>
  <c r="K957" i="1"/>
  <c r="I957" i="1" a="1"/>
  <c r="I957" i="1" s="1"/>
  <c r="H957" i="1"/>
  <c r="H957" i="1" a="1"/>
  <c r="G957" i="1" a="1"/>
  <c r="G957" i="1" s="1"/>
  <c r="F957" i="1" a="1"/>
  <c r="F957" i="1" s="1"/>
  <c r="J957" i="1" s="1"/>
  <c r="A957" i="1"/>
  <c r="B957" i="1" s="1"/>
  <c r="M956" i="1"/>
  <c r="I956" i="1" a="1"/>
  <c r="I956" i="1" s="1"/>
  <c r="H956" i="1" a="1"/>
  <c r="H956" i="1" s="1"/>
  <c r="G956" i="1"/>
  <c r="K956" i="1" s="1"/>
  <c r="G956" i="1" a="1"/>
  <c r="F956" i="1" a="1"/>
  <c r="F956" i="1" s="1"/>
  <c r="J956" i="1" s="1"/>
  <c r="C956" i="1"/>
  <c r="B956" i="1"/>
  <c r="L957" i="1" s="1"/>
  <c r="A956" i="1"/>
  <c r="N955" i="1"/>
  <c r="M955" i="1"/>
  <c r="I955" i="1" a="1"/>
  <c r="I955" i="1" s="1"/>
  <c r="H955" i="1" a="1"/>
  <c r="H955" i="1" s="1"/>
  <c r="G955" i="1" a="1"/>
  <c r="G955" i="1" s="1"/>
  <c r="K955" i="1" s="1"/>
  <c r="F955" i="1"/>
  <c r="J955" i="1" s="1"/>
  <c r="F955" i="1" a="1"/>
  <c r="C955" i="1"/>
  <c r="B955" i="1"/>
  <c r="A955" i="1"/>
  <c r="N954" i="1"/>
  <c r="M954" i="1"/>
  <c r="I954" i="1" a="1"/>
  <c r="I954" i="1" s="1"/>
  <c r="H954" i="1" a="1"/>
  <c r="H954" i="1" s="1"/>
  <c r="G954" i="1" a="1"/>
  <c r="G954" i="1" s="1"/>
  <c r="F954" i="1" a="1"/>
  <c r="F954" i="1" s="1"/>
  <c r="J954" i="1" s="1"/>
  <c r="C954" i="1"/>
  <c r="B954" i="1"/>
  <c r="L955" i="1" s="1"/>
  <c r="A954" i="1"/>
  <c r="N953" i="1"/>
  <c r="M953" i="1"/>
  <c r="I953" i="1" a="1"/>
  <c r="I953" i="1" s="1"/>
  <c r="H953" i="1" a="1"/>
  <c r="H953" i="1" s="1"/>
  <c r="G953" i="1" a="1"/>
  <c r="G953" i="1" s="1"/>
  <c r="K953" i="1" s="1"/>
  <c r="F953" i="1" a="1"/>
  <c r="F953" i="1" s="1"/>
  <c r="J953" i="1" s="1"/>
  <c r="C953" i="1"/>
  <c r="B953" i="1"/>
  <c r="L954" i="1" s="1"/>
  <c r="A953" i="1"/>
  <c r="N952" i="1"/>
  <c r="M952" i="1"/>
  <c r="K952" i="1"/>
  <c r="I952" i="1" a="1"/>
  <c r="I952" i="1" s="1"/>
  <c r="H952" i="1" a="1"/>
  <c r="H952" i="1" s="1"/>
  <c r="G952" i="1"/>
  <c r="G952" i="1" a="1"/>
  <c r="F952" i="1" a="1"/>
  <c r="F952" i="1" s="1"/>
  <c r="J952" i="1" s="1"/>
  <c r="C952" i="1"/>
  <c r="B952" i="1"/>
  <c r="L953" i="1" s="1"/>
  <c r="A952" i="1"/>
  <c r="N951" i="1"/>
  <c r="M951" i="1"/>
  <c r="I951" i="1" a="1"/>
  <c r="I951" i="1" s="1"/>
  <c r="H951" i="1" a="1"/>
  <c r="H951" i="1" s="1"/>
  <c r="G951" i="1" a="1"/>
  <c r="G951" i="1" s="1"/>
  <c r="F951" i="1" a="1"/>
  <c r="F951" i="1" s="1"/>
  <c r="J951" i="1" s="1"/>
  <c r="C951" i="1"/>
  <c r="B951" i="1"/>
  <c r="L952" i="1" s="1"/>
  <c r="A951" i="1"/>
  <c r="N950" i="1"/>
  <c r="M950" i="1"/>
  <c r="I950" i="1" a="1"/>
  <c r="I950" i="1" s="1"/>
  <c r="H950" i="1" a="1"/>
  <c r="H950" i="1" s="1"/>
  <c r="G950" i="1" a="1"/>
  <c r="G950" i="1" s="1"/>
  <c r="K950" i="1" s="1"/>
  <c r="F950" i="1" a="1"/>
  <c r="F950" i="1" s="1"/>
  <c r="J950" i="1" s="1"/>
  <c r="C950" i="1"/>
  <c r="B950" i="1"/>
  <c r="L951" i="1" s="1"/>
  <c r="A950" i="1"/>
  <c r="N949" i="1"/>
  <c r="M949" i="1"/>
  <c r="I949" i="1" a="1"/>
  <c r="I949" i="1" s="1"/>
  <c r="H949" i="1" a="1"/>
  <c r="H949" i="1" s="1"/>
  <c r="G949" i="1" a="1"/>
  <c r="G949" i="1" s="1"/>
  <c r="F949" i="1" a="1"/>
  <c r="F949" i="1" s="1"/>
  <c r="J949" i="1" s="1"/>
  <c r="C949" i="1"/>
  <c r="B949" i="1"/>
  <c r="L950" i="1" s="1"/>
  <c r="A949" i="1"/>
  <c r="N948" i="1"/>
  <c r="M948" i="1"/>
  <c r="I948" i="1" a="1"/>
  <c r="I948" i="1" s="1"/>
  <c r="H948" i="1" a="1"/>
  <c r="H948" i="1" s="1"/>
  <c r="G948" i="1" a="1"/>
  <c r="G948" i="1" s="1"/>
  <c r="K948" i="1" s="1"/>
  <c r="F948" i="1" a="1"/>
  <c r="F948" i="1" s="1"/>
  <c r="J948" i="1" s="1"/>
  <c r="C948" i="1"/>
  <c r="B948" i="1"/>
  <c r="L949" i="1" s="1"/>
  <c r="A948" i="1"/>
  <c r="N947" i="1"/>
  <c r="M947" i="1"/>
  <c r="K947" i="1"/>
  <c r="I947" i="1" a="1"/>
  <c r="I947" i="1" s="1"/>
  <c r="H947" i="1" a="1"/>
  <c r="H947" i="1" s="1"/>
  <c r="G947" i="1" a="1"/>
  <c r="G947" i="1" s="1"/>
  <c r="F947" i="1" a="1"/>
  <c r="F947" i="1" s="1"/>
  <c r="J947" i="1" s="1"/>
  <c r="C947" i="1"/>
  <c r="B947" i="1"/>
  <c r="L948" i="1" s="1"/>
  <c r="A947" i="1"/>
  <c r="M946" i="1"/>
  <c r="I946" i="1" a="1"/>
  <c r="I946" i="1" s="1"/>
  <c r="H946" i="1" a="1"/>
  <c r="H946" i="1" s="1"/>
  <c r="G946" i="1" a="1"/>
  <c r="G946" i="1" s="1"/>
  <c r="K946" i="1" s="1"/>
  <c r="F946" i="1" a="1"/>
  <c r="F946" i="1" s="1"/>
  <c r="J946" i="1" s="1"/>
  <c r="C946" i="1"/>
  <c r="B946" i="1"/>
  <c r="L947" i="1" s="1"/>
  <c r="A946" i="1"/>
  <c r="N945" i="1"/>
  <c r="M945" i="1"/>
  <c r="I945" i="1" a="1"/>
  <c r="I945" i="1" s="1"/>
  <c r="H945" i="1" a="1"/>
  <c r="H945" i="1" s="1"/>
  <c r="G945" i="1" a="1"/>
  <c r="G945" i="1" s="1"/>
  <c r="F945" i="1" a="1"/>
  <c r="F945" i="1" s="1"/>
  <c r="J945" i="1" s="1"/>
  <c r="C945" i="1"/>
  <c r="B945" i="1"/>
  <c r="L946" i="1" s="1"/>
  <c r="A945" i="1"/>
  <c r="N944" i="1"/>
  <c r="M944" i="1"/>
  <c r="I944" i="1" a="1"/>
  <c r="I944" i="1" s="1"/>
  <c r="H944" i="1" a="1"/>
  <c r="H944" i="1" s="1"/>
  <c r="G944" i="1" a="1"/>
  <c r="G944" i="1" s="1"/>
  <c r="K944" i="1" s="1"/>
  <c r="F944" i="1" a="1"/>
  <c r="F944" i="1" s="1"/>
  <c r="J944" i="1" s="1"/>
  <c r="C944" i="1"/>
  <c r="B944" i="1"/>
  <c r="L945" i="1" s="1"/>
  <c r="A944" i="1"/>
  <c r="N943" i="1"/>
  <c r="M943" i="1"/>
  <c r="I943" i="1" a="1"/>
  <c r="I943" i="1" s="1"/>
  <c r="H943" i="1" a="1"/>
  <c r="H943" i="1" s="1"/>
  <c r="G943" i="1" a="1"/>
  <c r="G943" i="1" s="1"/>
  <c r="K943" i="1" s="1"/>
  <c r="F943" i="1" a="1"/>
  <c r="F943" i="1" s="1"/>
  <c r="J943" i="1" s="1"/>
  <c r="C943" i="1"/>
  <c r="B943" i="1"/>
  <c r="L944" i="1" s="1"/>
  <c r="A943" i="1"/>
  <c r="N942" i="1"/>
  <c r="M942" i="1"/>
  <c r="K942" i="1"/>
  <c r="I942" i="1" a="1"/>
  <c r="I942" i="1" s="1"/>
  <c r="H942" i="1" a="1"/>
  <c r="H942" i="1" s="1"/>
  <c r="G942" i="1" a="1"/>
  <c r="G942" i="1" s="1"/>
  <c r="F942" i="1" a="1"/>
  <c r="F942" i="1" s="1"/>
  <c r="J942" i="1" s="1"/>
  <c r="C942" i="1"/>
  <c r="B942" i="1"/>
  <c r="L943" i="1" s="1"/>
  <c r="A942" i="1"/>
  <c r="M941" i="1"/>
  <c r="I941" i="1" a="1"/>
  <c r="I941" i="1" s="1"/>
  <c r="H941" i="1" a="1"/>
  <c r="H941" i="1" s="1"/>
  <c r="G941" i="1" a="1"/>
  <c r="G941" i="1" s="1"/>
  <c r="F941" i="1" a="1"/>
  <c r="F941" i="1" s="1"/>
  <c r="J941" i="1" s="1"/>
  <c r="C941" i="1"/>
  <c r="B941" i="1"/>
  <c r="N941" i="1" s="1"/>
  <c r="A941" i="1"/>
  <c r="N940" i="1"/>
  <c r="M940" i="1"/>
  <c r="I940" i="1" a="1"/>
  <c r="I940" i="1" s="1"/>
  <c r="H940" i="1" a="1"/>
  <c r="H940" i="1" s="1"/>
  <c r="G940" i="1" a="1"/>
  <c r="G940" i="1" s="1"/>
  <c r="F940" i="1" a="1"/>
  <c r="F940" i="1" s="1"/>
  <c r="J940" i="1" s="1"/>
  <c r="C940" i="1"/>
  <c r="B940" i="1"/>
  <c r="L941" i="1" s="1"/>
  <c r="A940" i="1"/>
  <c r="N939" i="1"/>
  <c r="M939" i="1"/>
  <c r="I939" i="1" a="1"/>
  <c r="I939" i="1" s="1"/>
  <c r="H939" i="1" a="1"/>
  <c r="H939" i="1" s="1"/>
  <c r="G939" i="1" a="1"/>
  <c r="G939" i="1" s="1"/>
  <c r="F939" i="1" a="1"/>
  <c r="F939" i="1" s="1"/>
  <c r="J939" i="1" s="1"/>
  <c r="C939" i="1"/>
  <c r="B939" i="1"/>
  <c r="L940" i="1" s="1"/>
  <c r="A939" i="1"/>
  <c r="N938" i="1"/>
  <c r="M938" i="1"/>
  <c r="I938" i="1" a="1"/>
  <c r="I938" i="1" s="1"/>
  <c r="H938" i="1" a="1"/>
  <c r="H938" i="1" s="1"/>
  <c r="G938" i="1" a="1"/>
  <c r="G938" i="1" s="1"/>
  <c r="F938" i="1" a="1"/>
  <c r="F938" i="1" s="1"/>
  <c r="J938" i="1" s="1"/>
  <c r="C938" i="1"/>
  <c r="B938" i="1"/>
  <c r="L939" i="1" s="1"/>
  <c r="A938" i="1"/>
  <c r="N937" i="1"/>
  <c r="M937" i="1"/>
  <c r="K937" i="1"/>
  <c r="I937" i="1" a="1"/>
  <c r="I937" i="1" s="1"/>
  <c r="H937" i="1" a="1"/>
  <c r="H937" i="1" s="1"/>
  <c r="G937" i="1" a="1"/>
  <c r="G937" i="1" s="1"/>
  <c r="F937" i="1" a="1"/>
  <c r="F937" i="1" s="1"/>
  <c r="J937" i="1" s="1"/>
  <c r="C937" i="1"/>
  <c r="B937" i="1"/>
  <c r="L938" i="1" s="1"/>
  <c r="A937" i="1"/>
  <c r="M936" i="1"/>
  <c r="I936" i="1" a="1"/>
  <c r="I936" i="1" s="1"/>
  <c r="H936" i="1" a="1"/>
  <c r="H936" i="1" s="1"/>
  <c r="G936" i="1" a="1"/>
  <c r="G936" i="1" s="1"/>
  <c r="K936" i="1" s="1"/>
  <c r="F936" i="1" a="1"/>
  <c r="F936" i="1" s="1"/>
  <c r="J936" i="1" s="1"/>
  <c r="C936" i="1"/>
  <c r="B936" i="1"/>
  <c r="N936" i="1" s="1"/>
  <c r="A936" i="1"/>
  <c r="N935" i="1"/>
  <c r="M935" i="1"/>
  <c r="I935" i="1" a="1"/>
  <c r="I935" i="1" s="1"/>
  <c r="H935" i="1" a="1"/>
  <c r="H935" i="1" s="1"/>
  <c r="G935" i="1" a="1"/>
  <c r="G935" i="1" s="1"/>
  <c r="K935" i="1" s="1"/>
  <c r="F935" i="1" a="1"/>
  <c r="F935" i="1" s="1"/>
  <c r="J935" i="1" s="1"/>
  <c r="C935" i="1"/>
  <c r="B935" i="1"/>
  <c r="L936" i="1" s="1"/>
  <c r="A935" i="1"/>
  <c r="N934" i="1"/>
  <c r="M934" i="1"/>
  <c r="I934" i="1" a="1"/>
  <c r="I934" i="1" s="1"/>
  <c r="H934" i="1" a="1"/>
  <c r="H934" i="1" s="1"/>
  <c r="G934" i="1" a="1"/>
  <c r="G934" i="1" s="1"/>
  <c r="F934" i="1" a="1"/>
  <c r="F934" i="1" s="1"/>
  <c r="J934" i="1" s="1"/>
  <c r="C934" i="1"/>
  <c r="B934" i="1"/>
  <c r="L935" i="1" s="1"/>
  <c r="A934" i="1"/>
  <c r="N933" i="1"/>
  <c r="M933" i="1"/>
  <c r="I933" i="1" a="1"/>
  <c r="I933" i="1" s="1"/>
  <c r="H933" i="1" a="1"/>
  <c r="H933" i="1" s="1"/>
  <c r="G933" i="1" a="1"/>
  <c r="G933" i="1" s="1"/>
  <c r="K933" i="1" s="1"/>
  <c r="F933" i="1" a="1"/>
  <c r="F933" i="1" s="1"/>
  <c r="J933" i="1" s="1"/>
  <c r="C933" i="1"/>
  <c r="B933" i="1"/>
  <c r="L934" i="1" s="1"/>
  <c r="A933" i="1"/>
  <c r="N932" i="1"/>
  <c r="M932" i="1"/>
  <c r="K932" i="1"/>
  <c r="I932" i="1" a="1"/>
  <c r="I932" i="1" s="1"/>
  <c r="H932" i="1" a="1"/>
  <c r="H932" i="1" s="1"/>
  <c r="G932" i="1" a="1"/>
  <c r="G932" i="1" s="1"/>
  <c r="F932" i="1" a="1"/>
  <c r="F932" i="1" s="1"/>
  <c r="J932" i="1" s="1"/>
  <c r="C932" i="1"/>
  <c r="B932" i="1"/>
  <c r="L933" i="1" s="1"/>
  <c r="A932" i="1"/>
  <c r="N931" i="1"/>
  <c r="M931" i="1"/>
  <c r="I931" i="1" a="1"/>
  <c r="I931" i="1" s="1"/>
  <c r="H931" i="1" a="1"/>
  <c r="H931" i="1" s="1"/>
  <c r="G931" i="1" a="1"/>
  <c r="G931" i="1" s="1"/>
  <c r="K931" i="1" s="1"/>
  <c r="F931" i="1" a="1"/>
  <c r="F931" i="1" s="1"/>
  <c r="J931" i="1" s="1"/>
  <c r="C931" i="1"/>
  <c r="B931" i="1"/>
  <c r="L932" i="1" s="1"/>
  <c r="A931" i="1"/>
  <c r="N930" i="1"/>
  <c r="M930" i="1"/>
  <c r="I930" i="1" a="1"/>
  <c r="I930" i="1" s="1"/>
  <c r="H930" i="1" a="1"/>
  <c r="H930" i="1" s="1"/>
  <c r="G930" i="1" a="1"/>
  <c r="G930" i="1" s="1"/>
  <c r="F930" i="1" a="1"/>
  <c r="F930" i="1" s="1"/>
  <c r="J930" i="1" s="1"/>
  <c r="C930" i="1"/>
  <c r="B930" i="1"/>
  <c r="L931" i="1" s="1"/>
  <c r="A930" i="1"/>
  <c r="N929" i="1"/>
  <c r="M929" i="1"/>
  <c r="I929" i="1" a="1"/>
  <c r="I929" i="1" s="1"/>
  <c r="H929" i="1" a="1"/>
  <c r="H929" i="1" s="1"/>
  <c r="G929" i="1" a="1"/>
  <c r="G929" i="1" s="1"/>
  <c r="K929" i="1" s="1"/>
  <c r="F929" i="1" a="1"/>
  <c r="F929" i="1" s="1"/>
  <c r="J929" i="1" s="1"/>
  <c r="C929" i="1"/>
  <c r="B929" i="1"/>
  <c r="L930" i="1" s="1"/>
  <c r="A929" i="1"/>
  <c r="N928" i="1"/>
  <c r="M928" i="1"/>
  <c r="I928" i="1" a="1"/>
  <c r="I928" i="1" s="1"/>
  <c r="H928" i="1" a="1"/>
  <c r="H928" i="1" s="1"/>
  <c r="G928" i="1" a="1"/>
  <c r="G928" i="1" s="1"/>
  <c r="F928" i="1" a="1"/>
  <c r="F928" i="1" s="1"/>
  <c r="J928" i="1" s="1"/>
  <c r="C928" i="1"/>
  <c r="B928" i="1"/>
  <c r="L929" i="1" s="1"/>
  <c r="A928" i="1"/>
  <c r="N927" i="1"/>
  <c r="M927" i="1"/>
  <c r="K927" i="1"/>
  <c r="I927" i="1" a="1"/>
  <c r="I927" i="1" s="1"/>
  <c r="H927" i="1" a="1"/>
  <c r="H927" i="1" s="1"/>
  <c r="G927" i="1" a="1"/>
  <c r="G927" i="1" s="1"/>
  <c r="F927" i="1" a="1"/>
  <c r="F927" i="1" s="1"/>
  <c r="J927" i="1" s="1"/>
  <c r="C927" i="1"/>
  <c r="B927" i="1"/>
  <c r="L928" i="1" s="1"/>
  <c r="A927" i="1"/>
  <c r="M926" i="1"/>
  <c r="I926" i="1" a="1"/>
  <c r="I926" i="1" s="1"/>
  <c r="H926" i="1" a="1"/>
  <c r="H926" i="1" s="1"/>
  <c r="G926" i="1" a="1"/>
  <c r="G926" i="1" s="1"/>
  <c r="F926" i="1" a="1"/>
  <c r="F926" i="1" s="1"/>
  <c r="J926" i="1" s="1"/>
  <c r="C926" i="1"/>
  <c r="B926" i="1"/>
  <c r="L927" i="1" s="1"/>
  <c r="A926" i="1"/>
  <c r="N925" i="1"/>
  <c r="M925" i="1"/>
  <c r="J925" i="1"/>
  <c r="I925" i="1" a="1"/>
  <c r="I925" i="1" s="1"/>
  <c r="H925" i="1" a="1"/>
  <c r="H925" i="1" s="1"/>
  <c r="G925" i="1" a="1"/>
  <c r="G925" i="1" s="1"/>
  <c r="K925" i="1" s="1"/>
  <c r="F925" i="1" a="1"/>
  <c r="F925" i="1" s="1"/>
  <c r="C925" i="1"/>
  <c r="B925" i="1"/>
  <c r="L926" i="1" s="1"/>
  <c r="A925" i="1"/>
  <c r="N924" i="1"/>
  <c r="M924" i="1"/>
  <c r="I924" i="1" a="1"/>
  <c r="I924" i="1" s="1"/>
  <c r="H924" i="1" a="1"/>
  <c r="H924" i="1" s="1"/>
  <c r="G924" i="1" a="1"/>
  <c r="G924" i="1" s="1"/>
  <c r="F924" i="1" a="1"/>
  <c r="F924" i="1" s="1"/>
  <c r="J924" i="1" s="1"/>
  <c r="C924" i="1"/>
  <c r="B924" i="1"/>
  <c r="A924" i="1"/>
  <c r="N923" i="1"/>
  <c r="M923" i="1"/>
  <c r="I923" i="1" a="1"/>
  <c r="I923" i="1" s="1"/>
  <c r="H923" i="1" a="1"/>
  <c r="H923" i="1" s="1"/>
  <c r="G923" i="1" a="1"/>
  <c r="G923" i="1" s="1"/>
  <c r="K923" i="1" s="1"/>
  <c r="F923" i="1" a="1"/>
  <c r="F923" i="1" s="1"/>
  <c r="J923" i="1" s="1"/>
  <c r="C923" i="1"/>
  <c r="B923" i="1"/>
  <c r="L924" i="1" s="1"/>
  <c r="A923" i="1"/>
  <c r="N922" i="1"/>
  <c r="M922" i="1"/>
  <c r="K922" i="1"/>
  <c r="I922" i="1" a="1"/>
  <c r="I922" i="1" s="1"/>
  <c r="H922" i="1" a="1"/>
  <c r="H922" i="1" s="1"/>
  <c r="G922" i="1" a="1"/>
  <c r="G922" i="1" s="1"/>
  <c r="F922" i="1" a="1"/>
  <c r="F922" i="1" s="1"/>
  <c r="J922" i="1" s="1"/>
  <c r="C922" i="1"/>
  <c r="B922" i="1"/>
  <c r="L923" i="1" s="1"/>
  <c r="A922" i="1"/>
  <c r="M921" i="1"/>
  <c r="I921" i="1" a="1"/>
  <c r="I921" i="1" s="1"/>
  <c r="H921" i="1" a="1"/>
  <c r="H921" i="1" s="1"/>
  <c r="G921" i="1" a="1"/>
  <c r="G921" i="1" s="1"/>
  <c r="F921" i="1" a="1"/>
  <c r="F921" i="1" s="1"/>
  <c r="J921" i="1" s="1"/>
  <c r="C921" i="1"/>
  <c r="B921" i="1"/>
  <c r="N921" i="1" s="1"/>
  <c r="A921" i="1"/>
  <c r="N920" i="1"/>
  <c r="M920" i="1"/>
  <c r="I920" i="1" a="1"/>
  <c r="I920" i="1" s="1"/>
  <c r="H920" i="1" a="1"/>
  <c r="H920" i="1" s="1"/>
  <c r="G920" i="1" a="1"/>
  <c r="G920" i="1" s="1"/>
  <c r="K920" i="1" s="1"/>
  <c r="F920" i="1" a="1"/>
  <c r="F920" i="1" s="1"/>
  <c r="C920" i="1"/>
  <c r="B920" i="1"/>
  <c r="L921" i="1" s="1"/>
  <c r="A920" i="1"/>
  <c r="N919" i="1"/>
  <c r="M919" i="1"/>
  <c r="I919" i="1" a="1"/>
  <c r="I919" i="1" s="1"/>
  <c r="H919" i="1" a="1"/>
  <c r="H919" i="1" s="1"/>
  <c r="G919" i="1" a="1"/>
  <c r="G919" i="1" s="1"/>
  <c r="K919" i="1" s="1"/>
  <c r="F919" i="1" a="1"/>
  <c r="F919" i="1" s="1"/>
  <c r="J919" i="1" s="1"/>
  <c r="C919" i="1"/>
  <c r="B919" i="1"/>
  <c r="L920" i="1" s="1"/>
  <c r="A919" i="1"/>
  <c r="N918" i="1"/>
  <c r="M918" i="1"/>
  <c r="I918" i="1" a="1"/>
  <c r="I918" i="1" s="1"/>
  <c r="H918" i="1" a="1"/>
  <c r="H918" i="1" s="1"/>
  <c r="G918" i="1" a="1"/>
  <c r="G918" i="1" s="1"/>
  <c r="F918" i="1" a="1"/>
  <c r="F918" i="1" s="1"/>
  <c r="C918" i="1"/>
  <c r="B918" i="1"/>
  <c r="L919" i="1" s="1"/>
  <c r="A918" i="1"/>
  <c r="N917" i="1"/>
  <c r="M917" i="1"/>
  <c r="K917" i="1"/>
  <c r="I917" i="1" a="1"/>
  <c r="I917" i="1" s="1"/>
  <c r="H917" i="1" a="1"/>
  <c r="H917" i="1" s="1"/>
  <c r="G917" i="1" a="1"/>
  <c r="G917" i="1" s="1"/>
  <c r="F917" i="1" a="1"/>
  <c r="F917" i="1" s="1"/>
  <c r="J917" i="1" s="1"/>
  <c r="C917" i="1"/>
  <c r="B917" i="1"/>
  <c r="L918" i="1" s="1"/>
  <c r="A917" i="1"/>
  <c r="N916" i="1"/>
  <c r="M916" i="1"/>
  <c r="L916" i="1"/>
  <c r="J916" i="1"/>
  <c r="I916" i="1" a="1"/>
  <c r="I916" i="1" s="1"/>
  <c r="H916" i="1" a="1"/>
  <c r="H916" i="1" s="1"/>
  <c r="G916" i="1" a="1"/>
  <c r="G916" i="1" s="1"/>
  <c r="K916" i="1" s="1"/>
  <c r="F916" i="1" a="1"/>
  <c r="F916" i="1" s="1"/>
  <c r="C916" i="1"/>
  <c r="B916" i="1"/>
  <c r="A916" i="1"/>
  <c r="N915" i="1"/>
  <c r="M915" i="1"/>
  <c r="L915" i="1"/>
  <c r="I915" i="1" a="1"/>
  <c r="I915" i="1" s="1"/>
  <c r="H915" i="1" a="1"/>
  <c r="H915" i="1" s="1"/>
  <c r="G915" i="1" a="1"/>
  <c r="G915" i="1" s="1"/>
  <c r="F915" i="1" a="1"/>
  <c r="F915" i="1" s="1"/>
  <c r="J915" i="1" s="1"/>
  <c r="C915" i="1"/>
  <c r="B915" i="1"/>
  <c r="A915" i="1"/>
  <c r="N914" i="1"/>
  <c r="M914" i="1"/>
  <c r="I914" i="1" a="1"/>
  <c r="I914" i="1" s="1"/>
  <c r="H914" i="1" a="1"/>
  <c r="H914" i="1" s="1"/>
  <c r="G914" i="1" a="1"/>
  <c r="G914" i="1" s="1"/>
  <c r="K914" i="1" s="1"/>
  <c r="F914" i="1" a="1"/>
  <c r="F914" i="1" s="1"/>
  <c r="J914" i="1" s="1"/>
  <c r="C914" i="1"/>
  <c r="B914" i="1"/>
  <c r="A914" i="1"/>
  <c r="N913" i="1"/>
  <c r="M913" i="1"/>
  <c r="I913" i="1" a="1"/>
  <c r="I913" i="1" s="1"/>
  <c r="H913" i="1" a="1"/>
  <c r="H913" i="1" s="1"/>
  <c r="J913" i="1" s="1"/>
  <c r="G913" i="1" a="1"/>
  <c r="G913" i="1" s="1"/>
  <c r="F913" i="1" a="1"/>
  <c r="F913" i="1" s="1"/>
  <c r="C913" i="1"/>
  <c r="B913" i="1"/>
  <c r="L914" i="1" s="1"/>
  <c r="A913" i="1"/>
  <c r="N912" i="1"/>
  <c r="M912" i="1"/>
  <c r="K912" i="1"/>
  <c r="I912" i="1" a="1"/>
  <c r="I912" i="1" s="1"/>
  <c r="H912" i="1" a="1"/>
  <c r="H912" i="1" s="1"/>
  <c r="G912" i="1" a="1"/>
  <c r="G912" i="1" s="1"/>
  <c r="F912" i="1" a="1"/>
  <c r="F912" i="1" s="1"/>
  <c r="J912" i="1" s="1"/>
  <c r="C912" i="1"/>
  <c r="B912" i="1"/>
  <c r="L913" i="1" s="1"/>
  <c r="A912" i="1"/>
  <c r="N911" i="1"/>
  <c r="M911" i="1"/>
  <c r="L911" i="1"/>
  <c r="J911" i="1"/>
  <c r="I911" i="1" a="1"/>
  <c r="I911" i="1" s="1"/>
  <c r="H911" i="1" a="1"/>
  <c r="H911" i="1" s="1"/>
  <c r="G911" i="1" a="1"/>
  <c r="G911" i="1" s="1"/>
  <c r="K911" i="1" s="1"/>
  <c r="F911" i="1" a="1"/>
  <c r="F911" i="1" s="1"/>
  <c r="C911" i="1"/>
  <c r="B911" i="1"/>
  <c r="A911" i="1"/>
  <c r="N910" i="1"/>
  <c r="M910" i="1"/>
  <c r="I910" i="1" a="1"/>
  <c r="I910" i="1" s="1"/>
  <c r="H910" i="1" a="1"/>
  <c r="H910" i="1" s="1"/>
  <c r="G910" i="1" a="1"/>
  <c r="G910" i="1" s="1"/>
  <c r="F910" i="1" a="1"/>
  <c r="F910" i="1" s="1"/>
  <c r="J910" i="1" s="1"/>
  <c r="C910" i="1"/>
  <c r="B910" i="1"/>
  <c r="L910" i="1" s="1"/>
  <c r="A910" i="1"/>
  <c r="N909" i="1"/>
  <c r="M909" i="1"/>
  <c r="I909" i="1" a="1"/>
  <c r="I909" i="1" s="1"/>
  <c r="H909" i="1" a="1"/>
  <c r="H909" i="1" s="1"/>
  <c r="G909" i="1" a="1"/>
  <c r="G909" i="1" s="1"/>
  <c r="K909" i="1" s="1"/>
  <c r="F909" i="1" a="1"/>
  <c r="F909" i="1" s="1"/>
  <c r="J909" i="1" s="1"/>
  <c r="C909" i="1"/>
  <c r="B909" i="1"/>
  <c r="A909" i="1"/>
  <c r="N908" i="1"/>
  <c r="M908" i="1"/>
  <c r="I908" i="1" a="1"/>
  <c r="I908" i="1" s="1"/>
  <c r="H908" i="1" a="1"/>
  <c r="H908" i="1" s="1"/>
  <c r="J908" i="1" s="1"/>
  <c r="G908" i="1" a="1"/>
  <c r="G908" i="1" s="1"/>
  <c r="F908" i="1" a="1"/>
  <c r="F908" i="1" s="1"/>
  <c r="C908" i="1"/>
  <c r="B908" i="1"/>
  <c r="L909" i="1" s="1"/>
  <c r="A908" i="1"/>
  <c r="N907" i="1"/>
  <c r="M907" i="1"/>
  <c r="K907" i="1"/>
  <c r="I907" i="1" a="1"/>
  <c r="I907" i="1" s="1"/>
  <c r="H907" i="1" a="1"/>
  <c r="H907" i="1" s="1"/>
  <c r="G907" i="1" a="1"/>
  <c r="G907" i="1" s="1"/>
  <c r="F907" i="1" a="1"/>
  <c r="F907" i="1" s="1"/>
  <c r="J907" i="1" s="1"/>
  <c r="C907" i="1"/>
  <c r="B907" i="1"/>
  <c r="L908" i="1" s="1"/>
  <c r="A907" i="1"/>
  <c r="M906" i="1"/>
  <c r="L906" i="1"/>
  <c r="J906" i="1"/>
  <c r="I906" i="1" a="1"/>
  <c r="I906" i="1" s="1"/>
  <c r="H906" i="1"/>
  <c r="H906" i="1" a="1"/>
  <c r="G906" i="1"/>
  <c r="G906" i="1" a="1"/>
  <c r="F906" i="1"/>
  <c r="F906" i="1" a="1"/>
  <c r="C906" i="1"/>
  <c r="A906" i="1"/>
  <c r="B906" i="1" s="1"/>
  <c r="N906" i="1" s="1"/>
  <c r="N905" i="1"/>
  <c r="M905" i="1"/>
  <c r="I905" i="1" a="1"/>
  <c r="I905" i="1" s="1"/>
  <c r="H905" i="1" a="1"/>
  <c r="H905" i="1" s="1"/>
  <c r="G905" i="1" a="1"/>
  <c r="G905" i="1" s="1"/>
  <c r="K905" i="1" s="1"/>
  <c r="F905" i="1" a="1"/>
  <c r="F905" i="1" s="1"/>
  <c r="J905" i="1" s="1"/>
  <c r="C905" i="1"/>
  <c r="B905" i="1"/>
  <c r="A905" i="1"/>
  <c r="N904" i="1"/>
  <c r="M904" i="1"/>
  <c r="J904" i="1"/>
  <c r="I904" i="1" a="1"/>
  <c r="I904" i="1" s="1"/>
  <c r="H904" i="1"/>
  <c r="H904" i="1" a="1"/>
  <c r="G904" i="1"/>
  <c r="K904" i="1" s="1"/>
  <c r="G904" i="1" a="1"/>
  <c r="F904" i="1"/>
  <c r="F904" i="1" a="1"/>
  <c r="C904" i="1"/>
  <c r="A904" i="1"/>
  <c r="B904" i="1" s="1"/>
  <c r="L905" i="1" s="1"/>
  <c r="N903" i="1"/>
  <c r="M903" i="1"/>
  <c r="I903" i="1" a="1"/>
  <c r="I903" i="1" s="1"/>
  <c r="H903" i="1" a="1"/>
  <c r="H903" i="1" s="1"/>
  <c r="G903" i="1" a="1"/>
  <c r="G903" i="1" s="1"/>
  <c r="F903" i="1" a="1"/>
  <c r="F903" i="1" s="1"/>
  <c r="J903" i="1" s="1"/>
  <c r="C903" i="1"/>
  <c r="B903" i="1"/>
  <c r="L904" i="1" s="1"/>
  <c r="A903" i="1"/>
  <c r="N902" i="1"/>
  <c r="M902" i="1"/>
  <c r="K902" i="1"/>
  <c r="J902" i="1"/>
  <c r="I902" i="1" a="1"/>
  <c r="I902" i="1" s="1"/>
  <c r="H902" i="1"/>
  <c r="H902" i="1" a="1"/>
  <c r="G902" i="1"/>
  <c r="K903" i="1" s="1"/>
  <c r="G902" i="1" a="1"/>
  <c r="F902" i="1"/>
  <c r="F902" i="1" a="1"/>
  <c r="C902" i="1"/>
  <c r="A902" i="1"/>
  <c r="B902" i="1" s="1"/>
  <c r="L903" i="1" s="1"/>
  <c r="N901" i="1"/>
  <c r="M901" i="1"/>
  <c r="I901" i="1" a="1"/>
  <c r="I901" i="1" s="1"/>
  <c r="H901" i="1" a="1"/>
  <c r="H901" i="1" s="1"/>
  <c r="G901" i="1" a="1"/>
  <c r="G901" i="1" s="1"/>
  <c r="F901" i="1" a="1"/>
  <c r="F901" i="1" s="1"/>
  <c r="J901" i="1" s="1"/>
  <c r="A901" i="1"/>
  <c r="B901" i="1" s="1"/>
  <c r="N900" i="1"/>
  <c r="M900" i="1"/>
  <c r="L900" i="1"/>
  <c r="I900" i="1"/>
  <c r="I900" i="1" a="1"/>
  <c r="H900" i="1" a="1"/>
  <c r="H900" i="1" s="1"/>
  <c r="G900" i="1" a="1"/>
  <c r="G900" i="1" s="1"/>
  <c r="K900" i="1" s="1"/>
  <c r="F900" i="1" a="1"/>
  <c r="F900" i="1" s="1"/>
  <c r="B900" i="1"/>
  <c r="L901" i="1" s="1"/>
  <c r="A900" i="1"/>
  <c r="N899" i="1"/>
  <c r="M899" i="1"/>
  <c r="K899" i="1"/>
  <c r="I899" i="1"/>
  <c r="I899" i="1" a="1"/>
  <c r="H899" i="1" a="1"/>
  <c r="H899" i="1" s="1"/>
  <c r="G899" i="1" a="1"/>
  <c r="G899" i="1" s="1"/>
  <c r="F899" i="1" a="1"/>
  <c r="F899" i="1" s="1"/>
  <c r="J899" i="1" s="1"/>
  <c r="A899" i="1"/>
  <c r="B899" i="1" s="1"/>
  <c r="N898" i="1"/>
  <c r="M898" i="1"/>
  <c r="K898" i="1"/>
  <c r="I898" i="1"/>
  <c r="I898" i="1" a="1"/>
  <c r="H898" i="1"/>
  <c r="H898" i="1" a="1"/>
  <c r="G898" i="1"/>
  <c r="G898" i="1" a="1"/>
  <c r="F898" i="1"/>
  <c r="J898" i="1" s="1"/>
  <c r="F898" i="1" a="1"/>
  <c r="B898" i="1"/>
  <c r="L899" i="1" s="1"/>
  <c r="A898" i="1"/>
  <c r="N897" i="1"/>
  <c r="M897" i="1"/>
  <c r="K897" i="1"/>
  <c r="I897" i="1" a="1"/>
  <c r="I897" i="1" s="1"/>
  <c r="H897" i="1" a="1"/>
  <c r="H897" i="1" s="1"/>
  <c r="J897" i="1" s="1"/>
  <c r="G897" i="1" a="1"/>
  <c r="G897" i="1" s="1"/>
  <c r="F897" i="1"/>
  <c r="F897" i="1" a="1"/>
  <c r="B897" i="1"/>
  <c r="A897" i="1"/>
  <c r="M896" i="1"/>
  <c r="I896" i="1" a="1"/>
  <c r="I896" i="1" s="1"/>
  <c r="H896" i="1" a="1"/>
  <c r="H896" i="1" s="1"/>
  <c r="J896" i="1" s="1"/>
  <c r="G896" i="1" a="1"/>
  <c r="G896" i="1" s="1"/>
  <c r="F896" i="1" a="1"/>
  <c r="F896" i="1" s="1"/>
  <c r="C896" i="1"/>
  <c r="B896" i="1"/>
  <c r="A896" i="1"/>
  <c r="N895" i="1"/>
  <c r="M895" i="1"/>
  <c r="L895" i="1"/>
  <c r="I895" i="1" a="1"/>
  <c r="I895" i="1" s="1"/>
  <c r="H895" i="1" a="1"/>
  <c r="H895" i="1" s="1"/>
  <c r="G895" i="1" a="1"/>
  <c r="G895" i="1" s="1"/>
  <c r="K895" i="1" s="1"/>
  <c r="F895" i="1" a="1"/>
  <c r="F895" i="1" s="1"/>
  <c r="J895" i="1" s="1"/>
  <c r="C895" i="1"/>
  <c r="B895" i="1"/>
  <c r="A895" i="1"/>
  <c r="N894" i="1"/>
  <c r="M894" i="1"/>
  <c r="J894" i="1"/>
  <c r="I894" i="1" a="1"/>
  <c r="I894" i="1" s="1"/>
  <c r="H894" i="1" a="1"/>
  <c r="H894" i="1" s="1"/>
  <c r="G894" i="1" a="1"/>
  <c r="G894" i="1" s="1"/>
  <c r="F894" i="1" a="1"/>
  <c r="F894" i="1" s="1"/>
  <c r="C894" i="1"/>
  <c r="B894" i="1"/>
  <c r="A894" i="1"/>
  <c r="N893" i="1"/>
  <c r="M893" i="1"/>
  <c r="I893" i="1" a="1"/>
  <c r="I893" i="1" s="1"/>
  <c r="H893" i="1" a="1"/>
  <c r="H893" i="1" s="1"/>
  <c r="G893" i="1" a="1"/>
  <c r="G893" i="1" s="1"/>
  <c r="F893" i="1" a="1"/>
  <c r="F893" i="1" s="1"/>
  <c r="J893" i="1" s="1"/>
  <c r="C893" i="1"/>
  <c r="B893" i="1"/>
  <c r="L894" i="1" s="1"/>
  <c r="A893" i="1"/>
  <c r="N892" i="1"/>
  <c r="M892" i="1"/>
  <c r="K892" i="1"/>
  <c r="I892" i="1" a="1"/>
  <c r="I892" i="1" s="1"/>
  <c r="H892" i="1" a="1"/>
  <c r="H892" i="1" s="1"/>
  <c r="G892" i="1" a="1"/>
  <c r="G892" i="1" s="1"/>
  <c r="F892" i="1" a="1"/>
  <c r="F892" i="1" s="1"/>
  <c r="J892" i="1" s="1"/>
  <c r="C892" i="1"/>
  <c r="B892" i="1"/>
  <c r="A892" i="1"/>
  <c r="M891" i="1"/>
  <c r="I891" i="1" a="1"/>
  <c r="I891" i="1" s="1"/>
  <c r="H891" i="1" a="1"/>
  <c r="H891" i="1" s="1"/>
  <c r="G891" i="1" a="1"/>
  <c r="G891" i="1" s="1"/>
  <c r="F891" i="1" a="1"/>
  <c r="F891" i="1" s="1"/>
  <c r="J891" i="1" s="1"/>
  <c r="C891" i="1"/>
  <c r="B891" i="1"/>
  <c r="A891" i="1"/>
  <c r="N890" i="1"/>
  <c r="M890" i="1"/>
  <c r="I890" i="1" a="1"/>
  <c r="I890" i="1" s="1"/>
  <c r="H890" i="1" a="1"/>
  <c r="H890" i="1" s="1"/>
  <c r="G890" i="1" a="1"/>
  <c r="G890" i="1" s="1"/>
  <c r="K890" i="1" s="1"/>
  <c r="F890" i="1" a="1"/>
  <c r="F890" i="1" s="1"/>
  <c r="J890" i="1" s="1"/>
  <c r="C890" i="1"/>
  <c r="B890" i="1"/>
  <c r="A890" i="1"/>
  <c r="N889" i="1"/>
  <c r="M889" i="1"/>
  <c r="J889" i="1"/>
  <c r="I889" i="1" a="1"/>
  <c r="I889" i="1" s="1"/>
  <c r="H889" i="1" a="1"/>
  <c r="H889" i="1" s="1"/>
  <c r="G889" i="1" a="1"/>
  <c r="G889" i="1" s="1"/>
  <c r="F889" i="1" a="1"/>
  <c r="F889" i="1" s="1"/>
  <c r="C889" i="1"/>
  <c r="B889" i="1"/>
  <c r="L890" i="1" s="1"/>
  <c r="A889" i="1"/>
  <c r="N888" i="1"/>
  <c r="M888" i="1"/>
  <c r="J888" i="1"/>
  <c r="I888" i="1" a="1"/>
  <c r="I888" i="1" s="1"/>
  <c r="H888" i="1" a="1"/>
  <c r="H888" i="1" s="1"/>
  <c r="G888" i="1" a="1"/>
  <c r="G888" i="1" s="1"/>
  <c r="K888" i="1" s="1"/>
  <c r="F888" i="1" a="1"/>
  <c r="F888" i="1" s="1"/>
  <c r="C888" i="1"/>
  <c r="B888" i="1"/>
  <c r="L889" i="1" s="1"/>
  <c r="A888" i="1"/>
  <c r="N887" i="1"/>
  <c r="M887" i="1"/>
  <c r="K887" i="1"/>
  <c r="I887" i="1" a="1"/>
  <c r="I887" i="1" s="1"/>
  <c r="H887" i="1" a="1"/>
  <c r="H887" i="1" s="1"/>
  <c r="G887" i="1" a="1"/>
  <c r="G887" i="1" s="1"/>
  <c r="F887" i="1" a="1"/>
  <c r="F887" i="1" s="1"/>
  <c r="J887" i="1" s="1"/>
  <c r="C887" i="1"/>
  <c r="B887" i="1"/>
  <c r="A887" i="1"/>
  <c r="M886" i="1"/>
  <c r="I886" i="1" a="1"/>
  <c r="I886" i="1" s="1"/>
  <c r="H886" i="1" a="1"/>
  <c r="H886" i="1" s="1"/>
  <c r="G886" i="1" a="1"/>
  <c r="G886" i="1" s="1"/>
  <c r="F886" i="1" a="1"/>
  <c r="F886" i="1" s="1"/>
  <c r="J886" i="1" s="1"/>
  <c r="C886" i="1"/>
  <c r="B886" i="1"/>
  <c r="A886" i="1"/>
  <c r="N885" i="1"/>
  <c r="M885" i="1"/>
  <c r="I885" i="1" a="1"/>
  <c r="I885" i="1" s="1"/>
  <c r="H885" i="1" a="1"/>
  <c r="H885" i="1" s="1"/>
  <c r="G885" i="1" a="1"/>
  <c r="G885" i="1" s="1"/>
  <c r="K885" i="1" s="1"/>
  <c r="F885" i="1" a="1"/>
  <c r="F885" i="1" s="1"/>
  <c r="J885" i="1" s="1"/>
  <c r="C885" i="1"/>
  <c r="B885" i="1"/>
  <c r="A885" i="1"/>
  <c r="N884" i="1"/>
  <c r="M884" i="1"/>
  <c r="J884" i="1"/>
  <c r="I884" i="1" a="1"/>
  <c r="I884" i="1" s="1"/>
  <c r="H884" i="1" a="1"/>
  <c r="H884" i="1" s="1"/>
  <c r="G884" i="1" a="1"/>
  <c r="G884" i="1" s="1"/>
  <c r="F884" i="1" a="1"/>
  <c r="F884" i="1" s="1"/>
  <c r="C884" i="1"/>
  <c r="B884" i="1"/>
  <c r="L885" i="1" s="1"/>
  <c r="A884" i="1"/>
  <c r="N883" i="1"/>
  <c r="M883" i="1"/>
  <c r="J883" i="1"/>
  <c r="I883" i="1" a="1"/>
  <c r="I883" i="1" s="1"/>
  <c r="H883" i="1" a="1"/>
  <c r="H883" i="1" s="1"/>
  <c r="G883" i="1" a="1"/>
  <c r="G883" i="1" s="1"/>
  <c r="K883" i="1" s="1"/>
  <c r="F883" i="1" a="1"/>
  <c r="F883" i="1" s="1"/>
  <c r="C883" i="1"/>
  <c r="B883" i="1"/>
  <c r="L884" i="1" s="1"/>
  <c r="A883" i="1"/>
  <c r="N882" i="1"/>
  <c r="M882" i="1"/>
  <c r="K882" i="1"/>
  <c r="I882" i="1" a="1"/>
  <c r="I882" i="1" s="1"/>
  <c r="H882" i="1" a="1"/>
  <c r="H882" i="1" s="1"/>
  <c r="G882" i="1" a="1"/>
  <c r="G882" i="1" s="1"/>
  <c r="F882" i="1" a="1"/>
  <c r="F882" i="1" s="1"/>
  <c r="J882" i="1" s="1"/>
  <c r="C882" i="1"/>
  <c r="B882" i="1"/>
  <c r="A882" i="1"/>
  <c r="M881" i="1"/>
  <c r="I881" i="1"/>
  <c r="I881" i="1" a="1"/>
  <c r="H881" i="1"/>
  <c r="H881" i="1" a="1"/>
  <c r="G881" i="1"/>
  <c r="G881" i="1" a="1"/>
  <c r="F881" i="1"/>
  <c r="F881" i="1" a="1"/>
  <c r="B881" i="1"/>
  <c r="L882" i="1" s="1"/>
  <c r="A881" i="1"/>
  <c r="N880" i="1"/>
  <c r="M880" i="1"/>
  <c r="I880" i="1" a="1"/>
  <c r="I880" i="1" s="1"/>
  <c r="H880" i="1" a="1"/>
  <c r="H880" i="1" s="1"/>
  <c r="J880" i="1" s="1"/>
  <c r="G880" i="1" a="1"/>
  <c r="G880" i="1" s="1"/>
  <c r="K880" i="1" s="1"/>
  <c r="F880" i="1" a="1"/>
  <c r="F880" i="1" s="1"/>
  <c r="A880" i="1"/>
  <c r="B880" i="1" s="1"/>
  <c r="N879" i="1"/>
  <c r="M879" i="1"/>
  <c r="K879" i="1"/>
  <c r="I879" i="1"/>
  <c r="I879" i="1" a="1"/>
  <c r="H879" i="1"/>
  <c r="H879" i="1" a="1"/>
  <c r="G879" i="1"/>
  <c r="G879" i="1" a="1"/>
  <c r="F879" i="1"/>
  <c r="F879" i="1" a="1"/>
  <c r="B879" i="1"/>
  <c r="L880" i="1" s="1"/>
  <c r="A879" i="1"/>
  <c r="N878" i="1"/>
  <c r="M878" i="1"/>
  <c r="I878" i="1" a="1"/>
  <c r="I878" i="1" s="1"/>
  <c r="H878" i="1" a="1"/>
  <c r="H878" i="1" s="1"/>
  <c r="G878" i="1" a="1"/>
  <c r="G878" i="1" s="1"/>
  <c r="F878" i="1" a="1"/>
  <c r="F878" i="1" s="1"/>
  <c r="J878" i="1" s="1"/>
  <c r="A878" i="1"/>
  <c r="B878" i="1" s="1"/>
  <c r="N877" i="1"/>
  <c r="M877" i="1"/>
  <c r="K877" i="1"/>
  <c r="I877" i="1"/>
  <c r="I877" i="1" a="1"/>
  <c r="H877" i="1"/>
  <c r="H877" i="1" a="1"/>
  <c r="G877" i="1"/>
  <c r="G877" i="1" a="1"/>
  <c r="F877" i="1"/>
  <c r="J877" i="1" s="1"/>
  <c r="F877" i="1" a="1"/>
  <c r="B877" i="1"/>
  <c r="A877" i="1"/>
  <c r="M876" i="1"/>
  <c r="L876" i="1"/>
  <c r="I876" i="1" a="1"/>
  <c r="I876" i="1" s="1"/>
  <c r="H876" i="1" a="1"/>
  <c r="H876" i="1" s="1"/>
  <c r="G876" i="1" a="1"/>
  <c r="G876" i="1" s="1"/>
  <c r="F876" i="1" a="1"/>
  <c r="F876" i="1" s="1"/>
  <c r="J876" i="1" s="1"/>
  <c r="A876" i="1"/>
  <c r="B876" i="1" s="1"/>
  <c r="L877" i="1" s="1"/>
  <c r="N875" i="1"/>
  <c r="M875" i="1"/>
  <c r="I875" i="1"/>
  <c r="I875" i="1" a="1"/>
  <c r="H875" i="1"/>
  <c r="H875" i="1" a="1"/>
  <c r="G875" i="1"/>
  <c r="G875" i="1" a="1"/>
  <c r="F875" i="1"/>
  <c r="J875" i="1" s="1"/>
  <c r="F875" i="1" a="1"/>
  <c r="B875" i="1"/>
  <c r="A875" i="1"/>
  <c r="N874" i="1"/>
  <c r="M874" i="1"/>
  <c r="I874" i="1" a="1"/>
  <c r="I874" i="1" s="1"/>
  <c r="H874" i="1" a="1"/>
  <c r="H874" i="1" s="1"/>
  <c r="G874" i="1" a="1"/>
  <c r="G874" i="1" s="1"/>
  <c r="F874" i="1" a="1"/>
  <c r="F874" i="1" s="1"/>
  <c r="J874" i="1" s="1"/>
  <c r="A874" i="1"/>
  <c r="B874" i="1" s="1"/>
  <c r="N873" i="1"/>
  <c r="M873" i="1"/>
  <c r="K873" i="1"/>
  <c r="I873" i="1"/>
  <c r="I873" i="1" a="1"/>
  <c r="H873" i="1"/>
  <c r="H873" i="1" a="1"/>
  <c r="G873" i="1"/>
  <c r="G873" i="1" a="1"/>
  <c r="F873" i="1"/>
  <c r="F873" i="1" a="1"/>
  <c r="B873" i="1"/>
  <c r="L874" i="1" s="1"/>
  <c r="A873" i="1"/>
  <c r="N872" i="1"/>
  <c r="M872" i="1"/>
  <c r="K872" i="1"/>
  <c r="I872" i="1" a="1"/>
  <c r="I872" i="1" s="1"/>
  <c r="H872" i="1" a="1"/>
  <c r="H872" i="1" s="1"/>
  <c r="G872" i="1" a="1"/>
  <c r="G872" i="1" s="1"/>
  <c r="F872" i="1" a="1"/>
  <c r="F872" i="1" s="1"/>
  <c r="A872" i="1"/>
  <c r="B872" i="1" s="1"/>
  <c r="M871" i="1"/>
  <c r="I871" i="1"/>
  <c r="I871" i="1" a="1"/>
  <c r="H871" i="1"/>
  <c r="H871" i="1" a="1"/>
  <c r="G871" i="1"/>
  <c r="K871" i="1" s="1"/>
  <c r="G871" i="1" a="1"/>
  <c r="F871" i="1"/>
  <c r="F871" i="1" a="1"/>
  <c r="C871" i="1"/>
  <c r="A871" i="1"/>
  <c r="B871" i="1" s="1"/>
  <c r="N870" i="1"/>
  <c r="M870" i="1"/>
  <c r="K870" i="1"/>
  <c r="I870" i="1"/>
  <c r="I870" i="1" a="1"/>
  <c r="H870" i="1"/>
  <c r="H870" i="1" a="1"/>
  <c r="G870" i="1"/>
  <c r="G870" i="1" a="1"/>
  <c r="F870" i="1"/>
  <c r="F870" i="1" a="1"/>
  <c r="C870" i="1"/>
  <c r="A870" i="1"/>
  <c r="B870" i="1" s="1"/>
  <c r="N869" i="1"/>
  <c r="M869" i="1"/>
  <c r="K869" i="1"/>
  <c r="I869" i="1"/>
  <c r="I869" i="1" a="1"/>
  <c r="H869" i="1"/>
  <c r="H869" i="1" a="1"/>
  <c r="G869" i="1"/>
  <c r="G869" i="1" a="1"/>
  <c r="F869" i="1"/>
  <c r="F869" i="1" a="1"/>
  <c r="C869" i="1"/>
  <c r="A869" i="1"/>
  <c r="B869" i="1" s="1"/>
  <c r="L870" i="1" s="1"/>
  <c r="N868" i="1"/>
  <c r="M868" i="1"/>
  <c r="I868" i="1"/>
  <c r="I868" i="1" a="1"/>
  <c r="H868" i="1"/>
  <c r="H868" i="1" a="1"/>
  <c r="G868" i="1"/>
  <c r="K868" i="1" s="1"/>
  <c r="G868" i="1" a="1"/>
  <c r="F868" i="1"/>
  <c r="J868" i="1" s="1"/>
  <c r="F868" i="1" a="1"/>
  <c r="C868" i="1"/>
  <c r="A868" i="1"/>
  <c r="B868" i="1" s="1"/>
  <c r="N867" i="1"/>
  <c r="M867" i="1"/>
  <c r="K867" i="1"/>
  <c r="I867" i="1"/>
  <c r="I867" i="1" a="1"/>
  <c r="H867" i="1"/>
  <c r="H867" i="1" a="1"/>
  <c r="G867" i="1"/>
  <c r="G867" i="1" a="1"/>
  <c r="F867" i="1"/>
  <c r="J867" i="1" s="1"/>
  <c r="F867" i="1" a="1"/>
  <c r="C867" i="1"/>
  <c r="A867" i="1"/>
  <c r="B867" i="1" s="1"/>
  <c r="L868" i="1" s="1"/>
  <c r="M866" i="1"/>
  <c r="I866" i="1"/>
  <c r="I866" i="1" a="1"/>
  <c r="H866" i="1" a="1"/>
  <c r="H866" i="1" s="1"/>
  <c r="G866" i="1"/>
  <c r="K866" i="1" s="1"/>
  <c r="G866" i="1" a="1"/>
  <c r="F866" i="1"/>
  <c r="F866" i="1" a="1"/>
  <c r="C866" i="1"/>
  <c r="A866" i="1"/>
  <c r="B866" i="1" s="1"/>
  <c r="N865" i="1"/>
  <c r="M865" i="1"/>
  <c r="I865" i="1"/>
  <c r="I865" i="1" a="1"/>
  <c r="H865" i="1"/>
  <c r="H865" i="1" a="1"/>
  <c r="G865" i="1"/>
  <c r="G865" i="1" a="1"/>
  <c r="F865" i="1"/>
  <c r="F865" i="1" a="1"/>
  <c r="C865" i="1"/>
  <c r="A865" i="1"/>
  <c r="B865" i="1" s="1"/>
  <c r="N864" i="1"/>
  <c r="M864" i="1"/>
  <c r="I864" i="1"/>
  <c r="I864" i="1" a="1"/>
  <c r="H864" i="1"/>
  <c r="H864" i="1" a="1"/>
  <c r="G864" i="1" a="1"/>
  <c r="G864" i="1" s="1"/>
  <c r="F864" i="1" a="1"/>
  <c r="F864" i="1" s="1"/>
  <c r="J864" i="1" s="1"/>
  <c r="C864" i="1"/>
  <c r="A864" i="1"/>
  <c r="B864" i="1" s="1"/>
  <c r="N863" i="1"/>
  <c r="M863" i="1"/>
  <c r="I863" i="1"/>
  <c r="I863" i="1" a="1"/>
  <c r="H863" i="1"/>
  <c r="H863" i="1" a="1"/>
  <c r="G863" i="1" a="1"/>
  <c r="G863" i="1" s="1"/>
  <c r="K863" i="1" s="1"/>
  <c r="F863" i="1" a="1"/>
  <c r="F863" i="1" s="1"/>
  <c r="J863" i="1" s="1"/>
  <c r="C863" i="1"/>
  <c r="A863" i="1"/>
  <c r="B863" i="1" s="1"/>
  <c r="L864" i="1" s="1"/>
  <c r="N862" i="1"/>
  <c r="M862" i="1"/>
  <c r="K862" i="1"/>
  <c r="I862" i="1"/>
  <c r="I862" i="1" a="1"/>
  <c r="H862" i="1"/>
  <c r="H862" i="1" a="1"/>
  <c r="G862" i="1" a="1"/>
  <c r="G862" i="1" s="1"/>
  <c r="F862" i="1" a="1"/>
  <c r="F862" i="1" s="1"/>
  <c r="J862" i="1" s="1"/>
  <c r="C862" i="1"/>
  <c r="A862" i="1"/>
  <c r="B862" i="1" s="1"/>
  <c r="L862" i="1" s="1"/>
  <c r="M861" i="1"/>
  <c r="L861" i="1"/>
  <c r="I861" i="1"/>
  <c r="I861" i="1" a="1"/>
  <c r="H861" i="1"/>
  <c r="H861" i="1" a="1"/>
  <c r="G861" i="1"/>
  <c r="G861" i="1" a="1"/>
  <c r="F861" i="1" a="1"/>
  <c r="F861" i="1" s="1"/>
  <c r="J861" i="1" s="1"/>
  <c r="C861" i="1"/>
  <c r="A861" i="1"/>
  <c r="B861" i="1" s="1"/>
  <c r="N861" i="1" s="1"/>
  <c r="N860" i="1"/>
  <c r="M860" i="1"/>
  <c r="J860" i="1"/>
  <c r="I860" i="1"/>
  <c r="I860" i="1" a="1"/>
  <c r="H860" i="1"/>
  <c r="H860" i="1" a="1"/>
  <c r="G860" i="1" a="1"/>
  <c r="G860" i="1" s="1"/>
  <c r="K860" i="1" s="1"/>
  <c r="F860" i="1" a="1"/>
  <c r="F860" i="1" s="1"/>
  <c r="C860" i="1"/>
  <c r="A860" i="1"/>
  <c r="B860" i="1" s="1"/>
  <c r="N859" i="1"/>
  <c r="M859" i="1"/>
  <c r="I859" i="1"/>
  <c r="I859" i="1" a="1"/>
  <c r="H859" i="1"/>
  <c r="J859" i="1" s="1"/>
  <c r="H859" i="1" a="1"/>
  <c r="G859" i="1"/>
  <c r="G859" i="1" a="1"/>
  <c r="F859" i="1" a="1"/>
  <c r="F859" i="1" s="1"/>
  <c r="C859" i="1"/>
  <c r="B859" i="1"/>
  <c r="L860" i="1" s="1"/>
  <c r="A859" i="1"/>
  <c r="N858" i="1"/>
  <c r="M858" i="1"/>
  <c r="I858" i="1" a="1"/>
  <c r="I858" i="1" s="1"/>
  <c r="H858" i="1" a="1"/>
  <c r="H858" i="1" s="1"/>
  <c r="G858" i="1" a="1"/>
  <c r="G858" i="1" s="1"/>
  <c r="K858" i="1" s="1"/>
  <c r="F858" i="1" a="1"/>
  <c r="F858" i="1" s="1"/>
  <c r="J858" i="1" s="1"/>
  <c r="C858" i="1"/>
  <c r="A858" i="1"/>
  <c r="B858" i="1" s="1"/>
  <c r="N857" i="1"/>
  <c r="M857" i="1"/>
  <c r="K857" i="1"/>
  <c r="I857" i="1"/>
  <c r="I857" i="1" a="1"/>
  <c r="H857" i="1" a="1"/>
  <c r="H857" i="1" s="1"/>
  <c r="G857" i="1" a="1"/>
  <c r="G857" i="1" s="1"/>
  <c r="F857" i="1" a="1"/>
  <c r="F857" i="1" s="1"/>
  <c r="C857" i="1"/>
  <c r="B857" i="1"/>
  <c r="A857" i="1"/>
  <c r="M856" i="1"/>
  <c r="I856" i="1"/>
  <c r="I856" i="1" a="1"/>
  <c r="H856" i="1" a="1"/>
  <c r="H856" i="1" s="1"/>
  <c r="G856" i="1" a="1"/>
  <c r="G856" i="1" s="1"/>
  <c r="F856" i="1" a="1"/>
  <c r="F856" i="1" s="1"/>
  <c r="J856" i="1" s="1"/>
  <c r="C856" i="1"/>
  <c r="B856" i="1"/>
  <c r="N856" i="1" s="1"/>
  <c r="A856" i="1"/>
  <c r="N855" i="1"/>
  <c r="M855" i="1"/>
  <c r="I855" i="1" a="1"/>
  <c r="I855" i="1" s="1"/>
  <c r="H855" i="1" a="1"/>
  <c r="H855" i="1" s="1"/>
  <c r="J855" i="1" s="1"/>
  <c r="G855" i="1" a="1"/>
  <c r="G855" i="1" s="1"/>
  <c r="F855" i="1" a="1"/>
  <c r="F855" i="1" s="1"/>
  <c r="C855" i="1"/>
  <c r="A855" i="1"/>
  <c r="B855" i="1" s="1"/>
  <c r="L856" i="1" s="1"/>
  <c r="N854" i="1"/>
  <c r="M854" i="1"/>
  <c r="I854" i="1" a="1"/>
  <c r="I854" i="1" s="1"/>
  <c r="H854" i="1" a="1"/>
  <c r="H854" i="1" s="1"/>
  <c r="J854" i="1" s="1"/>
  <c r="G854" i="1" a="1"/>
  <c r="G854" i="1" s="1"/>
  <c r="F854" i="1" a="1"/>
  <c r="F854" i="1" s="1"/>
  <c r="C854" i="1"/>
  <c r="A854" i="1"/>
  <c r="B854" i="1" s="1"/>
  <c r="L855" i="1" s="1"/>
  <c r="N853" i="1"/>
  <c r="M853" i="1"/>
  <c r="I853" i="1" a="1"/>
  <c r="I853" i="1" s="1"/>
  <c r="H853" i="1" a="1"/>
  <c r="H853" i="1" s="1"/>
  <c r="J853" i="1" s="1"/>
  <c r="G853" i="1" a="1"/>
  <c r="G853" i="1" s="1"/>
  <c r="K853" i="1" s="1"/>
  <c r="F853" i="1" a="1"/>
  <c r="F853" i="1" s="1"/>
  <c r="C853" i="1"/>
  <c r="A853" i="1"/>
  <c r="B853" i="1" s="1"/>
  <c r="L854" i="1" s="1"/>
  <c r="N852" i="1"/>
  <c r="M852" i="1"/>
  <c r="K852" i="1"/>
  <c r="I852" i="1"/>
  <c r="I852" i="1" a="1"/>
  <c r="H852" i="1"/>
  <c r="H852" i="1" a="1"/>
  <c r="G852" i="1"/>
  <c r="G852" i="1" a="1"/>
  <c r="F852" i="1" a="1"/>
  <c r="F852" i="1" s="1"/>
  <c r="J852" i="1" s="1"/>
  <c r="C852" i="1"/>
  <c r="B852" i="1"/>
  <c r="A852" i="1"/>
  <c r="M851" i="1"/>
  <c r="I851" i="1" a="1"/>
  <c r="I851" i="1" s="1"/>
  <c r="H851" i="1"/>
  <c r="H851" i="1" a="1"/>
  <c r="G851" i="1" a="1"/>
  <c r="G851" i="1" s="1"/>
  <c r="K851" i="1" s="1"/>
  <c r="F851" i="1" a="1"/>
  <c r="F851" i="1" s="1"/>
  <c r="J851" i="1" s="1"/>
  <c r="C851" i="1"/>
  <c r="A851" i="1"/>
  <c r="B851" i="1" s="1"/>
  <c r="N850" i="1"/>
  <c r="M850" i="1"/>
  <c r="I850" i="1"/>
  <c r="I850" i="1" a="1"/>
  <c r="H850" i="1" a="1"/>
  <c r="H850" i="1" s="1"/>
  <c r="G850" i="1"/>
  <c r="G850" i="1" a="1"/>
  <c r="F850" i="1" a="1"/>
  <c r="F850" i="1" s="1"/>
  <c r="J850" i="1" s="1"/>
  <c r="C850" i="1"/>
  <c r="B850" i="1"/>
  <c r="A850" i="1"/>
  <c r="N849" i="1"/>
  <c r="M849" i="1"/>
  <c r="I849" i="1" a="1"/>
  <c r="I849" i="1" s="1"/>
  <c r="H849" i="1"/>
  <c r="H849" i="1" a="1"/>
  <c r="G849" i="1" a="1"/>
  <c r="G849" i="1" s="1"/>
  <c r="F849" i="1" a="1"/>
  <c r="F849" i="1" s="1"/>
  <c r="J849" i="1" s="1"/>
  <c r="C849" i="1"/>
  <c r="A849" i="1"/>
  <c r="B849" i="1" s="1"/>
  <c r="L850" i="1" s="1"/>
  <c r="N848" i="1"/>
  <c r="M848" i="1"/>
  <c r="I848" i="1"/>
  <c r="I848" i="1" a="1"/>
  <c r="H848" i="1" a="1"/>
  <c r="H848" i="1" s="1"/>
  <c r="J848" i="1" s="1"/>
  <c r="G848" i="1" a="1"/>
  <c r="G848" i="1" s="1"/>
  <c r="K848" i="1" s="1"/>
  <c r="F848" i="1" a="1"/>
  <c r="F848" i="1" s="1"/>
  <c r="C848" i="1"/>
  <c r="B848" i="1"/>
  <c r="L849" i="1" s="1"/>
  <c r="A848" i="1"/>
  <c r="N847" i="1"/>
  <c r="M847" i="1"/>
  <c r="K847" i="1"/>
  <c r="I847" i="1"/>
  <c r="I847" i="1" a="1"/>
  <c r="H847" i="1"/>
  <c r="H847" i="1" a="1"/>
  <c r="G847" i="1" a="1"/>
  <c r="G847" i="1" s="1"/>
  <c r="F847" i="1" a="1"/>
  <c r="F847" i="1" s="1"/>
  <c r="J847" i="1" s="1"/>
  <c r="C847" i="1"/>
  <c r="B847" i="1"/>
  <c r="L848" i="1" s="1"/>
  <c r="A847" i="1"/>
  <c r="M846" i="1"/>
  <c r="I846" i="1" a="1"/>
  <c r="I846" i="1" s="1"/>
  <c r="H846" i="1" a="1"/>
  <c r="H846" i="1" s="1"/>
  <c r="J846" i="1" s="1"/>
  <c r="G846" i="1" a="1"/>
  <c r="G846" i="1" s="1"/>
  <c r="F846" i="1" a="1"/>
  <c r="F846" i="1" s="1"/>
  <c r="C846" i="1"/>
  <c r="A846" i="1"/>
  <c r="B846" i="1" s="1"/>
  <c r="N845" i="1"/>
  <c r="M845" i="1"/>
  <c r="I845" i="1" a="1"/>
  <c r="I845" i="1" s="1"/>
  <c r="H845" i="1" a="1"/>
  <c r="H845" i="1" s="1"/>
  <c r="G845" i="1" a="1"/>
  <c r="G845" i="1" s="1"/>
  <c r="F845" i="1" a="1"/>
  <c r="F845" i="1" s="1"/>
  <c r="C845" i="1"/>
  <c r="A845" i="1"/>
  <c r="B845" i="1" s="1"/>
  <c r="L846" i="1" s="1"/>
  <c r="N844" i="1"/>
  <c r="M844" i="1"/>
  <c r="I844" i="1" a="1"/>
  <c r="I844" i="1" s="1"/>
  <c r="H844" i="1" a="1"/>
  <c r="H844" i="1" s="1"/>
  <c r="J844" i="1" s="1"/>
  <c r="G844" i="1" a="1"/>
  <c r="G844" i="1" s="1"/>
  <c r="F844" i="1" a="1"/>
  <c r="F844" i="1" s="1"/>
  <c r="C844" i="1"/>
  <c r="A844" i="1"/>
  <c r="B844" i="1" s="1"/>
  <c r="L845" i="1" s="1"/>
  <c r="N843" i="1"/>
  <c r="M843" i="1"/>
  <c r="I843" i="1" a="1"/>
  <c r="I843" i="1" s="1"/>
  <c r="H843" i="1" a="1"/>
  <c r="H843" i="1" s="1"/>
  <c r="J843" i="1" s="1"/>
  <c r="G843" i="1" a="1"/>
  <c r="G843" i="1" s="1"/>
  <c r="K843" i="1" s="1"/>
  <c r="F843" i="1" a="1"/>
  <c r="F843" i="1" s="1"/>
  <c r="C843" i="1"/>
  <c r="A843" i="1"/>
  <c r="B843" i="1" s="1"/>
  <c r="L844" i="1" s="1"/>
  <c r="N842" i="1"/>
  <c r="M842" i="1"/>
  <c r="K842" i="1"/>
  <c r="I842" i="1" a="1"/>
  <c r="I842" i="1" s="1"/>
  <c r="H842" i="1"/>
  <c r="H842" i="1" a="1"/>
  <c r="G842" i="1"/>
  <c r="G842" i="1" a="1"/>
  <c r="F842" i="1" a="1"/>
  <c r="F842" i="1" s="1"/>
  <c r="J842" i="1" s="1"/>
  <c r="C842" i="1"/>
  <c r="A842" i="1"/>
  <c r="B842" i="1" s="1"/>
  <c r="M841" i="1"/>
  <c r="I841" i="1"/>
  <c r="I841" i="1" a="1"/>
  <c r="H841" i="1" a="1"/>
  <c r="H841" i="1" s="1"/>
  <c r="G841" i="1"/>
  <c r="G841" i="1" a="1"/>
  <c r="F841" i="1" a="1"/>
  <c r="F841" i="1" s="1"/>
  <c r="C841" i="1"/>
  <c r="B841" i="1"/>
  <c r="N841" i="1" s="1"/>
  <c r="A841" i="1"/>
  <c r="N840" i="1"/>
  <c r="M840" i="1"/>
  <c r="I840" i="1"/>
  <c r="I840" i="1" a="1"/>
  <c r="H840" i="1"/>
  <c r="H840" i="1" a="1"/>
  <c r="G840" i="1" a="1"/>
  <c r="G840" i="1" s="1"/>
  <c r="K840" i="1" s="1"/>
  <c r="F840" i="1" a="1"/>
  <c r="F840" i="1" s="1"/>
  <c r="J840" i="1" s="1"/>
  <c r="C840" i="1"/>
  <c r="B840" i="1"/>
  <c r="L841" i="1" s="1"/>
  <c r="A840" i="1"/>
  <c r="N839" i="1"/>
  <c r="M839" i="1"/>
  <c r="I839" i="1"/>
  <c r="I839" i="1" a="1"/>
  <c r="H839" i="1" a="1"/>
  <c r="H839" i="1" s="1"/>
  <c r="J839" i="1" s="1"/>
  <c r="G839" i="1"/>
  <c r="G839" i="1" a="1"/>
  <c r="F839" i="1" a="1"/>
  <c r="F839" i="1" s="1"/>
  <c r="C839" i="1"/>
  <c r="B839" i="1"/>
  <c r="L840" i="1" s="1"/>
  <c r="A839" i="1"/>
  <c r="N838" i="1"/>
  <c r="M838" i="1"/>
  <c r="I838" i="1" a="1"/>
  <c r="I838" i="1" s="1"/>
  <c r="H838" i="1"/>
  <c r="H838" i="1" a="1"/>
  <c r="G838" i="1" a="1"/>
  <c r="G838" i="1" s="1"/>
  <c r="K838" i="1" s="1"/>
  <c r="F838" i="1" a="1"/>
  <c r="F838" i="1" s="1"/>
  <c r="J838" i="1" s="1"/>
  <c r="C838" i="1"/>
  <c r="A838" i="1"/>
  <c r="B838" i="1" s="1"/>
  <c r="L839" i="1" s="1"/>
  <c r="N837" i="1"/>
  <c r="M837" i="1"/>
  <c r="K837" i="1"/>
  <c r="J837" i="1"/>
  <c r="I837" i="1" a="1"/>
  <c r="I837" i="1" s="1"/>
  <c r="H837" i="1"/>
  <c r="H837" i="1" a="1"/>
  <c r="G837" i="1"/>
  <c r="G837" i="1" a="1"/>
  <c r="F837" i="1" a="1"/>
  <c r="F837" i="1" s="1"/>
  <c r="C837" i="1"/>
  <c r="A837" i="1"/>
  <c r="B837" i="1" s="1"/>
  <c r="M836" i="1"/>
  <c r="I836" i="1" a="1"/>
  <c r="I836" i="1" s="1"/>
  <c r="H836" i="1" a="1"/>
  <c r="H836" i="1" s="1"/>
  <c r="G836" i="1" a="1"/>
  <c r="G836" i="1" s="1"/>
  <c r="K836" i="1" s="1"/>
  <c r="F836" i="1" a="1"/>
  <c r="F836" i="1" s="1"/>
  <c r="C836" i="1"/>
  <c r="A836" i="1"/>
  <c r="B836" i="1" s="1"/>
  <c r="N835" i="1"/>
  <c r="M835" i="1"/>
  <c r="I835" i="1"/>
  <c r="I835" i="1" a="1"/>
  <c r="H835" i="1" a="1"/>
  <c r="H835" i="1" s="1"/>
  <c r="G835" i="1" a="1"/>
  <c r="G835" i="1" s="1"/>
  <c r="K835" i="1" s="1"/>
  <c r="F835" i="1" a="1"/>
  <c r="F835" i="1" s="1"/>
  <c r="C835" i="1"/>
  <c r="B835" i="1"/>
  <c r="A835" i="1"/>
  <c r="N834" i="1"/>
  <c r="M834" i="1"/>
  <c r="I834" i="1" a="1"/>
  <c r="I834" i="1" s="1"/>
  <c r="H834" i="1" a="1"/>
  <c r="H834" i="1" s="1"/>
  <c r="J834" i="1" s="1"/>
  <c r="G834" i="1" a="1"/>
  <c r="G834" i="1" s="1"/>
  <c r="F834" i="1" a="1"/>
  <c r="F834" i="1" s="1"/>
  <c r="C834" i="1"/>
  <c r="A834" i="1"/>
  <c r="B834" i="1" s="1"/>
  <c r="L835" i="1" s="1"/>
  <c r="N833" i="1"/>
  <c r="M833" i="1"/>
  <c r="I833" i="1" a="1"/>
  <c r="I833" i="1" s="1"/>
  <c r="H833" i="1" a="1"/>
  <c r="H833" i="1" s="1"/>
  <c r="J833" i="1" s="1"/>
  <c r="G833" i="1" a="1"/>
  <c r="G833" i="1" s="1"/>
  <c r="K833" i="1" s="1"/>
  <c r="F833" i="1" a="1"/>
  <c r="F833" i="1" s="1"/>
  <c r="C833" i="1"/>
  <c r="A833" i="1"/>
  <c r="B833" i="1" s="1"/>
  <c r="L834" i="1" s="1"/>
  <c r="N832" i="1"/>
  <c r="M832" i="1"/>
  <c r="K832" i="1"/>
  <c r="I832" i="1"/>
  <c r="I832" i="1" a="1"/>
  <c r="H832" i="1"/>
  <c r="H832" i="1" a="1"/>
  <c r="G832" i="1"/>
  <c r="G832" i="1" a="1"/>
  <c r="F832" i="1" a="1"/>
  <c r="F832" i="1" s="1"/>
  <c r="J832" i="1" s="1"/>
  <c r="C832" i="1"/>
  <c r="B832" i="1"/>
  <c r="A832" i="1"/>
  <c r="N831" i="1"/>
  <c r="M831" i="1"/>
  <c r="I831" i="1"/>
  <c r="I831" i="1" a="1"/>
  <c r="H831" i="1"/>
  <c r="H831" i="1" a="1"/>
  <c r="G831" i="1"/>
  <c r="G831" i="1" a="1"/>
  <c r="F831" i="1" a="1"/>
  <c r="F831" i="1" s="1"/>
  <c r="J831" i="1" s="1"/>
  <c r="C831" i="1"/>
  <c r="B831" i="1"/>
  <c r="L832" i="1" s="1"/>
  <c r="A831" i="1"/>
  <c r="N830" i="1"/>
  <c r="M830" i="1"/>
  <c r="I830" i="1"/>
  <c r="I830" i="1" a="1"/>
  <c r="H830" i="1" a="1"/>
  <c r="H830" i="1" s="1"/>
  <c r="G830" i="1"/>
  <c r="G830" i="1" a="1"/>
  <c r="F830" i="1" a="1"/>
  <c r="F830" i="1" s="1"/>
  <c r="C830" i="1"/>
  <c r="B830" i="1"/>
  <c r="L831" i="1" s="1"/>
  <c r="A830" i="1"/>
  <c r="N829" i="1"/>
  <c r="M829" i="1"/>
  <c r="I829" i="1"/>
  <c r="I829" i="1" a="1"/>
  <c r="H829" i="1"/>
  <c r="H829" i="1" a="1"/>
  <c r="G829" i="1" a="1"/>
  <c r="G829" i="1" s="1"/>
  <c r="K829" i="1" s="1"/>
  <c r="F829" i="1" a="1"/>
  <c r="F829" i="1" s="1"/>
  <c r="J829" i="1" s="1"/>
  <c r="C829" i="1"/>
  <c r="B829" i="1"/>
  <c r="L830" i="1" s="1"/>
  <c r="A829" i="1"/>
  <c r="N828" i="1"/>
  <c r="M828" i="1"/>
  <c r="I828" i="1"/>
  <c r="I828" i="1" a="1"/>
  <c r="H828" i="1" a="1"/>
  <c r="H828" i="1" s="1"/>
  <c r="J828" i="1" s="1"/>
  <c r="G828" i="1"/>
  <c r="G828" i="1" a="1"/>
  <c r="F828" i="1" a="1"/>
  <c r="F828" i="1" s="1"/>
  <c r="C828" i="1"/>
  <c r="B828" i="1"/>
  <c r="L829" i="1" s="1"/>
  <c r="A828" i="1"/>
  <c r="N827" i="1"/>
  <c r="M827" i="1"/>
  <c r="K827" i="1"/>
  <c r="I827" i="1" a="1"/>
  <c r="I827" i="1" s="1"/>
  <c r="H827" i="1" a="1"/>
  <c r="H827" i="1" s="1"/>
  <c r="G827" i="1"/>
  <c r="G827" i="1" a="1"/>
  <c r="F827" i="1" a="1"/>
  <c r="F827" i="1" s="1"/>
  <c r="C827" i="1"/>
  <c r="A827" i="1"/>
  <c r="B827" i="1" s="1"/>
  <c r="M826" i="1"/>
  <c r="I826" i="1"/>
  <c r="I826" i="1" a="1"/>
  <c r="H826" i="1" a="1"/>
  <c r="H826" i="1" s="1"/>
  <c r="G826" i="1" a="1"/>
  <c r="G826" i="1" s="1"/>
  <c r="F826" i="1" a="1"/>
  <c r="F826" i="1" s="1"/>
  <c r="C826" i="1"/>
  <c r="B826" i="1"/>
  <c r="N826" i="1" s="1"/>
  <c r="A826" i="1"/>
  <c r="N825" i="1"/>
  <c r="M825" i="1"/>
  <c r="I825" i="1"/>
  <c r="I825" i="1" a="1"/>
  <c r="H825" i="1" a="1"/>
  <c r="H825" i="1" s="1"/>
  <c r="G825" i="1"/>
  <c r="K825" i="1" s="1"/>
  <c r="G825" i="1" a="1"/>
  <c r="F825" i="1" a="1"/>
  <c r="F825" i="1" s="1"/>
  <c r="C825" i="1"/>
  <c r="B825" i="1"/>
  <c r="A825" i="1"/>
  <c r="N824" i="1"/>
  <c r="M824" i="1"/>
  <c r="I824" i="1" a="1"/>
  <c r="I824" i="1" s="1"/>
  <c r="H824" i="1" a="1"/>
  <c r="H824" i="1" s="1"/>
  <c r="G824" i="1"/>
  <c r="G824" i="1" a="1"/>
  <c r="F824" i="1" a="1"/>
  <c r="F824" i="1" s="1"/>
  <c r="C824" i="1"/>
  <c r="B824" i="1"/>
  <c r="A824" i="1"/>
  <c r="N823" i="1"/>
  <c r="M823" i="1"/>
  <c r="I823" i="1" a="1"/>
  <c r="I823" i="1" s="1"/>
  <c r="H823" i="1" a="1"/>
  <c r="H823" i="1" s="1"/>
  <c r="G823" i="1"/>
  <c r="K823" i="1" s="1"/>
  <c r="G823" i="1" a="1"/>
  <c r="F823" i="1" a="1"/>
  <c r="F823" i="1" s="1"/>
  <c r="C823" i="1"/>
  <c r="B823" i="1"/>
  <c r="A823" i="1"/>
  <c r="N822" i="1"/>
  <c r="M822" i="1"/>
  <c r="K822" i="1"/>
  <c r="I822" i="1" a="1"/>
  <c r="I822" i="1" s="1"/>
  <c r="H822" i="1" a="1"/>
  <c r="H822" i="1" s="1"/>
  <c r="G822" i="1"/>
  <c r="G822" i="1" a="1"/>
  <c r="F822" i="1" a="1"/>
  <c r="F822" i="1" s="1"/>
  <c r="J822" i="1" s="1"/>
  <c r="C822" i="1"/>
  <c r="B822" i="1"/>
  <c r="L823" i="1" s="1"/>
  <c r="A822" i="1"/>
  <c r="M821" i="1"/>
  <c r="I821" i="1" a="1"/>
  <c r="I821" i="1" s="1"/>
  <c r="H821" i="1" a="1"/>
  <c r="H821" i="1" s="1"/>
  <c r="G821" i="1"/>
  <c r="K821" i="1" s="1"/>
  <c r="G821" i="1" a="1"/>
  <c r="F821" i="1" a="1"/>
  <c r="F821" i="1" s="1"/>
  <c r="J821" i="1" s="1"/>
  <c r="C821" i="1"/>
  <c r="B821" i="1"/>
  <c r="N821" i="1" s="1"/>
  <c r="A821" i="1"/>
  <c r="N820" i="1"/>
  <c r="M820" i="1"/>
  <c r="I820" i="1" a="1"/>
  <c r="I820" i="1" s="1"/>
  <c r="H820" i="1" a="1"/>
  <c r="H820" i="1" s="1"/>
  <c r="G820" i="1"/>
  <c r="K820" i="1" s="1"/>
  <c r="G820" i="1" a="1"/>
  <c r="F820" i="1" a="1"/>
  <c r="F820" i="1" s="1"/>
  <c r="J820" i="1" s="1"/>
  <c r="C820" i="1"/>
  <c r="B820" i="1"/>
  <c r="A820" i="1"/>
  <c r="N819" i="1"/>
  <c r="M819" i="1"/>
  <c r="I819" i="1" a="1"/>
  <c r="I819" i="1" s="1"/>
  <c r="H819" i="1" a="1"/>
  <c r="H819" i="1" s="1"/>
  <c r="G819" i="1"/>
  <c r="G819" i="1" a="1"/>
  <c r="F819" i="1" a="1"/>
  <c r="F819" i="1" s="1"/>
  <c r="J819" i="1" s="1"/>
  <c r="C819" i="1"/>
  <c r="B819" i="1"/>
  <c r="L820" i="1" s="1"/>
  <c r="A819" i="1"/>
  <c r="N818" i="1"/>
  <c r="M818" i="1"/>
  <c r="I818" i="1" a="1"/>
  <c r="I818" i="1" s="1"/>
  <c r="H818" i="1" a="1"/>
  <c r="H818" i="1" s="1"/>
  <c r="G818" i="1"/>
  <c r="G818" i="1" a="1"/>
  <c r="F818" i="1" a="1"/>
  <c r="F818" i="1" s="1"/>
  <c r="J818" i="1" s="1"/>
  <c r="C818" i="1"/>
  <c r="B818" i="1"/>
  <c r="A818" i="1"/>
  <c r="N817" i="1"/>
  <c r="M817" i="1"/>
  <c r="L817" i="1"/>
  <c r="K817" i="1"/>
  <c r="J817" i="1"/>
  <c r="I817" i="1" a="1"/>
  <c r="I817" i="1" s="1"/>
  <c r="H817" i="1" a="1"/>
  <c r="H817" i="1" s="1"/>
  <c r="G817" i="1" a="1"/>
  <c r="G817" i="1" s="1"/>
  <c r="F817" i="1" a="1"/>
  <c r="F817" i="1" s="1"/>
  <c r="C817" i="1"/>
  <c r="B817" i="1"/>
  <c r="L818" i="1" s="1"/>
  <c r="A817" i="1"/>
  <c r="N816" i="1"/>
  <c r="M816" i="1"/>
  <c r="I816" i="1" a="1"/>
  <c r="I816" i="1" s="1"/>
  <c r="H816" i="1" a="1"/>
  <c r="H816" i="1" s="1"/>
  <c r="J816" i="1" s="1"/>
  <c r="G816" i="1" a="1"/>
  <c r="G816" i="1" s="1"/>
  <c r="K816" i="1" s="1"/>
  <c r="F816" i="1" a="1"/>
  <c r="F816" i="1" s="1"/>
  <c r="C816" i="1"/>
  <c r="B816" i="1"/>
  <c r="A816" i="1"/>
  <c r="N815" i="1"/>
  <c r="M815" i="1"/>
  <c r="J815" i="1"/>
  <c r="I815" i="1" a="1"/>
  <c r="I815" i="1" s="1"/>
  <c r="H815" i="1" a="1"/>
  <c r="H815" i="1" s="1"/>
  <c r="G815" i="1" a="1"/>
  <c r="G815" i="1" s="1"/>
  <c r="K815" i="1" s="1"/>
  <c r="F815" i="1" a="1"/>
  <c r="F815" i="1" s="1"/>
  <c r="C815" i="1"/>
  <c r="B815" i="1"/>
  <c r="L816" i="1" s="1"/>
  <c r="A815" i="1"/>
  <c r="N814" i="1"/>
  <c r="M814" i="1"/>
  <c r="I814" i="1" a="1"/>
  <c r="I814" i="1" s="1"/>
  <c r="H814" i="1" a="1"/>
  <c r="H814" i="1" s="1"/>
  <c r="G814" i="1" a="1"/>
  <c r="G814" i="1" s="1"/>
  <c r="F814" i="1" a="1"/>
  <c r="F814" i="1" s="1"/>
  <c r="J814" i="1" s="1"/>
  <c r="C814" i="1"/>
  <c r="B814" i="1"/>
  <c r="A814" i="1"/>
  <c r="N813" i="1"/>
  <c r="M813" i="1"/>
  <c r="I813" i="1" a="1"/>
  <c r="I813" i="1" s="1"/>
  <c r="H813" i="1" a="1"/>
  <c r="H813" i="1" s="1"/>
  <c r="G813" i="1" a="1"/>
  <c r="G813" i="1" s="1"/>
  <c r="F813" i="1" a="1"/>
  <c r="F813" i="1" s="1"/>
  <c r="J813" i="1" s="1"/>
  <c r="C813" i="1"/>
  <c r="B813" i="1"/>
  <c r="L814" i="1" s="1"/>
  <c r="A813" i="1"/>
  <c r="N812" i="1"/>
  <c r="M812" i="1"/>
  <c r="K812" i="1"/>
  <c r="J812" i="1"/>
  <c r="I812" i="1" a="1"/>
  <c r="I812" i="1" s="1"/>
  <c r="H812" i="1" a="1"/>
  <c r="H812" i="1" s="1"/>
  <c r="G812" i="1" a="1"/>
  <c r="G812" i="1" s="1"/>
  <c r="F812" i="1" a="1"/>
  <c r="F812" i="1" s="1"/>
  <c r="C812" i="1"/>
  <c r="B812" i="1"/>
  <c r="L813" i="1" s="1"/>
  <c r="A812" i="1"/>
  <c r="N811" i="1"/>
  <c r="M811" i="1"/>
  <c r="I811" i="1" a="1"/>
  <c r="I811" i="1" s="1"/>
  <c r="H811" i="1" a="1"/>
  <c r="H811" i="1" s="1"/>
  <c r="G811" i="1" a="1"/>
  <c r="G811" i="1" s="1"/>
  <c r="K811" i="1" s="1"/>
  <c r="F811" i="1" a="1"/>
  <c r="F811" i="1" s="1"/>
  <c r="J811" i="1" s="1"/>
  <c r="C811" i="1"/>
  <c r="B811" i="1"/>
  <c r="L811" i="1" s="1"/>
  <c r="A811" i="1"/>
  <c r="N810" i="1"/>
  <c r="M810" i="1"/>
  <c r="J810" i="1"/>
  <c r="I810" i="1" a="1"/>
  <c r="I810" i="1" s="1"/>
  <c r="H810" i="1" a="1"/>
  <c r="H810" i="1" s="1"/>
  <c r="G810" i="1" a="1"/>
  <c r="G810" i="1" s="1"/>
  <c r="K810" i="1" s="1"/>
  <c r="F810" i="1" a="1"/>
  <c r="F810" i="1" s="1"/>
  <c r="C810" i="1"/>
  <c r="B810" i="1"/>
  <c r="A810" i="1"/>
  <c r="N809" i="1"/>
  <c r="M809" i="1"/>
  <c r="I809" i="1" a="1"/>
  <c r="I809" i="1" s="1"/>
  <c r="H809" i="1" a="1"/>
  <c r="H809" i="1" s="1"/>
  <c r="G809" i="1" a="1"/>
  <c r="G809" i="1" s="1"/>
  <c r="K809" i="1" s="1"/>
  <c r="F809" i="1" a="1"/>
  <c r="F809" i="1" s="1"/>
  <c r="J809" i="1" s="1"/>
  <c r="C809" i="1"/>
  <c r="B809" i="1"/>
  <c r="L809" i="1" s="1"/>
  <c r="A809" i="1"/>
  <c r="N808" i="1"/>
  <c r="M808" i="1"/>
  <c r="I808" i="1" a="1"/>
  <c r="I808" i="1" s="1"/>
  <c r="H808" i="1" a="1"/>
  <c r="H808" i="1" s="1"/>
  <c r="G808" i="1" a="1"/>
  <c r="G808" i="1" s="1"/>
  <c r="K808" i="1" s="1"/>
  <c r="F808" i="1" a="1"/>
  <c r="F808" i="1" s="1"/>
  <c r="J808" i="1" s="1"/>
  <c r="C808" i="1"/>
  <c r="B808" i="1"/>
  <c r="A808" i="1"/>
  <c r="N807" i="1"/>
  <c r="M807" i="1"/>
  <c r="K807" i="1"/>
  <c r="J807" i="1"/>
  <c r="I807" i="1" a="1"/>
  <c r="I807" i="1" s="1"/>
  <c r="H807" i="1" a="1"/>
  <c r="H807" i="1" s="1"/>
  <c r="G807" i="1" a="1"/>
  <c r="G807" i="1" s="1"/>
  <c r="F807" i="1" a="1"/>
  <c r="F807" i="1" s="1"/>
  <c r="C807" i="1"/>
  <c r="B807" i="1"/>
  <c r="L808" i="1" s="1"/>
  <c r="A807" i="1"/>
  <c r="M806" i="1"/>
  <c r="J806" i="1"/>
  <c r="I806" i="1" a="1"/>
  <c r="I806" i="1" s="1"/>
  <c r="H806" i="1" a="1"/>
  <c r="H806" i="1" s="1"/>
  <c r="G806" i="1" a="1"/>
  <c r="G806" i="1" s="1"/>
  <c r="K806" i="1" s="1"/>
  <c r="F806" i="1" a="1"/>
  <c r="F806" i="1" s="1"/>
  <c r="C806" i="1"/>
  <c r="B806" i="1"/>
  <c r="L807" i="1" s="1"/>
  <c r="A806" i="1"/>
  <c r="N805" i="1"/>
  <c r="M805" i="1"/>
  <c r="J805" i="1"/>
  <c r="I805" i="1" a="1"/>
  <c r="I805" i="1" s="1"/>
  <c r="H805" i="1" a="1"/>
  <c r="H805" i="1" s="1"/>
  <c r="G805" i="1" a="1"/>
  <c r="G805" i="1" s="1"/>
  <c r="K805" i="1" s="1"/>
  <c r="F805" i="1" a="1"/>
  <c r="F805" i="1" s="1"/>
  <c r="C805" i="1"/>
  <c r="B805" i="1"/>
  <c r="L805" i="1" s="1"/>
  <c r="A805" i="1"/>
  <c r="N804" i="1"/>
  <c r="M804" i="1"/>
  <c r="J804" i="1"/>
  <c r="I804" i="1" a="1"/>
  <c r="I804" i="1" s="1"/>
  <c r="H804" i="1" a="1"/>
  <c r="H804" i="1" s="1"/>
  <c r="G804" i="1" a="1"/>
  <c r="G804" i="1" s="1"/>
  <c r="K804" i="1" s="1"/>
  <c r="F804" i="1" a="1"/>
  <c r="F804" i="1" s="1"/>
  <c r="C804" i="1"/>
  <c r="B804" i="1"/>
  <c r="A804" i="1"/>
  <c r="N803" i="1"/>
  <c r="M803" i="1"/>
  <c r="J803" i="1"/>
  <c r="I803" i="1" a="1"/>
  <c r="I803" i="1" s="1"/>
  <c r="H803" i="1" a="1"/>
  <c r="H803" i="1" s="1"/>
  <c r="G803" i="1" a="1"/>
  <c r="G803" i="1" s="1"/>
  <c r="K803" i="1" s="1"/>
  <c r="F803" i="1" a="1"/>
  <c r="F803" i="1" s="1"/>
  <c r="C803" i="1"/>
  <c r="B803" i="1"/>
  <c r="L804" i="1" s="1"/>
  <c r="A803" i="1"/>
  <c r="N802" i="1"/>
  <c r="M802" i="1"/>
  <c r="K802" i="1"/>
  <c r="I802" i="1" a="1"/>
  <c r="I802" i="1" s="1"/>
  <c r="H802" i="1" a="1"/>
  <c r="H802" i="1" s="1"/>
  <c r="J802" i="1" s="1"/>
  <c r="G802" i="1"/>
  <c r="G802" i="1" a="1"/>
  <c r="F802" i="1" a="1"/>
  <c r="F802" i="1" s="1"/>
  <c r="C802" i="1"/>
  <c r="B802" i="1"/>
  <c r="L803" i="1" s="1"/>
  <c r="A802" i="1"/>
  <c r="M801" i="1"/>
  <c r="L801" i="1"/>
  <c r="K801" i="1"/>
  <c r="I801" i="1"/>
  <c r="I801" i="1" a="1"/>
  <c r="H801" i="1"/>
  <c r="H801" i="1" a="1"/>
  <c r="G801" i="1"/>
  <c r="G801" i="1" a="1"/>
  <c r="F801" i="1"/>
  <c r="J801" i="1" s="1"/>
  <c r="F801" i="1" a="1"/>
  <c r="B801" i="1"/>
  <c r="L802" i="1" s="1"/>
  <c r="A801" i="1"/>
  <c r="N800" i="1"/>
  <c r="M800" i="1"/>
  <c r="I800" i="1" a="1"/>
  <c r="I800" i="1" s="1"/>
  <c r="H800" i="1" a="1"/>
  <c r="H800" i="1" s="1"/>
  <c r="G800" i="1" a="1"/>
  <c r="G800" i="1" s="1"/>
  <c r="K800" i="1" s="1"/>
  <c r="F800" i="1" a="1"/>
  <c r="F800" i="1" s="1"/>
  <c r="J800" i="1" s="1"/>
  <c r="A800" i="1"/>
  <c r="B800" i="1" s="1"/>
  <c r="N799" i="1"/>
  <c r="M799" i="1"/>
  <c r="K799" i="1"/>
  <c r="I799" i="1"/>
  <c r="I799" i="1" a="1"/>
  <c r="H799" i="1"/>
  <c r="H799" i="1" a="1"/>
  <c r="G799" i="1"/>
  <c r="G799" i="1" a="1"/>
  <c r="F799" i="1"/>
  <c r="J799" i="1" s="1"/>
  <c r="F799" i="1" a="1"/>
  <c r="B799" i="1"/>
  <c r="L800" i="1" s="1"/>
  <c r="A799" i="1"/>
  <c r="N798" i="1"/>
  <c r="M798" i="1"/>
  <c r="I798" i="1"/>
  <c r="I798" i="1" a="1"/>
  <c r="H798" i="1" a="1"/>
  <c r="H798" i="1" s="1"/>
  <c r="G798" i="1" a="1"/>
  <c r="G798" i="1" s="1"/>
  <c r="F798" i="1" a="1"/>
  <c r="F798" i="1" s="1"/>
  <c r="J798" i="1" s="1"/>
  <c r="B798" i="1"/>
  <c r="A798" i="1"/>
  <c r="N797" i="1"/>
  <c r="M797" i="1"/>
  <c r="K797" i="1"/>
  <c r="I797" i="1"/>
  <c r="I797" i="1" a="1"/>
  <c r="H797" i="1"/>
  <c r="H797" i="1" a="1"/>
  <c r="G797" i="1"/>
  <c r="G797" i="1" a="1"/>
  <c r="F797" i="1"/>
  <c r="F797" i="1" a="1"/>
  <c r="B797" i="1"/>
  <c r="L798" i="1" s="1"/>
  <c r="A797" i="1"/>
  <c r="M796" i="1"/>
  <c r="I796" i="1" a="1"/>
  <c r="I796" i="1" s="1"/>
  <c r="H796" i="1" a="1"/>
  <c r="H796" i="1" s="1"/>
  <c r="G796" i="1" a="1"/>
  <c r="G796" i="1" s="1"/>
  <c r="F796" i="1" a="1"/>
  <c r="F796" i="1" s="1"/>
  <c r="J796" i="1" s="1"/>
  <c r="C796" i="1"/>
  <c r="A796" i="1"/>
  <c r="B796" i="1" s="1"/>
  <c r="N795" i="1"/>
  <c r="M795" i="1"/>
  <c r="I795" i="1" a="1"/>
  <c r="I795" i="1" s="1"/>
  <c r="H795" i="1" a="1"/>
  <c r="H795" i="1" s="1"/>
  <c r="G795" i="1" a="1"/>
  <c r="G795" i="1" s="1"/>
  <c r="F795" i="1" a="1"/>
  <c r="F795" i="1" s="1"/>
  <c r="J795" i="1" s="1"/>
  <c r="C795" i="1"/>
  <c r="B795" i="1"/>
  <c r="L796" i="1" s="1"/>
  <c r="A795" i="1"/>
  <c r="N794" i="1"/>
  <c r="M794" i="1"/>
  <c r="I794" i="1" a="1"/>
  <c r="I794" i="1" s="1"/>
  <c r="H794" i="1" a="1"/>
  <c r="H794" i="1" s="1"/>
  <c r="G794" i="1" a="1"/>
  <c r="G794" i="1" s="1"/>
  <c r="F794" i="1" a="1"/>
  <c r="F794" i="1" s="1"/>
  <c r="C794" i="1"/>
  <c r="A794" i="1"/>
  <c r="B794" i="1" s="1"/>
  <c r="L795" i="1" s="1"/>
  <c r="N793" i="1"/>
  <c r="M793" i="1"/>
  <c r="I793" i="1" a="1"/>
  <c r="I793" i="1" s="1"/>
  <c r="H793" i="1" a="1"/>
  <c r="H793" i="1" s="1"/>
  <c r="G793" i="1" a="1"/>
  <c r="G793" i="1" s="1"/>
  <c r="F793" i="1" a="1"/>
  <c r="F793" i="1" s="1"/>
  <c r="C793" i="1"/>
  <c r="B793" i="1"/>
  <c r="L794" i="1" s="1"/>
  <c r="A793" i="1"/>
  <c r="N792" i="1"/>
  <c r="M792" i="1"/>
  <c r="K792" i="1"/>
  <c r="J792" i="1"/>
  <c r="I792" i="1" a="1"/>
  <c r="I792" i="1" s="1"/>
  <c r="H792" i="1"/>
  <c r="H792" i="1" a="1"/>
  <c r="G792" i="1" a="1"/>
  <c r="G792" i="1" s="1"/>
  <c r="F792" i="1" a="1"/>
  <c r="F792" i="1" s="1"/>
  <c r="C792" i="1"/>
  <c r="A792" i="1"/>
  <c r="B792" i="1" s="1"/>
  <c r="L793" i="1" s="1"/>
  <c r="M791" i="1"/>
  <c r="I791" i="1" a="1"/>
  <c r="I791" i="1" s="1"/>
  <c r="H791" i="1" a="1"/>
  <c r="H791" i="1" s="1"/>
  <c r="J791" i="1" s="1"/>
  <c r="G791" i="1" a="1"/>
  <c r="G791" i="1" s="1"/>
  <c r="F791" i="1" a="1"/>
  <c r="F791" i="1" s="1"/>
  <c r="C791" i="1"/>
  <c r="A791" i="1"/>
  <c r="B791" i="1" s="1"/>
  <c r="N790" i="1"/>
  <c r="M790" i="1"/>
  <c r="I790" i="1" a="1"/>
  <c r="I790" i="1" s="1"/>
  <c r="H790" i="1" a="1"/>
  <c r="H790" i="1" s="1"/>
  <c r="J790" i="1" s="1"/>
  <c r="G790" i="1" a="1"/>
  <c r="G790" i="1" s="1"/>
  <c r="K790" i="1" s="1"/>
  <c r="F790" i="1" a="1"/>
  <c r="F790" i="1" s="1"/>
  <c r="C790" i="1"/>
  <c r="A790" i="1"/>
  <c r="B790" i="1" s="1"/>
  <c r="L791" i="1" s="1"/>
  <c r="N789" i="1"/>
  <c r="M789" i="1"/>
  <c r="I789" i="1" a="1"/>
  <c r="I789" i="1" s="1"/>
  <c r="H789" i="1" a="1"/>
  <c r="H789" i="1" s="1"/>
  <c r="J789" i="1" s="1"/>
  <c r="G789" i="1" a="1"/>
  <c r="G789" i="1" s="1"/>
  <c r="F789" i="1" a="1"/>
  <c r="F789" i="1" s="1"/>
  <c r="C789" i="1"/>
  <c r="A789" i="1"/>
  <c r="B789" i="1" s="1"/>
  <c r="L790" i="1" s="1"/>
  <c r="N788" i="1"/>
  <c r="M788" i="1"/>
  <c r="I788" i="1" a="1"/>
  <c r="I788" i="1" s="1"/>
  <c r="H788" i="1" a="1"/>
  <c r="H788" i="1" s="1"/>
  <c r="J788" i="1" s="1"/>
  <c r="G788" i="1" a="1"/>
  <c r="G788" i="1" s="1"/>
  <c r="K788" i="1" s="1"/>
  <c r="F788" i="1" a="1"/>
  <c r="F788" i="1" s="1"/>
  <c r="C788" i="1"/>
  <c r="A788" i="1"/>
  <c r="B788" i="1" s="1"/>
  <c r="L789" i="1" s="1"/>
  <c r="N787" i="1"/>
  <c r="M787" i="1"/>
  <c r="K787" i="1"/>
  <c r="I787" i="1" a="1"/>
  <c r="I787" i="1" s="1"/>
  <c r="H787" i="1" a="1"/>
  <c r="H787" i="1" s="1"/>
  <c r="G787" i="1" a="1"/>
  <c r="G787" i="1" s="1"/>
  <c r="F787" i="1" a="1"/>
  <c r="F787" i="1" s="1"/>
  <c r="C787" i="1"/>
  <c r="B787" i="1"/>
  <c r="L788" i="1" s="1"/>
  <c r="A787" i="1"/>
  <c r="M786" i="1"/>
  <c r="I786" i="1" a="1"/>
  <c r="I786" i="1" s="1"/>
  <c r="H786" i="1" a="1"/>
  <c r="H786" i="1" s="1"/>
  <c r="J786" i="1" s="1"/>
  <c r="G786" i="1" a="1"/>
  <c r="G786" i="1" s="1"/>
  <c r="F786" i="1" a="1"/>
  <c r="F786" i="1" s="1"/>
  <c r="C786" i="1"/>
  <c r="B786" i="1"/>
  <c r="N786" i="1" s="1"/>
  <c r="A786" i="1"/>
  <c r="N785" i="1"/>
  <c r="M785" i="1"/>
  <c r="I785" i="1" a="1"/>
  <c r="I785" i="1" s="1"/>
  <c r="H785" i="1" a="1"/>
  <c r="H785" i="1" s="1"/>
  <c r="J785" i="1" s="1"/>
  <c r="G785" i="1" a="1"/>
  <c r="G785" i="1" s="1"/>
  <c r="K785" i="1" s="1"/>
  <c r="F785" i="1" a="1"/>
  <c r="F785" i="1" s="1"/>
  <c r="C785" i="1"/>
  <c r="B785" i="1"/>
  <c r="L786" i="1" s="1"/>
  <c r="A785" i="1"/>
  <c r="N784" i="1"/>
  <c r="M784" i="1"/>
  <c r="I784" i="1" a="1"/>
  <c r="I784" i="1" s="1"/>
  <c r="H784" i="1" a="1"/>
  <c r="H784" i="1" s="1"/>
  <c r="J784" i="1" s="1"/>
  <c r="G784" i="1" a="1"/>
  <c r="G784" i="1" s="1"/>
  <c r="F784" i="1" a="1"/>
  <c r="F784" i="1" s="1"/>
  <c r="C784" i="1"/>
  <c r="B784" i="1"/>
  <c r="A784" i="1"/>
  <c r="N783" i="1"/>
  <c r="M783" i="1"/>
  <c r="I783" i="1" a="1"/>
  <c r="I783" i="1" s="1"/>
  <c r="H783" i="1" a="1"/>
  <c r="H783" i="1" s="1"/>
  <c r="G783" i="1" a="1"/>
  <c r="G783" i="1" s="1"/>
  <c r="K783" i="1" s="1"/>
  <c r="F783" i="1" a="1"/>
  <c r="F783" i="1" s="1"/>
  <c r="C783" i="1"/>
  <c r="B783" i="1"/>
  <c r="L784" i="1" s="1"/>
  <c r="A783" i="1"/>
  <c r="N782" i="1"/>
  <c r="M782" i="1"/>
  <c r="K782" i="1"/>
  <c r="I782" i="1" a="1"/>
  <c r="I782" i="1" s="1"/>
  <c r="H782" i="1"/>
  <c r="H782" i="1" a="1"/>
  <c r="G782" i="1"/>
  <c r="G782" i="1" a="1"/>
  <c r="F782" i="1" a="1"/>
  <c r="F782" i="1" s="1"/>
  <c r="J782" i="1" s="1"/>
  <c r="C782" i="1"/>
  <c r="B782" i="1"/>
  <c r="A782" i="1"/>
  <c r="M781" i="1"/>
  <c r="I781" i="1" a="1"/>
  <c r="I781" i="1" s="1"/>
  <c r="H781" i="1" a="1"/>
  <c r="H781" i="1" s="1"/>
  <c r="G781" i="1" a="1"/>
  <c r="G781" i="1" s="1"/>
  <c r="K781" i="1" s="1"/>
  <c r="F781" i="1" a="1"/>
  <c r="F781" i="1" s="1"/>
  <c r="C781" i="1"/>
  <c r="A781" i="1"/>
  <c r="B781" i="1" s="1"/>
  <c r="N780" i="1"/>
  <c r="M780" i="1"/>
  <c r="J780" i="1"/>
  <c r="I780" i="1" a="1"/>
  <c r="I780" i="1" s="1"/>
  <c r="H780" i="1"/>
  <c r="H780" i="1" a="1"/>
  <c r="G780" i="1"/>
  <c r="K780" i="1" s="1"/>
  <c r="G780" i="1" a="1"/>
  <c r="F780" i="1" a="1"/>
  <c r="F780" i="1" s="1"/>
  <c r="C780" i="1"/>
  <c r="B780" i="1"/>
  <c r="A780" i="1"/>
  <c r="N779" i="1"/>
  <c r="M779" i="1"/>
  <c r="I779" i="1" a="1"/>
  <c r="I779" i="1" s="1"/>
  <c r="H779" i="1" a="1"/>
  <c r="H779" i="1" s="1"/>
  <c r="J779" i="1" s="1"/>
  <c r="G779" i="1"/>
  <c r="G779" i="1" a="1"/>
  <c r="F779" i="1" a="1"/>
  <c r="F779" i="1" s="1"/>
  <c r="C779" i="1"/>
  <c r="A779" i="1"/>
  <c r="B779" i="1" s="1"/>
  <c r="L780" i="1" s="1"/>
  <c r="N778" i="1"/>
  <c r="M778" i="1"/>
  <c r="I778" i="1" a="1"/>
  <c r="I778" i="1" s="1"/>
  <c r="H778" i="1"/>
  <c r="H778" i="1" a="1"/>
  <c r="G778" i="1"/>
  <c r="G778" i="1" a="1"/>
  <c r="F778" i="1" a="1"/>
  <c r="F778" i="1" s="1"/>
  <c r="J778" i="1" s="1"/>
  <c r="C778" i="1"/>
  <c r="A778" i="1"/>
  <c r="B778" i="1" s="1"/>
  <c r="N777" i="1"/>
  <c r="M777" i="1"/>
  <c r="K777" i="1"/>
  <c r="I777" i="1" a="1"/>
  <c r="I777" i="1" s="1"/>
  <c r="H777" i="1" a="1"/>
  <c r="H777" i="1" s="1"/>
  <c r="J777" i="1" s="1"/>
  <c r="G777" i="1"/>
  <c r="G777" i="1" a="1"/>
  <c r="F777" i="1" a="1"/>
  <c r="F777" i="1" s="1"/>
  <c r="C777" i="1"/>
  <c r="B777" i="1"/>
  <c r="L778" i="1" s="1"/>
  <c r="A777" i="1"/>
  <c r="M776" i="1"/>
  <c r="I776" i="1" a="1"/>
  <c r="I776" i="1" s="1"/>
  <c r="H776" i="1" a="1"/>
  <c r="H776" i="1" s="1"/>
  <c r="J776" i="1" s="1"/>
  <c r="G776" i="1"/>
  <c r="G776" i="1" a="1"/>
  <c r="F776" i="1" a="1"/>
  <c r="F776" i="1" s="1"/>
  <c r="C776" i="1"/>
  <c r="A776" i="1"/>
  <c r="B776" i="1" s="1"/>
  <c r="N775" i="1"/>
  <c r="M775" i="1"/>
  <c r="I775" i="1" a="1"/>
  <c r="I775" i="1" s="1"/>
  <c r="H775" i="1" a="1"/>
  <c r="H775" i="1" s="1"/>
  <c r="G775" i="1"/>
  <c r="G775" i="1" a="1"/>
  <c r="F775" i="1" a="1"/>
  <c r="F775" i="1" s="1"/>
  <c r="J775" i="1" s="1"/>
  <c r="C775" i="1"/>
  <c r="A775" i="1"/>
  <c r="B775" i="1" s="1"/>
  <c r="L776" i="1" s="1"/>
  <c r="N774" i="1"/>
  <c r="M774" i="1"/>
  <c r="I774" i="1" a="1"/>
  <c r="I774" i="1" s="1"/>
  <c r="H774" i="1"/>
  <c r="H774" i="1" a="1"/>
  <c r="G774" i="1" a="1"/>
  <c r="G774" i="1" s="1"/>
  <c r="K774" i="1" s="1"/>
  <c r="F774" i="1" a="1"/>
  <c r="F774" i="1" s="1"/>
  <c r="J774" i="1" s="1"/>
  <c r="C774" i="1"/>
  <c r="A774" i="1"/>
  <c r="B774" i="1" s="1"/>
  <c r="L775" i="1" s="1"/>
  <c r="N773" i="1"/>
  <c r="M773" i="1"/>
  <c r="J773" i="1"/>
  <c r="I773" i="1" a="1"/>
  <c r="I773" i="1" s="1"/>
  <c r="H773" i="1"/>
  <c r="H773" i="1" a="1"/>
  <c r="G773" i="1"/>
  <c r="K773" i="1" s="1"/>
  <c r="G773" i="1" a="1"/>
  <c r="F773" i="1" a="1"/>
  <c r="F773" i="1" s="1"/>
  <c r="C773" i="1"/>
  <c r="A773" i="1"/>
  <c r="B773" i="1" s="1"/>
  <c r="N772" i="1"/>
  <c r="M772" i="1"/>
  <c r="K772" i="1"/>
  <c r="I772" i="1" a="1"/>
  <c r="I772" i="1" s="1"/>
  <c r="H772" i="1" a="1"/>
  <c r="H772" i="1" s="1"/>
  <c r="G772" i="1"/>
  <c r="G772" i="1" a="1"/>
  <c r="F772" i="1" a="1"/>
  <c r="F772" i="1" s="1"/>
  <c r="C772" i="1"/>
  <c r="A772" i="1"/>
  <c r="B772" i="1" s="1"/>
  <c r="L773" i="1" s="1"/>
  <c r="M771" i="1"/>
  <c r="I771" i="1" a="1"/>
  <c r="I771" i="1" s="1"/>
  <c r="H771" i="1"/>
  <c r="H771" i="1" a="1"/>
  <c r="G771" i="1" a="1"/>
  <c r="G771" i="1" s="1"/>
  <c r="K771" i="1" s="1"/>
  <c r="F771" i="1" a="1"/>
  <c r="F771" i="1" s="1"/>
  <c r="J771" i="1" s="1"/>
  <c r="C771" i="1"/>
  <c r="A771" i="1"/>
  <c r="B771" i="1" s="1"/>
  <c r="N770" i="1"/>
  <c r="M770" i="1"/>
  <c r="J770" i="1"/>
  <c r="I770" i="1" a="1"/>
  <c r="I770" i="1" s="1"/>
  <c r="H770" i="1"/>
  <c r="H770" i="1" a="1"/>
  <c r="G770" i="1"/>
  <c r="K770" i="1" s="1"/>
  <c r="G770" i="1" a="1"/>
  <c r="F770" i="1" a="1"/>
  <c r="F770" i="1" s="1"/>
  <c r="C770" i="1"/>
  <c r="A770" i="1"/>
  <c r="B770" i="1" s="1"/>
  <c r="N769" i="1"/>
  <c r="M769" i="1"/>
  <c r="L769" i="1"/>
  <c r="I769" i="1" a="1"/>
  <c r="I769" i="1" s="1"/>
  <c r="H769" i="1" a="1"/>
  <c r="H769" i="1" s="1"/>
  <c r="J769" i="1" s="1"/>
  <c r="G769" i="1"/>
  <c r="K769" i="1" s="1"/>
  <c r="G769" i="1" a="1"/>
  <c r="F769" i="1" a="1"/>
  <c r="F769" i="1" s="1"/>
  <c r="C769" i="1"/>
  <c r="B769" i="1"/>
  <c r="A769" i="1"/>
  <c r="N768" i="1"/>
  <c r="M768" i="1"/>
  <c r="I768" i="1" a="1"/>
  <c r="I768" i="1" s="1"/>
  <c r="H768" i="1"/>
  <c r="H768" i="1" a="1"/>
  <c r="G768" i="1"/>
  <c r="G768" i="1" a="1"/>
  <c r="F768" i="1" a="1"/>
  <c r="F768" i="1" s="1"/>
  <c r="J768" i="1" s="1"/>
  <c r="C768" i="1"/>
  <c r="B768" i="1"/>
  <c r="A768" i="1"/>
  <c r="N767" i="1"/>
  <c r="M767" i="1"/>
  <c r="K767" i="1"/>
  <c r="J767" i="1"/>
  <c r="I767" i="1" a="1"/>
  <c r="I767" i="1" s="1"/>
  <c r="H767" i="1"/>
  <c r="H767" i="1" a="1"/>
  <c r="G767" i="1"/>
  <c r="G767" i="1" a="1"/>
  <c r="F767" i="1" a="1"/>
  <c r="F767" i="1" s="1"/>
  <c r="C767" i="1"/>
  <c r="A767" i="1"/>
  <c r="B767" i="1" s="1"/>
  <c r="L768" i="1" s="1"/>
  <c r="M766" i="1"/>
  <c r="K766" i="1"/>
  <c r="I766" i="1"/>
  <c r="I766" i="1" a="1"/>
  <c r="H766" i="1" a="1"/>
  <c r="H766" i="1" s="1"/>
  <c r="G766" i="1"/>
  <c r="G766" i="1" a="1"/>
  <c r="F766" i="1"/>
  <c r="F766" i="1" a="1"/>
  <c r="B766" i="1"/>
  <c r="L767" i="1" s="1"/>
  <c r="A766" i="1"/>
  <c r="N765" i="1"/>
  <c r="M765" i="1"/>
  <c r="I765" i="1" a="1"/>
  <c r="I765" i="1" s="1"/>
  <c r="H765" i="1" a="1"/>
  <c r="H765" i="1" s="1"/>
  <c r="G765" i="1"/>
  <c r="G765" i="1" a="1"/>
  <c r="F765" i="1" a="1"/>
  <c r="F765" i="1" s="1"/>
  <c r="J765" i="1" s="1"/>
  <c r="A765" i="1"/>
  <c r="B765" i="1" s="1"/>
  <c r="L766" i="1" s="1"/>
  <c r="N764" i="1"/>
  <c r="M764" i="1"/>
  <c r="I764" i="1"/>
  <c r="I764" i="1" a="1"/>
  <c r="H764" i="1"/>
  <c r="H764" i="1" a="1"/>
  <c r="G764" i="1"/>
  <c r="K764" i="1" s="1"/>
  <c r="G764" i="1" a="1"/>
  <c r="F764" i="1" a="1"/>
  <c r="F764" i="1" s="1"/>
  <c r="J764" i="1" s="1"/>
  <c r="A764" i="1"/>
  <c r="B764" i="1" s="1"/>
  <c r="L765" i="1" s="1"/>
  <c r="N763" i="1"/>
  <c r="M763" i="1"/>
  <c r="K763" i="1"/>
  <c r="I763" i="1" a="1"/>
  <c r="I763" i="1" s="1"/>
  <c r="H763" i="1"/>
  <c r="H763" i="1" a="1"/>
  <c r="G763" i="1" a="1"/>
  <c r="G763" i="1" s="1"/>
  <c r="F763" i="1"/>
  <c r="J763" i="1" s="1"/>
  <c r="F763" i="1" a="1"/>
  <c r="A763" i="1"/>
  <c r="B763" i="1" s="1"/>
  <c r="L764" i="1" s="1"/>
  <c r="N762" i="1"/>
  <c r="M762" i="1"/>
  <c r="K762" i="1"/>
  <c r="I762" i="1"/>
  <c r="I762" i="1" a="1"/>
  <c r="H762" i="1" a="1"/>
  <c r="H762" i="1" s="1"/>
  <c r="G762" i="1"/>
  <c r="G762" i="1" a="1"/>
  <c r="F762" i="1"/>
  <c r="J762" i="1" s="1"/>
  <c r="F762" i="1" a="1"/>
  <c r="B762" i="1"/>
  <c r="L763" i="1" s="1"/>
  <c r="A762" i="1"/>
  <c r="M761" i="1"/>
  <c r="I761" i="1" a="1"/>
  <c r="I761" i="1" s="1"/>
  <c r="H761" i="1"/>
  <c r="J761" i="1" s="1"/>
  <c r="H761" i="1" a="1"/>
  <c r="G761" i="1" a="1"/>
  <c r="G761" i="1" s="1"/>
  <c r="K761" i="1" s="1"/>
  <c r="F761" i="1" a="1"/>
  <c r="F761" i="1" s="1"/>
  <c r="C761" i="1"/>
  <c r="A761" i="1"/>
  <c r="B761" i="1" s="1"/>
  <c r="N760" i="1"/>
  <c r="M760" i="1"/>
  <c r="I760" i="1" a="1"/>
  <c r="I760" i="1" s="1"/>
  <c r="H760" i="1" a="1"/>
  <c r="H760" i="1" s="1"/>
  <c r="J760" i="1" s="1"/>
  <c r="G760" i="1"/>
  <c r="G760" i="1" a="1"/>
  <c r="F760" i="1" a="1"/>
  <c r="F760" i="1" s="1"/>
  <c r="C760" i="1"/>
  <c r="A760" i="1"/>
  <c r="B760" i="1" s="1"/>
  <c r="N759" i="1"/>
  <c r="M759" i="1"/>
  <c r="I759" i="1" a="1"/>
  <c r="I759" i="1" s="1"/>
  <c r="H759" i="1" a="1"/>
  <c r="H759" i="1" s="1"/>
  <c r="G759" i="1" a="1"/>
  <c r="G759" i="1" s="1"/>
  <c r="F759" i="1" a="1"/>
  <c r="F759" i="1" s="1"/>
  <c r="J759" i="1" s="1"/>
  <c r="C759" i="1"/>
  <c r="A759" i="1"/>
  <c r="B759" i="1" s="1"/>
  <c r="L760" i="1" s="1"/>
  <c r="N758" i="1"/>
  <c r="M758" i="1"/>
  <c r="I758" i="1"/>
  <c r="I758" i="1" a="1"/>
  <c r="H758" i="1" a="1"/>
  <c r="H758" i="1" s="1"/>
  <c r="J758" i="1" s="1"/>
  <c r="G758" i="1" a="1"/>
  <c r="G758" i="1" s="1"/>
  <c r="K758" i="1" s="1"/>
  <c r="F758" i="1" a="1"/>
  <c r="F758" i="1" s="1"/>
  <c r="C758" i="1"/>
  <c r="B758" i="1"/>
  <c r="A758" i="1"/>
  <c r="N757" i="1"/>
  <c r="M757" i="1"/>
  <c r="K757" i="1"/>
  <c r="I757" i="1" a="1"/>
  <c r="I757" i="1" s="1"/>
  <c r="H757" i="1"/>
  <c r="H757" i="1" a="1"/>
  <c r="G757" i="1" a="1"/>
  <c r="G757" i="1" s="1"/>
  <c r="F757" i="1" a="1"/>
  <c r="F757" i="1" s="1"/>
  <c r="J757" i="1" s="1"/>
  <c r="C757" i="1"/>
  <c r="A757" i="1"/>
  <c r="B757" i="1" s="1"/>
  <c r="L758" i="1" s="1"/>
  <c r="N756" i="1"/>
  <c r="M756" i="1"/>
  <c r="I756" i="1"/>
  <c r="I756" i="1" a="1"/>
  <c r="H756" i="1" a="1"/>
  <c r="H756" i="1" s="1"/>
  <c r="G756" i="1"/>
  <c r="G756" i="1" a="1"/>
  <c r="F756" i="1" a="1"/>
  <c r="F756" i="1" s="1"/>
  <c r="J756" i="1" s="1"/>
  <c r="C756" i="1"/>
  <c r="B756" i="1"/>
  <c r="L757" i="1" s="1"/>
  <c r="A756" i="1"/>
  <c r="N755" i="1"/>
  <c r="M755" i="1"/>
  <c r="I755" i="1" a="1"/>
  <c r="I755" i="1" s="1"/>
  <c r="H755" i="1"/>
  <c r="H755" i="1" a="1"/>
  <c r="G755" i="1" a="1"/>
  <c r="G755" i="1" s="1"/>
  <c r="K755" i="1" s="1"/>
  <c r="F755" i="1" a="1"/>
  <c r="F755" i="1" s="1"/>
  <c r="J755" i="1" s="1"/>
  <c r="C755" i="1"/>
  <c r="A755" i="1"/>
  <c r="B755" i="1" s="1"/>
  <c r="L756" i="1" s="1"/>
  <c r="N754" i="1"/>
  <c r="M754" i="1"/>
  <c r="I754" i="1"/>
  <c r="I754" i="1" a="1"/>
  <c r="H754" i="1" a="1"/>
  <c r="H754" i="1" s="1"/>
  <c r="J754" i="1" s="1"/>
  <c r="G754" i="1"/>
  <c r="G754" i="1" a="1"/>
  <c r="F754" i="1" a="1"/>
  <c r="F754" i="1" s="1"/>
  <c r="C754" i="1"/>
  <c r="B754" i="1"/>
  <c r="L755" i="1" s="1"/>
  <c r="A754" i="1"/>
  <c r="N753" i="1"/>
  <c r="M753" i="1"/>
  <c r="I753" i="1" a="1"/>
  <c r="I753" i="1" s="1"/>
  <c r="H753" i="1"/>
  <c r="H753" i="1" a="1"/>
  <c r="G753" i="1" a="1"/>
  <c r="G753" i="1" s="1"/>
  <c r="K753" i="1" s="1"/>
  <c r="F753" i="1" a="1"/>
  <c r="F753" i="1" s="1"/>
  <c r="J753" i="1" s="1"/>
  <c r="C753" i="1"/>
  <c r="A753" i="1"/>
  <c r="B753" i="1" s="1"/>
  <c r="L754" i="1" s="1"/>
  <c r="N752" i="1"/>
  <c r="M752" i="1"/>
  <c r="K752" i="1"/>
  <c r="I752" i="1" a="1"/>
  <c r="I752" i="1" s="1"/>
  <c r="H752" i="1"/>
  <c r="J752" i="1" s="1"/>
  <c r="H752" i="1" a="1"/>
  <c r="G752" i="1" a="1"/>
  <c r="G752" i="1" s="1"/>
  <c r="F752" i="1" a="1"/>
  <c r="F752" i="1" s="1"/>
  <c r="C752" i="1"/>
  <c r="A752" i="1"/>
  <c r="B752" i="1" s="1"/>
  <c r="L753" i="1" s="1"/>
  <c r="M751" i="1"/>
  <c r="I751" i="1" a="1"/>
  <c r="I751" i="1" s="1"/>
  <c r="H751" i="1" a="1"/>
  <c r="H751" i="1" s="1"/>
  <c r="J751" i="1" s="1"/>
  <c r="G751" i="1"/>
  <c r="G751" i="1" a="1"/>
  <c r="F751" i="1" a="1"/>
  <c r="F751" i="1" s="1"/>
  <c r="C751" i="1"/>
  <c r="A751" i="1"/>
  <c r="B751" i="1" s="1"/>
  <c r="N750" i="1"/>
  <c r="M750" i="1"/>
  <c r="I750" i="1" a="1"/>
  <c r="I750" i="1" s="1"/>
  <c r="H750" i="1" a="1"/>
  <c r="H750" i="1" s="1"/>
  <c r="G750" i="1" a="1"/>
  <c r="G750" i="1" s="1"/>
  <c r="F750" i="1" a="1"/>
  <c r="F750" i="1" s="1"/>
  <c r="J750" i="1" s="1"/>
  <c r="C750" i="1"/>
  <c r="A750" i="1"/>
  <c r="B750" i="1" s="1"/>
  <c r="L751" i="1" s="1"/>
  <c r="N749" i="1"/>
  <c r="M749" i="1"/>
  <c r="I749" i="1"/>
  <c r="I749" i="1" a="1"/>
  <c r="H749" i="1" a="1"/>
  <c r="H749" i="1" s="1"/>
  <c r="J749" i="1" s="1"/>
  <c r="G749" i="1" a="1"/>
  <c r="G749" i="1" s="1"/>
  <c r="F749" i="1" a="1"/>
  <c r="F749" i="1" s="1"/>
  <c r="C749" i="1"/>
  <c r="B749" i="1"/>
  <c r="L750" i="1" s="1"/>
  <c r="A749" i="1"/>
  <c r="N748" i="1"/>
  <c r="M748" i="1"/>
  <c r="I748" i="1" a="1"/>
  <c r="I748" i="1" s="1"/>
  <c r="H748" i="1"/>
  <c r="J748" i="1" s="1"/>
  <c r="H748" i="1" a="1"/>
  <c r="G748" i="1" a="1"/>
  <c r="G748" i="1" s="1"/>
  <c r="K748" i="1" s="1"/>
  <c r="F748" i="1" a="1"/>
  <c r="F748" i="1" s="1"/>
  <c r="C748" i="1"/>
  <c r="A748" i="1"/>
  <c r="B748" i="1" s="1"/>
  <c r="L749" i="1" s="1"/>
  <c r="N747" i="1"/>
  <c r="M747" i="1"/>
  <c r="K747" i="1"/>
  <c r="I747" i="1"/>
  <c r="I747" i="1" a="1"/>
  <c r="H747" i="1" a="1"/>
  <c r="H747" i="1" s="1"/>
  <c r="G747" i="1"/>
  <c r="G747" i="1" a="1"/>
  <c r="F747" i="1" a="1"/>
  <c r="F747" i="1" s="1"/>
  <c r="C747" i="1"/>
  <c r="B747" i="1"/>
  <c r="L748" i="1" s="1"/>
  <c r="A747" i="1"/>
  <c r="M746" i="1"/>
  <c r="I746" i="1" a="1"/>
  <c r="I746" i="1" s="1"/>
  <c r="H746" i="1"/>
  <c r="H746" i="1" a="1"/>
  <c r="G746" i="1" a="1"/>
  <c r="G746" i="1" s="1"/>
  <c r="K746" i="1" s="1"/>
  <c r="F746" i="1" a="1"/>
  <c r="F746" i="1" s="1"/>
  <c r="J746" i="1" s="1"/>
  <c r="C746" i="1"/>
  <c r="A746" i="1"/>
  <c r="B746" i="1" s="1"/>
  <c r="N745" i="1"/>
  <c r="M745" i="1"/>
  <c r="I745" i="1"/>
  <c r="I745" i="1" a="1"/>
  <c r="H745" i="1" a="1"/>
  <c r="H745" i="1" s="1"/>
  <c r="J745" i="1" s="1"/>
  <c r="G745" i="1"/>
  <c r="G745" i="1" a="1"/>
  <c r="F745" i="1" a="1"/>
  <c r="F745" i="1" s="1"/>
  <c r="C745" i="1"/>
  <c r="B745" i="1"/>
  <c r="L746" i="1" s="1"/>
  <c r="A745" i="1"/>
  <c r="N744" i="1"/>
  <c r="M744" i="1"/>
  <c r="I744" i="1" a="1"/>
  <c r="I744" i="1" s="1"/>
  <c r="H744" i="1"/>
  <c r="H744" i="1" a="1"/>
  <c r="G744" i="1" a="1"/>
  <c r="G744" i="1" s="1"/>
  <c r="K744" i="1" s="1"/>
  <c r="F744" i="1" a="1"/>
  <c r="F744" i="1" s="1"/>
  <c r="J744" i="1" s="1"/>
  <c r="C744" i="1"/>
  <c r="A744" i="1"/>
  <c r="B744" i="1" s="1"/>
  <c r="L745" i="1" s="1"/>
  <c r="N743" i="1"/>
  <c r="M743" i="1"/>
  <c r="I743" i="1"/>
  <c r="I743" i="1" a="1"/>
  <c r="H743" i="1" a="1"/>
  <c r="H743" i="1" s="1"/>
  <c r="J743" i="1" s="1"/>
  <c r="G743" i="1"/>
  <c r="G743" i="1" a="1"/>
  <c r="F743" i="1" a="1"/>
  <c r="F743" i="1" s="1"/>
  <c r="C743" i="1"/>
  <c r="B743" i="1"/>
  <c r="A743" i="1"/>
  <c r="N742" i="1"/>
  <c r="M742" i="1"/>
  <c r="K742" i="1"/>
  <c r="I742" i="1" a="1"/>
  <c r="I742" i="1" s="1"/>
  <c r="H742" i="1" a="1"/>
  <c r="H742" i="1" s="1"/>
  <c r="J742" i="1" s="1"/>
  <c r="G742" i="1"/>
  <c r="G742" i="1" a="1"/>
  <c r="F742" i="1" a="1"/>
  <c r="F742" i="1" s="1"/>
  <c r="C742" i="1"/>
  <c r="A742" i="1"/>
  <c r="B742" i="1" s="1"/>
  <c r="L743" i="1" s="1"/>
  <c r="M741" i="1"/>
  <c r="I741" i="1" a="1"/>
  <c r="I741" i="1" s="1"/>
  <c r="H741" i="1" a="1"/>
  <c r="H741" i="1" s="1"/>
  <c r="G741" i="1" a="1"/>
  <c r="G741" i="1" s="1"/>
  <c r="K741" i="1" s="1"/>
  <c r="F741" i="1" a="1"/>
  <c r="F741" i="1" s="1"/>
  <c r="C741" i="1"/>
  <c r="A741" i="1"/>
  <c r="B741" i="1" s="1"/>
  <c r="N740" i="1"/>
  <c r="M740" i="1"/>
  <c r="I740" i="1"/>
  <c r="I740" i="1" a="1"/>
  <c r="H740" i="1" a="1"/>
  <c r="H740" i="1" s="1"/>
  <c r="J740" i="1" s="1"/>
  <c r="G740" i="1" a="1"/>
  <c r="G740" i="1" s="1"/>
  <c r="F740" i="1" a="1"/>
  <c r="F740" i="1" s="1"/>
  <c r="C740" i="1"/>
  <c r="B740" i="1"/>
  <c r="L741" i="1" s="1"/>
  <c r="A740" i="1"/>
  <c r="N739" i="1"/>
  <c r="M739" i="1"/>
  <c r="I739" i="1" a="1"/>
  <c r="I739" i="1" s="1"/>
  <c r="H739" i="1"/>
  <c r="J739" i="1" s="1"/>
  <c r="H739" i="1" a="1"/>
  <c r="G739" i="1" a="1"/>
  <c r="G739" i="1" s="1"/>
  <c r="K739" i="1" s="1"/>
  <c r="F739" i="1" a="1"/>
  <c r="F739" i="1" s="1"/>
  <c r="C739" i="1"/>
  <c r="A739" i="1"/>
  <c r="B739" i="1" s="1"/>
  <c r="L740" i="1" s="1"/>
  <c r="N738" i="1"/>
  <c r="M738" i="1"/>
  <c r="I738" i="1" a="1"/>
  <c r="I738" i="1" s="1"/>
  <c r="H738" i="1" a="1"/>
  <c r="H738" i="1" s="1"/>
  <c r="J738" i="1" s="1"/>
  <c r="G738" i="1"/>
  <c r="G738" i="1" a="1"/>
  <c r="F738" i="1" a="1"/>
  <c r="F738" i="1" s="1"/>
  <c r="C738" i="1"/>
  <c r="A738" i="1"/>
  <c r="B738" i="1" s="1"/>
  <c r="L739" i="1" s="1"/>
  <c r="N737" i="1"/>
  <c r="M737" i="1"/>
  <c r="L737" i="1"/>
  <c r="K737" i="1"/>
  <c r="I737" i="1"/>
  <c r="I737" i="1" a="1"/>
  <c r="H737" i="1"/>
  <c r="H737" i="1" a="1"/>
  <c r="G737" i="1" a="1"/>
  <c r="G737" i="1" s="1"/>
  <c r="F737" i="1" a="1"/>
  <c r="F737" i="1" s="1"/>
  <c r="J737" i="1" s="1"/>
  <c r="C737" i="1"/>
  <c r="B737" i="1"/>
  <c r="A737" i="1"/>
  <c r="M736" i="1"/>
  <c r="I736" i="1"/>
  <c r="I736" i="1" a="1"/>
  <c r="H736" i="1" a="1"/>
  <c r="H736" i="1" s="1"/>
  <c r="J736" i="1" s="1"/>
  <c r="G736" i="1"/>
  <c r="G736" i="1" a="1"/>
  <c r="F736" i="1" a="1"/>
  <c r="F736" i="1" s="1"/>
  <c r="C736" i="1"/>
  <c r="B736" i="1"/>
  <c r="N736" i="1" s="1"/>
  <c r="A736" i="1"/>
  <c r="N735" i="1"/>
  <c r="M735" i="1"/>
  <c r="I735" i="1" a="1"/>
  <c r="I735" i="1" s="1"/>
  <c r="H735" i="1"/>
  <c r="H735" i="1" a="1"/>
  <c r="G735" i="1" a="1"/>
  <c r="G735" i="1" s="1"/>
  <c r="K735" i="1" s="1"/>
  <c r="F735" i="1" a="1"/>
  <c r="F735" i="1" s="1"/>
  <c r="J735" i="1" s="1"/>
  <c r="C735" i="1"/>
  <c r="A735" i="1"/>
  <c r="B735" i="1" s="1"/>
  <c r="L736" i="1" s="1"/>
  <c r="N734" i="1"/>
  <c r="M734" i="1"/>
  <c r="I734" i="1"/>
  <c r="I734" i="1" a="1"/>
  <c r="H734" i="1" a="1"/>
  <c r="H734" i="1" s="1"/>
  <c r="J734" i="1" s="1"/>
  <c r="G734" i="1"/>
  <c r="G734" i="1" a="1"/>
  <c r="F734" i="1" a="1"/>
  <c r="F734" i="1" s="1"/>
  <c r="C734" i="1"/>
  <c r="B734" i="1"/>
  <c r="A734" i="1"/>
  <c r="N733" i="1"/>
  <c r="M733" i="1"/>
  <c r="I733" i="1" a="1"/>
  <c r="I733" i="1" s="1"/>
  <c r="H733" i="1"/>
  <c r="H733" i="1" a="1"/>
  <c r="G733" i="1" a="1"/>
  <c r="G733" i="1" s="1"/>
  <c r="K733" i="1" s="1"/>
  <c r="F733" i="1" a="1"/>
  <c r="F733" i="1" s="1"/>
  <c r="J733" i="1" s="1"/>
  <c r="C733" i="1"/>
  <c r="A733" i="1"/>
  <c r="B733" i="1" s="1"/>
  <c r="L734" i="1" s="1"/>
  <c r="N732" i="1"/>
  <c r="M732" i="1"/>
  <c r="K732" i="1"/>
  <c r="I732" i="1" a="1"/>
  <c r="I732" i="1" s="1"/>
  <c r="H732" i="1" a="1"/>
  <c r="H732" i="1" s="1"/>
  <c r="G732" i="1" a="1"/>
  <c r="G732" i="1" s="1"/>
  <c r="F732" i="1" a="1"/>
  <c r="F732" i="1" s="1"/>
  <c r="C732" i="1"/>
  <c r="A732" i="1"/>
  <c r="B732" i="1" s="1"/>
  <c r="L733" i="1" s="1"/>
  <c r="M731" i="1"/>
  <c r="I731" i="1"/>
  <c r="I731" i="1" a="1"/>
  <c r="H731" i="1" a="1"/>
  <c r="H731" i="1" s="1"/>
  <c r="J731" i="1" s="1"/>
  <c r="G731" i="1" a="1"/>
  <c r="G731" i="1" s="1"/>
  <c r="F731" i="1" a="1"/>
  <c r="F731" i="1" s="1"/>
  <c r="C731" i="1"/>
  <c r="B731" i="1"/>
  <c r="N731" i="1" s="1"/>
  <c r="A731" i="1"/>
  <c r="N730" i="1"/>
  <c r="M730" i="1"/>
  <c r="I730" i="1" a="1"/>
  <c r="I730" i="1" s="1"/>
  <c r="H730" i="1"/>
  <c r="J730" i="1" s="1"/>
  <c r="H730" i="1" a="1"/>
  <c r="G730" i="1" a="1"/>
  <c r="G730" i="1" s="1"/>
  <c r="K730" i="1" s="1"/>
  <c r="F730" i="1" a="1"/>
  <c r="F730" i="1" s="1"/>
  <c r="C730" i="1"/>
  <c r="A730" i="1"/>
  <c r="B730" i="1" s="1"/>
  <c r="L731" i="1" s="1"/>
  <c r="N729" i="1"/>
  <c r="M729" i="1"/>
  <c r="I729" i="1" a="1"/>
  <c r="I729" i="1" s="1"/>
  <c r="H729" i="1" a="1"/>
  <c r="H729" i="1" s="1"/>
  <c r="J729" i="1" s="1"/>
  <c r="G729" i="1"/>
  <c r="G729" i="1" a="1"/>
  <c r="F729" i="1" a="1"/>
  <c r="F729" i="1" s="1"/>
  <c r="C729" i="1"/>
  <c r="A729" i="1"/>
  <c r="B729" i="1" s="1"/>
  <c r="L730" i="1" s="1"/>
  <c r="N728" i="1"/>
  <c r="M728" i="1"/>
  <c r="I728" i="1" a="1"/>
  <c r="I728" i="1" s="1"/>
  <c r="H728" i="1" a="1"/>
  <c r="H728" i="1" s="1"/>
  <c r="G728" i="1" a="1"/>
  <c r="G728" i="1" s="1"/>
  <c r="K728" i="1" s="1"/>
  <c r="F728" i="1" a="1"/>
  <c r="F728" i="1" s="1"/>
  <c r="J728" i="1" s="1"/>
  <c r="C728" i="1"/>
  <c r="A728" i="1"/>
  <c r="B728" i="1" s="1"/>
  <c r="L729" i="1" s="1"/>
  <c r="N727" i="1"/>
  <c r="M727" i="1"/>
  <c r="K727" i="1"/>
  <c r="J727" i="1"/>
  <c r="I727" i="1" a="1"/>
  <c r="I727" i="1" s="1"/>
  <c r="H727" i="1"/>
  <c r="H727" i="1" a="1"/>
  <c r="G727" i="1"/>
  <c r="G727" i="1" a="1"/>
  <c r="F727" i="1" a="1"/>
  <c r="F727" i="1" s="1"/>
  <c r="C727" i="1"/>
  <c r="A727" i="1"/>
  <c r="B727" i="1" s="1"/>
  <c r="M726" i="1"/>
  <c r="I726" i="1" a="1"/>
  <c r="I726" i="1" s="1"/>
  <c r="H726" i="1"/>
  <c r="H726" i="1" a="1"/>
  <c r="G726" i="1"/>
  <c r="K726" i="1" s="1"/>
  <c r="G726" i="1" a="1"/>
  <c r="F726" i="1"/>
  <c r="F726" i="1" a="1"/>
  <c r="A726" i="1"/>
  <c r="B726" i="1" s="1"/>
  <c r="L727" i="1" s="1"/>
  <c r="N725" i="1"/>
  <c r="M725" i="1"/>
  <c r="I725" i="1"/>
  <c r="I725" i="1" a="1"/>
  <c r="H725" i="1" a="1"/>
  <c r="H725" i="1" s="1"/>
  <c r="G725" i="1" a="1"/>
  <c r="G725" i="1" s="1"/>
  <c r="K725" i="1" s="1"/>
  <c r="F725" i="1"/>
  <c r="J725" i="1" s="1"/>
  <c r="F725" i="1" a="1"/>
  <c r="B725" i="1"/>
  <c r="L726" i="1" s="1"/>
  <c r="A725" i="1"/>
  <c r="N724" i="1"/>
  <c r="M724" i="1"/>
  <c r="I724" i="1" a="1"/>
  <c r="I724" i="1" s="1"/>
  <c r="H724" i="1" a="1"/>
  <c r="H724" i="1" s="1"/>
  <c r="G724" i="1"/>
  <c r="G724" i="1" a="1"/>
  <c r="F724" i="1"/>
  <c r="J724" i="1" s="1"/>
  <c r="F724" i="1" a="1"/>
  <c r="A724" i="1"/>
  <c r="B724" i="1" s="1"/>
  <c r="N723" i="1"/>
  <c r="M723" i="1"/>
  <c r="L723" i="1"/>
  <c r="I723" i="1"/>
  <c r="I723" i="1" a="1"/>
  <c r="H723" i="1"/>
  <c r="H723" i="1" a="1"/>
  <c r="G723" i="1" a="1"/>
  <c r="G723" i="1" s="1"/>
  <c r="K723" i="1" s="1"/>
  <c r="F723" i="1" a="1"/>
  <c r="F723" i="1" s="1"/>
  <c r="J723" i="1" s="1"/>
  <c r="B723" i="1"/>
  <c r="A723" i="1"/>
  <c r="N722" i="1"/>
  <c r="M722" i="1"/>
  <c r="K722" i="1"/>
  <c r="I722" i="1"/>
  <c r="I722" i="1" a="1"/>
  <c r="H722" i="1" a="1"/>
  <c r="H722" i="1" s="1"/>
  <c r="G722" i="1" a="1"/>
  <c r="G722" i="1" s="1"/>
  <c r="F722" i="1"/>
  <c r="F722" i="1" a="1"/>
  <c r="B722" i="1"/>
  <c r="A722" i="1"/>
  <c r="M721" i="1"/>
  <c r="I721" i="1" a="1"/>
  <c r="I721" i="1" s="1"/>
  <c r="H721" i="1"/>
  <c r="H721" i="1" a="1"/>
  <c r="G721" i="1"/>
  <c r="K721" i="1" s="1"/>
  <c r="G721" i="1" a="1"/>
  <c r="F721" i="1" a="1"/>
  <c r="F721" i="1" s="1"/>
  <c r="J721" i="1" s="1"/>
  <c r="C721" i="1"/>
  <c r="B721" i="1"/>
  <c r="N721" i="1" s="1"/>
  <c r="A721" i="1"/>
  <c r="N720" i="1"/>
  <c r="M720" i="1"/>
  <c r="I720" i="1" a="1"/>
  <c r="I720" i="1" s="1"/>
  <c r="H720" i="1" a="1"/>
  <c r="H720" i="1" s="1"/>
  <c r="G720" i="1"/>
  <c r="K720" i="1" s="1"/>
  <c r="G720" i="1" a="1"/>
  <c r="F720" i="1" a="1"/>
  <c r="F720" i="1" s="1"/>
  <c r="J720" i="1" s="1"/>
  <c r="C720" i="1"/>
  <c r="B720" i="1"/>
  <c r="L721" i="1" s="1"/>
  <c r="A720" i="1"/>
  <c r="N719" i="1"/>
  <c r="M719" i="1"/>
  <c r="I719" i="1" a="1"/>
  <c r="I719" i="1" s="1"/>
  <c r="H719" i="1" a="1"/>
  <c r="H719" i="1" s="1"/>
  <c r="G719" i="1"/>
  <c r="K719" i="1" s="1"/>
  <c r="G719" i="1" a="1"/>
  <c r="F719" i="1" a="1"/>
  <c r="F719" i="1" s="1"/>
  <c r="C719" i="1"/>
  <c r="B719" i="1"/>
  <c r="L720" i="1" s="1"/>
  <c r="A719" i="1"/>
  <c r="N718" i="1"/>
  <c r="M718" i="1"/>
  <c r="I718" i="1" a="1"/>
  <c r="I718" i="1" s="1"/>
  <c r="H718" i="1" a="1"/>
  <c r="H718" i="1" s="1"/>
  <c r="G718" i="1"/>
  <c r="K718" i="1" s="1"/>
  <c r="G718" i="1" a="1"/>
  <c r="F718" i="1" a="1"/>
  <c r="F718" i="1" s="1"/>
  <c r="J718" i="1" s="1"/>
  <c r="C718" i="1"/>
  <c r="B718" i="1"/>
  <c r="L719" i="1" s="1"/>
  <c r="A718" i="1"/>
  <c r="N717" i="1"/>
  <c r="M717" i="1"/>
  <c r="K717" i="1"/>
  <c r="I717" i="1" a="1"/>
  <c r="I717" i="1" s="1"/>
  <c r="H717" i="1" a="1"/>
  <c r="H717" i="1" s="1"/>
  <c r="G717" i="1"/>
  <c r="G717" i="1" a="1"/>
  <c r="F717" i="1" a="1"/>
  <c r="F717" i="1" s="1"/>
  <c r="J717" i="1" s="1"/>
  <c r="C717" i="1"/>
  <c r="B717" i="1"/>
  <c r="L718" i="1" s="1"/>
  <c r="A717" i="1"/>
  <c r="M716" i="1"/>
  <c r="I716" i="1" a="1"/>
  <c r="I716" i="1" s="1"/>
  <c r="H716" i="1" a="1"/>
  <c r="H716" i="1" s="1"/>
  <c r="G716" i="1" a="1"/>
  <c r="G716" i="1" s="1"/>
  <c r="K716" i="1" s="1"/>
  <c r="F716" i="1" a="1"/>
  <c r="F716" i="1" s="1"/>
  <c r="J716" i="1" s="1"/>
  <c r="C716" i="1"/>
  <c r="B716" i="1"/>
  <c r="N716" i="1" s="1"/>
  <c r="A716" i="1"/>
  <c r="N715" i="1"/>
  <c r="M715" i="1"/>
  <c r="I715" i="1" a="1"/>
  <c r="I715" i="1" s="1"/>
  <c r="H715" i="1" a="1"/>
  <c r="H715" i="1" s="1"/>
  <c r="G715" i="1" a="1"/>
  <c r="G715" i="1" s="1"/>
  <c r="F715" i="1" a="1"/>
  <c r="F715" i="1" s="1"/>
  <c r="J715" i="1" s="1"/>
  <c r="C715" i="1"/>
  <c r="B715" i="1"/>
  <c r="L716" i="1" s="1"/>
  <c r="A715" i="1"/>
  <c r="N714" i="1"/>
  <c r="M714" i="1"/>
  <c r="I714" i="1" a="1"/>
  <c r="I714" i="1" s="1"/>
  <c r="H714" i="1" a="1"/>
  <c r="H714" i="1" s="1"/>
  <c r="G714" i="1" a="1"/>
  <c r="G714" i="1" s="1"/>
  <c r="F714" i="1" a="1"/>
  <c r="F714" i="1" s="1"/>
  <c r="J714" i="1" s="1"/>
  <c r="C714" i="1"/>
  <c r="B714" i="1"/>
  <c r="A714" i="1"/>
  <c r="N713" i="1"/>
  <c r="M713" i="1"/>
  <c r="I713" i="1" a="1"/>
  <c r="I713" i="1" s="1"/>
  <c r="H713" i="1" a="1"/>
  <c r="H713" i="1" s="1"/>
  <c r="G713" i="1" a="1"/>
  <c r="G713" i="1" s="1"/>
  <c r="K713" i="1" s="1"/>
  <c r="F713" i="1" a="1"/>
  <c r="F713" i="1" s="1"/>
  <c r="J713" i="1" s="1"/>
  <c r="C713" i="1"/>
  <c r="B713" i="1"/>
  <c r="L714" i="1" s="1"/>
  <c r="A713" i="1"/>
  <c r="N712" i="1"/>
  <c r="M712" i="1"/>
  <c r="K712" i="1"/>
  <c r="J712" i="1"/>
  <c r="I712" i="1" a="1"/>
  <c r="I712" i="1" s="1"/>
  <c r="H712" i="1" a="1"/>
  <c r="H712" i="1" s="1"/>
  <c r="G712" i="1" a="1"/>
  <c r="G712" i="1" s="1"/>
  <c r="F712" i="1" a="1"/>
  <c r="F712" i="1" s="1"/>
  <c r="C712" i="1"/>
  <c r="B712" i="1"/>
  <c r="L713" i="1" s="1"/>
  <c r="A712" i="1"/>
  <c r="M711" i="1"/>
  <c r="J711" i="1"/>
  <c r="I711" i="1" a="1"/>
  <c r="I711" i="1" s="1"/>
  <c r="H711" i="1" a="1"/>
  <c r="H711" i="1" s="1"/>
  <c r="G711" i="1" a="1"/>
  <c r="G711" i="1" s="1"/>
  <c r="F711" i="1" a="1"/>
  <c r="F711" i="1" s="1"/>
  <c r="C711" i="1"/>
  <c r="B711" i="1"/>
  <c r="A711" i="1"/>
  <c r="N710" i="1"/>
  <c r="M710" i="1"/>
  <c r="I710" i="1" a="1"/>
  <c r="I710" i="1" s="1"/>
  <c r="H710" i="1" a="1"/>
  <c r="H710" i="1" s="1"/>
  <c r="G710" i="1" a="1"/>
  <c r="G710" i="1" s="1"/>
  <c r="F710" i="1" a="1"/>
  <c r="F710" i="1" s="1"/>
  <c r="J710" i="1" s="1"/>
  <c r="C710" i="1"/>
  <c r="B710" i="1"/>
  <c r="L711" i="1" s="1"/>
  <c r="A710" i="1"/>
  <c r="N709" i="1"/>
  <c r="M709" i="1"/>
  <c r="I709" i="1" a="1"/>
  <c r="I709" i="1" s="1"/>
  <c r="H709" i="1" a="1"/>
  <c r="H709" i="1" s="1"/>
  <c r="G709" i="1" a="1"/>
  <c r="G709" i="1" s="1"/>
  <c r="K709" i="1" s="1"/>
  <c r="F709" i="1" a="1"/>
  <c r="F709" i="1" s="1"/>
  <c r="J709" i="1" s="1"/>
  <c r="C709" i="1"/>
  <c r="B709" i="1"/>
  <c r="A709" i="1"/>
  <c r="N708" i="1"/>
  <c r="M708" i="1"/>
  <c r="I708" i="1" a="1"/>
  <c r="I708" i="1" s="1"/>
  <c r="H708" i="1" a="1"/>
  <c r="H708" i="1" s="1"/>
  <c r="J708" i="1" s="1"/>
  <c r="G708" i="1" a="1"/>
  <c r="G708" i="1" s="1"/>
  <c r="K708" i="1" s="1"/>
  <c r="F708" i="1" a="1"/>
  <c r="F708" i="1" s="1"/>
  <c r="C708" i="1"/>
  <c r="B708" i="1"/>
  <c r="L709" i="1" s="1"/>
  <c r="A708" i="1"/>
  <c r="N707" i="1"/>
  <c r="M707" i="1"/>
  <c r="K707" i="1"/>
  <c r="I707" i="1" a="1"/>
  <c r="I707" i="1" s="1"/>
  <c r="H707" i="1" a="1"/>
  <c r="H707" i="1" s="1"/>
  <c r="G707" i="1" a="1"/>
  <c r="G707" i="1" s="1"/>
  <c r="F707" i="1" a="1"/>
  <c r="F707" i="1" s="1"/>
  <c r="J707" i="1" s="1"/>
  <c r="C707" i="1"/>
  <c r="B707" i="1"/>
  <c r="L708" i="1" s="1"/>
  <c r="A707" i="1"/>
  <c r="M706" i="1"/>
  <c r="I706" i="1" a="1"/>
  <c r="I706" i="1" s="1"/>
  <c r="H706" i="1" a="1"/>
  <c r="H706" i="1" s="1"/>
  <c r="G706" i="1" a="1"/>
  <c r="G706" i="1" s="1"/>
  <c r="F706" i="1" a="1"/>
  <c r="F706" i="1" s="1"/>
  <c r="J706" i="1" s="1"/>
  <c r="C706" i="1"/>
  <c r="B706" i="1"/>
  <c r="A706" i="1"/>
  <c r="N705" i="1"/>
  <c r="M705" i="1"/>
  <c r="I705" i="1" a="1"/>
  <c r="I705" i="1" s="1"/>
  <c r="H705" i="1" a="1"/>
  <c r="H705" i="1" s="1"/>
  <c r="G705" i="1" a="1"/>
  <c r="G705" i="1" s="1"/>
  <c r="F705" i="1" a="1"/>
  <c r="F705" i="1" s="1"/>
  <c r="J705" i="1" s="1"/>
  <c r="C705" i="1"/>
  <c r="B705" i="1"/>
  <c r="L706" i="1" s="1"/>
  <c r="A705" i="1"/>
  <c r="N704" i="1"/>
  <c r="M704" i="1"/>
  <c r="I704" i="1" a="1"/>
  <c r="I704" i="1" s="1"/>
  <c r="H704" i="1" a="1"/>
  <c r="H704" i="1" s="1"/>
  <c r="G704" i="1" a="1"/>
  <c r="G704" i="1" s="1"/>
  <c r="F704" i="1" a="1"/>
  <c r="F704" i="1" s="1"/>
  <c r="J704" i="1" s="1"/>
  <c r="C704" i="1"/>
  <c r="B704" i="1"/>
  <c r="A704" i="1"/>
  <c r="N703" i="1"/>
  <c r="M703" i="1"/>
  <c r="I703" i="1" a="1"/>
  <c r="I703" i="1" s="1"/>
  <c r="H703" i="1" a="1"/>
  <c r="H703" i="1" s="1"/>
  <c r="G703" i="1" a="1"/>
  <c r="G703" i="1" s="1"/>
  <c r="K703" i="1" s="1"/>
  <c r="F703" i="1" a="1"/>
  <c r="F703" i="1" s="1"/>
  <c r="J703" i="1" s="1"/>
  <c r="C703" i="1"/>
  <c r="B703" i="1"/>
  <c r="L703" i="1" s="1"/>
  <c r="A703" i="1"/>
  <c r="N702" i="1"/>
  <c r="M702" i="1"/>
  <c r="K702" i="1"/>
  <c r="J702" i="1"/>
  <c r="I702" i="1" a="1"/>
  <c r="I702" i="1" s="1"/>
  <c r="H702" i="1" a="1"/>
  <c r="H702" i="1" s="1"/>
  <c r="G702" i="1" a="1"/>
  <c r="G702" i="1" s="1"/>
  <c r="F702" i="1" a="1"/>
  <c r="F702" i="1" s="1"/>
  <c r="C702" i="1"/>
  <c r="B702" i="1"/>
  <c r="A702" i="1"/>
  <c r="N701" i="1"/>
  <c r="M701" i="1"/>
  <c r="L701" i="1"/>
  <c r="I701" i="1" a="1"/>
  <c r="I701" i="1" s="1"/>
  <c r="H701" i="1" a="1"/>
  <c r="H701" i="1" s="1"/>
  <c r="G701" i="1" a="1"/>
  <c r="G701" i="1" s="1"/>
  <c r="F701" i="1" a="1"/>
  <c r="F701" i="1" s="1"/>
  <c r="J701" i="1" s="1"/>
  <c r="C701" i="1"/>
  <c r="B701" i="1"/>
  <c r="L702" i="1" s="1"/>
  <c r="A701" i="1"/>
  <c r="N700" i="1"/>
  <c r="M700" i="1"/>
  <c r="I700" i="1" a="1"/>
  <c r="I700" i="1" s="1"/>
  <c r="H700" i="1" a="1"/>
  <c r="H700" i="1" s="1"/>
  <c r="G700" i="1" a="1"/>
  <c r="G700" i="1" s="1"/>
  <c r="F700" i="1" a="1"/>
  <c r="F700" i="1" s="1"/>
  <c r="J700" i="1" s="1"/>
  <c r="C700" i="1"/>
  <c r="B700" i="1"/>
  <c r="A700" i="1"/>
  <c r="N699" i="1"/>
  <c r="M699" i="1"/>
  <c r="I699" i="1" a="1"/>
  <c r="I699" i="1" s="1"/>
  <c r="H699" i="1" a="1"/>
  <c r="H699" i="1" s="1"/>
  <c r="G699" i="1" a="1"/>
  <c r="G699" i="1" s="1"/>
  <c r="F699" i="1" a="1"/>
  <c r="F699" i="1" s="1"/>
  <c r="J699" i="1" s="1"/>
  <c r="C699" i="1"/>
  <c r="B699" i="1"/>
  <c r="L700" i="1" s="1"/>
  <c r="A699" i="1"/>
  <c r="N698" i="1"/>
  <c r="M698" i="1"/>
  <c r="I698" i="1" a="1"/>
  <c r="I698" i="1" s="1"/>
  <c r="H698" i="1" a="1"/>
  <c r="H698" i="1" s="1"/>
  <c r="G698" i="1" a="1"/>
  <c r="G698" i="1" s="1"/>
  <c r="K698" i="1" s="1"/>
  <c r="F698" i="1" a="1"/>
  <c r="F698" i="1" s="1"/>
  <c r="J698" i="1" s="1"/>
  <c r="C698" i="1"/>
  <c r="B698" i="1"/>
  <c r="A698" i="1"/>
  <c r="N697" i="1"/>
  <c r="M697" i="1"/>
  <c r="K697" i="1"/>
  <c r="I697" i="1" a="1"/>
  <c r="I697" i="1" s="1"/>
  <c r="H697" i="1" a="1"/>
  <c r="H697" i="1" s="1"/>
  <c r="J697" i="1" s="1"/>
  <c r="G697" i="1" a="1"/>
  <c r="G697" i="1" s="1"/>
  <c r="F697" i="1" a="1"/>
  <c r="F697" i="1" s="1"/>
  <c r="C697" i="1"/>
  <c r="B697" i="1"/>
  <c r="A697" i="1"/>
  <c r="N696" i="1"/>
  <c r="M696" i="1"/>
  <c r="L696" i="1"/>
  <c r="I696" i="1" a="1"/>
  <c r="I696" i="1" s="1"/>
  <c r="H696" i="1" a="1"/>
  <c r="H696" i="1" s="1"/>
  <c r="G696" i="1" a="1"/>
  <c r="G696" i="1" s="1"/>
  <c r="F696" i="1" a="1"/>
  <c r="F696" i="1" s="1"/>
  <c r="J696" i="1" s="1"/>
  <c r="C696" i="1"/>
  <c r="B696" i="1"/>
  <c r="L697" i="1" s="1"/>
  <c r="A696" i="1"/>
  <c r="N695" i="1"/>
  <c r="M695" i="1"/>
  <c r="I695" i="1" a="1"/>
  <c r="I695" i="1" s="1"/>
  <c r="H695" i="1" a="1"/>
  <c r="H695" i="1" s="1"/>
  <c r="G695" i="1" a="1"/>
  <c r="G695" i="1" s="1"/>
  <c r="F695" i="1" a="1"/>
  <c r="F695" i="1" s="1"/>
  <c r="J695" i="1" s="1"/>
  <c r="C695" i="1"/>
  <c r="B695" i="1"/>
  <c r="A695" i="1"/>
  <c r="N694" i="1"/>
  <c r="M694" i="1"/>
  <c r="I694" i="1" a="1"/>
  <c r="I694" i="1" s="1"/>
  <c r="H694" i="1" a="1"/>
  <c r="H694" i="1" s="1"/>
  <c r="G694" i="1" a="1"/>
  <c r="G694" i="1" s="1"/>
  <c r="F694" i="1" a="1"/>
  <c r="F694" i="1" s="1"/>
  <c r="J694" i="1" s="1"/>
  <c r="C694" i="1"/>
  <c r="B694" i="1"/>
  <c r="L695" i="1" s="1"/>
  <c r="A694" i="1"/>
  <c r="N693" i="1"/>
  <c r="M693" i="1"/>
  <c r="I693" i="1" a="1"/>
  <c r="I693" i="1" s="1"/>
  <c r="H693" i="1" a="1"/>
  <c r="H693" i="1" s="1"/>
  <c r="G693" i="1" a="1"/>
  <c r="G693" i="1" s="1"/>
  <c r="K693" i="1" s="1"/>
  <c r="F693" i="1" a="1"/>
  <c r="F693" i="1" s="1"/>
  <c r="J693" i="1" s="1"/>
  <c r="C693" i="1"/>
  <c r="B693" i="1"/>
  <c r="L694" i="1" s="1"/>
  <c r="A693" i="1"/>
  <c r="N692" i="1"/>
  <c r="M692" i="1"/>
  <c r="K692" i="1"/>
  <c r="I692" i="1" a="1"/>
  <c r="I692" i="1" s="1"/>
  <c r="H692" i="1" a="1"/>
  <c r="H692" i="1" s="1"/>
  <c r="J692" i="1" s="1"/>
  <c r="G692" i="1" a="1"/>
  <c r="G692" i="1" s="1"/>
  <c r="F692" i="1" a="1"/>
  <c r="F692" i="1" s="1"/>
  <c r="C692" i="1"/>
  <c r="B692" i="1"/>
  <c r="A692" i="1"/>
  <c r="N691" i="1"/>
  <c r="M691" i="1"/>
  <c r="L691" i="1"/>
  <c r="I691" i="1" a="1"/>
  <c r="I691" i="1" s="1"/>
  <c r="H691" i="1" a="1"/>
  <c r="H691" i="1" s="1"/>
  <c r="G691" i="1" a="1"/>
  <c r="G691" i="1" s="1"/>
  <c r="F691" i="1" a="1"/>
  <c r="F691" i="1" s="1"/>
  <c r="J691" i="1" s="1"/>
  <c r="C691" i="1"/>
  <c r="B691" i="1"/>
  <c r="L692" i="1" s="1"/>
  <c r="A691" i="1"/>
  <c r="N690" i="1"/>
  <c r="M690" i="1"/>
  <c r="I690" i="1" a="1"/>
  <c r="I690" i="1" s="1"/>
  <c r="H690" i="1" a="1"/>
  <c r="H690" i="1" s="1"/>
  <c r="G690" i="1" a="1"/>
  <c r="G690" i="1" s="1"/>
  <c r="F690" i="1" a="1"/>
  <c r="F690" i="1" s="1"/>
  <c r="J690" i="1" s="1"/>
  <c r="C690" i="1"/>
  <c r="B690" i="1"/>
  <c r="A690" i="1"/>
  <c r="N689" i="1"/>
  <c r="M689" i="1"/>
  <c r="I689" i="1" a="1"/>
  <c r="I689" i="1" s="1"/>
  <c r="H689" i="1" a="1"/>
  <c r="H689" i="1" s="1"/>
  <c r="G689" i="1" a="1"/>
  <c r="G689" i="1" s="1"/>
  <c r="F689" i="1" a="1"/>
  <c r="F689" i="1" s="1"/>
  <c r="J689" i="1" s="1"/>
  <c r="C689" i="1"/>
  <c r="B689" i="1"/>
  <c r="L690" i="1" s="1"/>
  <c r="A689" i="1"/>
  <c r="N688" i="1"/>
  <c r="M688" i="1"/>
  <c r="J688" i="1"/>
  <c r="I688" i="1" a="1"/>
  <c r="I688" i="1" s="1"/>
  <c r="H688" i="1" a="1"/>
  <c r="H688" i="1" s="1"/>
  <c r="G688" i="1" a="1"/>
  <c r="G688" i="1" s="1"/>
  <c r="K688" i="1" s="1"/>
  <c r="F688" i="1" a="1"/>
  <c r="F688" i="1" s="1"/>
  <c r="C688" i="1"/>
  <c r="B688" i="1"/>
  <c r="A688" i="1"/>
  <c r="N687" i="1"/>
  <c r="M687" i="1"/>
  <c r="K687" i="1"/>
  <c r="I687" i="1" a="1"/>
  <c r="I687" i="1" s="1"/>
  <c r="H687" i="1" a="1"/>
  <c r="H687" i="1" s="1"/>
  <c r="G687" i="1" a="1"/>
  <c r="G687" i="1" s="1"/>
  <c r="F687" i="1" a="1"/>
  <c r="F687" i="1" s="1"/>
  <c r="J687" i="1" s="1"/>
  <c r="C687" i="1"/>
  <c r="B687" i="1"/>
  <c r="A687" i="1"/>
  <c r="N686" i="1"/>
  <c r="M686" i="1"/>
  <c r="L686" i="1"/>
  <c r="I686" i="1" a="1"/>
  <c r="I686" i="1" s="1"/>
  <c r="H686" i="1" a="1"/>
  <c r="H686" i="1" s="1"/>
  <c r="G686" i="1" a="1"/>
  <c r="G686" i="1" s="1"/>
  <c r="F686" i="1" a="1"/>
  <c r="F686" i="1" s="1"/>
  <c r="J686" i="1" s="1"/>
  <c r="C686" i="1"/>
  <c r="B686" i="1"/>
  <c r="L687" i="1" s="1"/>
  <c r="A686" i="1"/>
  <c r="N685" i="1"/>
  <c r="M685" i="1"/>
  <c r="I685" i="1" a="1"/>
  <c r="I685" i="1" s="1"/>
  <c r="H685" i="1" a="1"/>
  <c r="H685" i="1" s="1"/>
  <c r="G685" i="1" a="1"/>
  <c r="G685" i="1" s="1"/>
  <c r="F685" i="1" a="1"/>
  <c r="F685" i="1" s="1"/>
  <c r="J685" i="1" s="1"/>
  <c r="C685" i="1"/>
  <c r="B685" i="1"/>
  <c r="A685" i="1"/>
  <c r="N684" i="1"/>
  <c r="M684" i="1"/>
  <c r="I684" i="1" a="1"/>
  <c r="I684" i="1" s="1"/>
  <c r="H684" i="1" a="1"/>
  <c r="H684" i="1" s="1"/>
  <c r="G684" i="1" a="1"/>
  <c r="G684" i="1" s="1"/>
  <c r="F684" i="1" a="1"/>
  <c r="F684" i="1" s="1"/>
  <c r="J684" i="1" s="1"/>
  <c r="C684" i="1"/>
  <c r="B684" i="1"/>
  <c r="L685" i="1" s="1"/>
  <c r="A684" i="1"/>
  <c r="N683" i="1"/>
  <c r="M683" i="1"/>
  <c r="I683" i="1" a="1"/>
  <c r="I683" i="1" s="1"/>
  <c r="H683" i="1" a="1"/>
  <c r="H683" i="1" s="1"/>
  <c r="G683" i="1" a="1"/>
  <c r="G683" i="1" s="1"/>
  <c r="K683" i="1" s="1"/>
  <c r="F683" i="1" a="1"/>
  <c r="F683" i="1" s="1"/>
  <c r="J683" i="1" s="1"/>
  <c r="C683" i="1"/>
  <c r="B683" i="1"/>
  <c r="A683" i="1"/>
  <c r="N682" i="1"/>
  <c r="M682" i="1"/>
  <c r="K682" i="1"/>
  <c r="I682" i="1" a="1"/>
  <c r="I682" i="1" s="1"/>
  <c r="H682" i="1" a="1"/>
  <c r="H682" i="1" s="1"/>
  <c r="G682" i="1" a="1"/>
  <c r="G682" i="1" s="1"/>
  <c r="F682" i="1" a="1"/>
  <c r="F682" i="1" s="1"/>
  <c r="J682" i="1" s="1"/>
  <c r="C682" i="1"/>
  <c r="B682" i="1"/>
  <c r="A682" i="1"/>
  <c r="M681" i="1"/>
  <c r="I681" i="1" a="1"/>
  <c r="I681" i="1" s="1"/>
  <c r="H681" i="1" a="1"/>
  <c r="H681" i="1" s="1"/>
  <c r="G681" i="1" a="1"/>
  <c r="G681" i="1" s="1"/>
  <c r="F681" i="1" a="1"/>
  <c r="F681" i="1" s="1"/>
  <c r="J681" i="1" s="1"/>
  <c r="A681" i="1"/>
  <c r="B681" i="1" s="1"/>
  <c r="N681" i="1" s="1"/>
  <c r="N680" i="1"/>
  <c r="M680" i="1"/>
  <c r="L681" i="1" s="1"/>
  <c r="I680" i="1"/>
  <c r="I680" i="1" a="1"/>
  <c r="H680" i="1"/>
  <c r="H680" i="1" a="1"/>
  <c r="G680" i="1"/>
  <c r="K680" i="1" s="1"/>
  <c r="G680" i="1" a="1"/>
  <c r="F680" i="1"/>
  <c r="J680" i="1" s="1"/>
  <c r="F680" i="1" a="1"/>
  <c r="B680" i="1"/>
  <c r="A680" i="1"/>
  <c r="N679" i="1"/>
  <c r="M679" i="1"/>
  <c r="I679" i="1" a="1"/>
  <c r="I679" i="1" s="1"/>
  <c r="H679" i="1" a="1"/>
  <c r="H679" i="1" s="1"/>
  <c r="G679" i="1" a="1"/>
  <c r="G679" i="1" s="1"/>
  <c r="K679" i="1" s="1"/>
  <c r="F679" i="1" a="1"/>
  <c r="F679" i="1" s="1"/>
  <c r="J679" i="1" s="1"/>
  <c r="A679" i="1"/>
  <c r="B679" i="1" s="1"/>
  <c r="N678" i="1"/>
  <c r="M678" i="1"/>
  <c r="I678" i="1"/>
  <c r="I678" i="1" a="1"/>
  <c r="H678" i="1"/>
  <c r="H678" i="1" a="1"/>
  <c r="G678" i="1"/>
  <c r="K678" i="1" s="1"/>
  <c r="G678" i="1" a="1"/>
  <c r="F678" i="1"/>
  <c r="F678" i="1" a="1"/>
  <c r="B678" i="1"/>
  <c r="L679" i="1" s="1"/>
  <c r="A678" i="1"/>
  <c r="N677" i="1"/>
  <c r="M677" i="1"/>
  <c r="K677" i="1"/>
  <c r="I677" i="1" a="1"/>
  <c r="I677" i="1" s="1"/>
  <c r="H677" i="1" a="1"/>
  <c r="H677" i="1" s="1"/>
  <c r="G677" i="1" a="1"/>
  <c r="G677" i="1" s="1"/>
  <c r="F677" i="1" a="1"/>
  <c r="F677" i="1" s="1"/>
  <c r="J677" i="1" s="1"/>
  <c r="A677" i="1"/>
  <c r="B677" i="1" s="1"/>
  <c r="L678" i="1" s="1"/>
  <c r="M676" i="1"/>
  <c r="K676" i="1"/>
  <c r="I676" i="1"/>
  <c r="I676" i="1" a="1"/>
  <c r="H676" i="1"/>
  <c r="H676" i="1" a="1"/>
  <c r="G676" i="1"/>
  <c r="G676" i="1" a="1"/>
  <c r="F676" i="1"/>
  <c r="F676" i="1" a="1"/>
  <c r="C676" i="1"/>
  <c r="A676" i="1"/>
  <c r="B676" i="1" s="1"/>
  <c r="N676" i="1" s="1"/>
  <c r="N675" i="1"/>
  <c r="M675" i="1"/>
  <c r="K675" i="1"/>
  <c r="I675" i="1"/>
  <c r="I675" i="1" a="1"/>
  <c r="H675" i="1"/>
  <c r="H675" i="1" a="1"/>
  <c r="G675" i="1"/>
  <c r="G675" i="1" a="1"/>
  <c r="F675" i="1"/>
  <c r="F675" i="1" a="1"/>
  <c r="C675" i="1"/>
  <c r="A675" i="1"/>
  <c r="B675" i="1" s="1"/>
  <c r="N674" i="1"/>
  <c r="M674" i="1"/>
  <c r="I674" i="1"/>
  <c r="I674" i="1" a="1"/>
  <c r="H674" i="1"/>
  <c r="H674" i="1" a="1"/>
  <c r="G674" i="1"/>
  <c r="G674" i="1" a="1"/>
  <c r="F674" i="1"/>
  <c r="F674" i="1" a="1"/>
  <c r="C674" i="1"/>
  <c r="A674" i="1"/>
  <c r="B674" i="1" s="1"/>
  <c r="N673" i="1"/>
  <c r="M673" i="1"/>
  <c r="I673" i="1"/>
  <c r="I673" i="1" a="1"/>
  <c r="H673" i="1"/>
  <c r="H673" i="1" a="1"/>
  <c r="G673" i="1"/>
  <c r="K674" i="1" s="1"/>
  <c r="G673" i="1" a="1"/>
  <c r="F673" i="1"/>
  <c r="J673" i="1" s="1"/>
  <c r="F673" i="1" a="1"/>
  <c r="C673" i="1"/>
  <c r="A673" i="1"/>
  <c r="B673" i="1" s="1"/>
  <c r="N672" i="1"/>
  <c r="M672" i="1"/>
  <c r="K672" i="1"/>
  <c r="I672" i="1"/>
  <c r="I672" i="1" a="1"/>
  <c r="H672" i="1"/>
  <c r="H672" i="1" a="1"/>
  <c r="G672" i="1"/>
  <c r="G672" i="1" a="1"/>
  <c r="F672" i="1"/>
  <c r="J672" i="1" s="1"/>
  <c r="F672" i="1" a="1"/>
  <c r="C672" i="1"/>
  <c r="A672" i="1"/>
  <c r="B672" i="1" s="1"/>
  <c r="M671" i="1"/>
  <c r="K671" i="1"/>
  <c r="I671" i="1"/>
  <c r="I671" i="1" a="1"/>
  <c r="H671" i="1"/>
  <c r="H671" i="1" a="1"/>
  <c r="G671" i="1"/>
  <c r="G671" i="1" a="1"/>
  <c r="F671" i="1"/>
  <c r="F671" i="1" a="1"/>
  <c r="B671" i="1"/>
  <c r="A671" i="1"/>
  <c r="N670" i="1"/>
  <c r="M670" i="1"/>
  <c r="I670" i="1" a="1"/>
  <c r="I670" i="1" s="1"/>
  <c r="H670" i="1" a="1"/>
  <c r="H670" i="1" s="1"/>
  <c r="G670" i="1" a="1"/>
  <c r="G670" i="1" s="1"/>
  <c r="F670" i="1"/>
  <c r="J670" i="1" s="1"/>
  <c r="F670" i="1" a="1"/>
  <c r="A670" i="1"/>
  <c r="B670" i="1" s="1"/>
  <c r="L671" i="1" s="1"/>
  <c r="N669" i="1"/>
  <c r="M669" i="1"/>
  <c r="K669" i="1"/>
  <c r="I669" i="1"/>
  <c r="I669" i="1" a="1"/>
  <c r="H669" i="1"/>
  <c r="H669" i="1" a="1"/>
  <c r="G669" i="1"/>
  <c r="K670" i="1" s="1"/>
  <c r="G669" i="1" a="1"/>
  <c r="F669" i="1"/>
  <c r="J669" i="1" s="1"/>
  <c r="F669" i="1" a="1"/>
  <c r="B669" i="1"/>
  <c r="A669" i="1"/>
  <c r="N668" i="1"/>
  <c r="M668" i="1"/>
  <c r="I668" i="1"/>
  <c r="I668" i="1" a="1"/>
  <c r="H668" i="1" a="1"/>
  <c r="H668" i="1" s="1"/>
  <c r="G668" i="1" a="1"/>
  <c r="G668" i="1" s="1"/>
  <c r="F668" i="1" a="1"/>
  <c r="F668" i="1" s="1"/>
  <c r="J668" i="1" s="1"/>
  <c r="A668" i="1"/>
  <c r="B668" i="1" s="1"/>
  <c r="L669" i="1" s="1"/>
  <c r="N667" i="1"/>
  <c r="M667" i="1"/>
  <c r="L668" i="1" s="1"/>
  <c r="K667" i="1"/>
  <c r="I667" i="1" a="1"/>
  <c r="I667" i="1" s="1"/>
  <c r="H667" i="1"/>
  <c r="H667" i="1" a="1"/>
  <c r="G667" i="1"/>
  <c r="G667" i="1" a="1"/>
  <c r="F667" i="1"/>
  <c r="J667" i="1" s="1"/>
  <c r="F667" i="1" a="1"/>
  <c r="A667" i="1"/>
  <c r="B667" i="1" s="1"/>
  <c r="M666" i="1"/>
  <c r="I666" i="1" a="1"/>
  <c r="I666" i="1" s="1"/>
  <c r="H666" i="1"/>
  <c r="H666" i="1" a="1"/>
  <c r="G666" i="1" a="1"/>
  <c r="G666" i="1" s="1"/>
  <c r="K666" i="1" s="1"/>
  <c r="F666" i="1" a="1"/>
  <c r="F666" i="1" s="1"/>
  <c r="J666" i="1" s="1"/>
  <c r="C666" i="1"/>
  <c r="B666" i="1"/>
  <c r="A666" i="1"/>
  <c r="N665" i="1"/>
  <c r="M665" i="1"/>
  <c r="I665" i="1" a="1"/>
  <c r="I665" i="1" s="1"/>
  <c r="H665" i="1" a="1"/>
  <c r="H665" i="1" s="1"/>
  <c r="G665" i="1" a="1"/>
  <c r="G665" i="1" s="1"/>
  <c r="F665" i="1" a="1"/>
  <c r="F665" i="1" s="1"/>
  <c r="J665" i="1" s="1"/>
  <c r="C665" i="1"/>
  <c r="A665" i="1"/>
  <c r="B665" i="1" s="1"/>
  <c r="L666" i="1" s="1"/>
  <c r="N664" i="1"/>
  <c r="M664" i="1"/>
  <c r="I664" i="1" a="1"/>
  <c r="I664" i="1" s="1"/>
  <c r="H664" i="1"/>
  <c r="H664" i="1" a="1"/>
  <c r="G664" i="1" a="1"/>
  <c r="G664" i="1" s="1"/>
  <c r="K664" i="1" s="1"/>
  <c r="F664" i="1" a="1"/>
  <c r="F664" i="1" s="1"/>
  <c r="J664" i="1" s="1"/>
  <c r="C664" i="1"/>
  <c r="B664" i="1"/>
  <c r="A664" i="1"/>
  <c r="N663" i="1"/>
  <c r="M663" i="1"/>
  <c r="I663" i="1" a="1"/>
  <c r="I663" i="1" s="1"/>
  <c r="H663" i="1" a="1"/>
  <c r="H663" i="1" s="1"/>
  <c r="J663" i="1" s="1"/>
  <c r="G663" i="1" a="1"/>
  <c r="G663" i="1" s="1"/>
  <c r="F663" i="1" a="1"/>
  <c r="F663" i="1" s="1"/>
  <c r="C663" i="1"/>
  <c r="A663" i="1"/>
  <c r="B663" i="1" s="1"/>
  <c r="L664" i="1" s="1"/>
  <c r="N662" i="1"/>
  <c r="M662" i="1"/>
  <c r="K662" i="1"/>
  <c r="I662" i="1" a="1"/>
  <c r="I662" i="1" s="1"/>
  <c r="H662" i="1" a="1"/>
  <c r="H662" i="1" s="1"/>
  <c r="J662" i="1" s="1"/>
  <c r="G662" i="1" a="1"/>
  <c r="G662" i="1" s="1"/>
  <c r="F662" i="1" a="1"/>
  <c r="F662" i="1" s="1"/>
  <c r="C662" i="1"/>
  <c r="A662" i="1"/>
  <c r="B662" i="1" s="1"/>
  <c r="M661" i="1"/>
  <c r="I661" i="1" a="1"/>
  <c r="I661" i="1" s="1"/>
  <c r="H661" i="1"/>
  <c r="H661" i="1" a="1"/>
  <c r="G661" i="1" a="1"/>
  <c r="G661" i="1" s="1"/>
  <c r="K661" i="1" s="1"/>
  <c r="F661" i="1" a="1"/>
  <c r="F661" i="1" s="1"/>
  <c r="J661" i="1" s="1"/>
  <c r="C661" i="1"/>
  <c r="A661" i="1"/>
  <c r="B661" i="1" s="1"/>
  <c r="N660" i="1"/>
  <c r="M660" i="1"/>
  <c r="I660" i="1" a="1"/>
  <c r="I660" i="1" s="1"/>
  <c r="H660" i="1" a="1"/>
  <c r="H660" i="1" s="1"/>
  <c r="G660" i="1" a="1"/>
  <c r="G660" i="1" s="1"/>
  <c r="K660" i="1" s="1"/>
  <c r="F660" i="1" a="1"/>
  <c r="F660" i="1" s="1"/>
  <c r="J660" i="1" s="1"/>
  <c r="C660" i="1"/>
  <c r="A660" i="1"/>
  <c r="B660" i="1" s="1"/>
  <c r="L661" i="1" s="1"/>
  <c r="N659" i="1"/>
  <c r="M659" i="1"/>
  <c r="I659" i="1" a="1"/>
  <c r="I659" i="1" s="1"/>
  <c r="H659" i="1"/>
  <c r="H659" i="1" a="1"/>
  <c r="G659" i="1" a="1"/>
  <c r="G659" i="1" s="1"/>
  <c r="K659" i="1" s="1"/>
  <c r="F659" i="1" a="1"/>
  <c r="F659" i="1" s="1"/>
  <c r="J659" i="1" s="1"/>
  <c r="C659" i="1"/>
  <c r="B659" i="1"/>
  <c r="L660" i="1" s="1"/>
  <c r="A659" i="1"/>
  <c r="N658" i="1"/>
  <c r="M658" i="1"/>
  <c r="I658" i="1" a="1"/>
  <c r="I658" i="1" s="1"/>
  <c r="H658" i="1" a="1"/>
  <c r="H658" i="1" s="1"/>
  <c r="G658" i="1" a="1"/>
  <c r="G658" i="1" s="1"/>
  <c r="F658" i="1" a="1"/>
  <c r="F658" i="1" s="1"/>
  <c r="J658" i="1" s="1"/>
  <c r="C658" i="1"/>
  <c r="A658" i="1"/>
  <c r="B658" i="1" s="1"/>
  <c r="N657" i="1"/>
  <c r="M657" i="1"/>
  <c r="K657" i="1"/>
  <c r="I657" i="1" a="1"/>
  <c r="I657" i="1" s="1"/>
  <c r="H657" i="1" a="1"/>
  <c r="H657" i="1" s="1"/>
  <c r="J657" i="1" s="1"/>
  <c r="G657" i="1" a="1"/>
  <c r="G657" i="1" s="1"/>
  <c r="F657" i="1" a="1"/>
  <c r="F657" i="1" s="1"/>
  <c r="C657" i="1"/>
  <c r="A657" i="1"/>
  <c r="B657" i="1" s="1"/>
  <c r="N656" i="1"/>
  <c r="M656" i="1"/>
  <c r="I656" i="1" a="1"/>
  <c r="I656" i="1" s="1"/>
  <c r="H656" i="1" a="1"/>
  <c r="H656" i="1" s="1"/>
  <c r="J656" i="1" s="1"/>
  <c r="G656" i="1" a="1"/>
  <c r="G656" i="1" s="1"/>
  <c r="K656" i="1" s="1"/>
  <c r="F656" i="1" a="1"/>
  <c r="F656" i="1" s="1"/>
  <c r="A656" i="1"/>
  <c r="B656" i="1" s="1"/>
  <c r="N655" i="1"/>
  <c r="M655" i="1"/>
  <c r="L656" i="1" s="1"/>
  <c r="I655" i="1"/>
  <c r="I655" i="1" a="1"/>
  <c r="H655" i="1" a="1"/>
  <c r="H655" i="1" s="1"/>
  <c r="G655" i="1"/>
  <c r="G655" i="1" a="1"/>
  <c r="F655" i="1"/>
  <c r="F655" i="1" a="1"/>
  <c r="B655" i="1"/>
  <c r="A655" i="1"/>
  <c r="N654" i="1"/>
  <c r="M654" i="1"/>
  <c r="I654" i="1" a="1"/>
  <c r="I654" i="1" s="1"/>
  <c r="H654" i="1" a="1"/>
  <c r="H654" i="1" s="1"/>
  <c r="G654" i="1"/>
  <c r="G654" i="1" a="1"/>
  <c r="F654" i="1" a="1"/>
  <c r="F654" i="1" s="1"/>
  <c r="J654" i="1" s="1"/>
  <c r="A654" i="1"/>
  <c r="B654" i="1" s="1"/>
  <c r="N653" i="1"/>
  <c r="M653" i="1"/>
  <c r="I653" i="1"/>
  <c r="I653" i="1" a="1"/>
  <c r="H653" i="1"/>
  <c r="H653" i="1" a="1"/>
  <c r="G653" i="1" a="1"/>
  <c r="G653" i="1" s="1"/>
  <c r="K653" i="1" s="1"/>
  <c r="F653" i="1"/>
  <c r="J653" i="1" s="1"/>
  <c r="F653" i="1" a="1"/>
  <c r="B653" i="1"/>
  <c r="A653" i="1"/>
  <c r="N652" i="1"/>
  <c r="M652" i="1"/>
  <c r="K652" i="1"/>
  <c r="I652" i="1" a="1"/>
  <c r="I652" i="1" s="1"/>
  <c r="H652" i="1" a="1"/>
  <c r="H652" i="1" s="1"/>
  <c r="G652" i="1" a="1"/>
  <c r="G652" i="1" s="1"/>
  <c r="F652" i="1"/>
  <c r="J652" i="1" s="1"/>
  <c r="F652" i="1" a="1"/>
  <c r="A652" i="1"/>
  <c r="B652" i="1" s="1"/>
  <c r="N651" i="1"/>
  <c r="M651" i="1"/>
  <c r="J651" i="1"/>
  <c r="I651" i="1"/>
  <c r="I651" i="1" a="1"/>
  <c r="H651" i="1" a="1"/>
  <c r="H651" i="1" s="1"/>
  <c r="G651" i="1"/>
  <c r="K651" i="1" s="1"/>
  <c r="G651" i="1" a="1"/>
  <c r="F651" i="1"/>
  <c r="F651" i="1" a="1"/>
  <c r="C651" i="1"/>
  <c r="B651" i="1"/>
  <c r="L652" i="1" s="1"/>
  <c r="A651" i="1"/>
  <c r="N650" i="1"/>
  <c r="M650" i="1"/>
  <c r="I650" i="1"/>
  <c r="I650" i="1" a="1"/>
  <c r="H650" i="1"/>
  <c r="J650" i="1" s="1"/>
  <c r="H650" i="1" a="1"/>
  <c r="G650" i="1"/>
  <c r="G650" i="1" a="1"/>
  <c r="F650" i="1" a="1"/>
  <c r="F650" i="1" s="1"/>
  <c r="C650" i="1"/>
  <c r="B650" i="1"/>
  <c r="L651" i="1" s="1"/>
  <c r="A650" i="1"/>
  <c r="N649" i="1"/>
  <c r="M649" i="1"/>
  <c r="I649" i="1" a="1"/>
  <c r="I649" i="1" s="1"/>
  <c r="H649" i="1"/>
  <c r="H649" i="1" a="1"/>
  <c r="G649" i="1"/>
  <c r="K649" i="1" s="1"/>
  <c r="G649" i="1" a="1"/>
  <c r="F649" i="1" a="1"/>
  <c r="F649" i="1" s="1"/>
  <c r="J649" i="1" s="1"/>
  <c r="C649" i="1"/>
  <c r="A649" i="1"/>
  <c r="B649" i="1" s="1"/>
  <c r="L650" i="1" s="1"/>
  <c r="N648" i="1"/>
  <c r="M648" i="1"/>
  <c r="I648" i="1"/>
  <c r="I648" i="1" a="1"/>
  <c r="H648" i="1"/>
  <c r="H648" i="1" a="1"/>
  <c r="G648" i="1"/>
  <c r="G648" i="1" a="1"/>
  <c r="F648" i="1" a="1"/>
  <c r="F648" i="1" s="1"/>
  <c r="J648" i="1" s="1"/>
  <c r="C648" i="1"/>
  <c r="B648" i="1"/>
  <c r="A648" i="1"/>
  <c r="N647" i="1"/>
  <c r="M647" i="1"/>
  <c r="K647" i="1"/>
  <c r="J647" i="1"/>
  <c r="I647" i="1" a="1"/>
  <c r="I647" i="1" s="1"/>
  <c r="H647" i="1"/>
  <c r="H647" i="1" a="1"/>
  <c r="G647" i="1" a="1"/>
  <c r="G647" i="1" s="1"/>
  <c r="F647" i="1" a="1"/>
  <c r="F647" i="1" s="1"/>
  <c r="C647" i="1"/>
  <c r="A647" i="1"/>
  <c r="B647" i="1" s="1"/>
  <c r="L648" i="1" s="1"/>
  <c r="M646" i="1"/>
  <c r="I646" i="1"/>
  <c r="I646" i="1" a="1"/>
  <c r="H646" i="1"/>
  <c r="J646" i="1" s="1"/>
  <c r="H646" i="1" a="1"/>
  <c r="G646" i="1"/>
  <c r="G646" i="1" a="1"/>
  <c r="F646" i="1" a="1"/>
  <c r="F646" i="1" s="1"/>
  <c r="C646" i="1"/>
  <c r="B646" i="1"/>
  <c r="N646" i="1" s="1"/>
  <c r="A646" i="1"/>
  <c r="N645" i="1"/>
  <c r="M645" i="1"/>
  <c r="I645" i="1" a="1"/>
  <c r="I645" i="1" s="1"/>
  <c r="H645" i="1"/>
  <c r="H645" i="1" a="1"/>
  <c r="G645" i="1"/>
  <c r="K645" i="1" s="1"/>
  <c r="G645" i="1" a="1"/>
  <c r="F645" i="1" a="1"/>
  <c r="F645" i="1" s="1"/>
  <c r="J645" i="1" s="1"/>
  <c r="C645" i="1"/>
  <c r="A645" i="1"/>
  <c r="B645" i="1" s="1"/>
  <c r="L646" i="1" s="1"/>
  <c r="N644" i="1"/>
  <c r="M644" i="1"/>
  <c r="I644" i="1"/>
  <c r="I644" i="1" a="1"/>
  <c r="H644" i="1" a="1"/>
  <c r="H644" i="1" s="1"/>
  <c r="G644" i="1"/>
  <c r="G644" i="1" a="1"/>
  <c r="F644" i="1" a="1"/>
  <c r="F644" i="1" s="1"/>
  <c r="J644" i="1" s="1"/>
  <c r="C644" i="1"/>
  <c r="B644" i="1"/>
  <c r="L645" i="1" s="1"/>
  <c r="A644" i="1"/>
  <c r="N643" i="1"/>
  <c r="M643" i="1"/>
  <c r="I643" i="1"/>
  <c r="I643" i="1" a="1"/>
  <c r="H643" i="1"/>
  <c r="H643" i="1" a="1"/>
  <c r="G643" i="1" a="1"/>
  <c r="G643" i="1" s="1"/>
  <c r="K643" i="1" s="1"/>
  <c r="F643" i="1" a="1"/>
  <c r="F643" i="1" s="1"/>
  <c r="J643" i="1" s="1"/>
  <c r="C643" i="1"/>
  <c r="B643" i="1"/>
  <c r="L644" i="1" s="1"/>
  <c r="A643" i="1"/>
  <c r="N642" i="1"/>
  <c r="M642" i="1"/>
  <c r="K642" i="1"/>
  <c r="I642" i="1" a="1"/>
  <c r="I642" i="1" s="1"/>
  <c r="H642" i="1" a="1"/>
  <c r="H642" i="1" s="1"/>
  <c r="G642" i="1"/>
  <c r="G642" i="1" a="1"/>
  <c r="F642" i="1" a="1"/>
  <c r="F642" i="1" s="1"/>
  <c r="C642" i="1"/>
  <c r="A642" i="1"/>
  <c r="B642" i="1" s="1"/>
  <c r="L643" i="1" s="1"/>
  <c r="M641" i="1"/>
  <c r="I641" i="1" a="1"/>
  <c r="I641" i="1" s="1"/>
  <c r="H641" i="1" a="1"/>
  <c r="H641" i="1" s="1"/>
  <c r="G641" i="1" a="1"/>
  <c r="G641" i="1" s="1"/>
  <c r="K641" i="1" s="1"/>
  <c r="F641" i="1" a="1"/>
  <c r="F641" i="1" s="1"/>
  <c r="C641" i="1"/>
  <c r="A641" i="1"/>
  <c r="B641" i="1" s="1"/>
  <c r="N640" i="1"/>
  <c r="M640" i="1"/>
  <c r="I640" i="1"/>
  <c r="I640" i="1" a="1"/>
  <c r="H640" i="1" a="1"/>
  <c r="H640" i="1" s="1"/>
  <c r="J640" i="1" s="1"/>
  <c r="G640" i="1" a="1"/>
  <c r="G640" i="1" s="1"/>
  <c r="F640" i="1" a="1"/>
  <c r="F640" i="1" s="1"/>
  <c r="C640" i="1"/>
  <c r="B640" i="1"/>
  <c r="L641" i="1" s="1"/>
  <c r="A640" i="1"/>
  <c r="N639" i="1"/>
  <c r="M639" i="1"/>
  <c r="J639" i="1"/>
  <c r="I639" i="1" a="1"/>
  <c r="I639" i="1" s="1"/>
  <c r="H639" i="1"/>
  <c r="H639" i="1" a="1"/>
  <c r="G639" i="1" a="1"/>
  <c r="G639" i="1" s="1"/>
  <c r="K639" i="1" s="1"/>
  <c r="F639" i="1" a="1"/>
  <c r="F639" i="1" s="1"/>
  <c r="C639" i="1"/>
  <c r="A639" i="1"/>
  <c r="B639" i="1" s="1"/>
  <c r="L640" i="1" s="1"/>
  <c r="N638" i="1"/>
  <c r="M638" i="1"/>
  <c r="I638" i="1" a="1"/>
  <c r="I638" i="1" s="1"/>
  <c r="H638" i="1" a="1"/>
  <c r="H638" i="1" s="1"/>
  <c r="J638" i="1" s="1"/>
  <c r="G638" i="1"/>
  <c r="G638" i="1" a="1"/>
  <c r="F638" i="1" a="1"/>
  <c r="F638" i="1" s="1"/>
  <c r="C638" i="1"/>
  <c r="A638" i="1"/>
  <c r="B638" i="1" s="1"/>
  <c r="L639" i="1" s="1"/>
  <c r="N637" i="1"/>
  <c r="M637" i="1"/>
  <c r="K637" i="1"/>
  <c r="I637" i="1"/>
  <c r="I637" i="1" a="1"/>
  <c r="H637" i="1"/>
  <c r="J637" i="1" s="1"/>
  <c r="H637" i="1" a="1"/>
  <c r="G637" i="1"/>
  <c r="G637" i="1" a="1"/>
  <c r="F637" i="1" a="1"/>
  <c r="F637" i="1" s="1"/>
  <c r="C637" i="1"/>
  <c r="B637" i="1"/>
  <c r="L638" i="1" s="1"/>
  <c r="A637" i="1"/>
  <c r="M636" i="1"/>
  <c r="I636" i="1" a="1"/>
  <c r="I636" i="1" s="1"/>
  <c r="H636" i="1"/>
  <c r="H636" i="1" a="1"/>
  <c r="G636" i="1"/>
  <c r="K636" i="1" s="1"/>
  <c r="G636" i="1" a="1"/>
  <c r="F636" i="1" a="1"/>
  <c r="F636" i="1" s="1"/>
  <c r="J636" i="1" s="1"/>
  <c r="C636" i="1"/>
  <c r="A636" i="1"/>
  <c r="B636" i="1" s="1"/>
  <c r="N635" i="1"/>
  <c r="M635" i="1"/>
  <c r="I635" i="1"/>
  <c r="I635" i="1" a="1"/>
  <c r="H635" i="1" a="1"/>
  <c r="H635" i="1" s="1"/>
  <c r="G635" i="1"/>
  <c r="G635" i="1" a="1"/>
  <c r="F635" i="1" a="1"/>
  <c r="F635" i="1" s="1"/>
  <c r="J635" i="1" s="1"/>
  <c r="C635" i="1"/>
  <c r="B635" i="1"/>
  <c r="A635" i="1"/>
  <c r="N634" i="1"/>
  <c r="M634" i="1"/>
  <c r="I634" i="1"/>
  <c r="I634" i="1" a="1"/>
  <c r="H634" i="1"/>
  <c r="H634" i="1" a="1"/>
  <c r="G634" i="1" a="1"/>
  <c r="G634" i="1" s="1"/>
  <c r="K634" i="1" s="1"/>
  <c r="F634" i="1" a="1"/>
  <c r="F634" i="1" s="1"/>
  <c r="J634" i="1" s="1"/>
  <c r="C634" i="1"/>
  <c r="B634" i="1"/>
  <c r="L635" i="1" s="1"/>
  <c r="A634" i="1"/>
  <c r="N633" i="1"/>
  <c r="M633" i="1"/>
  <c r="I633" i="1"/>
  <c r="I633" i="1" a="1"/>
  <c r="H633" i="1"/>
  <c r="J633" i="1" s="1"/>
  <c r="H633" i="1" a="1"/>
  <c r="G633" i="1"/>
  <c r="G633" i="1" a="1"/>
  <c r="F633" i="1" a="1"/>
  <c r="F633" i="1" s="1"/>
  <c r="C633" i="1"/>
  <c r="B633" i="1"/>
  <c r="L634" i="1" s="1"/>
  <c r="A633" i="1"/>
  <c r="N632" i="1"/>
  <c r="M632" i="1"/>
  <c r="K632" i="1"/>
  <c r="I632" i="1" a="1"/>
  <c r="I632" i="1" s="1"/>
  <c r="H632" i="1" a="1"/>
  <c r="H632" i="1" s="1"/>
  <c r="G632" i="1" a="1"/>
  <c r="G632" i="1" s="1"/>
  <c r="F632" i="1" a="1"/>
  <c r="F632" i="1" s="1"/>
  <c r="J632" i="1" s="1"/>
  <c r="C632" i="1"/>
  <c r="A632" i="1"/>
  <c r="B632" i="1" s="1"/>
  <c r="N631" i="1"/>
  <c r="M631" i="1"/>
  <c r="I631" i="1"/>
  <c r="I631" i="1" a="1"/>
  <c r="H631" i="1" a="1"/>
  <c r="H631" i="1" s="1"/>
  <c r="G631" i="1" a="1"/>
  <c r="G631" i="1" s="1"/>
  <c r="K631" i="1" s="1"/>
  <c r="F631" i="1" a="1"/>
  <c r="F631" i="1" s="1"/>
  <c r="C631" i="1"/>
  <c r="B631" i="1"/>
  <c r="A631" i="1"/>
  <c r="N630" i="1"/>
  <c r="M630" i="1"/>
  <c r="J630" i="1"/>
  <c r="I630" i="1" a="1"/>
  <c r="I630" i="1" s="1"/>
  <c r="H630" i="1"/>
  <c r="H630" i="1" a="1"/>
  <c r="G630" i="1" a="1"/>
  <c r="G630" i="1" s="1"/>
  <c r="K630" i="1" s="1"/>
  <c r="F630" i="1" a="1"/>
  <c r="F630" i="1" s="1"/>
  <c r="C630" i="1"/>
  <c r="A630" i="1"/>
  <c r="B630" i="1" s="1"/>
  <c r="L631" i="1" s="1"/>
  <c r="N629" i="1"/>
  <c r="M629" i="1"/>
  <c r="I629" i="1" a="1"/>
  <c r="I629" i="1" s="1"/>
  <c r="H629" i="1" a="1"/>
  <c r="H629" i="1" s="1"/>
  <c r="J629" i="1" s="1"/>
  <c r="G629" i="1"/>
  <c r="G629" i="1" a="1"/>
  <c r="F629" i="1" a="1"/>
  <c r="F629" i="1" s="1"/>
  <c r="C629" i="1"/>
  <c r="A629" i="1"/>
  <c r="B629" i="1" s="1"/>
  <c r="L630" i="1" s="1"/>
  <c r="N628" i="1"/>
  <c r="M628" i="1"/>
  <c r="I628" i="1" a="1"/>
  <c r="I628" i="1" s="1"/>
  <c r="H628" i="1" a="1"/>
  <c r="H628" i="1" s="1"/>
  <c r="G628" i="1" a="1"/>
  <c r="G628" i="1" s="1"/>
  <c r="K628" i="1" s="1"/>
  <c r="F628" i="1" a="1"/>
  <c r="F628" i="1" s="1"/>
  <c r="J628" i="1" s="1"/>
  <c r="C628" i="1"/>
  <c r="A628" i="1"/>
  <c r="B628" i="1" s="1"/>
  <c r="L629" i="1" s="1"/>
  <c r="N627" i="1"/>
  <c r="M627" i="1"/>
  <c r="K627" i="1"/>
  <c r="I627" i="1" a="1"/>
  <c r="I627" i="1" s="1"/>
  <c r="H627" i="1"/>
  <c r="H627" i="1" a="1"/>
  <c r="G627" i="1"/>
  <c r="G627" i="1" a="1"/>
  <c r="F627" i="1" a="1"/>
  <c r="F627" i="1" s="1"/>
  <c r="J627" i="1" s="1"/>
  <c r="C627" i="1"/>
  <c r="A627" i="1"/>
  <c r="B627" i="1" s="1"/>
  <c r="M626" i="1"/>
  <c r="I626" i="1"/>
  <c r="I626" i="1" a="1"/>
  <c r="H626" i="1" a="1"/>
  <c r="H626" i="1" s="1"/>
  <c r="G626" i="1"/>
  <c r="G626" i="1" a="1"/>
  <c r="F626" i="1" a="1"/>
  <c r="F626" i="1" s="1"/>
  <c r="J626" i="1" s="1"/>
  <c r="C626" i="1"/>
  <c r="B626" i="1"/>
  <c r="N626" i="1" s="1"/>
  <c r="A626" i="1"/>
  <c r="N625" i="1"/>
  <c r="M625" i="1"/>
  <c r="I625" i="1"/>
  <c r="I625" i="1" a="1"/>
  <c r="H625" i="1"/>
  <c r="H625" i="1" a="1"/>
  <c r="G625" i="1" a="1"/>
  <c r="G625" i="1" s="1"/>
  <c r="K625" i="1" s="1"/>
  <c r="F625" i="1" a="1"/>
  <c r="F625" i="1" s="1"/>
  <c r="J625" i="1" s="1"/>
  <c r="C625" i="1"/>
  <c r="B625" i="1"/>
  <c r="L626" i="1" s="1"/>
  <c r="A625" i="1"/>
  <c r="N624" i="1"/>
  <c r="M624" i="1"/>
  <c r="I624" i="1"/>
  <c r="I624" i="1" a="1"/>
  <c r="H624" i="1"/>
  <c r="J624" i="1" s="1"/>
  <c r="H624" i="1" a="1"/>
  <c r="G624" i="1"/>
  <c r="G624" i="1" a="1"/>
  <c r="F624" i="1" a="1"/>
  <c r="F624" i="1" s="1"/>
  <c r="C624" i="1"/>
  <c r="B624" i="1"/>
  <c r="L625" i="1" s="1"/>
  <c r="A624" i="1"/>
  <c r="N623" i="1"/>
  <c r="M623" i="1"/>
  <c r="I623" i="1" a="1"/>
  <c r="I623" i="1" s="1"/>
  <c r="H623" i="1"/>
  <c r="H623" i="1" a="1"/>
  <c r="G623" i="1"/>
  <c r="G623" i="1" a="1"/>
  <c r="F623" i="1" a="1"/>
  <c r="F623" i="1" s="1"/>
  <c r="J623" i="1" s="1"/>
  <c r="C623" i="1"/>
  <c r="A623" i="1"/>
  <c r="B623" i="1" s="1"/>
  <c r="N622" i="1"/>
  <c r="M622" i="1"/>
  <c r="K622" i="1"/>
  <c r="I622" i="1"/>
  <c r="I622" i="1" a="1"/>
  <c r="H622" i="1" a="1"/>
  <c r="H622" i="1" s="1"/>
  <c r="G622" i="1" a="1"/>
  <c r="G622" i="1" s="1"/>
  <c r="F622" i="1" a="1"/>
  <c r="F622" i="1" s="1"/>
  <c r="C622" i="1"/>
  <c r="B622" i="1"/>
  <c r="A622" i="1"/>
  <c r="M621" i="1"/>
  <c r="J621" i="1"/>
  <c r="I621" i="1" a="1"/>
  <c r="I621" i="1" s="1"/>
  <c r="H621" i="1"/>
  <c r="H621" i="1" a="1"/>
  <c r="G621" i="1" a="1"/>
  <c r="G621" i="1" s="1"/>
  <c r="K621" i="1" s="1"/>
  <c r="F621" i="1" a="1"/>
  <c r="F621" i="1" s="1"/>
  <c r="C621" i="1"/>
  <c r="A621" i="1"/>
  <c r="B621" i="1" s="1"/>
  <c r="N620" i="1"/>
  <c r="M620" i="1"/>
  <c r="I620" i="1" a="1"/>
  <c r="I620" i="1" s="1"/>
  <c r="H620" i="1" a="1"/>
  <c r="H620" i="1" s="1"/>
  <c r="J620" i="1" s="1"/>
  <c r="G620" i="1"/>
  <c r="G620" i="1" a="1"/>
  <c r="F620" i="1" a="1"/>
  <c r="F620" i="1" s="1"/>
  <c r="C620" i="1"/>
  <c r="A620" i="1"/>
  <c r="B620" i="1" s="1"/>
  <c r="N619" i="1"/>
  <c r="M619" i="1"/>
  <c r="I619" i="1" a="1"/>
  <c r="I619" i="1" s="1"/>
  <c r="H619" i="1" a="1"/>
  <c r="H619" i="1" s="1"/>
  <c r="G619" i="1" a="1"/>
  <c r="G619" i="1" s="1"/>
  <c r="K619" i="1" s="1"/>
  <c r="F619" i="1" a="1"/>
  <c r="F619" i="1" s="1"/>
  <c r="J619" i="1" s="1"/>
  <c r="C619" i="1"/>
  <c r="A619" i="1"/>
  <c r="B619" i="1" s="1"/>
  <c r="L620" i="1" s="1"/>
  <c r="N618" i="1"/>
  <c r="M618" i="1"/>
  <c r="I618" i="1"/>
  <c r="I618" i="1" a="1"/>
  <c r="H618" i="1" a="1"/>
  <c r="H618" i="1" s="1"/>
  <c r="J618" i="1" s="1"/>
  <c r="G618" i="1" a="1"/>
  <c r="G618" i="1" s="1"/>
  <c r="K618" i="1" s="1"/>
  <c r="F618" i="1" a="1"/>
  <c r="F618" i="1" s="1"/>
  <c r="C618" i="1"/>
  <c r="B618" i="1"/>
  <c r="L619" i="1" s="1"/>
  <c r="A618" i="1"/>
  <c r="N617" i="1"/>
  <c r="M617" i="1"/>
  <c r="K617" i="1"/>
  <c r="I617" i="1"/>
  <c r="I617" i="1" a="1"/>
  <c r="H617" i="1" a="1"/>
  <c r="H617" i="1" s="1"/>
  <c r="G617" i="1"/>
  <c r="G617" i="1" a="1"/>
  <c r="F617" i="1" a="1"/>
  <c r="F617" i="1" s="1"/>
  <c r="J617" i="1" s="1"/>
  <c r="C617" i="1"/>
  <c r="B617" i="1"/>
  <c r="L618" i="1" s="1"/>
  <c r="A617" i="1"/>
  <c r="M616" i="1"/>
  <c r="I616" i="1"/>
  <c r="I616" i="1" a="1"/>
  <c r="H616" i="1"/>
  <c r="H616" i="1" a="1"/>
  <c r="G616" i="1" a="1"/>
  <c r="G616" i="1" s="1"/>
  <c r="K616" i="1" s="1"/>
  <c r="F616" i="1" a="1"/>
  <c r="F616" i="1" s="1"/>
  <c r="J616" i="1" s="1"/>
  <c r="C616" i="1"/>
  <c r="B616" i="1"/>
  <c r="L617" i="1" s="1"/>
  <c r="A616" i="1"/>
  <c r="N615" i="1"/>
  <c r="M615" i="1"/>
  <c r="I615" i="1"/>
  <c r="I615" i="1" a="1"/>
  <c r="H615" i="1"/>
  <c r="J615" i="1" s="1"/>
  <c r="H615" i="1" a="1"/>
  <c r="G615" i="1"/>
  <c r="G615" i="1" a="1"/>
  <c r="F615" i="1" a="1"/>
  <c r="F615" i="1" s="1"/>
  <c r="C615" i="1"/>
  <c r="B615" i="1"/>
  <c r="L616" i="1" s="1"/>
  <c r="A615" i="1"/>
  <c r="N614" i="1"/>
  <c r="M614" i="1"/>
  <c r="I614" i="1" a="1"/>
  <c r="I614" i="1" s="1"/>
  <c r="H614" i="1"/>
  <c r="H614" i="1" a="1"/>
  <c r="G614" i="1"/>
  <c r="K614" i="1" s="1"/>
  <c r="G614" i="1" a="1"/>
  <c r="F614" i="1" a="1"/>
  <c r="F614" i="1" s="1"/>
  <c r="J614" i="1" s="1"/>
  <c r="C614" i="1"/>
  <c r="A614" i="1"/>
  <c r="B614" i="1" s="1"/>
  <c r="L615" i="1" s="1"/>
  <c r="N613" i="1"/>
  <c r="M613" i="1"/>
  <c r="I613" i="1"/>
  <c r="I613" i="1" a="1"/>
  <c r="H613" i="1" a="1"/>
  <c r="H613" i="1" s="1"/>
  <c r="G613" i="1"/>
  <c r="G613" i="1" a="1"/>
  <c r="F613" i="1" a="1"/>
  <c r="F613" i="1" s="1"/>
  <c r="J613" i="1" s="1"/>
  <c r="C613" i="1"/>
  <c r="B613" i="1"/>
  <c r="A613" i="1"/>
  <c r="N612" i="1"/>
  <c r="M612" i="1"/>
  <c r="K612" i="1"/>
  <c r="J612" i="1"/>
  <c r="I612" i="1" a="1"/>
  <c r="I612" i="1" s="1"/>
  <c r="H612" i="1"/>
  <c r="H612" i="1" a="1"/>
  <c r="G612" i="1" a="1"/>
  <c r="G612" i="1" s="1"/>
  <c r="F612" i="1" a="1"/>
  <c r="F612" i="1" s="1"/>
  <c r="C612" i="1"/>
  <c r="A612" i="1"/>
  <c r="B612" i="1" s="1"/>
  <c r="L613" i="1" s="1"/>
  <c r="M611" i="1"/>
  <c r="I611" i="1" a="1"/>
  <c r="I611" i="1" s="1"/>
  <c r="H611" i="1" a="1"/>
  <c r="H611" i="1" s="1"/>
  <c r="J611" i="1" s="1"/>
  <c r="G611" i="1"/>
  <c r="G611" i="1" a="1"/>
  <c r="F611" i="1" a="1"/>
  <c r="F611" i="1" s="1"/>
  <c r="C611" i="1"/>
  <c r="A611" i="1"/>
  <c r="B611" i="1" s="1"/>
  <c r="N610" i="1"/>
  <c r="M610" i="1"/>
  <c r="I610" i="1" a="1"/>
  <c r="I610" i="1" s="1"/>
  <c r="H610" i="1" a="1"/>
  <c r="H610" i="1" s="1"/>
  <c r="G610" i="1" a="1"/>
  <c r="G610" i="1" s="1"/>
  <c r="K610" i="1" s="1"/>
  <c r="F610" i="1" a="1"/>
  <c r="F610" i="1" s="1"/>
  <c r="C610" i="1"/>
  <c r="A610" i="1"/>
  <c r="B610" i="1" s="1"/>
  <c r="L611" i="1" s="1"/>
  <c r="N609" i="1"/>
  <c r="M609" i="1"/>
  <c r="I609" i="1"/>
  <c r="I609" i="1" a="1"/>
  <c r="H609" i="1" a="1"/>
  <c r="H609" i="1" s="1"/>
  <c r="J609" i="1" s="1"/>
  <c r="G609" i="1" a="1"/>
  <c r="G609" i="1" s="1"/>
  <c r="F609" i="1" a="1"/>
  <c r="F609" i="1" s="1"/>
  <c r="C609" i="1"/>
  <c r="B609" i="1"/>
  <c r="L610" i="1" s="1"/>
  <c r="A609" i="1"/>
  <c r="N608" i="1"/>
  <c r="M608" i="1"/>
  <c r="J608" i="1"/>
  <c r="I608" i="1" a="1"/>
  <c r="I608" i="1" s="1"/>
  <c r="H608" i="1"/>
  <c r="H608" i="1" a="1"/>
  <c r="G608" i="1" a="1"/>
  <c r="G608" i="1" s="1"/>
  <c r="K608" i="1" s="1"/>
  <c r="F608" i="1" a="1"/>
  <c r="F608" i="1" s="1"/>
  <c r="C608" i="1"/>
  <c r="A608" i="1"/>
  <c r="B608" i="1" s="1"/>
  <c r="L609" i="1" s="1"/>
  <c r="N607" i="1"/>
  <c r="M607" i="1"/>
  <c r="K607" i="1"/>
  <c r="I607" i="1"/>
  <c r="I607" i="1" a="1"/>
  <c r="H607" i="1"/>
  <c r="H607" i="1" a="1"/>
  <c r="G607" i="1" a="1"/>
  <c r="G607" i="1" s="1"/>
  <c r="F607" i="1" a="1"/>
  <c r="F607" i="1" s="1"/>
  <c r="J607" i="1" s="1"/>
  <c r="C607" i="1"/>
  <c r="B607" i="1"/>
  <c r="L608" i="1" s="1"/>
  <c r="A607" i="1"/>
  <c r="M606" i="1"/>
  <c r="I606" i="1"/>
  <c r="I606" i="1" a="1"/>
  <c r="H606" i="1"/>
  <c r="J606" i="1" s="1"/>
  <c r="H606" i="1" a="1"/>
  <c r="G606" i="1"/>
  <c r="G606" i="1" a="1"/>
  <c r="F606" i="1" a="1"/>
  <c r="F606" i="1" s="1"/>
  <c r="C606" i="1"/>
  <c r="B606" i="1"/>
  <c r="L607" i="1" s="1"/>
  <c r="A606" i="1"/>
  <c r="N605" i="1"/>
  <c r="M605" i="1"/>
  <c r="I605" i="1" a="1"/>
  <c r="I605" i="1" s="1"/>
  <c r="H605" i="1"/>
  <c r="H605" i="1" a="1"/>
  <c r="G605" i="1"/>
  <c r="K605" i="1" s="1"/>
  <c r="G605" i="1" a="1"/>
  <c r="F605" i="1" a="1"/>
  <c r="F605" i="1" s="1"/>
  <c r="J605" i="1" s="1"/>
  <c r="C605" i="1"/>
  <c r="A605" i="1"/>
  <c r="B605" i="1" s="1"/>
  <c r="L606" i="1" s="1"/>
  <c r="N604" i="1"/>
  <c r="M604" i="1"/>
  <c r="I604" i="1"/>
  <c r="I604" i="1" a="1"/>
  <c r="H604" i="1" a="1"/>
  <c r="H604" i="1" s="1"/>
  <c r="G604" i="1"/>
  <c r="G604" i="1" a="1"/>
  <c r="F604" i="1" a="1"/>
  <c r="F604" i="1" s="1"/>
  <c r="J604" i="1" s="1"/>
  <c r="C604" i="1"/>
  <c r="B604" i="1"/>
  <c r="A604" i="1"/>
  <c r="N603" i="1"/>
  <c r="M603" i="1"/>
  <c r="I603" i="1"/>
  <c r="I603" i="1" a="1"/>
  <c r="H603" i="1"/>
  <c r="H603" i="1" a="1"/>
  <c r="G603" i="1" a="1"/>
  <c r="G603" i="1" s="1"/>
  <c r="K603" i="1" s="1"/>
  <c r="F603" i="1" a="1"/>
  <c r="F603" i="1" s="1"/>
  <c r="J603" i="1" s="1"/>
  <c r="C603" i="1"/>
  <c r="B603" i="1"/>
  <c r="L604" i="1" s="1"/>
  <c r="A603" i="1"/>
  <c r="N602" i="1"/>
  <c r="M602" i="1"/>
  <c r="K602" i="1"/>
  <c r="J602" i="1"/>
  <c r="I602" i="1" a="1"/>
  <c r="I602" i="1" s="1"/>
  <c r="H602" i="1"/>
  <c r="H602" i="1" a="1"/>
  <c r="G602" i="1"/>
  <c r="G602" i="1" a="1"/>
  <c r="F602" i="1" a="1"/>
  <c r="F602" i="1" s="1"/>
  <c r="C602" i="1"/>
  <c r="A602" i="1"/>
  <c r="B602" i="1" s="1"/>
  <c r="L603" i="1" s="1"/>
  <c r="M601" i="1"/>
  <c r="I601" i="1" a="1"/>
  <c r="I601" i="1" s="1"/>
  <c r="H601" i="1" a="1"/>
  <c r="H601" i="1" s="1"/>
  <c r="G601" i="1" a="1"/>
  <c r="G601" i="1" s="1"/>
  <c r="F601" i="1" a="1"/>
  <c r="F601" i="1" s="1"/>
  <c r="J601" i="1" s="1"/>
  <c r="C601" i="1"/>
  <c r="A601" i="1"/>
  <c r="B601" i="1" s="1"/>
  <c r="N600" i="1"/>
  <c r="M600" i="1"/>
  <c r="I600" i="1"/>
  <c r="I600" i="1" a="1"/>
  <c r="H600" i="1" a="1"/>
  <c r="H600" i="1" s="1"/>
  <c r="G600" i="1" a="1"/>
  <c r="G600" i="1" s="1"/>
  <c r="F600" i="1" a="1"/>
  <c r="F600" i="1" s="1"/>
  <c r="J600" i="1" s="1"/>
  <c r="C600" i="1"/>
  <c r="B600" i="1"/>
  <c r="L601" i="1" s="1"/>
  <c r="A600" i="1"/>
  <c r="N599" i="1"/>
  <c r="M599" i="1"/>
  <c r="J599" i="1"/>
  <c r="I599" i="1" a="1"/>
  <c r="I599" i="1" s="1"/>
  <c r="H599" i="1"/>
  <c r="H599" i="1" a="1"/>
  <c r="G599" i="1" a="1"/>
  <c r="G599" i="1" s="1"/>
  <c r="F599" i="1" a="1"/>
  <c r="F599" i="1" s="1"/>
  <c r="C599" i="1"/>
  <c r="A599" i="1"/>
  <c r="B599" i="1" s="1"/>
  <c r="L600" i="1" s="1"/>
  <c r="N598" i="1"/>
  <c r="M598" i="1"/>
  <c r="I598" i="1" a="1"/>
  <c r="I598" i="1" s="1"/>
  <c r="H598" i="1" a="1"/>
  <c r="H598" i="1" s="1"/>
  <c r="J598" i="1" s="1"/>
  <c r="G598" i="1" a="1"/>
  <c r="G598" i="1" s="1"/>
  <c r="K598" i="1" s="1"/>
  <c r="F598" i="1" a="1"/>
  <c r="F598" i="1" s="1"/>
  <c r="C598" i="1"/>
  <c r="A598" i="1"/>
  <c r="B598" i="1" s="1"/>
  <c r="L599" i="1" s="1"/>
  <c r="N597" i="1"/>
  <c r="M597" i="1"/>
  <c r="K597" i="1"/>
  <c r="I597" i="1"/>
  <c r="I597" i="1" a="1"/>
  <c r="H597" i="1"/>
  <c r="J597" i="1" s="1"/>
  <c r="H597" i="1" a="1"/>
  <c r="G597" i="1"/>
  <c r="G597" i="1" a="1"/>
  <c r="F597" i="1" a="1"/>
  <c r="F597" i="1" s="1"/>
  <c r="C597" i="1"/>
  <c r="B597" i="1"/>
  <c r="A597" i="1"/>
  <c r="M596" i="1"/>
  <c r="I596" i="1" a="1"/>
  <c r="I596" i="1" s="1"/>
  <c r="H596" i="1"/>
  <c r="H596" i="1" a="1"/>
  <c r="G596" i="1"/>
  <c r="K596" i="1" s="1"/>
  <c r="G596" i="1" a="1"/>
  <c r="F596" i="1" a="1"/>
  <c r="F596" i="1" s="1"/>
  <c r="J596" i="1" s="1"/>
  <c r="C596" i="1"/>
  <c r="A596" i="1"/>
  <c r="B596" i="1" s="1"/>
  <c r="N595" i="1"/>
  <c r="M595" i="1"/>
  <c r="I595" i="1"/>
  <c r="I595" i="1" a="1"/>
  <c r="H595" i="1" a="1"/>
  <c r="H595" i="1" s="1"/>
  <c r="G595" i="1"/>
  <c r="G595" i="1" a="1"/>
  <c r="F595" i="1" a="1"/>
  <c r="F595" i="1" s="1"/>
  <c r="C595" i="1"/>
  <c r="B595" i="1"/>
  <c r="A595" i="1"/>
  <c r="N594" i="1"/>
  <c r="M594" i="1"/>
  <c r="I594" i="1"/>
  <c r="I594" i="1" a="1"/>
  <c r="H594" i="1"/>
  <c r="H594" i="1" a="1"/>
  <c r="G594" i="1" a="1"/>
  <c r="G594" i="1" s="1"/>
  <c r="K594" i="1" s="1"/>
  <c r="F594" i="1" a="1"/>
  <c r="F594" i="1" s="1"/>
  <c r="J594" i="1" s="1"/>
  <c r="C594" i="1"/>
  <c r="B594" i="1"/>
  <c r="L595" i="1" s="1"/>
  <c r="A594" i="1"/>
  <c r="N593" i="1"/>
  <c r="M593" i="1"/>
  <c r="I593" i="1"/>
  <c r="I593" i="1" a="1"/>
  <c r="H593" i="1"/>
  <c r="J593" i="1" s="1"/>
  <c r="H593" i="1" a="1"/>
  <c r="G593" i="1"/>
  <c r="G593" i="1" a="1"/>
  <c r="F593" i="1" a="1"/>
  <c r="F593" i="1" s="1"/>
  <c r="C593" i="1"/>
  <c r="B593" i="1"/>
  <c r="L594" i="1" s="1"/>
  <c r="A593" i="1"/>
  <c r="N592" i="1"/>
  <c r="M592" i="1"/>
  <c r="K592" i="1"/>
  <c r="I592" i="1" a="1"/>
  <c r="I592" i="1" s="1"/>
  <c r="H592" i="1" a="1"/>
  <c r="H592" i="1" s="1"/>
  <c r="G592" i="1"/>
  <c r="G592" i="1" a="1"/>
  <c r="F592" i="1" a="1"/>
  <c r="F592" i="1" s="1"/>
  <c r="J592" i="1" s="1"/>
  <c r="C592" i="1"/>
  <c r="A592" i="1"/>
  <c r="B592" i="1" s="1"/>
  <c r="L593" i="1" s="1"/>
  <c r="M591" i="1"/>
  <c r="I591" i="1"/>
  <c r="I591" i="1" a="1"/>
  <c r="H591" i="1" a="1"/>
  <c r="H591" i="1" s="1"/>
  <c r="G591" i="1" a="1"/>
  <c r="G591" i="1" s="1"/>
  <c r="K591" i="1" s="1"/>
  <c r="F591" i="1" a="1"/>
  <c r="F591" i="1" s="1"/>
  <c r="C591" i="1"/>
  <c r="B591" i="1"/>
  <c r="N591" i="1" s="1"/>
  <c r="A591" i="1"/>
  <c r="N590" i="1"/>
  <c r="M590" i="1"/>
  <c r="J590" i="1"/>
  <c r="I590" i="1"/>
  <c r="I590" i="1" a="1"/>
  <c r="H590" i="1"/>
  <c r="H590" i="1" a="1"/>
  <c r="G590" i="1" a="1"/>
  <c r="G590" i="1" s="1"/>
  <c r="K590" i="1" s="1"/>
  <c r="F590" i="1" a="1"/>
  <c r="F590" i="1" s="1"/>
  <c r="C590" i="1"/>
  <c r="B590" i="1"/>
  <c r="L591" i="1" s="1"/>
  <c r="A590" i="1"/>
  <c r="N589" i="1"/>
  <c r="M589" i="1"/>
  <c r="I589" i="1" a="1"/>
  <c r="I589" i="1" s="1"/>
  <c r="H589" i="1" a="1"/>
  <c r="H589" i="1" s="1"/>
  <c r="J589" i="1" s="1"/>
  <c r="G589" i="1" a="1"/>
  <c r="G589" i="1" s="1"/>
  <c r="F589" i="1" a="1"/>
  <c r="F589" i="1" s="1"/>
  <c r="C589" i="1"/>
  <c r="A589" i="1"/>
  <c r="B589" i="1" s="1"/>
  <c r="L590" i="1" s="1"/>
  <c r="N588" i="1"/>
  <c r="M588" i="1"/>
  <c r="I588" i="1" a="1"/>
  <c r="I588" i="1" s="1"/>
  <c r="H588" i="1" a="1"/>
  <c r="H588" i="1" s="1"/>
  <c r="G588" i="1" a="1"/>
  <c r="G588" i="1" s="1"/>
  <c r="K588" i="1" s="1"/>
  <c r="F588" i="1" a="1"/>
  <c r="F588" i="1" s="1"/>
  <c r="C588" i="1"/>
  <c r="A588" i="1"/>
  <c r="B588" i="1" s="1"/>
  <c r="L589" i="1" s="1"/>
  <c r="N587" i="1"/>
  <c r="M587" i="1"/>
  <c r="K587" i="1"/>
  <c r="I587" i="1" a="1"/>
  <c r="I587" i="1" s="1"/>
  <c r="H587" i="1"/>
  <c r="H587" i="1" a="1"/>
  <c r="G587" i="1"/>
  <c r="G587" i="1" a="1"/>
  <c r="F587" i="1" a="1"/>
  <c r="F587" i="1" s="1"/>
  <c r="J587" i="1" s="1"/>
  <c r="C587" i="1"/>
  <c r="A587" i="1"/>
  <c r="B587" i="1" s="1"/>
  <c r="N586" i="1"/>
  <c r="M586" i="1"/>
  <c r="I586" i="1"/>
  <c r="I586" i="1" a="1"/>
  <c r="H586" i="1" a="1"/>
  <c r="H586" i="1" s="1"/>
  <c r="G586" i="1"/>
  <c r="G586" i="1" a="1"/>
  <c r="F586" i="1" a="1"/>
  <c r="F586" i="1" s="1"/>
  <c r="C586" i="1"/>
  <c r="B586" i="1"/>
  <c r="A586" i="1"/>
  <c r="N585" i="1"/>
  <c r="M585" i="1"/>
  <c r="I585" i="1"/>
  <c r="I585" i="1" a="1"/>
  <c r="H585" i="1"/>
  <c r="H585" i="1" a="1"/>
  <c r="G585" i="1" a="1"/>
  <c r="G585" i="1" s="1"/>
  <c r="K585" i="1" s="1"/>
  <c r="F585" i="1" a="1"/>
  <c r="F585" i="1" s="1"/>
  <c r="J585" i="1" s="1"/>
  <c r="C585" i="1"/>
  <c r="B585" i="1"/>
  <c r="L586" i="1" s="1"/>
  <c r="A585" i="1"/>
  <c r="N584" i="1"/>
  <c r="M584" i="1"/>
  <c r="I584" i="1"/>
  <c r="I584" i="1" a="1"/>
  <c r="H584" i="1"/>
  <c r="J584" i="1" s="1"/>
  <c r="H584" i="1" a="1"/>
  <c r="G584" i="1"/>
  <c r="G584" i="1" a="1"/>
  <c r="F584" i="1" a="1"/>
  <c r="F584" i="1" s="1"/>
  <c r="C584" i="1"/>
  <c r="B584" i="1"/>
  <c r="L585" i="1" s="1"/>
  <c r="A584" i="1"/>
  <c r="N583" i="1"/>
  <c r="M583" i="1"/>
  <c r="I583" i="1" a="1"/>
  <c r="I583" i="1" s="1"/>
  <c r="H583" i="1"/>
  <c r="H583" i="1" a="1"/>
  <c r="G583" i="1"/>
  <c r="G583" i="1" a="1"/>
  <c r="F583" i="1" a="1"/>
  <c r="F583" i="1" s="1"/>
  <c r="J583" i="1" s="1"/>
  <c r="C583" i="1"/>
  <c r="A583" i="1"/>
  <c r="B583" i="1" s="1"/>
  <c r="N582" i="1"/>
  <c r="M582" i="1"/>
  <c r="L582" i="1"/>
  <c r="K582" i="1"/>
  <c r="I582" i="1"/>
  <c r="I582" i="1" a="1"/>
  <c r="H582" i="1" a="1"/>
  <c r="H582" i="1" s="1"/>
  <c r="G582" i="1" a="1"/>
  <c r="G582" i="1" s="1"/>
  <c r="F582" i="1" a="1"/>
  <c r="F582" i="1" s="1"/>
  <c r="J582" i="1" s="1"/>
  <c r="C582" i="1"/>
  <c r="B582" i="1"/>
  <c r="A582" i="1"/>
  <c r="M581" i="1"/>
  <c r="J581" i="1"/>
  <c r="I581" i="1"/>
  <c r="I581" i="1" a="1"/>
  <c r="H581" i="1"/>
  <c r="H581" i="1" a="1"/>
  <c r="G581" i="1" a="1"/>
  <c r="G581" i="1" s="1"/>
  <c r="F581" i="1" a="1"/>
  <c r="F581" i="1" s="1"/>
  <c r="C581" i="1"/>
  <c r="B581" i="1"/>
  <c r="N581" i="1" s="1"/>
  <c r="A581" i="1"/>
  <c r="N580" i="1"/>
  <c r="M580" i="1"/>
  <c r="I580" i="1" a="1"/>
  <c r="I580" i="1" s="1"/>
  <c r="H580" i="1" a="1"/>
  <c r="H580" i="1" s="1"/>
  <c r="J580" i="1" s="1"/>
  <c r="G580" i="1" a="1"/>
  <c r="G580" i="1" s="1"/>
  <c r="F580" i="1" a="1"/>
  <c r="F580" i="1" s="1"/>
  <c r="C580" i="1"/>
  <c r="A580" i="1"/>
  <c r="B580" i="1" s="1"/>
  <c r="L581" i="1" s="1"/>
  <c r="N579" i="1"/>
  <c r="M579" i="1"/>
  <c r="I579" i="1" a="1"/>
  <c r="I579" i="1" s="1"/>
  <c r="H579" i="1" a="1"/>
  <c r="H579" i="1" s="1"/>
  <c r="G579" i="1" a="1"/>
  <c r="G579" i="1" s="1"/>
  <c r="F579" i="1" a="1"/>
  <c r="F579" i="1" s="1"/>
  <c r="J579" i="1" s="1"/>
  <c r="C579" i="1"/>
  <c r="A579" i="1"/>
  <c r="B579" i="1" s="1"/>
  <c r="L580" i="1" s="1"/>
  <c r="N578" i="1"/>
  <c r="M578" i="1"/>
  <c r="I578" i="1" a="1"/>
  <c r="I578" i="1" s="1"/>
  <c r="H578" i="1" a="1"/>
  <c r="H578" i="1" s="1"/>
  <c r="J578" i="1" s="1"/>
  <c r="G578" i="1" a="1"/>
  <c r="G578" i="1" s="1"/>
  <c r="K578" i="1" s="1"/>
  <c r="F578" i="1" a="1"/>
  <c r="F578" i="1" s="1"/>
  <c r="C578" i="1"/>
  <c r="A578" i="1"/>
  <c r="B578" i="1" s="1"/>
  <c r="L579" i="1" s="1"/>
  <c r="N577" i="1"/>
  <c r="M577" i="1"/>
  <c r="K577" i="1"/>
  <c r="I577" i="1"/>
  <c r="I577" i="1" a="1"/>
  <c r="H577" i="1" a="1"/>
  <c r="H577" i="1" s="1"/>
  <c r="G577" i="1"/>
  <c r="G577" i="1" a="1"/>
  <c r="F577" i="1" a="1"/>
  <c r="F577" i="1" s="1"/>
  <c r="C577" i="1"/>
  <c r="B577" i="1"/>
  <c r="A577" i="1"/>
  <c r="M576" i="1"/>
  <c r="I576" i="1"/>
  <c r="I576" i="1" a="1"/>
  <c r="H576" i="1"/>
  <c r="H576" i="1" a="1"/>
  <c r="G576" i="1" a="1"/>
  <c r="G576" i="1" s="1"/>
  <c r="K576" i="1" s="1"/>
  <c r="F576" i="1" a="1"/>
  <c r="F576" i="1" s="1"/>
  <c r="J576" i="1" s="1"/>
  <c r="C576" i="1"/>
  <c r="B576" i="1"/>
  <c r="L577" i="1" s="1"/>
  <c r="A576" i="1"/>
  <c r="N575" i="1"/>
  <c r="M575" i="1"/>
  <c r="I575" i="1"/>
  <c r="I575" i="1" a="1"/>
  <c r="H575" i="1"/>
  <c r="J575" i="1" s="1"/>
  <c r="H575" i="1" a="1"/>
  <c r="G575" i="1"/>
  <c r="G575" i="1" a="1"/>
  <c r="F575" i="1" a="1"/>
  <c r="F575" i="1" s="1"/>
  <c r="C575" i="1"/>
  <c r="B575" i="1"/>
  <c r="L576" i="1" s="1"/>
  <c r="A575" i="1"/>
  <c r="N574" i="1"/>
  <c r="M574" i="1"/>
  <c r="I574" i="1" a="1"/>
  <c r="I574" i="1" s="1"/>
  <c r="H574" i="1"/>
  <c r="H574" i="1" a="1"/>
  <c r="G574" i="1"/>
  <c r="G574" i="1" a="1"/>
  <c r="F574" i="1" a="1"/>
  <c r="F574" i="1" s="1"/>
  <c r="J574" i="1" s="1"/>
  <c r="C574" i="1"/>
  <c r="A574" i="1"/>
  <c r="B574" i="1" s="1"/>
  <c r="L575" i="1" s="1"/>
  <c r="N573" i="1"/>
  <c r="M573" i="1"/>
  <c r="I573" i="1"/>
  <c r="I573" i="1" a="1"/>
  <c r="H573" i="1" a="1"/>
  <c r="H573" i="1" s="1"/>
  <c r="G573" i="1" a="1"/>
  <c r="G573" i="1" s="1"/>
  <c r="K573" i="1" s="1"/>
  <c r="F573" i="1" a="1"/>
  <c r="F573" i="1" s="1"/>
  <c r="C573" i="1"/>
  <c r="A573" i="1"/>
  <c r="B573" i="1" s="1"/>
  <c r="L574" i="1" s="1"/>
  <c r="N572" i="1"/>
  <c r="M572" i="1"/>
  <c r="K572" i="1"/>
  <c r="I572" i="1" a="1"/>
  <c r="I572" i="1" s="1"/>
  <c r="H572" i="1" a="1"/>
  <c r="H572" i="1" s="1"/>
  <c r="G572" i="1" a="1"/>
  <c r="G572" i="1" s="1"/>
  <c r="F572" i="1" a="1"/>
  <c r="F572" i="1" s="1"/>
  <c r="C572" i="1"/>
  <c r="A572" i="1"/>
  <c r="B572" i="1" s="1"/>
  <c r="N571" i="1"/>
  <c r="M571" i="1"/>
  <c r="L571" i="1"/>
  <c r="I571" i="1" a="1"/>
  <c r="I571" i="1" s="1"/>
  <c r="H571" i="1" a="1"/>
  <c r="H571" i="1" s="1"/>
  <c r="G571" i="1" a="1"/>
  <c r="G571" i="1" s="1"/>
  <c r="F571" i="1" a="1"/>
  <c r="F571" i="1" s="1"/>
  <c r="J571" i="1" s="1"/>
  <c r="C571" i="1"/>
  <c r="B571" i="1"/>
  <c r="A571" i="1"/>
  <c r="N570" i="1"/>
  <c r="M570" i="1"/>
  <c r="L570" i="1"/>
  <c r="I570" i="1" a="1"/>
  <c r="I570" i="1" s="1"/>
  <c r="H570" i="1" a="1"/>
  <c r="H570" i="1" s="1"/>
  <c r="G570" i="1" a="1"/>
  <c r="G570" i="1" s="1"/>
  <c r="K570" i="1" s="1"/>
  <c r="F570" i="1" a="1"/>
  <c r="F570" i="1" s="1"/>
  <c r="C570" i="1"/>
  <c r="B570" i="1"/>
  <c r="A570" i="1"/>
  <c r="N569" i="1"/>
  <c r="M569" i="1"/>
  <c r="L569" i="1"/>
  <c r="I569" i="1" a="1"/>
  <c r="I569" i="1" s="1"/>
  <c r="H569" i="1" a="1"/>
  <c r="H569" i="1" s="1"/>
  <c r="G569" i="1" a="1"/>
  <c r="G569" i="1" s="1"/>
  <c r="F569" i="1" a="1"/>
  <c r="F569" i="1" s="1"/>
  <c r="C569" i="1"/>
  <c r="B569" i="1"/>
  <c r="A569" i="1"/>
  <c r="N568" i="1"/>
  <c r="M568" i="1"/>
  <c r="L568" i="1"/>
  <c r="I568" i="1" a="1"/>
  <c r="I568" i="1" s="1"/>
  <c r="H568" i="1" a="1"/>
  <c r="H568" i="1" s="1"/>
  <c r="G568" i="1" a="1"/>
  <c r="G568" i="1" s="1"/>
  <c r="K568" i="1" s="1"/>
  <c r="F568" i="1" a="1"/>
  <c r="F568" i="1" s="1"/>
  <c r="C568" i="1"/>
  <c r="B568" i="1"/>
  <c r="A568" i="1"/>
  <c r="N567" i="1"/>
  <c r="M567" i="1"/>
  <c r="L567" i="1"/>
  <c r="K567" i="1"/>
  <c r="I567" i="1" a="1"/>
  <c r="I567" i="1" s="1"/>
  <c r="H567" i="1" a="1"/>
  <c r="H567" i="1" s="1"/>
  <c r="G567" i="1" a="1"/>
  <c r="G567" i="1" s="1"/>
  <c r="F567" i="1" a="1"/>
  <c r="F567" i="1" s="1"/>
  <c r="J567" i="1" s="1"/>
  <c r="C567" i="1"/>
  <c r="B567" i="1"/>
  <c r="A567" i="1"/>
  <c r="N566" i="1"/>
  <c r="M566" i="1"/>
  <c r="L566" i="1"/>
  <c r="I566" i="1" a="1"/>
  <c r="I566" i="1" s="1"/>
  <c r="H566" i="1" a="1"/>
  <c r="H566" i="1" s="1"/>
  <c r="G566" i="1" a="1"/>
  <c r="G566" i="1" s="1"/>
  <c r="K566" i="1" s="1"/>
  <c r="F566" i="1" a="1"/>
  <c r="F566" i="1" s="1"/>
  <c r="C566" i="1"/>
  <c r="B566" i="1"/>
  <c r="A566" i="1"/>
  <c r="N565" i="1"/>
  <c r="M565" i="1"/>
  <c r="L565" i="1"/>
  <c r="I565" i="1" a="1"/>
  <c r="I565" i="1" s="1"/>
  <c r="H565" i="1" a="1"/>
  <c r="H565" i="1" s="1"/>
  <c r="G565" i="1" a="1"/>
  <c r="G565" i="1" s="1"/>
  <c r="K565" i="1" s="1"/>
  <c r="F565" i="1" a="1"/>
  <c r="F565" i="1" s="1"/>
  <c r="J565" i="1" s="1"/>
  <c r="C565" i="1"/>
  <c r="B565" i="1"/>
  <c r="A565" i="1"/>
  <c r="N564" i="1"/>
  <c r="M564" i="1"/>
  <c r="L564" i="1"/>
  <c r="I564" i="1" a="1"/>
  <c r="I564" i="1" s="1"/>
  <c r="H564" i="1" a="1"/>
  <c r="H564" i="1" s="1"/>
  <c r="G564" i="1" a="1"/>
  <c r="G564" i="1" s="1"/>
  <c r="F564" i="1" a="1"/>
  <c r="F564" i="1" s="1"/>
  <c r="C564" i="1"/>
  <c r="B564" i="1"/>
  <c r="A564" i="1"/>
  <c r="N563" i="1"/>
  <c r="M563" i="1"/>
  <c r="L563" i="1"/>
  <c r="I563" i="1" a="1"/>
  <c r="I563" i="1" s="1"/>
  <c r="H563" i="1" a="1"/>
  <c r="H563" i="1" s="1"/>
  <c r="G563" i="1" a="1"/>
  <c r="G563" i="1" s="1"/>
  <c r="K563" i="1" s="1"/>
  <c r="F563" i="1" a="1"/>
  <c r="F563" i="1" s="1"/>
  <c r="J563" i="1" s="1"/>
  <c r="C563" i="1"/>
  <c r="B563" i="1"/>
  <c r="A563" i="1"/>
  <c r="N562" i="1"/>
  <c r="M562" i="1"/>
  <c r="K562" i="1"/>
  <c r="I562" i="1" a="1"/>
  <c r="I562" i="1" s="1"/>
  <c r="H562" i="1" a="1"/>
  <c r="H562" i="1" s="1"/>
  <c r="G562" i="1" a="1"/>
  <c r="G562" i="1" s="1"/>
  <c r="F562" i="1" a="1"/>
  <c r="F562" i="1" s="1"/>
  <c r="C562" i="1"/>
  <c r="B562" i="1"/>
  <c r="A562" i="1"/>
  <c r="M561" i="1"/>
  <c r="I561" i="1" a="1"/>
  <c r="I561" i="1" s="1"/>
  <c r="H561" i="1" a="1"/>
  <c r="H561" i="1" s="1"/>
  <c r="G561" i="1" a="1"/>
  <c r="G561" i="1" s="1"/>
  <c r="K561" i="1" s="1"/>
  <c r="F561" i="1" a="1"/>
  <c r="F561" i="1" s="1"/>
  <c r="A561" i="1"/>
  <c r="B561" i="1" s="1"/>
  <c r="N560" i="1"/>
  <c r="M560" i="1"/>
  <c r="I560" i="1"/>
  <c r="I560" i="1" a="1"/>
  <c r="H560" i="1"/>
  <c r="H560" i="1" a="1"/>
  <c r="G560" i="1"/>
  <c r="G560" i="1" a="1"/>
  <c r="F560" i="1"/>
  <c r="J560" i="1" s="1"/>
  <c r="F560" i="1" a="1"/>
  <c r="B560" i="1"/>
  <c r="A560" i="1"/>
  <c r="N559" i="1"/>
  <c r="M559" i="1"/>
  <c r="I559" i="1" a="1"/>
  <c r="I559" i="1" s="1"/>
  <c r="H559" i="1" a="1"/>
  <c r="H559" i="1" s="1"/>
  <c r="G559" i="1" a="1"/>
  <c r="G559" i="1" s="1"/>
  <c r="F559" i="1" a="1"/>
  <c r="F559" i="1" s="1"/>
  <c r="A559" i="1"/>
  <c r="B559" i="1" s="1"/>
  <c r="L560" i="1" s="1"/>
  <c r="N558" i="1"/>
  <c r="M558" i="1"/>
  <c r="I558" i="1"/>
  <c r="I558" i="1" a="1"/>
  <c r="H558" i="1"/>
  <c r="H558" i="1" a="1"/>
  <c r="G558" i="1"/>
  <c r="G558" i="1" a="1"/>
  <c r="F558" i="1"/>
  <c r="J558" i="1" s="1"/>
  <c r="F558" i="1" a="1"/>
  <c r="B558" i="1"/>
  <c r="L559" i="1" s="1"/>
  <c r="A558" i="1"/>
  <c r="N557" i="1"/>
  <c r="M557" i="1"/>
  <c r="K557" i="1"/>
  <c r="I557" i="1" a="1"/>
  <c r="I557" i="1" s="1"/>
  <c r="H557" i="1" a="1"/>
  <c r="H557" i="1" s="1"/>
  <c r="G557" i="1" a="1"/>
  <c r="G557" i="1" s="1"/>
  <c r="K558" i="1" s="1"/>
  <c r="F557" i="1" a="1"/>
  <c r="F557" i="1" s="1"/>
  <c r="J557" i="1" s="1"/>
  <c r="A557" i="1"/>
  <c r="B557" i="1" s="1"/>
  <c r="L558" i="1" s="1"/>
  <c r="M556" i="1"/>
  <c r="I556" i="1"/>
  <c r="I556" i="1" a="1"/>
  <c r="H556" i="1"/>
  <c r="H556" i="1" a="1"/>
  <c r="G556" i="1"/>
  <c r="K556" i="1" s="1"/>
  <c r="G556" i="1" a="1"/>
  <c r="F556" i="1"/>
  <c r="J556" i="1" s="1"/>
  <c r="F556" i="1" a="1"/>
  <c r="B556" i="1"/>
  <c r="N556" i="1" s="1"/>
  <c r="A556" i="1"/>
  <c r="N555" i="1"/>
  <c r="M555" i="1"/>
  <c r="I555" i="1" a="1"/>
  <c r="I555" i="1" s="1"/>
  <c r="H555" i="1" a="1"/>
  <c r="H555" i="1" s="1"/>
  <c r="G555" i="1" a="1"/>
  <c r="G555" i="1" s="1"/>
  <c r="K555" i="1" s="1"/>
  <c r="F555" i="1" a="1"/>
  <c r="F555" i="1" s="1"/>
  <c r="A555" i="1"/>
  <c r="B555" i="1" s="1"/>
  <c r="N554" i="1"/>
  <c r="M554" i="1"/>
  <c r="I554" i="1"/>
  <c r="I554" i="1" a="1"/>
  <c r="H554" i="1"/>
  <c r="H554" i="1" a="1"/>
  <c r="G554" i="1"/>
  <c r="G554" i="1" a="1"/>
  <c r="F554" i="1"/>
  <c r="J554" i="1" s="1"/>
  <c r="F554" i="1" a="1"/>
  <c r="B554" i="1"/>
  <c r="A554" i="1"/>
  <c r="N553" i="1"/>
  <c r="M553" i="1"/>
  <c r="I553" i="1" a="1"/>
  <c r="I553" i="1" s="1"/>
  <c r="H553" i="1" a="1"/>
  <c r="H553" i="1" s="1"/>
  <c r="G553" i="1" a="1"/>
  <c r="G553" i="1" s="1"/>
  <c r="K553" i="1" s="1"/>
  <c r="F553" i="1" a="1"/>
  <c r="F553" i="1" s="1"/>
  <c r="A553" i="1"/>
  <c r="B553" i="1" s="1"/>
  <c r="N552" i="1"/>
  <c r="M552" i="1"/>
  <c r="K552" i="1"/>
  <c r="I552" i="1"/>
  <c r="I552" i="1" a="1"/>
  <c r="H552" i="1"/>
  <c r="H552" i="1" a="1"/>
  <c r="G552" i="1"/>
  <c r="G552" i="1" a="1"/>
  <c r="F552" i="1"/>
  <c r="J552" i="1" s="1"/>
  <c r="F552" i="1" a="1"/>
  <c r="B552" i="1"/>
  <c r="A552" i="1"/>
  <c r="M551" i="1"/>
  <c r="L551" i="1"/>
  <c r="I551" i="1" a="1"/>
  <c r="I551" i="1" s="1"/>
  <c r="H551" i="1" a="1"/>
  <c r="H551" i="1" s="1"/>
  <c r="G551" i="1" a="1"/>
  <c r="G551" i="1" s="1"/>
  <c r="K551" i="1" s="1"/>
  <c r="F551" i="1" a="1"/>
  <c r="F551" i="1" s="1"/>
  <c r="C551" i="1"/>
  <c r="B551" i="1"/>
  <c r="L552" i="1" s="1"/>
  <c r="A551" i="1"/>
  <c r="N550" i="1"/>
  <c r="M550" i="1"/>
  <c r="L550" i="1"/>
  <c r="I550" i="1" a="1"/>
  <c r="I550" i="1" s="1"/>
  <c r="H550" i="1" a="1"/>
  <c r="H550" i="1" s="1"/>
  <c r="G550" i="1" a="1"/>
  <c r="G550" i="1" s="1"/>
  <c r="F550" i="1" a="1"/>
  <c r="F550" i="1" s="1"/>
  <c r="J550" i="1" s="1"/>
  <c r="C550" i="1"/>
  <c r="B550" i="1"/>
  <c r="A550" i="1"/>
  <c r="N549" i="1"/>
  <c r="M549" i="1"/>
  <c r="L549" i="1"/>
  <c r="I549" i="1" a="1"/>
  <c r="I549" i="1" s="1"/>
  <c r="H549" i="1" a="1"/>
  <c r="H549" i="1" s="1"/>
  <c r="G549" i="1" a="1"/>
  <c r="G549" i="1" s="1"/>
  <c r="F549" i="1" a="1"/>
  <c r="F549" i="1" s="1"/>
  <c r="C549" i="1"/>
  <c r="B549" i="1"/>
  <c r="A549" i="1"/>
  <c r="N548" i="1"/>
  <c r="M548" i="1"/>
  <c r="L548" i="1"/>
  <c r="I548" i="1" a="1"/>
  <c r="I548" i="1" s="1"/>
  <c r="H548" i="1" a="1"/>
  <c r="H548" i="1" s="1"/>
  <c r="G548" i="1" a="1"/>
  <c r="G548" i="1" s="1"/>
  <c r="K548" i="1" s="1"/>
  <c r="F548" i="1" a="1"/>
  <c r="F548" i="1" s="1"/>
  <c r="J548" i="1" s="1"/>
  <c r="C548" i="1"/>
  <c r="B548" i="1"/>
  <c r="A548" i="1"/>
  <c r="N547" i="1"/>
  <c r="M547" i="1"/>
  <c r="L547" i="1"/>
  <c r="K547" i="1"/>
  <c r="I547" i="1" a="1"/>
  <c r="I547" i="1" s="1"/>
  <c r="H547" i="1" a="1"/>
  <c r="H547" i="1" s="1"/>
  <c r="G547" i="1" a="1"/>
  <c r="G547" i="1" s="1"/>
  <c r="F547" i="1" a="1"/>
  <c r="F547" i="1" s="1"/>
  <c r="C547" i="1"/>
  <c r="B547" i="1"/>
  <c r="A547" i="1"/>
  <c r="M546" i="1"/>
  <c r="L546" i="1"/>
  <c r="I546" i="1" a="1"/>
  <c r="I546" i="1" s="1"/>
  <c r="H546" i="1" a="1"/>
  <c r="H546" i="1" s="1"/>
  <c r="G546" i="1" a="1"/>
  <c r="G546" i="1" s="1"/>
  <c r="K546" i="1" s="1"/>
  <c r="F546" i="1" a="1"/>
  <c r="F546" i="1" s="1"/>
  <c r="J546" i="1" s="1"/>
  <c r="C546" i="1"/>
  <c r="B546" i="1"/>
  <c r="N546" i="1" s="1"/>
  <c r="A546" i="1"/>
  <c r="N545" i="1"/>
  <c r="M545" i="1"/>
  <c r="L545" i="1"/>
  <c r="J545" i="1"/>
  <c r="I545" i="1" a="1"/>
  <c r="I545" i="1" s="1"/>
  <c r="H545" i="1" a="1"/>
  <c r="H545" i="1" s="1"/>
  <c r="G545" i="1" a="1"/>
  <c r="G545" i="1" s="1"/>
  <c r="K545" i="1" s="1"/>
  <c r="F545" i="1" a="1"/>
  <c r="F545" i="1" s="1"/>
  <c r="C545" i="1"/>
  <c r="B545" i="1"/>
  <c r="A545" i="1"/>
  <c r="N544" i="1"/>
  <c r="M544" i="1"/>
  <c r="L544" i="1"/>
  <c r="I544" i="1" a="1"/>
  <c r="I544" i="1" s="1"/>
  <c r="H544" i="1" a="1"/>
  <c r="H544" i="1" s="1"/>
  <c r="G544" i="1" a="1"/>
  <c r="G544" i="1" s="1"/>
  <c r="F544" i="1" a="1"/>
  <c r="F544" i="1" s="1"/>
  <c r="J544" i="1" s="1"/>
  <c r="C544" i="1"/>
  <c r="B544" i="1"/>
  <c r="A544" i="1"/>
  <c r="N543" i="1"/>
  <c r="M543" i="1"/>
  <c r="I543" i="1" a="1"/>
  <c r="I543" i="1" s="1"/>
  <c r="H543" i="1" a="1"/>
  <c r="H543" i="1" s="1"/>
  <c r="G543" i="1" a="1"/>
  <c r="G543" i="1" s="1"/>
  <c r="K543" i="1" s="1"/>
  <c r="F543" i="1" a="1"/>
  <c r="F543" i="1" s="1"/>
  <c r="J543" i="1" s="1"/>
  <c r="C543" i="1"/>
  <c r="B543" i="1"/>
  <c r="A543" i="1"/>
  <c r="N542" i="1"/>
  <c r="M542" i="1"/>
  <c r="K542" i="1"/>
  <c r="I542" i="1" a="1"/>
  <c r="I542" i="1" s="1"/>
  <c r="H542" i="1" a="1"/>
  <c r="H542" i="1" s="1"/>
  <c r="J542" i="1" s="1"/>
  <c r="G542" i="1" a="1"/>
  <c r="G542" i="1" s="1"/>
  <c r="F542" i="1" a="1"/>
  <c r="F542" i="1" s="1"/>
  <c r="C542" i="1"/>
  <c r="B542" i="1"/>
  <c r="L543" i="1" s="1"/>
  <c r="A542" i="1"/>
  <c r="M541" i="1"/>
  <c r="I541" i="1" a="1"/>
  <c r="I541" i="1" s="1"/>
  <c r="H541" i="1" a="1"/>
  <c r="H541" i="1" s="1"/>
  <c r="G541" i="1" a="1"/>
  <c r="G541" i="1" s="1"/>
  <c r="F541" i="1" a="1"/>
  <c r="F541" i="1" s="1"/>
  <c r="J541" i="1" s="1"/>
  <c r="C541" i="1"/>
  <c r="B541" i="1"/>
  <c r="N541" i="1" s="1"/>
  <c r="A541" i="1"/>
  <c r="N540" i="1"/>
  <c r="M540" i="1"/>
  <c r="I540" i="1" a="1"/>
  <c r="I540" i="1" s="1"/>
  <c r="H540" i="1" a="1"/>
  <c r="H540" i="1" s="1"/>
  <c r="J540" i="1" s="1"/>
  <c r="G540" i="1" a="1"/>
  <c r="G540" i="1" s="1"/>
  <c r="F540" i="1" a="1"/>
  <c r="F540" i="1" s="1"/>
  <c r="C540" i="1"/>
  <c r="B540" i="1"/>
  <c r="L541" i="1" s="1"/>
  <c r="A540" i="1"/>
  <c r="N539" i="1"/>
  <c r="M539" i="1"/>
  <c r="J539" i="1"/>
  <c r="I539" i="1" a="1"/>
  <c r="I539" i="1" s="1"/>
  <c r="H539" i="1" a="1"/>
  <c r="H539" i="1" s="1"/>
  <c r="G539" i="1" a="1"/>
  <c r="G539" i="1" s="1"/>
  <c r="F539" i="1" a="1"/>
  <c r="F539" i="1" s="1"/>
  <c r="C539" i="1"/>
  <c r="B539" i="1"/>
  <c r="L540" i="1" s="1"/>
  <c r="A539" i="1"/>
  <c r="N538" i="1"/>
  <c r="M538" i="1"/>
  <c r="J538" i="1"/>
  <c r="I538" i="1" a="1"/>
  <c r="I538" i="1" s="1"/>
  <c r="H538" i="1" a="1"/>
  <c r="H538" i="1" s="1"/>
  <c r="G538" i="1" a="1"/>
  <c r="G538" i="1" s="1"/>
  <c r="K538" i="1" s="1"/>
  <c r="F538" i="1" a="1"/>
  <c r="F538" i="1" s="1"/>
  <c r="C538" i="1"/>
  <c r="B538" i="1"/>
  <c r="L539" i="1" s="1"/>
  <c r="A538" i="1"/>
  <c r="N537" i="1"/>
  <c r="M537" i="1"/>
  <c r="K537" i="1"/>
  <c r="I537" i="1" a="1"/>
  <c r="I537" i="1" s="1"/>
  <c r="H537" i="1" a="1"/>
  <c r="H537" i="1" s="1"/>
  <c r="G537" i="1" a="1"/>
  <c r="G537" i="1" s="1"/>
  <c r="F537" i="1" a="1"/>
  <c r="F537" i="1" s="1"/>
  <c r="J537" i="1" s="1"/>
  <c r="C537" i="1"/>
  <c r="B537" i="1"/>
  <c r="L538" i="1" s="1"/>
  <c r="A537" i="1"/>
  <c r="M536" i="1"/>
  <c r="I536" i="1" a="1"/>
  <c r="I536" i="1" s="1"/>
  <c r="H536" i="1" a="1"/>
  <c r="H536" i="1" s="1"/>
  <c r="G536" i="1" a="1"/>
  <c r="G536" i="1" s="1"/>
  <c r="F536" i="1" a="1"/>
  <c r="F536" i="1" s="1"/>
  <c r="J536" i="1" s="1"/>
  <c r="C536" i="1"/>
  <c r="B536" i="1"/>
  <c r="L537" i="1" s="1"/>
  <c r="A536" i="1"/>
  <c r="N535" i="1"/>
  <c r="M535" i="1"/>
  <c r="I535" i="1" a="1"/>
  <c r="I535" i="1" s="1"/>
  <c r="H535" i="1" a="1"/>
  <c r="H535" i="1" s="1"/>
  <c r="G535" i="1" a="1"/>
  <c r="G535" i="1" s="1"/>
  <c r="F535" i="1" a="1"/>
  <c r="F535" i="1" s="1"/>
  <c r="J535" i="1" s="1"/>
  <c r="C535" i="1"/>
  <c r="B535" i="1"/>
  <c r="L536" i="1" s="1"/>
  <c r="A535" i="1"/>
  <c r="N534" i="1"/>
  <c r="M534" i="1"/>
  <c r="J534" i="1"/>
  <c r="I534" i="1" a="1"/>
  <c r="I534" i="1" s="1"/>
  <c r="H534" i="1" a="1"/>
  <c r="H534" i="1" s="1"/>
  <c r="G534" i="1" a="1"/>
  <c r="G534" i="1" s="1"/>
  <c r="F534" i="1" a="1"/>
  <c r="F534" i="1" s="1"/>
  <c r="C534" i="1"/>
  <c r="B534" i="1"/>
  <c r="L535" i="1" s="1"/>
  <c r="A534" i="1"/>
  <c r="N533" i="1"/>
  <c r="M533" i="1"/>
  <c r="J533" i="1"/>
  <c r="I533" i="1" a="1"/>
  <c r="I533" i="1" s="1"/>
  <c r="H533" i="1" a="1"/>
  <c r="H533" i="1" s="1"/>
  <c r="G533" i="1" a="1"/>
  <c r="G533" i="1" s="1"/>
  <c r="K533" i="1" s="1"/>
  <c r="F533" i="1" a="1"/>
  <c r="F533" i="1" s="1"/>
  <c r="C533" i="1"/>
  <c r="B533" i="1"/>
  <c r="L534" i="1" s="1"/>
  <c r="A533" i="1"/>
  <c r="N532" i="1"/>
  <c r="M532" i="1"/>
  <c r="K532" i="1"/>
  <c r="I532" i="1" a="1"/>
  <c r="I532" i="1" s="1"/>
  <c r="H532" i="1" a="1"/>
  <c r="H532" i="1" s="1"/>
  <c r="G532" i="1" a="1"/>
  <c r="G532" i="1" s="1"/>
  <c r="F532" i="1" a="1"/>
  <c r="F532" i="1" s="1"/>
  <c r="J532" i="1" s="1"/>
  <c r="C532" i="1"/>
  <c r="B532" i="1"/>
  <c r="L533" i="1" s="1"/>
  <c r="A532" i="1"/>
  <c r="M531" i="1"/>
  <c r="I531" i="1" a="1"/>
  <c r="I531" i="1" s="1"/>
  <c r="H531" i="1" a="1"/>
  <c r="H531" i="1" s="1"/>
  <c r="G531" i="1" a="1"/>
  <c r="G531" i="1" s="1"/>
  <c r="F531" i="1" a="1"/>
  <c r="F531" i="1" s="1"/>
  <c r="J531" i="1" s="1"/>
  <c r="C531" i="1"/>
  <c r="B531" i="1"/>
  <c r="L532" i="1" s="1"/>
  <c r="A531" i="1"/>
  <c r="N530" i="1"/>
  <c r="M530" i="1"/>
  <c r="I530" i="1" a="1"/>
  <c r="I530" i="1" s="1"/>
  <c r="H530" i="1" a="1"/>
  <c r="H530" i="1" s="1"/>
  <c r="G530" i="1" a="1"/>
  <c r="G530" i="1" s="1"/>
  <c r="F530" i="1" a="1"/>
  <c r="F530" i="1" s="1"/>
  <c r="J530" i="1" s="1"/>
  <c r="C530" i="1"/>
  <c r="B530" i="1"/>
  <c r="L531" i="1" s="1"/>
  <c r="A530" i="1"/>
  <c r="N529" i="1"/>
  <c r="M529" i="1"/>
  <c r="I529" i="1" a="1"/>
  <c r="I529" i="1" s="1"/>
  <c r="H529" i="1" a="1"/>
  <c r="H529" i="1" s="1"/>
  <c r="G529" i="1" a="1"/>
  <c r="G529" i="1" s="1"/>
  <c r="F529" i="1" a="1"/>
  <c r="F529" i="1" s="1"/>
  <c r="J529" i="1" s="1"/>
  <c r="C529" i="1"/>
  <c r="B529" i="1"/>
  <c r="L530" i="1" s="1"/>
  <c r="A529" i="1"/>
  <c r="N528" i="1"/>
  <c r="M528" i="1"/>
  <c r="J528" i="1"/>
  <c r="I528" i="1" a="1"/>
  <c r="I528" i="1" s="1"/>
  <c r="H528" i="1" a="1"/>
  <c r="H528" i="1" s="1"/>
  <c r="G528" i="1" a="1"/>
  <c r="G528" i="1" s="1"/>
  <c r="K528" i="1" s="1"/>
  <c r="F528" i="1" a="1"/>
  <c r="F528" i="1" s="1"/>
  <c r="C528" i="1"/>
  <c r="B528" i="1"/>
  <c r="L529" i="1" s="1"/>
  <c r="A528" i="1"/>
  <c r="N527" i="1"/>
  <c r="M527" i="1"/>
  <c r="K527" i="1"/>
  <c r="I527" i="1" a="1"/>
  <c r="I527" i="1" s="1"/>
  <c r="H527" i="1" a="1"/>
  <c r="H527" i="1" s="1"/>
  <c r="G527" i="1" a="1"/>
  <c r="G527" i="1" s="1"/>
  <c r="F527" i="1" a="1"/>
  <c r="F527" i="1" s="1"/>
  <c r="J527" i="1" s="1"/>
  <c r="C527" i="1"/>
  <c r="B527" i="1"/>
  <c r="L528" i="1" s="1"/>
  <c r="A527" i="1"/>
  <c r="M526" i="1"/>
  <c r="I526" i="1" a="1"/>
  <c r="I526" i="1" s="1"/>
  <c r="H526" i="1" a="1"/>
  <c r="H526" i="1" s="1"/>
  <c r="G526" i="1" a="1"/>
  <c r="G526" i="1" s="1"/>
  <c r="F526" i="1" a="1"/>
  <c r="F526" i="1" s="1"/>
  <c r="J526" i="1" s="1"/>
  <c r="C526" i="1"/>
  <c r="B526" i="1"/>
  <c r="L527" i="1" s="1"/>
  <c r="A526" i="1"/>
  <c r="N525" i="1"/>
  <c r="M525" i="1"/>
  <c r="I525" i="1" a="1"/>
  <c r="I525" i="1" s="1"/>
  <c r="H525" i="1" a="1"/>
  <c r="H525" i="1" s="1"/>
  <c r="G525" i="1" a="1"/>
  <c r="G525" i="1" s="1"/>
  <c r="F525" i="1" a="1"/>
  <c r="F525" i="1" s="1"/>
  <c r="J525" i="1" s="1"/>
  <c r="C525" i="1"/>
  <c r="B525" i="1"/>
  <c r="L526" i="1" s="1"/>
  <c r="A525" i="1"/>
  <c r="N524" i="1"/>
  <c r="M524" i="1"/>
  <c r="I524" i="1" a="1"/>
  <c r="I524" i="1" s="1"/>
  <c r="H524" i="1" a="1"/>
  <c r="H524" i="1" s="1"/>
  <c r="G524" i="1" a="1"/>
  <c r="G524" i="1" s="1"/>
  <c r="F524" i="1" a="1"/>
  <c r="F524" i="1" s="1"/>
  <c r="J524" i="1" s="1"/>
  <c r="C524" i="1"/>
  <c r="B524" i="1"/>
  <c r="L525" i="1" s="1"/>
  <c r="A524" i="1"/>
  <c r="N523" i="1"/>
  <c r="M523" i="1"/>
  <c r="J523" i="1"/>
  <c r="I523" i="1" a="1"/>
  <c r="I523" i="1" s="1"/>
  <c r="H523" i="1" a="1"/>
  <c r="H523" i="1" s="1"/>
  <c r="G523" i="1" a="1"/>
  <c r="G523" i="1" s="1"/>
  <c r="K523" i="1" s="1"/>
  <c r="F523" i="1" a="1"/>
  <c r="F523" i="1" s="1"/>
  <c r="C523" i="1"/>
  <c r="B523" i="1"/>
  <c r="L524" i="1" s="1"/>
  <c r="A523" i="1"/>
  <c r="N522" i="1"/>
  <c r="M522" i="1"/>
  <c r="K522" i="1"/>
  <c r="I522" i="1" a="1"/>
  <c r="I522" i="1" s="1"/>
  <c r="H522" i="1" a="1"/>
  <c r="H522" i="1" s="1"/>
  <c r="G522" i="1" a="1"/>
  <c r="G522" i="1" s="1"/>
  <c r="F522" i="1" a="1"/>
  <c r="F522" i="1" s="1"/>
  <c r="J522" i="1" s="1"/>
  <c r="C522" i="1"/>
  <c r="B522" i="1"/>
  <c r="L523" i="1" s="1"/>
  <c r="A522" i="1"/>
  <c r="M521" i="1"/>
  <c r="I521" i="1" a="1"/>
  <c r="I521" i="1" s="1"/>
  <c r="H521" i="1" a="1"/>
  <c r="H521" i="1" s="1"/>
  <c r="G521" i="1" a="1"/>
  <c r="G521" i="1" s="1"/>
  <c r="F521" i="1" a="1"/>
  <c r="F521" i="1" s="1"/>
  <c r="J521" i="1" s="1"/>
  <c r="C521" i="1"/>
  <c r="B521" i="1"/>
  <c r="L522" i="1" s="1"/>
  <c r="A521" i="1"/>
  <c r="N520" i="1"/>
  <c r="M520" i="1"/>
  <c r="I520" i="1" a="1"/>
  <c r="I520" i="1" s="1"/>
  <c r="H520" i="1" a="1"/>
  <c r="H520" i="1" s="1"/>
  <c r="G520" i="1" a="1"/>
  <c r="G520" i="1" s="1"/>
  <c r="F520" i="1" a="1"/>
  <c r="F520" i="1" s="1"/>
  <c r="J520" i="1" s="1"/>
  <c r="C520" i="1"/>
  <c r="B520" i="1"/>
  <c r="L521" i="1" s="1"/>
  <c r="A520" i="1"/>
  <c r="N519" i="1"/>
  <c r="M519" i="1"/>
  <c r="I519" i="1" a="1"/>
  <c r="I519" i="1" s="1"/>
  <c r="H519" i="1" a="1"/>
  <c r="H519" i="1" s="1"/>
  <c r="G519" i="1" a="1"/>
  <c r="G519" i="1" s="1"/>
  <c r="F519" i="1" a="1"/>
  <c r="F519" i="1" s="1"/>
  <c r="J519" i="1" s="1"/>
  <c r="C519" i="1"/>
  <c r="B519" i="1"/>
  <c r="L520" i="1" s="1"/>
  <c r="A519" i="1"/>
  <c r="N518" i="1"/>
  <c r="M518" i="1"/>
  <c r="J518" i="1"/>
  <c r="I518" i="1" a="1"/>
  <c r="I518" i="1" s="1"/>
  <c r="H518" i="1" a="1"/>
  <c r="H518" i="1" s="1"/>
  <c r="G518" i="1" a="1"/>
  <c r="G518" i="1" s="1"/>
  <c r="K518" i="1" s="1"/>
  <c r="F518" i="1" a="1"/>
  <c r="F518" i="1" s="1"/>
  <c r="C518" i="1"/>
  <c r="B518" i="1"/>
  <c r="L519" i="1" s="1"/>
  <c r="A518" i="1"/>
  <c r="N517" i="1"/>
  <c r="M517" i="1"/>
  <c r="K517" i="1"/>
  <c r="I517" i="1" a="1"/>
  <c r="I517" i="1" s="1"/>
  <c r="H517" i="1" a="1"/>
  <c r="H517" i="1" s="1"/>
  <c r="G517" i="1" a="1"/>
  <c r="G517" i="1" s="1"/>
  <c r="F517" i="1" a="1"/>
  <c r="F517" i="1" s="1"/>
  <c r="J517" i="1" s="1"/>
  <c r="C517" i="1"/>
  <c r="B517" i="1"/>
  <c r="L518" i="1" s="1"/>
  <c r="A517" i="1"/>
  <c r="N516" i="1"/>
  <c r="K516" i="1"/>
  <c r="I516" i="1"/>
  <c r="I516" i="1" a="1"/>
  <c r="H516" i="1"/>
  <c r="H516" i="1" a="1"/>
  <c r="G516" i="1"/>
  <c r="G516" i="1" a="1"/>
  <c r="F516" i="1"/>
  <c r="F516" i="1" a="1"/>
  <c r="C516" i="1"/>
  <c r="A516" i="1"/>
  <c r="B516" i="1" s="1"/>
  <c r="N515" i="1"/>
  <c r="M515" i="1"/>
  <c r="I515" i="1"/>
  <c r="I515" i="1" a="1"/>
  <c r="H515" i="1"/>
  <c r="H515" i="1" a="1"/>
  <c r="G515" i="1"/>
  <c r="G515" i="1" a="1"/>
  <c r="F515" i="1"/>
  <c r="J515" i="1" s="1"/>
  <c r="F515" i="1" a="1"/>
  <c r="C515" i="1"/>
  <c r="A515" i="1"/>
  <c r="B515" i="1" s="1"/>
  <c r="N514" i="1"/>
  <c r="M514" i="1"/>
  <c r="I514" i="1"/>
  <c r="I514" i="1" a="1"/>
  <c r="H514" i="1"/>
  <c r="H514" i="1" a="1"/>
  <c r="G514" i="1"/>
  <c r="K514" i="1" s="1"/>
  <c r="G514" i="1" a="1"/>
  <c r="F514" i="1"/>
  <c r="J514" i="1" s="1"/>
  <c r="F514" i="1" a="1"/>
  <c r="C514" i="1"/>
  <c r="A514" i="1"/>
  <c r="B514" i="1" s="1"/>
  <c r="L515" i="1" s="1"/>
  <c r="N513" i="1"/>
  <c r="M513" i="1"/>
  <c r="I513" i="1"/>
  <c r="I513" i="1" a="1"/>
  <c r="H513" i="1"/>
  <c r="H513" i="1" a="1"/>
  <c r="G513" i="1"/>
  <c r="K513" i="1" s="1"/>
  <c r="G513" i="1" a="1"/>
  <c r="F513" i="1"/>
  <c r="J513" i="1" s="1"/>
  <c r="F513" i="1" a="1"/>
  <c r="C513" i="1"/>
  <c r="A513" i="1"/>
  <c r="B513" i="1" s="1"/>
  <c r="N512" i="1"/>
  <c r="M512" i="1"/>
  <c r="K512" i="1"/>
  <c r="I512" i="1"/>
  <c r="I512" i="1" a="1"/>
  <c r="H512" i="1"/>
  <c r="H512" i="1" a="1"/>
  <c r="G512" i="1"/>
  <c r="G512" i="1" a="1"/>
  <c r="F512" i="1"/>
  <c r="J512" i="1" s="1"/>
  <c r="F512" i="1" a="1"/>
  <c r="C512" i="1"/>
  <c r="A512" i="1"/>
  <c r="B512" i="1" s="1"/>
  <c r="L513" i="1" s="1"/>
  <c r="M511" i="1"/>
  <c r="K511" i="1"/>
  <c r="I511" i="1"/>
  <c r="I511" i="1" a="1"/>
  <c r="H511" i="1"/>
  <c r="H511" i="1" a="1"/>
  <c r="G511" i="1"/>
  <c r="G511" i="1" a="1"/>
  <c r="F511" i="1"/>
  <c r="F511" i="1" a="1"/>
  <c r="C511" i="1"/>
  <c r="A511" i="1"/>
  <c r="B511" i="1" s="1"/>
  <c r="N510" i="1"/>
  <c r="M510" i="1"/>
  <c r="I510" i="1"/>
  <c r="I510" i="1" a="1"/>
  <c r="H510" i="1"/>
  <c r="H510" i="1" a="1"/>
  <c r="G510" i="1"/>
  <c r="G510" i="1" a="1"/>
  <c r="F510" i="1"/>
  <c r="J510" i="1" s="1"/>
  <c r="F510" i="1" a="1"/>
  <c r="C510" i="1"/>
  <c r="A510" i="1"/>
  <c r="B510" i="1" s="1"/>
  <c r="N509" i="1"/>
  <c r="M509" i="1"/>
  <c r="I509" i="1"/>
  <c r="I509" i="1" a="1"/>
  <c r="H509" i="1"/>
  <c r="H509" i="1" a="1"/>
  <c r="G509" i="1"/>
  <c r="K509" i="1" s="1"/>
  <c r="G509" i="1" a="1"/>
  <c r="F509" i="1"/>
  <c r="J509" i="1" s="1"/>
  <c r="F509" i="1" a="1"/>
  <c r="C509" i="1"/>
  <c r="A509" i="1"/>
  <c r="B509" i="1" s="1"/>
  <c r="L510" i="1" s="1"/>
  <c r="N508" i="1"/>
  <c r="M508" i="1"/>
  <c r="I508" i="1"/>
  <c r="I508" i="1" a="1"/>
  <c r="H508" i="1"/>
  <c r="H508" i="1" a="1"/>
  <c r="G508" i="1"/>
  <c r="K508" i="1" s="1"/>
  <c r="G508" i="1" a="1"/>
  <c r="F508" i="1"/>
  <c r="J508" i="1" s="1"/>
  <c r="F508" i="1" a="1"/>
  <c r="C508" i="1"/>
  <c r="A508" i="1"/>
  <c r="B508" i="1" s="1"/>
  <c r="N507" i="1"/>
  <c r="M507" i="1"/>
  <c r="K507" i="1"/>
  <c r="I507" i="1"/>
  <c r="I507" i="1" a="1"/>
  <c r="H507" i="1"/>
  <c r="H507" i="1" a="1"/>
  <c r="G507" i="1"/>
  <c r="G507" i="1" a="1"/>
  <c r="F507" i="1"/>
  <c r="J507" i="1" s="1"/>
  <c r="F507" i="1" a="1"/>
  <c r="C507" i="1"/>
  <c r="A507" i="1"/>
  <c r="B507" i="1" s="1"/>
  <c r="L508" i="1" s="1"/>
  <c r="M506" i="1"/>
  <c r="K506" i="1"/>
  <c r="I506" i="1"/>
  <c r="I506" i="1" a="1"/>
  <c r="H506" i="1"/>
  <c r="H506" i="1" a="1"/>
  <c r="G506" i="1"/>
  <c r="G506" i="1" a="1"/>
  <c r="F506" i="1"/>
  <c r="F506" i="1" a="1"/>
  <c r="C506" i="1"/>
  <c r="A506" i="1"/>
  <c r="B506" i="1" s="1"/>
  <c r="N505" i="1"/>
  <c r="M505" i="1"/>
  <c r="I505" i="1"/>
  <c r="I505" i="1" a="1"/>
  <c r="H505" i="1"/>
  <c r="H505" i="1" a="1"/>
  <c r="G505" i="1"/>
  <c r="G505" i="1" a="1"/>
  <c r="F505" i="1"/>
  <c r="J505" i="1" s="1"/>
  <c r="F505" i="1" a="1"/>
  <c r="C505" i="1"/>
  <c r="A505" i="1"/>
  <c r="B505" i="1" s="1"/>
  <c r="N504" i="1"/>
  <c r="M504" i="1"/>
  <c r="I504" i="1"/>
  <c r="I504" i="1" a="1"/>
  <c r="H504" i="1"/>
  <c r="H504" i="1" a="1"/>
  <c r="G504" i="1"/>
  <c r="K504" i="1" s="1"/>
  <c r="G504" i="1" a="1"/>
  <c r="F504" i="1"/>
  <c r="J504" i="1" s="1"/>
  <c r="F504" i="1" a="1"/>
  <c r="C504" i="1"/>
  <c r="A504" i="1"/>
  <c r="B504" i="1" s="1"/>
  <c r="L505" i="1" s="1"/>
  <c r="N503" i="1"/>
  <c r="M503" i="1"/>
  <c r="I503" i="1"/>
  <c r="I503" i="1" a="1"/>
  <c r="H503" i="1"/>
  <c r="H503" i="1" a="1"/>
  <c r="G503" i="1"/>
  <c r="K503" i="1" s="1"/>
  <c r="G503" i="1" a="1"/>
  <c r="F503" i="1"/>
  <c r="J503" i="1" s="1"/>
  <c r="F503" i="1" a="1"/>
  <c r="C503" i="1"/>
  <c r="A503" i="1"/>
  <c r="B503" i="1" s="1"/>
  <c r="N502" i="1"/>
  <c r="M502" i="1"/>
  <c r="K502" i="1"/>
  <c r="I502" i="1"/>
  <c r="I502" i="1" a="1"/>
  <c r="H502" i="1"/>
  <c r="H502" i="1" a="1"/>
  <c r="G502" i="1"/>
  <c r="G502" i="1" a="1"/>
  <c r="F502" i="1"/>
  <c r="J502" i="1" s="1"/>
  <c r="F502" i="1" a="1"/>
  <c r="C502" i="1"/>
  <c r="A502" i="1"/>
  <c r="B502" i="1" s="1"/>
  <c r="L503" i="1" s="1"/>
  <c r="M501" i="1"/>
  <c r="K501" i="1"/>
  <c r="I501" i="1"/>
  <c r="I501" i="1" a="1"/>
  <c r="H501" i="1"/>
  <c r="H501" i="1" a="1"/>
  <c r="G501" i="1"/>
  <c r="G501" i="1" a="1"/>
  <c r="F501" i="1"/>
  <c r="F501" i="1" a="1"/>
  <c r="C501" i="1"/>
  <c r="A501" i="1"/>
  <c r="B501" i="1" s="1"/>
  <c r="N500" i="1"/>
  <c r="M500" i="1"/>
  <c r="I500" i="1"/>
  <c r="I500" i="1" a="1"/>
  <c r="H500" i="1"/>
  <c r="H500" i="1" a="1"/>
  <c r="G500" i="1"/>
  <c r="G500" i="1" a="1"/>
  <c r="F500" i="1"/>
  <c r="J500" i="1" s="1"/>
  <c r="F500" i="1" a="1"/>
  <c r="C500" i="1"/>
  <c r="A500" i="1"/>
  <c r="B500" i="1" s="1"/>
  <c r="N499" i="1"/>
  <c r="M499" i="1"/>
  <c r="I499" i="1"/>
  <c r="I499" i="1" a="1"/>
  <c r="H499" i="1"/>
  <c r="H499" i="1" a="1"/>
  <c r="G499" i="1"/>
  <c r="K499" i="1" s="1"/>
  <c r="G499" i="1" a="1"/>
  <c r="F499" i="1"/>
  <c r="J499" i="1" s="1"/>
  <c r="F499" i="1" a="1"/>
  <c r="C499" i="1"/>
  <c r="B499" i="1"/>
  <c r="L500" i="1" s="1"/>
  <c r="A499" i="1"/>
  <c r="N498" i="1"/>
  <c r="M498" i="1"/>
  <c r="I498" i="1"/>
  <c r="I498" i="1" a="1"/>
  <c r="H498" i="1"/>
  <c r="H498" i="1" a="1"/>
  <c r="G498" i="1"/>
  <c r="G498" i="1" a="1"/>
  <c r="F498" i="1"/>
  <c r="F498" i="1" a="1"/>
  <c r="C498" i="1"/>
  <c r="A498" i="1"/>
  <c r="B498" i="1" s="1"/>
  <c r="L499" i="1" s="1"/>
  <c r="N497" i="1"/>
  <c r="M497" i="1"/>
  <c r="K497" i="1"/>
  <c r="I497" i="1" a="1"/>
  <c r="I497" i="1" s="1"/>
  <c r="H497" i="1"/>
  <c r="H497" i="1" a="1"/>
  <c r="G497" i="1"/>
  <c r="K498" i="1" s="1"/>
  <c r="G497" i="1" a="1"/>
  <c r="F497" i="1"/>
  <c r="F497" i="1" a="1"/>
  <c r="C497" i="1"/>
  <c r="A497" i="1"/>
  <c r="B497" i="1" s="1"/>
  <c r="L498" i="1" s="1"/>
  <c r="M496" i="1"/>
  <c r="I496" i="1"/>
  <c r="I496" i="1" a="1"/>
  <c r="H496" i="1"/>
  <c r="H496" i="1" a="1"/>
  <c r="G496" i="1"/>
  <c r="G496" i="1" a="1"/>
  <c r="F496" i="1"/>
  <c r="F496" i="1" a="1"/>
  <c r="C496" i="1"/>
  <c r="A496" i="1"/>
  <c r="B496" i="1" s="1"/>
  <c r="N495" i="1"/>
  <c r="M495" i="1"/>
  <c r="I495" i="1" a="1"/>
  <c r="I495" i="1" s="1"/>
  <c r="H495" i="1"/>
  <c r="H495" i="1" a="1"/>
  <c r="G495" i="1"/>
  <c r="K495" i="1" s="1"/>
  <c r="G495" i="1" a="1"/>
  <c r="F495" i="1"/>
  <c r="F495" i="1" a="1"/>
  <c r="C495" i="1"/>
  <c r="A495" i="1"/>
  <c r="B495" i="1" s="1"/>
  <c r="L496" i="1" s="1"/>
  <c r="N494" i="1"/>
  <c r="M494" i="1"/>
  <c r="I494" i="1" a="1"/>
  <c r="I494" i="1" s="1"/>
  <c r="H494" i="1"/>
  <c r="H494" i="1" a="1"/>
  <c r="G494" i="1"/>
  <c r="K494" i="1" s="1"/>
  <c r="G494" i="1" a="1"/>
  <c r="F494" i="1"/>
  <c r="J494" i="1" s="1"/>
  <c r="F494" i="1" a="1"/>
  <c r="C494" i="1"/>
  <c r="B494" i="1"/>
  <c r="A494" i="1"/>
  <c r="N493" i="1"/>
  <c r="M493" i="1"/>
  <c r="I493" i="1" a="1"/>
  <c r="I493" i="1" s="1"/>
  <c r="H493" i="1"/>
  <c r="H493" i="1" a="1"/>
  <c r="G493" i="1" a="1"/>
  <c r="G493" i="1" s="1"/>
  <c r="K493" i="1" s="1"/>
  <c r="F493" i="1" a="1"/>
  <c r="F493" i="1" s="1"/>
  <c r="J493" i="1" s="1"/>
  <c r="C493" i="1"/>
  <c r="A493" i="1"/>
  <c r="B493" i="1" s="1"/>
  <c r="L494" i="1" s="1"/>
  <c r="N492" i="1"/>
  <c r="M492" i="1"/>
  <c r="K492" i="1"/>
  <c r="I492" i="1" a="1"/>
  <c r="I492" i="1" s="1"/>
  <c r="H492" i="1"/>
  <c r="H492" i="1" a="1"/>
  <c r="G492" i="1" a="1"/>
  <c r="G492" i="1" s="1"/>
  <c r="F492" i="1" a="1"/>
  <c r="F492" i="1" s="1"/>
  <c r="J492" i="1" s="1"/>
  <c r="C492" i="1"/>
  <c r="A492" i="1"/>
  <c r="B492" i="1" s="1"/>
  <c r="M491" i="1"/>
  <c r="L491" i="1"/>
  <c r="I491" i="1" a="1"/>
  <c r="I491" i="1" s="1"/>
  <c r="H491" i="1"/>
  <c r="H491" i="1" a="1"/>
  <c r="G491" i="1" a="1"/>
  <c r="G491" i="1" s="1"/>
  <c r="F491" i="1" a="1"/>
  <c r="F491" i="1" s="1"/>
  <c r="J491" i="1" s="1"/>
  <c r="C491" i="1"/>
  <c r="B491" i="1"/>
  <c r="N491" i="1" s="1"/>
  <c r="A491" i="1"/>
  <c r="N490" i="1"/>
  <c r="M490" i="1"/>
  <c r="L490" i="1"/>
  <c r="I490" i="1" a="1"/>
  <c r="I490" i="1" s="1"/>
  <c r="H490" i="1"/>
  <c r="H490" i="1" a="1"/>
  <c r="G490" i="1" a="1"/>
  <c r="G490" i="1" s="1"/>
  <c r="K490" i="1" s="1"/>
  <c r="F490" i="1" a="1"/>
  <c r="F490" i="1" s="1"/>
  <c r="J490" i="1" s="1"/>
  <c r="C490" i="1"/>
  <c r="B490" i="1"/>
  <c r="A490" i="1"/>
  <c r="N489" i="1"/>
  <c r="M489" i="1"/>
  <c r="L489" i="1"/>
  <c r="I489" i="1" a="1"/>
  <c r="I489" i="1" s="1"/>
  <c r="H489" i="1"/>
  <c r="H489" i="1" a="1"/>
  <c r="G489" i="1" a="1"/>
  <c r="G489" i="1" s="1"/>
  <c r="F489" i="1" a="1"/>
  <c r="F489" i="1" s="1"/>
  <c r="J489" i="1" s="1"/>
  <c r="C489" i="1"/>
  <c r="B489" i="1"/>
  <c r="A489" i="1"/>
  <c r="N488" i="1"/>
  <c r="M488" i="1"/>
  <c r="L488" i="1"/>
  <c r="I488" i="1" a="1"/>
  <c r="I488" i="1" s="1"/>
  <c r="H488" i="1"/>
  <c r="H488" i="1" a="1"/>
  <c r="G488" i="1" a="1"/>
  <c r="G488" i="1" s="1"/>
  <c r="K488" i="1" s="1"/>
  <c r="F488" i="1" a="1"/>
  <c r="F488" i="1" s="1"/>
  <c r="J488" i="1" s="1"/>
  <c r="C488" i="1"/>
  <c r="B488" i="1"/>
  <c r="A488" i="1"/>
  <c r="N487" i="1"/>
  <c r="M487" i="1"/>
  <c r="L487" i="1"/>
  <c r="K487" i="1"/>
  <c r="I487" i="1" a="1"/>
  <c r="I487" i="1" s="1"/>
  <c r="H487" i="1" a="1"/>
  <c r="H487" i="1" s="1"/>
  <c r="G487" i="1" a="1"/>
  <c r="G487" i="1" s="1"/>
  <c r="F487" i="1" a="1"/>
  <c r="F487" i="1" s="1"/>
  <c r="C487" i="1"/>
  <c r="B487" i="1"/>
  <c r="A487" i="1"/>
  <c r="M486" i="1"/>
  <c r="L486" i="1"/>
  <c r="I486" i="1" a="1"/>
  <c r="I486" i="1" s="1"/>
  <c r="H486" i="1" a="1"/>
  <c r="H486" i="1" s="1"/>
  <c r="G486" i="1" a="1"/>
  <c r="G486" i="1" s="1"/>
  <c r="K486" i="1" s="1"/>
  <c r="F486" i="1" a="1"/>
  <c r="F486" i="1" s="1"/>
  <c r="J486" i="1" s="1"/>
  <c r="C486" i="1"/>
  <c r="B486" i="1"/>
  <c r="N486" i="1" s="1"/>
  <c r="A486" i="1"/>
  <c r="N485" i="1"/>
  <c r="M485" i="1"/>
  <c r="L485" i="1"/>
  <c r="I485" i="1" a="1"/>
  <c r="I485" i="1" s="1"/>
  <c r="H485" i="1" a="1"/>
  <c r="H485" i="1" s="1"/>
  <c r="G485" i="1" a="1"/>
  <c r="G485" i="1" s="1"/>
  <c r="F485" i="1" a="1"/>
  <c r="F485" i="1" s="1"/>
  <c r="J485" i="1" s="1"/>
  <c r="C485" i="1"/>
  <c r="B485" i="1"/>
  <c r="A485" i="1"/>
  <c r="N484" i="1"/>
  <c r="M484" i="1"/>
  <c r="L484" i="1"/>
  <c r="I484" i="1" a="1"/>
  <c r="I484" i="1" s="1"/>
  <c r="H484" i="1" a="1"/>
  <c r="H484" i="1" s="1"/>
  <c r="G484" i="1" a="1"/>
  <c r="G484" i="1" s="1"/>
  <c r="F484" i="1" a="1"/>
  <c r="F484" i="1" s="1"/>
  <c r="C484" i="1"/>
  <c r="B484" i="1"/>
  <c r="A484" i="1"/>
  <c r="N483" i="1"/>
  <c r="M483" i="1"/>
  <c r="L483" i="1"/>
  <c r="I483" i="1" a="1"/>
  <c r="I483" i="1" s="1"/>
  <c r="H483" i="1" a="1"/>
  <c r="H483" i="1" s="1"/>
  <c r="G483" i="1" a="1"/>
  <c r="G483" i="1" s="1"/>
  <c r="K483" i="1" s="1"/>
  <c r="F483" i="1" a="1"/>
  <c r="F483" i="1" s="1"/>
  <c r="C483" i="1"/>
  <c r="B483" i="1"/>
  <c r="A483" i="1"/>
  <c r="N482" i="1"/>
  <c r="M482" i="1"/>
  <c r="L482" i="1"/>
  <c r="K482" i="1"/>
  <c r="I482" i="1" a="1"/>
  <c r="I482" i="1" s="1"/>
  <c r="H482" i="1" a="1"/>
  <c r="H482" i="1" s="1"/>
  <c r="G482" i="1" a="1"/>
  <c r="G482" i="1" s="1"/>
  <c r="F482" i="1" a="1"/>
  <c r="F482" i="1" s="1"/>
  <c r="C482" i="1"/>
  <c r="B482" i="1"/>
  <c r="A482" i="1"/>
  <c r="M481" i="1"/>
  <c r="L481" i="1"/>
  <c r="I481" i="1" a="1"/>
  <c r="I481" i="1" s="1"/>
  <c r="H481" i="1" a="1"/>
  <c r="H481" i="1" s="1"/>
  <c r="G481" i="1" a="1"/>
  <c r="G481" i="1" s="1"/>
  <c r="F481" i="1" a="1"/>
  <c r="F481" i="1" s="1"/>
  <c r="J481" i="1" s="1"/>
  <c r="C481" i="1"/>
  <c r="B481" i="1"/>
  <c r="N481" i="1" s="1"/>
  <c r="A481" i="1"/>
  <c r="N480" i="1"/>
  <c r="M480" i="1"/>
  <c r="L480" i="1"/>
  <c r="I480" i="1" a="1"/>
  <c r="I480" i="1" s="1"/>
  <c r="H480" i="1" a="1"/>
  <c r="H480" i="1" s="1"/>
  <c r="G480" i="1" a="1"/>
  <c r="G480" i="1" s="1"/>
  <c r="F480" i="1" a="1"/>
  <c r="F480" i="1" s="1"/>
  <c r="C480" i="1"/>
  <c r="B480" i="1"/>
  <c r="A480" i="1"/>
  <c r="N479" i="1"/>
  <c r="M479" i="1"/>
  <c r="L479" i="1"/>
  <c r="I479" i="1" a="1"/>
  <c r="I479" i="1" s="1"/>
  <c r="H479" i="1" a="1"/>
  <c r="H479" i="1" s="1"/>
  <c r="G479" i="1" a="1"/>
  <c r="G479" i="1" s="1"/>
  <c r="K479" i="1" s="1"/>
  <c r="F479" i="1" a="1"/>
  <c r="F479" i="1" s="1"/>
  <c r="C479" i="1"/>
  <c r="B479" i="1"/>
  <c r="A479" i="1"/>
  <c r="N478" i="1"/>
  <c r="M478" i="1"/>
  <c r="L478" i="1"/>
  <c r="I478" i="1" a="1"/>
  <c r="I478" i="1" s="1"/>
  <c r="H478" i="1" a="1"/>
  <c r="H478" i="1" s="1"/>
  <c r="G478" i="1" a="1"/>
  <c r="G478" i="1" s="1"/>
  <c r="F478" i="1" a="1"/>
  <c r="F478" i="1" s="1"/>
  <c r="J478" i="1" s="1"/>
  <c r="C478" i="1"/>
  <c r="B478" i="1"/>
  <c r="A478" i="1"/>
  <c r="N477" i="1"/>
  <c r="M477" i="1"/>
  <c r="L477" i="1"/>
  <c r="K477" i="1"/>
  <c r="I477" i="1" a="1"/>
  <c r="I477" i="1" s="1"/>
  <c r="H477" i="1" a="1"/>
  <c r="H477" i="1" s="1"/>
  <c r="G477" i="1" a="1"/>
  <c r="G477" i="1" s="1"/>
  <c r="F477" i="1" a="1"/>
  <c r="F477" i="1" s="1"/>
  <c r="J477" i="1" s="1"/>
  <c r="C477" i="1"/>
  <c r="B477" i="1"/>
  <c r="A477" i="1"/>
  <c r="M476" i="1"/>
  <c r="L476" i="1"/>
  <c r="I476" i="1" a="1"/>
  <c r="I476" i="1" s="1"/>
  <c r="H476" i="1" a="1"/>
  <c r="H476" i="1" s="1"/>
  <c r="G476" i="1" a="1"/>
  <c r="G476" i="1" s="1"/>
  <c r="F476" i="1" a="1"/>
  <c r="F476" i="1" s="1"/>
  <c r="C476" i="1"/>
  <c r="B476" i="1"/>
  <c r="N476" i="1" s="1"/>
  <c r="A476" i="1"/>
  <c r="N475" i="1"/>
  <c r="M475" i="1"/>
  <c r="L475" i="1"/>
  <c r="I475" i="1" a="1"/>
  <c r="I475" i="1" s="1"/>
  <c r="H475" i="1" a="1"/>
  <c r="H475" i="1" s="1"/>
  <c r="G475" i="1" a="1"/>
  <c r="G475" i="1" s="1"/>
  <c r="K475" i="1" s="1"/>
  <c r="F475" i="1" a="1"/>
  <c r="F475" i="1" s="1"/>
  <c r="C475" i="1"/>
  <c r="B475" i="1"/>
  <c r="A475" i="1"/>
  <c r="N474" i="1"/>
  <c r="M474" i="1"/>
  <c r="L474" i="1"/>
  <c r="I474" i="1" a="1"/>
  <c r="I474" i="1" s="1"/>
  <c r="H474" i="1" a="1"/>
  <c r="H474" i="1" s="1"/>
  <c r="G474" i="1" a="1"/>
  <c r="G474" i="1" s="1"/>
  <c r="K474" i="1" s="1"/>
  <c r="F474" i="1" a="1"/>
  <c r="F474" i="1" s="1"/>
  <c r="C474" i="1"/>
  <c r="B474" i="1"/>
  <c r="A474" i="1"/>
  <c r="N473" i="1"/>
  <c r="M473" i="1"/>
  <c r="L473" i="1"/>
  <c r="I473" i="1" a="1"/>
  <c r="I473" i="1" s="1"/>
  <c r="H473" i="1" a="1"/>
  <c r="H473" i="1" s="1"/>
  <c r="G473" i="1" a="1"/>
  <c r="G473" i="1" s="1"/>
  <c r="F473" i="1" a="1"/>
  <c r="F473" i="1" s="1"/>
  <c r="J473" i="1" s="1"/>
  <c r="C473" i="1"/>
  <c r="B473" i="1"/>
  <c r="A473" i="1"/>
  <c r="N472" i="1"/>
  <c r="M472" i="1"/>
  <c r="L472" i="1"/>
  <c r="K472" i="1"/>
  <c r="I472" i="1" a="1"/>
  <c r="I472" i="1" s="1"/>
  <c r="H472" i="1" a="1"/>
  <c r="H472" i="1" s="1"/>
  <c r="G472" i="1" a="1"/>
  <c r="G472" i="1" s="1"/>
  <c r="F472" i="1" a="1"/>
  <c r="F472" i="1" s="1"/>
  <c r="J472" i="1" s="1"/>
  <c r="C472" i="1"/>
  <c r="B472" i="1"/>
  <c r="A472" i="1"/>
  <c r="M471" i="1"/>
  <c r="L471" i="1"/>
  <c r="I471" i="1" a="1"/>
  <c r="I471" i="1" s="1"/>
  <c r="H471" i="1" a="1"/>
  <c r="H471" i="1" s="1"/>
  <c r="G471" i="1" a="1"/>
  <c r="G471" i="1" s="1"/>
  <c r="K471" i="1" s="1"/>
  <c r="F471" i="1" a="1"/>
  <c r="F471" i="1" s="1"/>
  <c r="C471" i="1"/>
  <c r="B471" i="1"/>
  <c r="N471" i="1" s="1"/>
  <c r="A471" i="1"/>
  <c r="N470" i="1"/>
  <c r="M470" i="1"/>
  <c r="L470" i="1"/>
  <c r="I470" i="1" a="1"/>
  <c r="I470" i="1" s="1"/>
  <c r="H470" i="1" a="1"/>
  <c r="H470" i="1" s="1"/>
  <c r="G470" i="1" a="1"/>
  <c r="G470" i="1" s="1"/>
  <c r="K470" i="1" s="1"/>
  <c r="F470" i="1" a="1"/>
  <c r="F470" i="1" s="1"/>
  <c r="J470" i="1" s="1"/>
  <c r="C470" i="1"/>
  <c r="B470" i="1"/>
  <c r="A470" i="1"/>
  <c r="N469" i="1"/>
  <c r="M469" i="1"/>
  <c r="L469" i="1"/>
  <c r="I469" i="1" a="1"/>
  <c r="I469" i="1" s="1"/>
  <c r="H469" i="1" a="1"/>
  <c r="H469" i="1" s="1"/>
  <c r="G469" i="1" a="1"/>
  <c r="G469" i="1" s="1"/>
  <c r="F469" i="1" a="1"/>
  <c r="F469" i="1" s="1"/>
  <c r="C469" i="1"/>
  <c r="B469" i="1"/>
  <c r="A469" i="1"/>
  <c r="N468" i="1"/>
  <c r="M468" i="1"/>
  <c r="L468" i="1"/>
  <c r="I468" i="1" a="1"/>
  <c r="I468" i="1" s="1"/>
  <c r="H468" i="1" a="1"/>
  <c r="H468" i="1" s="1"/>
  <c r="G468" i="1" a="1"/>
  <c r="G468" i="1" s="1"/>
  <c r="F468" i="1" a="1"/>
  <c r="F468" i="1" s="1"/>
  <c r="C468" i="1"/>
  <c r="B468" i="1"/>
  <c r="A468" i="1"/>
  <c r="N467" i="1"/>
  <c r="M467" i="1"/>
  <c r="L467" i="1"/>
  <c r="K467" i="1"/>
  <c r="I467" i="1" a="1"/>
  <c r="I467" i="1" s="1"/>
  <c r="H467" i="1" a="1"/>
  <c r="H467" i="1" s="1"/>
  <c r="G467" i="1" a="1"/>
  <c r="G467" i="1" s="1"/>
  <c r="F467" i="1" a="1"/>
  <c r="F467" i="1" s="1"/>
  <c r="C467" i="1"/>
  <c r="B467" i="1"/>
  <c r="A467" i="1"/>
  <c r="M466" i="1"/>
  <c r="L466" i="1"/>
  <c r="I466" i="1" a="1"/>
  <c r="I466" i="1" s="1"/>
  <c r="H466" i="1" a="1"/>
  <c r="H466" i="1" s="1"/>
  <c r="G466" i="1" a="1"/>
  <c r="G466" i="1" s="1"/>
  <c r="K466" i="1" s="1"/>
  <c r="F466" i="1" a="1"/>
  <c r="F466" i="1" s="1"/>
  <c r="J466" i="1" s="1"/>
  <c r="C466" i="1"/>
  <c r="B466" i="1"/>
  <c r="N466" i="1" s="1"/>
  <c r="A466" i="1"/>
  <c r="N465" i="1"/>
  <c r="M465" i="1"/>
  <c r="L465" i="1"/>
  <c r="I465" i="1" a="1"/>
  <c r="I465" i="1" s="1"/>
  <c r="H465" i="1" a="1"/>
  <c r="H465" i="1" s="1"/>
  <c r="G465" i="1" a="1"/>
  <c r="G465" i="1" s="1"/>
  <c r="F465" i="1" a="1"/>
  <c r="F465" i="1" s="1"/>
  <c r="C465" i="1"/>
  <c r="B465" i="1"/>
  <c r="A465" i="1"/>
  <c r="N464" i="1"/>
  <c r="M464" i="1"/>
  <c r="L464" i="1"/>
  <c r="I464" i="1" a="1"/>
  <c r="I464" i="1" s="1"/>
  <c r="H464" i="1" a="1"/>
  <c r="H464" i="1" s="1"/>
  <c r="G464" i="1" a="1"/>
  <c r="G464" i="1" s="1"/>
  <c r="F464" i="1" a="1"/>
  <c r="F464" i="1" s="1"/>
  <c r="C464" i="1"/>
  <c r="B464" i="1"/>
  <c r="A464" i="1"/>
  <c r="N463" i="1"/>
  <c r="M463" i="1"/>
  <c r="L463" i="1"/>
  <c r="I463" i="1" a="1"/>
  <c r="I463" i="1" s="1"/>
  <c r="H463" i="1" a="1"/>
  <c r="H463" i="1" s="1"/>
  <c r="G463" i="1" a="1"/>
  <c r="G463" i="1" s="1"/>
  <c r="F463" i="1" a="1"/>
  <c r="F463" i="1" s="1"/>
  <c r="C463" i="1"/>
  <c r="B463" i="1"/>
  <c r="A463" i="1"/>
  <c r="N462" i="1"/>
  <c r="M462" i="1"/>
  <c r="L462" i="1"/>
  <c r="K462" i="1"/>
  <c r="I462" i="1" a="1"/>
  <c r="I462" i="1" s="1"/>
  <c r="H462" i="1" a="1"/>
  <c r="H462" i="1" s="1"/>
  <c r="G462" i="1" a="1"/>
  <c r="G462" i="1" s="1"/>
  <c r="F462" i="1" a="1"/>
  <c r="F462" i="1" s="1"/>
  <c r="C462" i="1"/>
  <c r="B462" i="1"/>
  <c r="A462" i="1"/>
  <c r="M461" i="1"/>
  <c r="L461" i="1"/>
  <c r="I461" i="1" a="1"/>
  <c r="I461" i="1" s="1"/>
  <c r="H461" i="1" a="1"/>
  <c r="H461" i="1" s="1"/>
  <c r="G461" i="1" a="1"/>
  <c r="G461" i="1" s="1"/>
  <c r="F461" i="1" a="1"/>
  <c r="F461" i="1" s="1"/>
  <c r="C461" i="1"/>
  <c r="B461" i="1"/>
  <c r="N461" i="1" s="1"/>
  <c r="A461" i="1"/>
  <c r="N460" i="1"/>
  <c r="M460" i="1"/>
  <c r="L460" i="1"/>
  <c r="I460" i="1" a="1"/>
  <c r="I460" i="1" s="1"/>
  <c r="H460" i="1" a="1"/>
  <c r="H460" i="1" s="1"/>
  <c r="G460" i="1" a="1"/>
  <c r="G460" i="1" s="1"/>
  <c r="F460" i="1" a="1"/>
  <c r="F460" i="1" s="1"/>
  <c r="C460" i="1"/>
  <c r="B460" i="1"/>
  <c r="A460" i="1"/>
  <c r="N459" i="1"/>
  <c r="M459" i="1"/>
  <c r="L459" i="1"/>
  <c r="I459" i="1" a="1"/>
  <c r="I459" i="1" s="1"/>
  <c r="H459" i="1" a="1"/>
  <c r="H459" i="1" s="1"/>
  <c r="G459" i="1" a="1"/>
  <c r="G459" i="1" s="1"/>
  <c r="K459" i="1" s="1"/>
  <c r="F459" i="1" a="1"/>
  <c r="F459" i="1" s="1"/>
  <c r="C459" i="1"/>
  <c r="B459" i="1"/>
  <c r="A459" i="1"/>
  <c r="N458" i="1"/>
  <c r="M458" i="1"/>
  <c r="L458" i="1"/>
  <c r="I458" i="1" a="1"/>
  <c r="I458" i="1" s="1"/>
  <c r="H458" i="1" a="1"/>
  <c r="H458" i="1" s="1"/>
  <c r="G458" i="1" a="1"/>
  <c r="G458" i="1" s="1"/>
  <c r="F458" i="1" a="1"/>
  <c r="F458" i="1" s="1"/>
  <c r="J458" i="1" s="1"/>
  <c r="C458" i="1"/>
  <c r="B458" i="1"/>
  <c r="A458" i="1"/>
  <c r="N457" i="1"/>
  <c r="M457" i="1"/>
  <c r="L457" i="1"/>
  <c r="K457" i="1"/>
  <c r="I457" i="1" a="1"/>
  <c r="I457" i="1" s="1"/>
  <c r="H457" i="1" a="1"/>
  <c r="H457" i="1" s="1"/>
  <c r="G457" i="1" a="1"/>
  <c r="G457" i="1" s="1"/>
  <c r="F457" i="1" a="1"/>
  <c r="F457" i="1" s="1"/>
  <c r="J457" i="1" s="1"/>
  <c r="C457" i="1"/>
  <c r="B457" i="1"/>
  <c r="A457" i="1"/>
  <c r="M456" i="1"/>
  <c r="L456" i="1"/>
  <c r="I456" i="1" a="1"/>
  <c r="I456" i="1" s="1"/>
  <c r="H456" i="1" a="1"/>
  <c r="H456" i="1" s="1"/>
  <c r="G456" i="1" a="1"/>
  <c r="G456" i="1" s="1"/>
  <c r="F456" i="1" a="1"/>
  <c r="F456" i="1" s="1"/>
  <c r="C456" i="1"/>
  <c r="B456" i="1"/>
  <c r="N456" i="1" s="1"/>
  <c r="A456" i="1"/>
  <c r="N455" i="1"/>
  <c r="M455" i="1"/>
  <c r="L455" i="1"/>
  <c r="I455" i="1" a="1"/>
  <c r="I455" i="1" s="1"/>
  <c r="H455" i="1" a="1"/>
  <c r="H455" i="1" s="1"/>
  <c r="G455" i="1" a="1"/>
  <c r="G455" i="1" s="1"/>
  <c r="K455" i="1" s="1"/>
  <c r="F455" i="1" a="1"/>
  <c r="F455" i="1" s="1"/>
  <c r="J455" i="1" s="1"/>
  <c r="C455" i="1"/>
  <c r="B455" i="1"/>
  <c r="A455" i="1"/>
  <c r="N454" i="1"/>
  <c r="M454" i="1"/>
  <c r="L454" i="1"/>
  <c r="I454" i="1" a="1"/>
  <c r="I454" i="1" s="1"/>
  <c r="H454" i="1" a="1"/>
  <c r="H454" i="1" s="1"/>
  <c r="G454" i="1" a="1"/>
  <c r="G454" i="1" s="1"/>
  <c r="F454" i="1" a="1"/>
  <c r="F454" i="1" s="1"/>
  <c r="J454" i="1" s="1"/>
  <c r="C454" i="1"/>
  <c r="B454" i="1"/>
  <c r="A454" i="1"/>
  <c r="N453" i="1"/>
  <c r="M453" i="1"/>
  <c r="L453" i="1"/>
  <c r="I453" i="1" a="1"/>
  <c r="I453" i="1" s="1"/>
  <c r="H453" i="1" a="1"/>
  <c r="H453" i="1" s="1"/>
  <c r="G453" i="1" a="1"/>
  <c r="G453" i="1" s="1"/>
  <c r="F453" i="1" a="1"/>
  <c r="F453" i="1" s="1"/>
  <c r="J453" i="1" s="1"/>
  <c r="C453" i="1"/>
  <c r="B453" i="1"/>
  <c r="A453" i="1"/>
  <c r="N452" i="1"/>
  <c r="M452" i="1"/>
  <c r="L452" i="1"/>
  <c r="K452" i="1"/>
  <c r="J452" i="1"/>
  <c r="I452" i="1" a="1"/>
  <c r="I452" i="1" s="1"/>
  <c r="H452" i="1" a="1"/>
  <c r="H452" i="1" s="1"/>
  <c r="G452" i="1" a="1"/>
  <c r="G452" i="1" s="1"/>
  <c r="F452" i="1" a="1"/>
  <c r="F452" i="1" s="1"/>
  <c r="C452" i="1"/>
  <c r="B452" i="1"/>
  <c r="A452" i="1"/>
  <c r="M451" i="1"/>
  <c r="L451" i="1"/>
  <c r="J451" i="1"/>
  <c r="I451" i="1" a="1"/>
  <c r="I451" i="1" s="1"/>
  <c r="H451" i="1" a="1"/>
  <c r="H451" i="1" s="1"/>
  <c r="G451" i="1" a="1"/>
  <c r="G451" i="1" s="1"/>
  <c r="F451" i="1" a="1"/>
  <c r="F451" i="1" s="1"/>
  <c r="C451" i="1"/>
  <c r="B451" i="1"/>
  <c r="N451" i="1" s="1"/>
  <c r="A451" i="1"/>
  <c r="N450" i="1"/>
  <c r="M450" i="1"/>
  <c r="L450" i="1"/>
  <c r="I450" i="1" a="1"/>
  <c r="I450" i="1" s="1"/>
  <c r="H450" i="1" a="1"/>
  <c r="H450" i="1" s="1"/>
  <c r="G450" i="1" a="1"/>
  <c r="G450" i="1" s="1"/>
  <c r="K450" i="1" s="1"/>
  <c r="F450" i="1" a="1"/>
  <c r="F450" i="1" s="1"/>
  <c r="J450" i="1" s="1"/>
  <c r="C450" i="1"/>
  <c r="B450" i="1"/>
  <c r="A450" i="1"/>
  <c r="N449" i="1"/>
  <c r="M449" i="1"/>
  <c r="L449" i="1"/>
  <c r="I449" i="1" a="1"/>
  <c r="I449" i="1" s="1"/>
  <c r="H449" i="1" a="1"/>
  <c r="H449" i="1" s="1"/>
  <c r="G449" i="1" a="1"/>
  <c r="G449" i="1" s="1"/>
  <c r="F449" i="1" a="1"/>
  <c r="F449" i="1" s="1"/>
  <c r="J449" i="1" s="1"/>
  <c r="C449" i="1"/>
  <c r="B449" i="1"/>
  <c r="A449" i="1"/>
  <c r="N448" i="1"/>
  <c r="M448" i="1"/>
  <c r="L448" i="1"/>
  <c r="I448" i="1" a="1"/>
  <c r="I448" i="1" s="1"/>
  <c r="H448" i="1" a="1"/>
  <c r="H448" i="1" s="1"/>
  <c r="G448" i="1" a="1"/>
  <c r="G448" i="1" s="1"/>
  <c r="F448" i="1" a="1"/>
  <c r="F448" i="1" s="1"/>
  <c r="J448" i="1" s="1"/>
  <c r="C448" i="1"/>
  <c r="B448" i="1"/>
  <c r="A448" i="1"/>
  <c r="N447" i="1"/>
  <c r="M447" i="1"/>
  <c r="L447" i="1"/>
  <c r="K447" i="1"/>
  <c r="I447" i="1" a="1"/>
  <c r="I447" i="1" s="1"/>
  <c r="H447" i="1" a="1"/>
  <c r="H447" i="1" s="1"/>
  <c r="G447" i="1" a="1"/>
  <c r="G447" i="1" s="1"/>
  <c r="F447" i="1" a="1"/>
  <c r="F447" i="1" s="1"/>
  <c r="J447" i="1" s="1"/>
  <c r="C447" i="1"/>
  <c r="B447" i="1"/>
  <c r="A447" i="1"/>
  <c r="M446" i="1"/>
  <c r="L446" i="1"/>
  <c r="I446" i="1" a="1"/>
  <c r="I446" i="1" s="1"/>
  <c r="H446" i="1" a="1"/>
  <c r="H446" i="1" s="1"/>
  <c r="G446" i="1" a="1"/>
  <c r="G446" i="1" s="1"/>
  <c r="F446" i="1" a="1"/>
  <c r="F446" i="1" s="1"/>
  <c r="J446" i="1" s="1"/>
  <c r="C446" i="1"/>
  <c r="B446" i="1"/>
  <c r="N446" i="1" s="1"/>
  <c r="A446" i="1"/>
  <c r="N445" i="1"/>
  <c r="M445" i="1"/>
  <c r="L445" i="1"/>
  <c r="I445" i="1" a="1"/>
  <c r="I445" i="1" s="1"/>
  <c r="H445" i="1" a="1"/>
  <c r="H445" i="1" s="1"/>
  <c r="G445" i="1" a="1"/>
  <c r="G445" i="1" s="1"/>
  <c r="K445" i="1" s="1"/>
  <c r="F445" i="1" a="1"/>
  <c r="F445" i="1" s="1"/>
  <c r="J445" i="1" s="1"/>
  <c r="C445" i="1"/>
  <c r="B445" i="1"/>
  <c r="A445" i="1"/>
  <c r="N444" i="1"/>
  <c r="M444" i="1"/>
  <c r="L444" i="1"/>
  <c r="J444" i="1"/>
  <c r="I444" i="1" a="1"/>
  <c r="I444" i="1" s="1"/>
  <c r="H444" i="1" a="1"/>
  <c r="H444" i="1" s="1"/>
  <c r="G444" i="1" a="1"/>
  <c r="G444" i="1" s="1"/>
  <c r="F444" i="1" a="1"/>
  <c r="F444" i="1" s="1"/>
  <c r="C444" i="1"/>
  <c r="B444" i="1"/>
  <c r="A444" i="1"/>
  <c r="N443" i="1"/>
  <c r="M443" i="1"/>
  <c r="I443" i="1" a="1"/>
  <c r="I443" i="1" s="1"/>
  <c r="H443" i="1" a="1"/>
  <c r="H443" i="1" s="1"/>
  <c r="G443" i="1" a="1"/>
  <c r="G443" i="1" s="1"/>
  <c r="K443" i="1" s="1"/>
  <c r="F443" i="1" a="1"/>
  <c r="F443" i="1" s="1"/>
  <c r="J443" i="1" s="1"/>
  <c r="C443" i="1"/>
  <c r="B443" i="1"/>
  <c r="A443" i="1"/>
  <c r="N442" i="1"/>
  <c r="M442" i="1"/>
  <c r="K442" i="1"/>
  <c r="I442" i="1" a="1"/>
  <c r="I442" i="1" s="1"/>
  <c r="H442" i="1" a="1"/>
  <c r="H442" i="1" s="1"/>
  <c r="G442" i="1" a="1"/>
  <c r="G442" i="1" s="1"/>
  <c r="F442" i="1" a="1"/>
  <c r="F442" i="1" s="1"/>
  <c r="J442" i="1" s="1"/>
  <c r="C442" i="1"/>
  <c r="B442" i="1"/>
  <c r="L443" i="1" s="1"/>
  <c r="A442" i="1"/>
  <c r="M441" i="1"/>
  <c r="I441" i="1" a="1"/>
  <c r="I441" i="1" s="1"/>
  <c r="H441" i="1" a="1"/>
  <c r="H441" i="1" s="1"/>
  <c r="G441" i="1" a="1"/>
  <c r="G441" i="1" s="1"/>
  <c r="F441" i="1" a="1"/>
  <c r="F441" i="1" s="1"/>
  <c r="J441" i="1" s="1"/>
  <c r="C441" i="1"/>
  <c r="B441" i="1"/>
  <c r="N441" i="1" s="1"/>
  <c r="A441" i="1"/>
  <c r="N440" i="1"/>
  <c r="M440" i="1"/>
  <c r="I440" i="1" a="1"/>
  <c r="I440" i="1" s="1"/>
  <c r="H440" i="1" a="1"/>
  <c r="H440" i="1" s="1"/>
  <c r="G440" i="1" a="1"/>
  <c r="G440" i="1" s="1"/>
  <c r="F440" i="1" a="1"/>
  <c r="F440" i="1" s="1"/>
  <c r="J440" i="1" s="1"/>
  <c r="C440" i="1"/>
  <c r="B440" i="1"/>
  <c r="L441" i="1" s="1"/>
  <c r="A440" i="1"/>
  <c r="N439" i="1"/>
  <c r="M439" i="1"/>
  <c r="I439" i="1" a="1"/>
  <c r="I439" i="1" s="1"/>
  <c r="H439" i="1" a="1"/>
  <c r="H439" i="1" s="1"/>
  <c r="G439" i="1" a="1"/>
  <c r="G439" i="1" s="1"/>
  <c r="F439" i="1" a="1"/>
  <c r="F439" i="1" s="1"/>
  <c r="J439" i="1" s="1"/>
  <c r="C439" i="1"/>
  <c r="B439" i="1"/>
  <c r="L440" i="1" s="1"/>
  <c r="A439" i="1"/>
  <c r="N438" i="1"/>
  <c r="M438" i="1"/>
  <c r="I438" i="1" a="1"/>
  <c r="I438" i="1" s="1"/>
  <c r="H438" i="1" a="1"/>
  <c r="H438" i="1" s="1"/>
  <c r="G438" i="1" a="1"/>
  <c r="G438" i="1" s="1"/>
  <c r="K438" i="1" s="1"/>
  <c r="F438" i="1" a="1"/>
  <c r="F438" i="1" s="1"/>
  <c r="J438" i="1" s="1"/>
  <c r="C438" i="1"/>
  <c r="B438" i="1"/>
  <c r="L439" i="1" s="1"/>
  <c r="A438" i="1"/>
  <c r="N437" i="1"/>
  <c r="M437" i="1"/>
  <c r="K437" i="1"/>
  <c r="I437" i="1" a="1"/>
  <c r="I437" i="1" s="1"/>
  <c r="H437" i="1" a="1"/>
  <c r="H437" i="1" s="1"/>
  <c r="G437" i="1" a="1"/>
  <c r="G437" i="1" s="1"/>
  <c r="F437" i="1" a="1"/>
  <c r="F437" i="1" s="1"/>
  <c r="J437" i="1" s="1"/>
  <c r="C437" i="1"/>
  <c r="B437" i="1"/>
  <c r="L438" i="1" s="1"/>
  <c r="A437" i="1"/>
  <c r="M436" i="1"/>
  <c r="I436" i="1" a="1"/>
  <c r="I436" i="1" s="1"/>
  <c r="H436" i="1" a="1"/>
  <c r="H436" i="1" s="1"/>
  <c r="G436" i="1" a="1"/>
  <c r="G436" i="1" s="1"/>
  <c r="F436" i="1" a="1"/>
  <c r="F436" i="1" s="1"/>
  <c r="J436" i="1" s="1"/>
  <c r="A436" i="1"/>
  <c r="B436" i="1" s="1"/>
  <c r="N436" i="1" s="1"/>
  <c r="N435" i="1"/>
  <c r="M435" i="1"/>
  <c r="I435" i="1"/>
  <c r="I435" i="1" a="1"/>
  <c r="H435" i="1"/>
  <c r="H435" i="1" a="1"/>
  <c r="G435" i="1"/>
  <c r="K435" i="1" s="1"/>
  <c r="G435" i="1" a="1"/>
  <c r="F435" i="1"/>
  <c r="J435" i="1" s="1"/>
  <c r="F435" i="1" a="1"/>
  <c r="B435" i="1"/>
  <c r="L436" i="1" s="1"/>
  <c r="A435" i="1"/>
  <c r="N434" i="1"/>
  <c r="M434" i="1"/>
  <c r="I434" i="1" a="1"/>
  <c r="I434" i="1" s="1"/>
  <c r="H434" i="1" a="1"/>
  <c r="H434" i="1" s="1"/>
  <c r="G434" i="1" a="1"/>
  <c r="G434" i="1" s="1"/>
  <c r="K434" i="1" s="1"/>
  <c r="F434" i="1" a="1"/>
  <c r="F434" i="1" s="1"/>
  <c r="J434" i="1" s="1"/>
  <c r="A434" i="1"/>
  <c r="B434" i="1" s="1"/>
  <c r="N433" i="1"/>
  <c r="M433" i="1"/>
  <c r="I433" i="1"/>
  <c r="I433" i="1" a="1"/>
  <c r="H433" i="1"/>
  <c r="H433" i="1" a="1"/>
  <c r="G433" i="1"/>
  <c r="G433" i="1" a="1"/>
  <c r="F433" i="1"/>
  <c r="F433" i="1" a="1"/>
  <c r="B433" i="1"/>
  <c r="L434" i="1" s="1"/>
  <c r="A433" i="1"/>
  <c r="N432" i="1"/>
  <c r="M432" i="1"/>
  <c r="K432" i="1"/>
  <c r="I432" i="1" a="1"/>
  <c r="I432" i="1" s="1"/>
  <c r="H432" i="1" a="1"/>
  <c r="H432" i="1" s="1"/>
  <c r="G432" i="1" a="1"/>
  <c r="G432" i="1" s="1"/>
  <c r="K433" i="1" s="1"/>
  <c r="F432" i="1" a="1"/>
  <c r="F432" i="1" s="1"/>
  <c r="J432" i="1" s="1"/>
  <c r="A432" i="1"/>
  <c r="B432" i="1" s="1"/>
  <c r="L433" i="1" s="1"/>
  <c r="M431" i="1"/>
  <c r="I431" i="1"/>
  <c r="I431" i="1" a="1"/>
  <c r="H431" i="1"/>
  <c r="H431" i="1" a="1"/>
  <c r="G431" i="1"/>
  <c r="K431" i="1" s="1"/>
  <c r="G431" i="1" a="1"/>
  <c r="F431" i="1"/>
  <c r="F431" i="1" a="1"/>
  <c r="C431" i="1"/>
  <c r="A431" i="1"/>
  <c r="B431" i="1" s="1"/>
  <c r="N431" i="1" s="1"/>
  <c r="N430" i="1"/>
  <c r="M430" i="1"/>
  <c r="K430" i="1"/>
  <c r="I430" i="1"/>
  <c r="I430" i="1" a="1"/>
  <c r="H430" i="1"/>
  <c r="H430" i="1" a="1"/>
  <c r="G430" i="1"/>
  <c r="G430" i="1" a="1"/>
  <c r="F430" i="1"/>
  <c r="F430" i="1" a="1"/>
  <c r="C430" i="1"/>
  <c r="A430" i="1"/>
  <c r="B430" i="1" s="1"/>
  <c r="N429" i="1"/>
  <c r="M429" i="1"/>
  <c r="K429" i="1"/>
  <c r="I429" i="1"/>
  <c r="I429" i="1" a="1"/>
  <c r="H429" i="1"/>
  <c r="H429" i="1" a="1"/>
  <c r="G429" i="1"/>
  <c r="G429" i="1" a="1"/>
  <c r="F429" i="1"/>
  <c r="F429" i="1" a="1"/>
  <c r="C429" i="1"/>
  <c r="A429" i="1"/>
  <c r="B429" i="1" s="1"/>
  <c r="L430" i="1" s="1"/>
  <c r="N428" i="1"/>
  <c r="M428" i="1"/>
  <c r="I428" i="1"/>
  <c r="I428" i="1" a="1"/>
  <c r="H428" i="1"/>
  <c r="H428" i="1" a="1"/>
  <c r="G428" i="1"/>
  <c r="K428" i="1" s="1"/>
  <c r="G428" i="1" a="1"/>
  <c r="F428" i="1"/>
  <c r="J428" i="1" s="1"/>
  <c r="F428" i="1" a="1"/>
  <c r="C428" i="1"/>
  <c r="A428" i="1"/>
  <c r="B428" i="1" s="1"/>
  <c r="N427" i="1"/>
  <c r="M427" i="1"/>
  <c r="K427" i="1"/>
  <c r="I427" i="1"/>
  <c r="I427" i="1" a="1"/>
  <c r="H427" i="1"/>
  <c r="H427" i="1" a="1"/>
  <c r="G427" i="1"/>
  <c r="G427" i="1" a="1"/>
  <c r="F427" i="1"/>
  <c r="J427" i="1" s="1"/>
  <c r="F427" i="1" a="1"/>
  <c r="C427" i="1"/>
  <c r="A427" i="1"/>
  <c r="B427" i="1" s="1"/>
  <c r="L428" i="1" s="1"/>
  <c r="M426" i="1"/>
  <c r="I426" i="1"/>
  <c r="I426" i="1" a="1"/>
  <c r="H426" i="1"/>
  <c r="H426" i="1" a="1"/>
  <c r="G426" i="1"/>
  <c r="K426" i="1" s="1"/>
  <c r="G426" i="1" a="1"/>
  <c r="F426" i="1"/>
  <c r="F426" i="1" a="1"/>
  <c r="C426" i="1"/>
  <c r="A426" i="1"/>
  <c r="B426" i="1" s="1"/>
  <c r="N425" i="1"/>
  <c r="M425" i="1"/>
  <c r="K425" i="1"/>
  <c r="I425" i="1"/>
  <c r="I425" i="1" a="1"/>
  <c r="H425" i="1"/>
  <c r="H425" i="1" a="1"/>
  <c r="G425" i="1"/>
  <c r="G425" i="1" a="1"/>
  <c r="F425" i="1"/>
  <c r="F425" i="1" a="1"/>
  <c r="C425" i="1"/>
  <c r="A425" i="1"/>
  <c r="B425" i="1" s="1"/>
  <c r="N424" i="1"/>
  <c r="M424" i="1"/>
  <c r="I424" i="1"/>
  <c r="I424" i="1" a="1"/>
  <c r="H424" i="1"/>
  <c r="H424" i="1" a="1"/>
  <c r="G424" i="1"/>
  <c r="G424" i="1" a="1"/>
  <c r="F424" i="1"/>
  <c r="F424" i="1" a="1"/>
  <c r="C424" i="1"/>
  <c r="A424" i="1"/>
  <c r="B424" i="1" s="1"/>
  <c r="L425" i="1" s="1"/>
  <c r="N423" i="1"/>
  <c r="M423" i="1"/>
  <c r="I423" i="1"/>
  <c r="I423" i="1" a="1"/>
  <c r="H423" i="1"/>
  <c r="H423" i="1" a="1"/>
  <c r="G423" i="1"/>
  <c r="K424" i="1" s="1"/>
  <c r="G423" i="1" a="1"/>
  <c r="F423" i="1"/>
  <c r="J423" i="1" s="1"/>
  <c r="F423" i="1" a="1"/>
  <c r="C423" i="1"/>
  <c r="A423" i="1"/>
  <c r="B423" i="1" s="1"/>
  <c r="N422" i="1"/>
  <c r="M422" i="1"/>
  <c r="K422" i="1"/>
  <c r="I422" i="1"/>
  <c r="I422" i="1" a="1"/>
  <c r="H422" i="1"/>
  <c r="H422" i="1" a="1"/>
  <c r="G422" i="1"/>
  <c r="G422" i="1" a="1"/>
  <c r="F422" i="1"/>
  <c r="J422" i="1" s="1"/>
  <c r="F422" i="1" a="1"/>
  <c r="C422" i="1"/>
  <c r="A422" i="1"/>
  <c r="B422" i="1" s="1"/>
  <c r="L423" i="1" s="1"/>
  <c r="M421" i="1"/>
  <c r="I421" i="1"/>
  <c r="I421" i="1" a="1"/>
  <c r="H421" i="1"/>
  <c r="H421" i="1" a="1"/>
  <c r="G421" i="1"/>
  <c r="K421" i="1" s="1"/>
  <c r="G421" i="1" a="1"/>
  <c r="F421" i="1"/>
  <c r="F421" i="1" a="1"/>
  <c r="C421" i="1"/>
  <c r="A421" i="1"/>
  <c r="B421" i="1" s="1"/>
  <c r="N420" i="1"/>
  <c r="M420" i="1"/>
  <c r="K420" i="1"/>
  <c r="I420" i="1"/>
  <c r="I420" i="1" a="1"/>
  <c r="H420" i="1"/>
  <c r="H420" i="1" a="1"/>
  <c r="G420" i="1"/>
  <c r="G420" i="1" a="1"/>
  <c r="F420" i="1"/>
  <c r="F420" i="1" a="1"/>
  <c r="C420" i="1"/>
  <c r="A420" i="1"/>
  <c r="B420" i="1" s="1"/>
  <c r="N419" i="1"/>
  <c r="M419" i="1"/>
  <c r="I419" i="1"/>
  <c r="I419" i="1" a="1"/>
  <c r="H419" i="1"/>
  <c r="H419" i="1" a="1"/>
  <c r="G419" i="1"/>
  <c r="G419" i="1" a="1"/>
  <c r="F419" i="1"/>
  <c r="F419" i="1" a="1"/>
  <c r="C419" i="1"/>
  <c r="A419" i="1"/>
  <c r="B419" i="1" s="1"/>
  <c r="L420" i="1" s="1"/>
  <c r="N418" i="1"/>
  <c r="M418" i="1"/>
  <c r="I418" i="1"/>
  <c r="I418" i="1" a="1"/>
  <c r="H418" i="1"/>
  <c r="H418" i="1" a="1"/>
  <c r="G418" i="1"/>
  <c r="K419" i="1" s="1"/>
  <c r="G418" i="1" a="1"/>
  <c r="F418" i="1"/>
  <c r="J418" i="1" s="1"/>
  <c r="F418" i="1" a="1"/>
  <c r="C418" i="1"/>
  <c r="A418" i="1"/>
  <c r="B418" i="1" s="1"/>
  <c r="N417" i="1"/>
  <c r="M417" i="1"/>
  <c r="K417" i="1"/>
  <c r="I417" i="1"/>
  <c r="I417" i="1" a="1"/>
  <c r="H417" i="1"/>
  <c r="H417" i="1" a="1"/>
  <c r="G417" i="1"/>
  <c r="G417" i="1" a="1"/>
  <c r="F417" i="1"/>
  <c r="J417" i="1" s="1"/>
  <c r="F417" i="1" a="1"/>
  <c r="C417" i="1"/>
  <c r="A417" i="1"/>
  <c r="B417" i="1" s="1"/>
  <c r="L418" i="1" s="1"/>
  <c r="M416" i="1"/>
  <c r="I416" i="1"/>
  <c r="I416" i="1" a="1"/>
  <c r="H416" i="1"/>
  <c r="H416" i="1" a="1"/>
  <c r="G416" i="1"/>
  <c r="K416" i="1" s="1"/>
  <c r="G416" i="1" a="1"/>
  <c r="F416" i="1"/>
  <c r="F416" i="1" a="1"/>
  <c r="C416" i="1"/>
  <c r="A416" i="1"/>
  <c r="B416" i="1" s="1"/>
  <c r="N415" i="1"/>
  <c r="M415" i="1"/>
  <c r="K415" i="1"/>
  <c r="I415" i="1"/>
  <c r="I415" i="1" a="1"/>
  <c r="H415" i="1"/>
  <c r="H415" i="1" a="1"/>
  <c r="G415" i="1"/>
  <c r="G415" i="1" a="1"/>
  <c r="F415" i="1"/>
  <c r="F415" i="1" a="1"/>
  <c r="C415" i="1"/>
  <c r="A415" i="1"/>
  <c r="B415" i="1" s="1"/>
  <c r="N414" i="1"/>
  <c r="M414" i="1"/>
  <c r="I414" i="1"/>
  <c r="I414" i="1" a="1"/>
  <c r="H414" i="1"/>
  <c r="H414" i="1" a="1"/>
  <c r="G414" i="1"/>
  <c r="G414" i="1" a="1"/>
  <c r="F414" i="1"/>
  <c r="F414" i="1" a="1"/>
  <c r="C414" i="1"/>
  <c r="A414" i="1"/>
  <c r="B414" i="1" s="1"/>
  <c r="L415" i="1" s="1"/>
  <c r="N413" i="1"/>
  <c r="M413" i="1"/>
  <c r="I413" i="1"/>
  <c r="I413" i="1" a="1"/>
  <c r="H413" i="1"/>
  <c r="H413" i="1" a="1"/>
  <c r="G413" i="1"/>
  <c r="K414" i="1" s="1"/>
  <c r="G413" i="1" a="1"/>
  <c r="F413" i="1"/>
  <c r="J413" i="1" s="1"/>
  <c r="F413" i="1" a="1"/>
  <c r="C413" i="1"/>
  <c r="A413" i="1"/>
  <c r="B413" i="1" s="1"/>
  <c r="N412" i="1"/>
  <c r="M412" i="1"/>
  <c r="K412" i="1"/>
  <c r="I412" i="1"/>
  <c r="I412" i="1" a="1"/>
  <c r="H412" i="1"/>
  <c r="H412" i="1" a="1"/>
  <c r="G412" i="1"/>
  <c r="G412" i="1" a="1"/>
  <c r="F412" i="1"/>
  <c r="J412" i="1" s="1"/>
  <c r="F412" i="1" a="1"/>
  <c r="C412" i="1"/>
  <c r="A412" i="1"/>
  <c r="B412" i="1" s="1"/>
  <c r="L413" i="1" s="1"/>
  <c r="M411" i="1"/>
  <c r="I411" i="1"/>
  <c r="I411" i="1" a="1"/>
  <c r="H411" i="1"/>
  <c r="H411" i="1" a="1"/>
  <c r="G411" i="1"/>
  <c r="K411" i="1" s="1"/>
  <c r="G411" i="1" a="1"/>
  <c r="F411" i="1"/>
  <c r="F411" i="1" a="1"/>
  <c r="C411" i="1"/>
  <c r="A411" i="1"/>
  <c r="B411" i="1" s="1"/>
  <c r="N410" i="1"/>
  <c r="M410" i="1"/>
  <c r="K410" i="1"/>
  <c r="I410" i="1"/>
  <c r="I410" i="1" a="1"/>
  <c r="H410" i="1"/>
  <c r="H410" i="1" a="1"/>
  <c r="G410" i="1"/>
  <c r="G410" i="1" a="1"/>
  <c r="F410" i="1"/>
  <c r="F410" i="1" a="1"/>
  <c r="C410" i="1"/>
  <c r="A410" i="1"/>
  <c r="B410" i="1" s="1"/>
  <c r="N409" i="1"/>
  <c r="M409" i="1"/>
  <c r="I409" i="1"/>
  <c r="I409" i="1" a="1"/>
  <c r="H409" i="1"/>
  <c r="H409" i="1" a="1"/>
  <c r="G409" i="1"/>
  <c r="G409" i="1" a="1"/>
  <c r="F409" i="1"/>
  <c r="F409" i="1" a="1"/>
  <c r="C409" i="1"/>
  <c r="A409" i="1"/>
  <c r="B409" i="1" s="1"/>
  <c r="L410" i="1" s="1"/>
  <c r="N408" i="1"/>
  <c r="M408" i="1"/>
  <c r="I408" i="1"/>
  <c r="I408" i="1" a="1"/>
  <c r="H408" i="1"/>
  <c r="H408" i="1" a="1"/>
  <c r="G408" i="1"/>
  <c r="K409" i="1" s="1"/>
  <c r="G408" i="1" a="1"/>
  <c r="F408" i="1"/>
  <c r="J408" i="1" s="1"/>
  <c r="F408" i="1" a="1"/>
  <c r="C408" i="1"/>
  <c r="A408" i="1"/>
  <c r="B408" i="1" s="1"/>
  <c r="N407" i="1"/>
  <c r="M407" i="1"/>
  <c r="K407" i="1"/>
  <c r="I407" i="1"/>
  <c r="I407" i="1" a="1"/>
  <c r="H407" i="1"/>
  <c r="H407" i="1" a="1"/>
  <c r="G407" i="1"/>
  <c r="G407" i="1" a="1"/>
  <c r="F407" i="1"/>
  <c r="J407" i="1" s="1"/>
  <c r="F407" i="1" a="1"/>
  <c r="C407" i="1"/>
  <c r="A407" i="1"/>
  <c r="B407" i="1" s="1"/>
  <c r="L408" i="1" s="1"/>
  <c r="M406" i="1"/>
  <c r="I406" i="1"/>
  <c r="I406" i="1" a="1"/>
  <c r="H406" i="1"/>
  <c r="H406" i="1" a="1"/>
  <c r="G406" i="1"/>
  <c r="K406" i="1" s="1"/>
  <c r="G406" i="1" a="1"/>
  <c r="F406" i="1"/>
  <c r="F406" i="1" a="1"/>
  <c r="C406" i="1"/>
  <c r="A406" i="1"/>
  <c r="B406" i="1" s="1"/>
  <c r="N405" i="1"/>
  <c r="M405" i="1"/>
  <c r="K405" i="1"/>
  <c r="I405" i="1"/>
  <c r="I405" i="1" a="1"/>
  <c r="H405" i="1"/>
  <c r="H405" i="1" a="1"/>
  <c r="G405" i="1"/>
  <c r="G405" i="1" a="1"/>
  <c r="F405" i="1"/>
  <c r="F405" i="1" a="1"/>
  <c r="C405" i="1"/>
  <c r="A405" i="1"/>
  <c r="B405" i="1" s="1"/>
  <c r="N404" i="1"/>
  <c r="M404" i="1"/>
  <c r="I404" i="1"/>
  <c r="I404" i="1" a="1"/>
  <c r="H404" i="1"/>
  <c r="H404" i="1" a="1"/>
  <c r="G404" i="1"/>
  <c r="G404" i="1" a="1"/>
  <c r="F404" i="1"/>
  <c r="F404" i="1" a="1"/>
  <c r="C404" i="1"/>
  <c r="A404" i="1"/>
  <c r="B404" i="1" s="1"/>
  <c r="L405" i="1" s="1"/>
  <c r="N403" i="1"/>
  <c r="M403" i="1"/>
  <c r="I403" i="1"/>
  <c r="I403" i="1" a="1"/>
  <c r="H403" i="1"/>
  <c r="H403" i="1" a="1"/>
  <c r="G403" i="1"/>
  <c r="K404" i="1" s="1"/>
  <c r="G403" i="1" a="1"/>
  <c r="F403" i="1"/>
  <c r="J403" i="1" s="1"/>
  <c r="F403" i="1" a="1"/>
  <c r="C403" i="1"/>
  <c r="A403" i="1"/>
  <c r="B403" i="1" s="1"/>
  <c r="N402" i="1"/>
  <c r="M402" i="1"/>
  <c r="K402" i="1"/>
  <c r="I402" i="1"/>
  <c r="I402" i="1" a="1"/>
  <c r="H402" i="1"/>
  <c r="H402" i="1" a="1"/>
  <c r="G402" i="1"/>
  <c r="G402" i="1" a="1"/>
  <c r="F402" i="1"/>
  <c r="J402" i="1" s="1"/>
  <c r="F402" i="1" a="1"/>
  <c r="C402" i="1"/>
  <c r="A402" i="1"/>
  <c r="B402" i="1" s="1"/>
  <c r="L403" i="1" s="1"/>
  <c r="M401" i="1"/>
  <c r="I401" i="1"/>
  <c r="I401" i="1" a="1"/>
  <c r="H401" i="1"/>
  <c r="H401" i="1" a="1"/>
  <c r="G401" i="1"/>
  <c r="K401" i="1" s="1"/>
  <c r="G401" i="1" a="1"/>
  <c r="F401" i="1"/>
  <c r="F401" i="1" a="1"/>
  <c r="C401" i="1"/>
  <c r="A401" i="1"/>
  <c r="B401" i="1" s="1"/>
  <c r="N400" i="1"/>
  <c r="M400" i="1"/>
  <c r="K400" i="1"/>
  <c r="I400" i="1"/>
  <c r="I400" i="1" a="1"/>
  <c r="H400" i="1"/>
  <c r="H400" i="1" a="1"/>
  <c r="G400" i="1"/>
  <c r="G400" i="1" a="1"/>
  <c r="F400" i="1"/>
  <c r="F400" i="1" a="1"/>
  <c r="C400" i="1"/>
  <c r="A400" i="1"/>
  <c r="B400" i="1" s="1"/>
  <c r="N399" i="1"/>
  <c r="M399" i="1"/>
  <c r="I399" i="1"/>
  <c r="I399" i="1" a="1"/>
  <c r="H399" i="1"/>
  <c r="H399" i="1" a="1"/>
  <c r="G399" i="1"/>
  <c r="G399" i="1" a="1"/>
  <c r="F399" i="1"/>
  <c r="F399" i="1" a="1"/>
  <c r="C399" i="1"/>
  <c r="A399" i="1"/>
  <c r="B399" i="1" s="1"/>
  <c r="L400" i="1" s="1"/>
  <c r="N398" i="1"/>
  <c r="M398" i="1"/>
  <c r="I398" i="1"/>
  <c r="I398" i="1" a="1"/>
  <c r="H398" i="1"/>
  <c r="H398" i="1" a="1"/>
  <c r="G398" i="1"/>
  <c r="K399" i="1" s="1"/>
  <c r="G398" i="1" a="1"/>
  <c r="F398" i="1"/>
  <c r="J398" i="1" s="1"/>
  <c r="F398" i="1" a="1"/>
  <c r="C398" i="1"/>
  <c r="A398" i="1"/>
  <c r="B398" i="1" s="1"/>
  <c r="N397" i="1"/>
  <c r="M397" i="1"/>
  <c r="K397" i="1"/>
  <c r="I397" i="1"/>
  <c r="I397" i="1" a="1"/>
  <c r="H397" i="1"/>
  <c r="H397" i="1" a="1"/>
  <c r="G397" i="1"/>
  <c r="G397" i="1" a="1"/>
  <c r="F397" i="1"/>
  <c r="J397" i="1" s="1"/>
  <c r="F397" i="1" a="1"/>
  <c r="C397" i="1"/>
  <c r="A397" i="1"/>
  <c r="B397" i="1" s="1"/>
  <c r="L398" i="1" s="1"/>
  <c r="M396" i="1"/>
  <c r="I396" i="1"/>
  <c r="I396" i="1" a="1"/>
  <c r="H396" i="1"/>
  <c r="H396" i="1" a="1"/>
  <c r="G396" i="1"/>
  <c r="K396" i="1" s="1"/>
  <c r="G396" i="1" a="1"/>
  <c r="F396" i="1"/>
  <c r="F396" i="1" a="1"/>
  <c r="C396" i="1"/>
  <c r="A396" i="1"/>
  <c r="B396" i="1" s="1"/>
  <c r="N395" i="1"/>
  <c r="M395" i="1"/>
  <c r="K395" i="1"/>
  <c r="I395" i="1"/>
  <c r="I395" i="1" a="1"/>
  <c r="H395" i="1"/>
  <c r="H395" i="1" a="1"/>
  <c r="G395" i="1"/>
  <c r="G395" i="1" a="1"/>
  <c r="F395" i="1"/>
  <c r="F395" i="1" a="1"/>
  <c r="C395" i="1"/>
  <c r="A395" i="1"/>
  <c r="B395" i="1" s="1"/>
  <c r="N394" i="1"/>
  <c r="M394" i="1"/>
  <c r="I394" i="1"/>
  <c r="I394" i="1" a="1"/>
  <c r="H394" i="1"/>
  <c r="H394" i="1" a="1"/>
  <c r="G394" i="1"/>
  <c r="G394" i="1" a="1"/>
  <c r="F394" i="1"/>
  <c r="F394" i="1" a="1"/>
  <c r="C394" i="1"/>
  <c r="A394" i="1"/>
  <c r="B394" i="1" s="1"/>
  <c r="L395" i="1" s="1"/>
  <c r="N393" i="1"/>
  <c r="M393" i="1"/>
  <c r="I393" i="1"/>
  <c r="I393" i="1" a="1"/>
  <c r="H393" i="1"/>
  <c r="H393" i="1" a="1"/>
  <c r="G393" i="1"/>
  <c r="K394" i="1" s="1"/>
  <c r="G393" i="1" a="1"/>
  <c r="F393" i="1"/>
  <c r="J393" i="1" s="1"/>
  <c r="F393" i="1" a="1"/>
  <c r="C393" i="1"/>
  <c r="A393" i="1"/>
  <c r="B393" i="1" s="1"/>
  <c r="N392" i="1"/>
  <c r="M392" i="1"/>
  <c r="K392" i="1"/>
  <c r="I392" i="1"/>
  <c r="I392" i="1" a="1"/>
  <c r="H392" i="1"/>
  <c r="H392" i="1" a="1"/>
  <c r="G392" i="1"/>
  <c r="G392" i="1" a="1"/>
  <c r="F392" i="1"/>
  <c r="J392" i="1" s="1"/>
  <c r="F392" i="1" a="1"/>
  <c r="C392" i="1"/>
  <c r="A392" i="1"/>
  <c r="B392" i="1" s="1"/>
  <c r="L393" i="1" s="1"/>
  <c r="M391" i="1"/>
  <c r="I391" i="1"/>
  <c r="I391" i="1" a="1"/>
  <c r="H391" i="1"/>
  <c r="H391" i="1" a="1"/>
  <c r="G391" i="1"/>
  <c r="K391" i="1" s="1"/>
  <c r="G391" i="1" a="1"/>
  <c r="F391" i="1"/>
  <c r="F391" i="1" a="1"/>
  <c r="C391" i="1"/>
  <c r="A391" i="1"/>
  <c r="B391" i="1" s="1"/>
  <c r="N390" i="1"/>
  <c r="M390" i="1"/>
  <c r="K390" i="1"/>
  <c r="I390" i="1" a="1"/>
  <c r="I390" i="1" s="1"/>
  <c r="H390" i="1"/>
  <c r="H390" i="1" a="1"/>
  <c r="G390" i="1"/>
  <c r="G390" i="1" a="1"/>
  <c r="F390" i="1"/>
  <c r="J390" i="1" s="1"/>
  <c r="F390" i="1" a="1"/>
  <c r="C390" i="1"/>
  <c r="B390" i="1"/>
  <c r="A390" i="1"/>
  <c r="N389" i="1"/>
  <c r="M389" i="1"/>
  <c r="K389" i="1"/>
  <c r="I389" i="1"/>
  <c r="I389" i="1" a="1"/>
  <c r="H389" i="1"/>
  <c r="H389" i="1" a="1"/>
  <c r="G389" i="1"/>
  <c r="G389" i="1" a="1"/>
  <c r="F389" i="1"/>
  <c r="J389" i="1" s="1"/>
  <c r="F389" i="1" a="1"/>
  <c r="C389" i="1"/>
  <c r="B389" i="1"/>
  <c r="A389" i="1"/>
  <c r="N388" i="1"/>
  <c r="M388" i="1"/>
  <c r="I388" i="1"/>
  <c r="I388" i="1" a="1"/>
  <c r="H388" i="1" a="1"/>
  <c r="H388" i="1" s="1"/>
  <c r="G388" i="1"/>
  <c r="G388" i="1" a="1"/>
  <c r="F388" i="1"/>
  <c r="F388" i="1" a="1"/>
  <c r="C388" i="1"/>
  <c r="A388" i="1"/>
  <c r="B388" i="1" s="1"/>
  <c r="L389" i="1" s="1"/>
  <c r="N387" i="1"/>
  <c r="M387" i="1"/>
  <c r="K387" i="1"/>
  <c r="I387" i="1" a="1"/>
  <c r="I387" i="1" s="1"/>
  <c r="H387" i="1" a="1"/>
  <c r="H387" i="1" s="1"/>
  <c r="G387" i="1"/>
  <c r="K388" i="1" s="1"/>
  <c r="G387" i="1" a="1"/>
  <c r="F387" i="1"/>
  <c r="J387" i="1" s="1"/>
  <c r="F387" i="1" a="1"/>
  <c r="C387" i="1"/>
  <c r="B387" i="1"/>
  <c r="A387" i="1"/>
  <c r="M386" i="1"/>
  <c r="I386" i="1" a="1"/>
  <c r="I386" i="1" s="1"/>
  <c r="H386" i="1"/>
  <c r="H386" i="1" a="1"/>
  <c r="G386" i="1"/>
  <c r="K386" i="1" s="1"/>
  <c r="G386" i="1" a="1"/>
  <c r="F386" i="1" a="1"/>
  <c r="F386" i="1" s="1"/>
  <c r="J386" i="1" s="1"/>
  <c r="C386" i="1"/>
  <c r="A386" i="1"/>
  <c r="B386" i="1" s="1"/>
  <c r="N385" i="1"/>
  <c r="M385" i="1"/>
  <c r="K385" i="1"/>
  <c r="I385" i="1"/>
  <c r="I385" i="1" a="1"/>
  <c r="H385" i="1" a="1"/>
  <c r="H385" i="1" s="1"/>
  <c r="G385" i="1"/>
  <c r="G385" i="1" a="1"/>
  <c r="F385" i="1"/>
  <c r="F385" i="1" a="1"/>
  <c r="C385" i="1"/>
  <c r="B385" i="1"/>
  <c r="A385" i="1"/>
  <c r="N384" i="1"/>
  <c r="M384" i="1"/>
  <c r="K384" i="1"/>
  <c r="I384" i="1" a="1"/>
  <c r="I384" i="1" s="1"/>
  <c r="H384" i="1" a="1"/>
  <c r="H384" i="1" s="1"/>
  <c r="G384" i="1"/>
  <c r="G384" i="1" a="1"/>
  <c r="F384" i="1" a="1"/>
  <c r="F384" i="1" s="1"/>
  <c r="C384" i="1"/>
  <c r="B384" i="1"/>
  <c r="L385" i="1" s="1"/>
  <c r="A384" i="1"/>
  <c r="N383" i="1"/>
  <c r="M383" i="1"/>
  <c r="I383" i="1"/>
  <c r="I383" i="1" a="1"/>
  <c r="H383" i="1"/>
  <c r="H383" i="1" a="1"/>
  <c r="G383" i="1"/>
  <c r="G383" i="1" a="1"/>
  <c r="F383" i="1" a="1"/>
  <c r="F383" i="1" s="1"/>
  <c r="J383" i="1" s="1"/>
  <c r="C383" i="1"/>
  <c r="A383" i="1"/>
  <c r="B383" i="1" s="1"/>
  <c r="L384" i="1" s="1"/>
  <c r="N382" i="1"/>
  <c r="M382" i="1"/>
  <c r="K382" i="1"/>
  <c r="I382" i="1" a="1"/>
  <c r="I382" i="1" s="1"/>
  <c r="H382" i="1" a="1"/>
  <c r="H382" i="1" s="1"/>
  <c r="G382" i="1"/>
  <c r="K383" i="1" s="1"/>
  <c r="G382" i="1" a="1"/>
  <c r="F382" i="1"/>
  <c r="J382" i="1" s="1"/>
  <c r="F382" i="1" a="1"/>
  <c r="C382" i="1"/>
  <c r="B382" i="1"/>
  <c r="A382" i="1"/>
  <c r="M381" i="1"/>
  <c r="I381" i="1" a="1"/>
  <c r="I381" i="1" s="1"/>
  <c r="H381" i="1"/>
  <c r="H381" i="1" a="1"/>
  <c r="G381" i="1"/>
  <c r="K381" i="1" s="1"/>
  <c r="G381" i="1" a="1"/>
  <c r="F381" i="1" a="1"/>
  <c r="F381" i="1" s="1"/>
  <c r="J381" i="1" s="1"/>
  <c r="A381" i="1"/>
  <c r="B381" i="1" s="1"/>
  <c r="N380" i="1"/>
  <c r="M380" i="1"/>
  <c r="I380" i="1" a="1"/>
  <c r="I380" i="1" s="1"/>
  <c r="H380" i="1" a="1"/>
  <c r="H380" i="1" s="1"/>
  <c r="G380" i="1"/>
  <c r="K380" i="1" s="1"/>
  <c r="G380" i="1" a="1"/>
  <c r="F380" i="1" a="1"/>
  <c r="F380" i="1" s="1"/>
  <c r="B380" i="1"/>
  <c r="A380" i="1"/>
  <c r="N379" i="1"/>
  <c r="M379" i="1"/>
  <c r="I379" i="1" a="1"/>
  <c r="I379" i="1" s="1"/>
  <c r="H379" i="1" a="1"/>
  <c r="H379" i="1" s="1"/>
  <c r="G379" i="1"/>
  <c r="G379" i="1" a="1"/>
  <c r="F379" i="1"/>
  <c r="F379" i="1" a="1"/>
  <c r="A379" i="1"/>
  <c r="B379" i="1" s="1"/>
  <c r="L380" i="1" s="1"/>
  <c r="N378" i="1"/>
  <c r="M378" i="1"/>
  <c r="I378" i="1" a="1"/>
  <c r="I378" i="1" s="1"/>
  <c r="H378" i="1" a="1"/>
  <c r="H378" i="1" s="1"/>
  <c r="J378" i="1" s="1"/>
  <c r="G378" i="1" a="1"/>
  <c r="G378" i="1" s="1"/>
  <c r="F378" i="1"/>
  <c r="F378" i="1" a="1"/>
  <c r="A378" i="1"/>
  <c r="B378" i="1" s="1"/>
  <c r="L379" i="1" s="1"/>
  <c r="N377" i="1"/>
  <c r="M377" i="1"/>
  <c r="L377" i="1"/>
  <c r="K377" i="1"/>
  <c r="I377" i="1"/>
  <c r="I377" i="1" a="1"/>
  <c r="H377" i="1" a="1"/>
  <c r="H377" i="1" s="1"/>
  <c r="G377" i="1" a="1"/>
  <c r="G377" i="1" s="1"/>
  <c r="F377" i="1" a="1"/>
  <c r="F377" i="1" s="1"/>
  <c r="J377" i="1" s="1"/>
  <c r="B377" i="1"/>
  <c r="L378" i="1" s="1"/>
  <c r="A377" i="1"/>
  <c r="N376" i="1"/>
  <c r="M376" i="1"/>
  <c r="I376" i="1" a="1"/>
  <c r="I376" i="1" s="1"/>
  <c r="H376" i="1" a="1"/>
  <c r="H376" i="1" s="1"/>
  <c r="G376" i="1" a="1"/>
  <c r="G376" i="1" s="1"/>
  <c r="F376" i="1" a="1"/>
  <c r="F376" i="1" s="1"/>
  <c r="J376" i="1" s="1"/>
  <c r="C376" i="1"/>
  <c r="B376" i="1"/>
  <c r="L376" i="1" s="1"/>
  <c r="A376" i="1"/>
  <c r="N375" i="1"/>
  <c r="M375" i="1"/>
  <c r="J375" i="1"/>
  <c r="I375" i="1" a="1"/>
  <c r="I375" i="1" s="1"/>
  <c r="H375" i="1" a="1"/>
  <c r="H375" i="1" s="1"/>
  <c r="G375" i="1" a="1"/>
  <c r="G375" i="1" s="1"/>
  <c r="K375" i="1" s="1"/>
  <c r="F375" i="1"/>
  <c r="F375" i="1" a="1"/>
  <c r="C375" i="1"/>
  <c r="B375" i="1"/>
  <c r="A375" i="1"/>
  <c r="N374" i="1"/>
  <c r="M374" i="1"/>
  <c r="I374" i="1"/>
  <c r="I374" i="1" a="1"/>
  <c r="H374" i="1" a="1"/>
  <c r="H374" i="1" s="1"/>
  <c r="G374" i="1"/>
  <c r="G374" i="1" a="1"/>
  <c r="F374" i="1" a="1"/>
  <c r="F374" i="1" s="1"/>
  <c r="J374" i="1" s="1"/>
  <c r="C374" i="1"/>
  <c r="B374" i="1"/>
  <c r="A374" i="1"/>
  <c r="N373" i="1"/>
  <c r="M373" i="1"/>
  <c r="I373" i="1" a="1"/>
  <c r="I373" i="1" s="1"/>
  <c r="H373" i="1" a="1"/>
  <c r="H373" i="1" s="1"/>
  <c r="G373" i="1" a="1"/>
  <c r="G373" i="1" s="1"/>
  <c r="F373" i="1" a="1"/>
  <c r="F373" i="1" s="1"/>
  <c r="J373" i="1" s="1"/>
  <c r="C373" i="1"/>
  <c r="B373" i="1"/>
  <c r="A373" i="1"/>
  <c r="N372" i="1"/>
  <c r="M372" i="1"/>
  <c r="K372" i="1"/>
  <c r="I372" i="1"/>
  <c r="I372" i="1" a="1"/>
  <c r="H372" i="1" a="1"/>
  <c r="H372" i="1" s="1"/>
  <c r="J372" i="1" s="1"/>
  <c r="G372" i="1" a="1"/>
  <c r="G372" i="1" s="1"/>
  <c r="F372" i="1"/>
  <c r="F372" i="1" a="1"/>
  <c r="C372" i="1"/>
  <c r="B372" i="1"/>
  <c r="L373" i="1" s="1"/>
  <c r="A372" i="1"/>
  <c r="N371" i="1"/>
  <c r="M371" i="1"/>
  <c r="I371" i="1" a="1"/>
  <c r="I371" i="1" s="1"/>
  <c r="H371" i="1" a="1"/>
  <c r="H371" i="1" s="1"/>
  <c r="G371" i="1"/>
  <c r="G371" i="1" a="1"/>
  <c r="F371" i="1" a="1"/>
  <c r="F371" i="1" s="1"/>
  <c r="J371" i="1" s="1"/>
  <c r="C371" i="1"/>
  <c r="B371" i="1"/>
  <c r="L372" i="1" s="1"/>
  <c r="A371" i="1"/>
  <c r="N370" i="1"/>
  <c r="M370" i="1"/>
  <c r="I370" i="1" a="1"/>
  <c r="I370" i="1" s="1"/>
  <c r="H370" i="1" a="1"/>
  <c r="H370" i="1" s="1"/>
  <c r="G370" i="1" a="1"/>
  <c r="G370" i="1" s="1"/>
  <c r="K370" i="1" s="1"/>
  <c r="F370" i="1" a="1"/>
  <c r="F370" i="1" s="1"/>
  <c r="C370" i="1"/>
  <c r="B370" i="1"/>
  <c r="L371" i="1" s="1"/>
  <c r="A370" i="1"/>
  <c r="N369" i="1"/>
  <c r="M369" i="1"/>
  <c r="L369" i="1"/>
  <c r="I369" i="1"/>
  <c r="I369" i="1" a="1"/>
  <c r="H369" i="1" a="1"/>
  <c r="H369" i="1" s="1"/>
  <c r="G369" i="1"/>
  <c r="G369" i="1" a="1"/>
  <c r="F369" i="1"/>
  <c r="J369" i="1" s="1"/>
  <c r="F369" i="1" a="1"/>
  <c r="C369" i="1"/>
  <c r="B369" i="1"/>
  <c r="L370" i="1" s="1"/>
  <c r="A369" i="1"/>
  <c r="N368" i="1"/>
  <c r="M368" i="1"/>
  <c r="I368" i="1" a="1"/>
  <c r="I368" i="1" s="1"/>
  <c r="H368" i="1" a="1"/>
  <c r="H368" i="1" s="1"/>
  <c r="G368" i="1" a="1"/>
  <c r="G368" i="1" s="1"/>
  <c r="K368" i="1" s="1"/>
  <c r="F368" i="1" a="1"/>
  <c r="F368" i="1" s="1"/>
  <c r="J368" i="1" s="1"/>
  <c r="C368" i="1"/>
  <c r="B368" i="1"/>
  <c r="A368" i="1"/>
  <c r="N367" i="1"/>
  <c r="M367" i="1"/>
  <c r="K367" i="1"/>
  <c r="J367" i="1"/>
  <c r="I367" i="1" a="1"/>
  <c r="I367" i="1" s="1"/>
  <c r="H367" i="1" a="1"/>
  <c r="H367" i="1" s="1"/>
  <c r="G367" i="1" a="1"/>
  <c r="G367" i="1" s="1"/>
  <c r="F367" i="1"/>
  <c r="F367" i="1" a="1"/>
  <c r="C367" i="1"/>
  <c r="B367" i="1"/>
  <c r="A367" i="1"/>
  <c r="M366" i="1"/>
  <c r="I366" i="1"/>
  <c r="I366" i="1" a="1"/>
  <c r="H366" i="1" a="1"/>
  <c r="H366" i="1" s="1"/>
  <c r="G366" i="1"/>
  <c r="K366" i="1" s="1"/>
  <c r="G366" i="1" a="1"/>
  <c r="F366" i="1" a="1"/>
  <c r="F366" i="1" s="1"/>
  <c r="J366" i="1" s="1"/>
  <c r="C366" i="1"/>
  <c r="B366" i="1"/>
  <c r="L367" i="1" s="1"/>
  <c r="A366" i="1"/>
  <c r="N365" i="1"/>
  <c r="M365" i="1"/>
  <c r="L366" i="1" s="1"/>
  <c r="I365" i="1" a="1"/>
  <c r="I365" i="1" s="1"/>
  <c r="H365" i="1" a="1"/>
  <c r="H365" i="1" s="1"/>
  <c r="G365" i="1" a="1"/>
  <c r="G365" i="1" s="1"/>
  <c r="K365" i="1" s="1"/>
  <c r="F365" i="1" a="1"/>
  <c r="F365" i="1" s="1"/>
  <c r="J365" i="1" s="1"/>
  <c r="C365" i="1"/>
  <c r="B365" i="1"/>
  <c r="A365" i="1"/>
  <c r="N364" i="1"/>
  <c r="M364" i="1"/>
  <c r="I364" i="1"/>
  <c r="I364" i="1" a="1"/>
  <c r="H364" i="1" a="1"/>
  <c r="H364" i="1" s="1"/>
  <c r="J364" i="1" s="1"/>
  <c r="G364" i="1" a="1"/>
  <c r="G364" i="1" s="1"/>
  <c r="F364" i="1"/>
  <c r="F364" i="1" a="1"/>
  <c r="C364" i="1"/>
  <c r="B364" i="1"/>
  <c r="A364" i="1"/>
  <c r="N363" i="1"/>
  <c r="M363" i="1"/>
  <c r="I363" i="1" a="1"/>
  <c r="I363" i="1" s="1"/>
  <c r="H363" i="1" a="1"/>
  <c r="H363" i="1" s="1"/>
  <c r="G363" i="1"/>
  <c r="K363" i="1" s="1"/>
  <c r="G363" i="1" a="1"/>
  <c r="F363" i="1" a="1"/>
  <c r="F363" i="1" s="1"/>
  <c r="J363" i="1" s="1"/>
  <c r="C363" i="1"/>
  <c r="B363" i="1"/>
  <c r="L364" i="1" s="1"/>
  <c r="A363" i="1"/>
  <c r="N362" i="1"/>
  <c r="M362" i="1"/>
  <c r="K362" i="1"/>
  <c r="I362" i="1" a="1"/>
  <c r="I362" i="1" s="1"/>
  <c r="H362" i="1" a="1"/>
  <c r="H362" i="1" s="1"/>
  <c r="G362" i="1" a="1"/>
  <c r="G362" i="1" s="1"/>
  <c r="F362" i="1" a="1"/>
  <c r="F362" i="1" s="1"/>
  <c r="J362" i="1" s="1"/>
  <c r="C362" i="1"/>
  <c r="B362" i="1"/>
  <c r="L363" i="1" s="1"/>
  <c r="A362" i="1"/>
  <c r="M361" i="1"/>
  <c r="I361" i="1" a="1"/>
  <c r="I361" i="1" s="1"/>
  <c r="H361" i="1" a="1"/>
  <c r="H361" i="1" s="1"/>
  <c r="G361" i="1"/>
  <c r="G361" i="1" a="1"/>
  <c r="F361" i="1"/>
  <c r="J361" i="1" s="1"/>
  <c r="F361" i="1" a="1"/>
  <c r="C361" i="1"/>
  <c r="B361" i="1"/>
  <c r="N361" i="1" s="1"/>
  <c r="A361" i="1"/>
  <c r="N360" i="1"/>
  <c r="M360" i="1"/>
  <c r="I360" i="1"/>
  <c r="I360" i="1" a="1"/>
  <c r="H360" i="1" a="1"/>
  <c r="H360" i="1" s="1"/>
  <c r="G360" i="1" a="1"/>
  <c r="G360" i="1" s="1"/>
  <c r="K360" i="1" s="1"/>
  <c r="F360" i="1" a="1"/>
  <c r="F360" i="1" s="1"/>
  <c r="J360" i="1" s="1"/>
  <c r="C360" i="1"/>
  <c r="A360" i="1"/>
  <c r="B360" i="1" s="1"/>
  <c r="L361" i="1" s="1"/>
  <c r="N359" i="1"/>
  <c r="M359" i="1"/>
  <c r="I359" i="1" a="1"/>
  <c r="I359" i="1" s="1"/>
  <c r="H359" i="1" a="1"/>
  <c r="H359" i="1" s="1"/>
  <c r="G359" i="1"/>
  <c r="G359" i="1" a="1"/>
  <c r="F359" i="1" a="1"/>
  <c r="F359" i="1" s="1"/>
  <c r="C359" i="1"/>
  <c r="A359" i="1"/>
  <c r="B359" i="1" s="1"/>
  <c r="L360" i="1" s="1"/>
  <c r="N358" i="1"/>
  <c r="M358" i="1"/>
  <c r="I358" i="1" a="1"/>
  <c r="I358" i="1" s="1"/>
  <c r="H358" i="1" a="1"/>
  <c r="H358" i="1" s="1"/>
  <c r="J358" i="1" s="1"/>
  <c r="G358" i="1"/>
  <c r="G358" i="1" a="1"/>
  <c r="F358" i="1" a="1"/>
  <c r="F358" i="1" s="1"/>
  <c r="C358" i="1"/>
  <c r="A358" i="1"/>
  <c r="B358" i="1" s="1"/>
  <c r="L359" i="1" s="1"/>
  <c r="N357" i="1"/>
  <c r="M357" i="1"/>
  <c r="K357" i="1"/>
  <c r="I357" i="1" a="1"/>
  <c r="I357" i="1" s="1"/>
  <c r="H357" i="1" a="1"/>
  <c r="H357" i="1" s="1"/>
  <c r="G357" i="1" a="1"/>
  <c r="G357" i="1" s="1"/>
  <c r="F357" i="1" a="1"/>
  <c r="F357" i="1" s="1"/>
  <c r="J357" i="1" s="1"/>
  <c r="C357" i="1"/>
  <c r="A357" i="1"/>
  <c r="B357" i="1" s="1"/>
  <c r="L358" i="1" s="1"/>
  <c r="M356" i="1"/>
  <c r="I356" i="1" a="1"/>
  <c r="I356" i="1" s="1"/>
  <c r="H356" i="1" a="1"/>
  <c r="H356" i="1" s="1"/>
  <c r="G356" i="1"/>
  <c r="G356" i="1" a="1"/>
  <c r="F356" i="1" a="1"/>
  <c r="F356" i="1" s="1"/>
  <c r="C356" i="1"/>
  <c r="A356" i="1"/>
  <c r="B356" i="1" s="1"/>
  <c r="N355" i="1"/>
  <c r="M355" i="1"/>
  <c r="I355" i="1" a="1"/>
  <c r="I355" i="1" s="1"/>
  <c r="H355" i="1" a="1"/>
  <c r="H355" i="1" s="1"/>
  <c r="G355" i="1"/>
  <c r="G355" i="1" a="1"/>
  <c r="F355" i="1" a="1"/>
  <c r="F355" i="1" s="1"/>
  <c r="J355" i="1" s="1"/>
  <c r="C355" i="1"/>
  <c r="A355" i="1"/>
  <c r="B355" i="1" s="1"/>
  <c r="N354" i="1"/>
  <c r="M354" i="1"/>
  <c r="I354" i="1" a="1"/>
  <c r="I354" i="1" s="1"/>
  <c r="H354" i="1"/>
  <c r="H354" i="1" a="1"/>
  <c r="G354" i="1"/>
  <c r="G354" i="1" a="1"/>
  <c r="F354" i="1" a="1"/>
  <c r="F354" i="1" s="1"/>
  <c r="J354" i="1" s="1"/>
  <c r="C354" i="1"/>
  <c r="A354" i="1"/>
  <c r="B354" i="1" s="1"/>
  <c r="L355" i="1" s="1"/>
  <c r="N353" i="1"/>
  <c r="M353" i="1"/>
  <c r="I353" i="1" a="1"/>
  <c r="I353" i="1" s="1"/>
  <c r="H353" i="1"/>
  <c r="H353" i="1" a="1"/>
  <c r="G353" i="1" a="1"/>
  <c r="G353" i="1" s="1"/>
  <c r="K353" i="1" s="1"/>
  <c r="F353" i="1" a="1"/>
  <c r="F353" i="1" s="1"/>
  <c r="J353" i="1" s="1"/>
  <c r="C353" i="1"/>
  <c r="A353" i="1"/>
  <c r="B353" i="1" s="1"/>
  <c r="N352" i="1"/>
  <c r="M352" i="1"/>
  <c r="K352" i="1"/>
  <c r="I352" i="1" a="1"/>
  <c r="I352" i="1" s="1"/>
  <c r="H352" i="1" a="1"/>
  <c r="H352" i="1" s="1"/>
  <c r="G352" i="1"/>
  <c r="G352" i="1" a="1"/>
  <c r="F352" i="1" a="1"/>
  <c r="F352" i="1" s="1"/>
  <c r="C352" i="1"/>
  <c r="A352" i="1"/>
  <c r="B352" i="1" s="1"/>
  <c r="L353" i="1" s="1"/>
  <c r="M351" i="1"/>
  <c r="I351" i="1" a="1"/>
  <c r="I351" i="1" s="1"/>
  <c r="H351" i="1" a="1"/>
  <c r="H351" i="1" s="1"/>
  <c r="G351" i="1"/>
  <c r="K351" i="1" s="1"/>
  <c r="G351" i="1" a="1"/>
  <c r="F351" i="1" a="1"/>
  <c r="F351" i="1" s="1"/>
  <c r="C351" i="1"/>
  <c r="A351" i="1"/>
  <c r="B351" i="1" s="1"/>
  <c r="N350" i="1"/>
  <c r="M350" i="1"/>
  <c r="I350" i="1" a="1"/>
  <c r="I350" i="1" s="1"/>
  <c r="H350" i="1"/>
  <c r="H350" i="1" a="1"/>
  <c r="G350" i="1"/>
  <c r="G350" i="1" a="1"/>
  <c r="F350" i="1" a="1"/>
  <c r="F350" i="1" s="1"/>
  <c r="J350" i="1" s="1"/>
  <c r="C350" i="1"/>
  <c r="A350" i="1"/>
  <c r="B350" i="1" s="1"/>
  <c r="N349" i="1"/>
  <c r="M349" i="1"/>
  <c r="I349" i="1" a="1"/>
  <c r="I349" i="1" s="1"/>
  <c r="H349" i="1"/>
  <c r="J349" i="1" s="1"/>
  <c r="H349" i="1" a="1"/>
  <c r="G349" i="1"/>
  <c r="G349" i="1" a="1"/>
  <c r="F349" i="1" a="1"/>
  <c r="F349" i="1" s="1"/>
  <c r="C349" i="1"/>
  <c r="A349" i="1"/>
  <c r="B349" i="1" s="1"/>
  <c r="N348" i="1"/>
  <c r="M348" i="1"/>
  <c r="I348" i="1" a="1"/>
  <c r="I348" i="1" s="1"/>
  <c r="H348" i="1" a="1"/>
  <c r="H348" i="1" s="1"/>
  <c r="J348" i="1" s="1"/>
  <c r="G348" i="1" a="1"/>
  <c r="G348" i="1" s="1"/>
  <c r="F348" i="1" a="1"/>
  <c r="F348" i="1" s="1"/>
  <c r="C348" i="1"/>
  <c r="B348" i="1"/>
  <c r="L349" i="1" s="1"/>
  <c r="A348" i="1"/>
  <c r="N347" i="1"/>
  <c r="M347" i="1"/>
  <c r="K347" i="1"/>
  <c r="I347" i="1" a="1"/>
  <c r="I347" i="1" s="1"/>
  <c r="H347" i="1"/>
  <c r="H347" i="1" a="1"/>
  <c r="G347" i="1" a="1"/>
  <c r="G347" i="1" s="1"/>
  <c r="F347" i="1" a="1"/>
  <c r="F347" i="1" s="1"/>
  <c r="J347" i="1" s="1"/>
  <c r="C347" i="1"/>
  <c r="A347" i="1"/>
  <c r="B347" i="1" s="1"/>
  <c r="L348" i="1" s="1"/>
  <c r="M346" i="1"/>
  <c r="I346" i="1" a="1"/>
  <c r="I346" i="1" s="1"/>
  <c r="H346" i="1"/>
  <c r="J346" i="1" s="1"/>
  <c r="H346" i="1" a="1"/>
  <c r="G346" i="1"/>
  <c r="G346" i="1" a="1"/>
  <c r="F346" i="1" a="1"/>
  <c r="F346" i="1" s="1"/>
  <c r="C346" i="1"/>
  <c r="A346" i="1"/>
  <c r="B346" i="1" s="1"/>
  <c r="N345" i="1"/>
  <c r="M345" i="1"/>
  <c r="I345" i="1" a="1"/>
  <c r="I345" i="1" s="1"/>
  <c r="H345" i="1" a="1"/>
  <c r="H345" i="1" s="1"/>
  <c r="J345" i="1" s="1"/>
  <c r="G345" i="1" a="1"/>
  <c r="G345" i="1" s="1"/>
  <c r="K345" i="1" s="1"/>
  <c r="F345" i="1" a="1"/>
  <c r="F345" i="1" s="1"/>
  <c r="C345" i="1"/>
  <c r="A345" i="1"/>
  <c r="B345" i="1" s="1"/>
  <c r="L346" i="1" s="1"/>
  <c r="N344" i="1"/>
  <c r="M344" i="1"/>
  <c r="J344" i="1"/>
  <c r="I344" i="1" a="1"/>
  <c r="I344" i="1" s="1"/>
  <c r="H344" i="1"/>
  <c r="H344" i="1" a="1"/>
  <c r="G344" i="1"/>
  <c r="G344" i="1" a="1"/>
  <c r="F344" i="1" a="1"/>
  <c r="F344" i="1" s="1"/>
  <c r="C344" i="1"/>
  <c r="B344" i="1"/>
  <c r="A344" i="1"/>
  <c r="N343" i="1"/>
  <c r="M343" i="1"/>
  <c r="I343" i="1" a="1"/>
  <c r="I343" i="1" s="1"/>
  <c r="H343" i="1" a="1"/>
  <c r="H343" i="1" s="1"/>
  <c r="G343" i="1" a="1"/>
  <c r="G343" i="1" s="1"/>
  <c r="F343" i="1" a="1"/>
  <c r="F343" i="1" s="1"/>
  <c r="C343" i="1"/>
  <c r="A343" i="1"/>
  <c r="B343" i="1" s="1"/>
  <c r="L344" i="1" s="1"/>
  <c r="N342" i="1"/>
  <c r="M342" i="1"/>
  <c r="K342" i="1"/>
  <c r="I342" i="1" a="1"/>
  <c r="I342" i="1" s="1"/>
  <c r="H342" i="1" a="1"/>
  <c r="H342" i="1" s="1"/>
  <c r="J342" i="1" s="1"/>
  <c r="G342" i="1" a="1"/>
  <c r="G342" i="1" s="1"/>
  <c r="F342" i="1" a="1"/>
  <c r="F342" i="1" s="1"/>
  <c r="C342" i="1"/>
  <c r="B342" i="1"/>
  <c r="L343" i="1" s="1"/>
  <c r="A342" i="1"/>
  <c r="M341" i="1"/>
  <c r="J341" i="1"/>
  <c r="I341" i="1" a="1"/>
  <c r="I341" i="1" s="1"/>
  <c r="H341" i="1"/>
  <c r="H341" i="1" a="1"/>
  <c r="G341" i="1"/>
  <c r="G341" i="1" a="1"/>
  <c r="F341" i="1" a="1"/>
  <c r="F341" i="1" s="1"/>
  <c r="C341" i="1"/>
  <c r="B341" i="1"/>
  <c r="L342" i="1" s="1"/>
  <c r="A341" i="1"/>
  <c r="N340" i="1"/>
  <c r="M340" i="1"/>
  <c r="I340" i="1" a="1"/>
  <c r="I340" i="1" s="1"/>
  <c r="H340" i="1" a="1"/>
  <c r="H340" i="1" s="1"/>
  <c r="G340" i="1" a="1"/>
  <c r="G340" i="1" s="1"/>
  <c r="K340" i="1" s="1"/>
  <c r="F340" i="1" a="1"/>
  <c r="F340" i="1" s="1"/>
  <c r="C340" i="1"/>
  <c r="A340" i="1"/>
  <c r="B340" i="1" s="1"/>
  <c r="L341" i="1" s="1"/>
  <c r="N339" i="1"/>
  <c r="M339" i="1"/>
  <c r="I339" i="1" a="1"/>
  <c r="I339" i="1" s="1"/>
  <c r="H339" i="1"/>
  <c r="H339" i="1" a="1"/>
  <c r="G339" i="1"/>
  <c r="K339" i="1" s="1"/>
  <c r="G339" i="1" a="1"/>
  <c r="F339" i="1" a="1"/>
  <c r="F339" i="1" s="1"/>
  <c r="J339" i="1" s="1"/>
  <c r="C339" i="1"/>
  <c r="B339" i="1"/>
  <c r="A339" i="1"/>
  <c r="N338" i="1"/>
  <c r="M338" i="1"/>
  <c r="I338" i="1" a="1"/>
  <c r="I338" i="1" s="1"/>
  <c r="H338" i="1" a="1"/>
  <c r="H338" i="1" s="1"/>
  <c r="J338" i="1" s="1"/>
  <c r="G338" i="1"/>
  <c r="G338" i="1" a="1"/>
  <c r="F338" i="1" a="1"/>
  <c r="F338" i="1" s="1"/>
  <c r="C338" i="1"/>
  <c r="A338" i="1"/>
  <c r="B338" i="1" s="1"/>
  <c r="L339" i="1" s="1"/>
  <c r="N337" i="1"/>
  <c r="M337" i="1"/>
  <c r="K337" i="1"/>
  <c r="I337" i="1" a="1"/>
  <c r="I337" i="1" s="1"/>
  <c r="H337" i="1" a="1"/>
  <c r="H337" i="1" s="1"/>
  <c r="G337" i="1" a="1"/>
  <c r="G337" i="1" s="1"/>
  <c r="F337" i="1" a="1"/>
  <c r="F337" i="1" s="1"/>
  <c r="J337" i="1" s="1"/>
  <c r="C337" i="1"/>
  <c r="A337" i="1"/>
  <c r="B337" i="1" s="1"/>
  <c r="M336" i="1"/>
  <c r="I336" i="1" a="1"/>
  <c r="I336" i="1" s="1"/>
  <c r="H336" i="1" a="1"/>
  <c r="H336" i="1" s="1"/>
  <c r="G336" i="1"/>
  <c r="G336" i="1" a="1"/>
  <c r="F336" i="1" a="1"/>
  <c r="F336" i="1" s="1"/>
  <c r="C336" i="1"/>
  <c r="B336" i="1"/>
  <c r="L337" i="1" s="1"/>
  <c r="A336" i="1"/>
  <c r="N335" i="1"/>
  <c r="M335" i="1"/>
  <c r="I335" i="1" a="1"/>
  <c r="I335" i="1" s="1"/>
  <c r="H335" i="1" a="1"/>
  <c r="H335" i="1" s="1"/>
  <c r="G335" i="1"/>
  <c r="G335" i="1" a="1"/>
  <c r="F335" i="1" a="1"/>
  <c r="F335" i="1" s="1"/>
  <c r="J335" i="1" s="1"/>
  <c r="C335" i="1"/>
  <c r="A335" i="1"/>
  <c r="B335" i="1" s="1"/>
  <c r="L336" i="1" s="1"/>
  <c r="N334" i="1"/>
  <c r="M334" i="1"/>
  <c r="I334" i="1" a="1"/>
  <c r="I334" i="1" s="1"/>
  <c r="H334" i="1"/>
  <c r="H334" i="1" a="1"/>
  <c r="G334" i="1"/>
  <c r="G334" i="1" a="1"/>
  <c r="F334" i="1" a="1"/>
  <c r="F334" i="1" s="1"/>
  <c r="J334" i="1" s="1"/>
  <c r="C334" i="1"/>
  <c r="A334" i="1"/>
  <c r="B334" i="1" s="1"/>
  <c r="N333" i="1"/>
  <c r="M333" i="1"/>
  <c r="I333" i="1" a="1"/>
  <c r="I333" i="1" s="1"/>
  <c r="H333" i="1"/>
  <c r="H333" i="1" a="1"/>
  <c r="G333" i="1" a="1"/>
  <c r="G333" i="1" s="1"/>
  <c r="K333" i="1" s="1"/>
  <c r="F333" i="1" a="1"/>
  <c r="F333" i="1" s="1"/>
  <c r="J333" i="1" s="1"/>
  <c r="C333" i="1"/>
  <c r="A333" i="1"/>
  <c r="B333" i="1" s="1"/>
  <c r="L334" i="1" s="1"/>
  <c r="N332" i="1"/>
  <c r="M332" i="1"/>
  <c r="K332" i="1"/>
  <c r="I332" i="1" a="1"/>
  <c r="I332" i="1" s="1"/>
  <c r="H332" i="1" a="1"/>
  <c r="H332" i="1" s="1"/>
  <c r="G332" i="1"/>
  <c r="G332" i="1" a="1"/>
  <c r="F332" i="1" a="1"/>
  <c r="F332" i="1" s="1"/>
  <c r="C332" i="1"/>
  <c r="A332" i="1"/>
  <c r="B332" i="1" s="1"/>
  <c r="L333" i="1" s="1"/>
  <c r="M331" i="1"/>
  <c r="I331" i="1" a="1"/>
  <c r="I331" i="1" s="1"/>
  <c r="H331" i="1"/>
  <c r="H331" i="1" a="1"/>
  <c r="G331" i="1"/>
  <c r="G331" i="1" a="1"/>
  <c r="F331" i="1" a="1"/>
  <c r="F331" i="1" s="1"/>
  <c r="J331" i="1" s="1"/>
  <c r="C331" i="1"/>
  <c r="A331" i="1"/>
  <c r="B331" i="1" s="1"/>
  <c r="N330" i="1"/>
  <c r="M330" i="1"/>
  <c r="I330" i="1" a="1"/>
  <c r="I330" i="1" s="1"/>
  <c r="H330" i="1"/>
  <c r="H330" i="1" a="1"/>
  <c r="G330" i="1" a="1"/>
  <c r="G330" i="1" s="1"/>
  <c r="K330" i="1" s="1"/>
  <c r="F330" i="1" a="1"/>
  <c r="F330" i="1" s="1"/>
  <c r="J330" i="1" s="1"/>
  <c r="C330" i="1"/>
  <c r="A330" i="1"/>
  <c r="B330" i="1" s="1"/>
  <c r="N329" i="1"/>
  <c r="M329" i="1"/>
  <c r="I329" i="1" a="1"/>
  <c r="I329" i="1" s="1"/>
  <c r="H329" i="1"/>
  <c r="H329" i="1" a="1"/>
  <c r="G329" i="1"/>
  <c r="G329" i="1" a="1"/>
  <c r="F329" i="1" a="1"/>
  <c r="F329" i="1" s="1"/>
  <c r="J329" i="1" s="1"/>
  <c r="C329" i="1"/>
  <c r="B329" i="1"/>
  <c r="A329" i="1"/>
  <c r="N328" i="1"/>
  <c r="M328" i="1"/>
  <c r="I328" i="1" a="1"/>
  <c r="I328" i="1" s="1"/>
  <c r="H328" i="1" a="1"/>
  <c r="H328" i="1" s="1"/>
  <c r="J328" i="1" s="1"/>
  <c r="G328" i="1" a="1"/>
  <c r="G328" i="1" s="1"/>
  <c r="F328" i="1" a="1"/>
  <c r="F328" i="1" s="1"/>
  <c r="C328" i="1"/>
  <c r="A328" i="1"/>
  <c r="B328" i="1" s="1"/>
  <c r="L329" i="1" s="1"/>
  <c r="N327" i="1"/>
  <c r="M327" i="1"/>
  <c r="K327" i="1"/>
  <c r="I327" i="1" a="1"/>
  <c r="I327" i="1" s="1"/>
  <c r="H327" i="1" a="1"/>
  <c r="H327" i="1" s="1"/>
  <c r="G327" i="1" a="1"/>
  <c r="G327" i="1" s="1"/>
  <c r="F327" i="1" a="1"/>
  <c r="F327" i="1" s="1"/>
  <c r="C327" i="1"/>
  <c r="A327" i="1"/>
  <c r="B327" i="1" s="1"/>
  <c r="L328" i="1" s="1"/>
  <c r="M326" i="1"/>
  <c r="I326" i="1" a="1"/>
  <c r="I326" i="1" s="1"/>
  <c r="H326" i="1"/>
  <c r="H326" i="1" a="1"/>
  <c r="G326" i="1"/>
  <c r="G326" i="1" a="1"/>
  <c r="F326" i="1" a="1"/>
  <c r="F326" i="1" s="1"/>
  <c r="J326" i="1" s="1"/>
  <c r="C326" i="1"/>
  <c r="B326" i="1"/>
  <c r="N326" i="1" s="1"/>
  <c r="A326" i="1"/>
  <c r="N325" i="1"/>
  <c r="M325" i="1"/>
  <c r="I325" i="1" a="1"/>
  <c r="I325" i="1" s="1"/>
  <c r="H325" i="1" a="1"/>
  <c r="H325" i="1" s="1"/>
  <c r="J325" i="1" s="1"/>
  <c r="G325" i="1" a="1"/>
  <c r="G325" i="1" s="1"/>
  <c r="K325" i="1" s="1"/>
  <c r="F325" i="1" a="1"/>
  <c r="F325" i="1" s="1"/>
  <c r="C325" i="1"/>
  <c r="A325" i="1"/>
  <c r="B325" i="1" s="1"/>
  <c r="L326" i="1" s="1"/>
  <c r="N324" i="1"/>
  <c r="M324" i="1"/>
  <c r="J324" i="1"/>
  <c r="I324" i="1" a="1"/>
  <c r="I324" i="1" s="1"/>
  <c r="H324" i="1"/>
  <c r="H324" i="1" a="1"/>
  <c r="G324" i="1"/>
  <c r="G324" i="1" a="1"/>
  <c r="F324" i="1" a="1"/>
  <c r="F324" i="1" s="1"/>
  <c r="C324" i="1"/>
  <c r="B324" i="1"/>
  <c r="A324" i="1"/>
  <c r="N323" i="1"/>
  <c r="M323" i="1"/>
  <c r="I323" i="1" a="1"/>
  <c r="I323" i="1" s="1"/>
  <c r="H323" i="1" a="1"/>
  <c r="H323" i="1" s="1"/>
  <c r="G323" i="1" a="1"/>
  <c r="G323" i="1" s="1"/>
  <c r="F323" i="1" a="1"/>
  <c r="F323" i="1" s="1"/>
  <c r="C323" i="1"/>
  <c r="A323" i="1"/>
  <c r="B323" i="1" s="1"/>
  <c r="L324" i="1" s="1"/>
  <c r="N322" i="1"/>
  <c r="M322" i="1"/>
  <c r="K322" i="1"/>
  <c r="I322" i="1" a="1"/>
  <c r="I322" i="1" s="1"/>
  <c r="H322" i="1" a="1"/>
  <c r="H322" i="1" s="1"/>
  <c r="J322" i="1" s="1"/>
  <c r="G322" i="1" a="1"/>
  <c r="G322" i="1" s="1"/>
  <c r="F322" i="1" a="1"/>
  <c r="F322" i="1" s="1"/>
  <c r="C322" i="1"/>
  <c r="A322" i="1"/>
  <c r="B322" i="1" s="1"/>
  <c r="L323" i="1" s="1"/>
  <c r="M321" i="1"/>
  <c r="J321" i="1"/>
  <c r="I321" i="1" a="1"/>
  <c r="I321" i="1" s="1"/>
  <c r="H321" i="1"/>
  <c r="H321" i="1" a="1"/>
  <c r="G321" i="1"/>
  <c r="G321" i="1" a="1"/>
  <c r="F321" i="1" a="1"/>
  <c r="F321" i="1" s="1"/>
  <c r="C321" i="1"/>
  <c r="B321" i="1"/>
  <c r="L322" i="1" s="1"/>
  <c r="A321" i="1"/>
  <c r="N320" i="1"/>
  <c r="M320" i="1"/>
  <c r="I320" i="1" a="1"/>
  <c r="I320" i="1" s="1"/>
  <c r="H320" i="1" a="1"/>
  <c r="H320" i="1" s="1"/>
  <c r="G320" i="1" a="1"/>
  <c r="G320" i="1" s="1"/>
  <c r="K320" i="1" s="1"/>
  <c r="F320" i="1" a="1"/>
  <c r="F320" i="1" s="1"/>
  <c r="J320" i="1" s="1"/>
  <c r="C320" i="1"/>
  <c r="A320" i="1"/>
  <c r="B320" i="1" s="1"/>
  <c r="L321" i="1" s="1"/>
  <c r="N319" i="1"/>
  <c r="M319" i="1"/>
  <c r="I319" i="1" a="1"/>
  <c r="I319" i="1" s="1"/>
  <c r="H319" i="1"/>
  <c r="H319" i="1" a="1"/>
  <c r="G319" i="1"/>
  <c r="G319" i="1" a="1"/>
  <c r="F319" i="1" a="1"/>
  <c r="F319" i="1" s="1"/>
  <c r="J319" i="1" s="1"/>
  <c r="C319" i="1"/>
  <c r="B319" i="1"/>
  <c r="A319" i="1"/>
  <c r="N318" i="1"/>
  <c r="M318" i="1"/>
  <c r="I318" i="1" a="1"/>
  <c r="I318" i="1" s="1"/>
  <c r="H318" i="1" a="1"/>
  <c r="H318" i="1" s="1"/>
  <c r="G318" i="1" a="1"/>
  <c r="G318" i="1" s="1"/>
  <c r="K318" i="1" s="1"/>
  <c r="F318" i="1" a="1"/>
  <c r="F318" i="1" s="1"/>
  <c r="C318" i="1"/>
  <c r="A318" i="1"/>
  <c r="B318" i="1" s="1"/>
  <c r="L319" i="1" s="1"/>
  <c r="N317" i="1"/>
  <c r="M317" i="1"/>
  <c r="K317" i="1"/>
  <c r="I317" i="1" a="1"/>
  <c r="I317" i="1" s="1"/>
  <c r="H317" i="1" a="1"/>
  <c r="H317" i="1" s="1"/>
  <c r="G317" i="1" a="1"/>
  <c r="G317" i="1" s="1"/>
  <c r="F317" i="1" a="1"/>
  <c r="F317" i="1" s="1"/>
  <c r="C317" i="1"/>
  <c r="A317" i="1"/>
  <c r="B317" i="1" s="1"/>
  <c r="M316" i="1"/>
  <c r="I316" i="1" a="1"/>
  <c r="I316" i="1" s="1"/>
  <c r="H316" i="1"/>
  <c r="H316" i="1" a="1"/>
  <c r="G316" i="1"/>
  <c r="G316" i="1" a="1"/>
  <c r="F316" i="1" a="1"/>
  <c r="F316" i="1" s="1"/>
  <c r="J316" i="1" s="1"/>
  <c r="C316" i="1"/>
  <c r="B316" i="1"/>
  <c r="L317" i="1" s="1"/>
  <c r="A316" i="1"/>
  <c r="N315" i="1"/>
  <c r="M315" i="1"/>
  <c r="I315" i="1" a="1"/>
  <c r="I315" i="1" s="1"/>
  <c r="H315" i="1" a="1"/>
  <c r="H315" i="1" s="1"/>
  <c r="G315" i="1" a="1"/>
  <c r="G315" i="1" s="1"/>
  <c r="K315" i="1" s="1"/>
  <c r="F315" i="1" a="1"/>
  <c r="F315" i="1" s="1"/>
  <c r="J315" i="1" s="1"/>
  <c r="C315" i="1"/>
  <c r="A315" i="1"/>
  <c r="B315" i="1" s="1"/>
  <c r="N314" i="1"/>
  <c r="M314" i="1"/>
  <c r="I314" i="1" a="1"/>
  <c r="I314" i="1" s="1"/>
  <c r="H314" i="1"/>
  <c r="H314" i="1" a="1"/>
  <c r="G314" i="1"/>
  <c r="G314" i="1" a="1"/>
  <c r="F314" i="1" a="1"/>
  <c r="F314" i="1" s="1"/>
  <c r="J314" i="1" s="1"/>
  <c r="C314" i="1"/>
  <c r="B314" i="1"/>
  <c r="A314" i="1"/>
  <c r="N313" i="1"/>
  <c r="M313" i="1"/>
  <c r="I313" i="1" a="1"/>
  <c r="I313" i="1" s="1"/>
  <c r="H313" i="1" a="1"/>
  <c r="H313" i="1" s="1"/>
  <c r="G313" i="1" a="1"/>
  <c r="G313" i="1" s="1"/>
  <c r="F313" i="1" a="1"/>
  <c r="F313" i="1" s="1"/>
  <c r="J313" i="1" s="1"/>
  <c r="C313" i="1"/>
  <c r="A313" i="1"/>
  <c r="B313" i="1" s="1"/>
  <c r="L314" i="1" s="1"/>
  <c r="N312" i="1"/>
  <c r="M312" i="1"/>
  <c r="K312" i="1"/>
  <c r="I312" i="1" a="1"/>
  <c r="I312" i="1" s="1"/>
  <c r="H312" i="1" a="1"/>
  <c r="H312" i="1" s="1"/>
  <c r="G312" i="1" a="1"/>
  <c r="G312" i="1" s="1"/>
  <c r="F312" i="1" a="1"/>
  <c r="F312" i="1" s="1"/>
  <c r="J312" i="1" s="1"/>
  <c r="C312" i="1"/>
  <c r="A312" i="1"/>
  <c r="B312" i="1" s="1"/>
  <c r="L313" i="1" s="1"/>
  <c r="M311" i="1"/>
  <c r="I311" i="1" a="1"/>
  <c r="I311" i="1" s="1"/>
  <c r="H311" i="1"/>
  <c r="H311" i="1" a="1"/>
  <c r="G311" i="1"/>
  <c r="G311" i="1" a="1"/>
  <c r="F311" i="1" a="1"/>
  <c r="F311" i="1" s="1"/>
  <c r="J311" i="1" s="1"/>
  <c r="C311" i="1"/>
  <c r="B311" i="1"/>
  <c r="N311" i="1" s="1"/>
  <c r="A311" i="1"/>
  <c r="N310" i="1"/>
  <c r="M310" i="1"/>
  <c r="I310" i="1" a="1"/>
  <c r="I310" i="1" s="1"/>
  <c r="H310" i="1" a="1"/>
  <c r="H310" i="1" s="1"/>
  <c r="G310" i="1" a="1"/>
  <c r="G310" i="1" s="1"/>
  <c r="K310" i="1" s="1"/>
  <c r="F310" i="1" a="1"/>
  <c r="F310" i="1" s="1"/>
  <c r="C310" i="1"/>
  <c r="A310" i="1"/>
  <c r="B310" i="1" s="1"/>
  <c r="N309" i="1"/>
  <c r="M309" i="1"/>
  <c r="I309" i="1" a="1"/>
  <c r="I309" i="1" s="1"/>
  <c r="H309" i="1"/>
  <c r="H309" i="1" a="1"/>
  <c r="G309" i="1"/>
  <c r="G309" i="1" a="1"/>
  <c r="F309" i="1" a="1"/>
  <c r="F309" i="1" s="1"/>
  <c r="J309" i="1" s="1"/>
  <c r="C309" i="1"/>
  <c r="B309" i="1"/>
  <c r="A309" i="1"/>
  <c r="N308" i="1"/>
  <c r="M308" i="1"/>
  <c r="I308" i="1" a="1"/>
  <c r="I308" i="1" s="1"/>
  <c r="H308" i="1" a="1"/>
  <c r="H308" i="1" s="1"/>
  <c r="J308" i="1" s="1"/>
  <c r="G308" i="1" a="1"/>
  <c r="G308" i="1" s="1"/>
  <c r="K308" i="1" s="1"/>
  <c r="F308" i="1" a="1"/>
  <c r="F308" i="1" s="1"/>
  <c r="C308" i="1"/>
  <c r="A308" i="1"/>
  <c r="B308" i="1" s="1"/>
  <c r="L309" i="1" s="1"/>
  <c r="N307" i="1"/>
  <c r="M307" i="1"/>
  <c r="K307" i="1"/>
  <c r="I307" i="1" a="1"/>
  <c r="I307" i="1" s="1"/>
  <c r="H307" i="1" a="1"/>
  <c r="H307" i="1" s="1"/>
  <c r="G307" i="1" a="1"/>
  <c r="G307" i="1" s="1"/>
  <c r="F307" i="1" a="1"/>
  <c r="F307" i="1" s="1"/>
  <c r="C307" i="1"/>
  <c r="A307" i="1"/>
  <c r="B307" i="1" s="1"/>
  <c r="L308" i="1" s="1"/>
  <c r="M306" i="1"/>
  <c r="I306" i="1" a="1"/>
  <c r="I306" i="1" s="1"/>
  <c r="H306" i="1"/>
  <c r="H306" i="1" a="1"/>
  <c r="G306" i="1"/>
  <c r="G306" i="1" a="1"/>
  <c r="F306" i="1" a="1"/>
  <c r="F306" i="1" s="1"/>
  <c r="J306" i="1" s="1"/>
  <c r="C306" i="1"/>
  <c r="B306" i="1"/>
  <c r="N306" i="1" s="1"/>
  <c r="A306" i="1"/>
  <c r="N305" i="1"/>
  <c r="M305" i="1"/>
  <c r="I305" i="1" a="1"/>
  <c r="I305" i="1" s="1"/>
  <c r="H305" i="1" a="1"/>
  <c r="H305" i="1" s="1"/>
  <c r="J305" i="1" s="1"/>
  <c r="G305" i="1" a="1"/>
  <c r="G305" i="1" s="1"/>
  <c r="K305" i="1" s="1"/>
  <c r="F305" i="1" a="1"/>
  <c r="F305" i="1" s="1"/>
  <c r="C305" i="1"/>
  <c r="A305" i="1"/>
  <c r="B305" i="1" s="1"/>
  <c r="L306" i="1" s="1"/>
  <c r="N304" i="1"/>
  <c r="M304" i="1"/>
  <c r="J304" i="1"/>
  <c r="I304" i="1" a="1"/>
  <c r="I304" i="1" s="1"/>
  <c r="H304" i="1"/>
  <c r="H304" i="1" a="1"/>
  <c r="G304" i="1"/>
  <c r="G304" i="1" a="1"/>
  <c r="F304" i="1" a="1"/>
  <c r="F304" i="1" s="1"/>
  <c r="C304" i="1"/>
  <c r="B304" i="1"/>
  <c r="A304" i="1"/>
  <c r="N303" i="1"/>
  <c r="M303" i="1"/>
  <c r="I303" i="1" a="1"/>
  <c r="I303" i="1" s="1"/>
  <c r="H303" i="1" a="1"/>
  <c r="H303" i="1" s="1"/>
  <c r="G303" i="1" a="1"/>
  <c r="G303" i="1" s="1"/>
  <c r="K303" i="1" s="1"/>
  <c r="F303" i="1" a="1"/>
  <c r="F303" i="1" s="1"/>
  <c r="C303" i="1"/>
  <c r="A303" i="1"/>
  <c r="B303" i="1" s="1"/>
  <c r="L304" i="1" s="1"/>
  <c r="N302" i="1"/>
  <c r="M302" i="1"/>
  <c r="K302" i="1"/>
  <c r="I302" i="1" a="1"/>
  <c r="I302" i="1" s="1"/>
  <c r="H302" i="1" a="1"/>
  <c r="H302" i="1" s="1"/>
  <c r="J302" i="1" s="1"/>
  <c r="G302" i="1" a="1"/>
  <c r="G302" i="1" s="1"/>
  <c r="F302" i="1" a="1"/>
  <c r="F302" i="1" s="1"/>
  <c r="C302" i="1"/>
  <c r="A302" i="1"/>
  <c r="B302" i="1" s="1"/>
  <c r="L303" i="1" s="1"/>
  <c r="M301" i="1"/>
  <c r="J301" i="1"/>
  <c r="I301" i="1" a="1"/>
  <c r="I301" i="1" s="1"/>
  <c r="H301" i="1"/>
  <c r="H301" i="1" a="1"/>
  <c r="G301" i="1"/>
  <c r="G301" i="1" a="1"/>
  <c r="F301" i="1" a="1"/>
  <c r="F301" i="1" s="1"/>
  <c r="C301" i="1"/>
  <c r="B301" i="1"/>
  <c r="A301" i="1"/>
  <c r="N300" i="1"/>
  <c r="M300" i="1"/>
  <c r="I300" i="1" a="1"/>
  <c r="I300" i="1" s="1"/>
  <c r="H300" i="1" a="1"/>
  <c r="H300" i="1" s="1"/>
  <c r="G300" i="1" a="1"/>
  <c r="G300" i="1" s="1"/>
  <c r="K300" i="1" s="1"/>
  <c r="F300" i="1" a="1"/>
  <c r="F300" i="1" s="1"/>
  <c r="J300" i="1" s="1"/>
  <c r="C300" i="1"/>
  <c r="A300" i="1"/>
  <c r="B300" i="1" s="1"/>
  <c r="L301" i="1" s="1"/>
  <c r="N299" i="1"/>
  <c r="M299" i="1"/>
  <c r="I299" i="1" a="1"/>
  <c r="I299" i="1" s="1"/>
  <c r="H299" i="1"/>
  <c r="H299" i="1" a="1"/>
  <c r="G299" i="1"/>
  <c r="G299" i="1" a="1"/>
  <c r="F299" i="1" a="1"/>
  <c r="F299" i="1" s="1"/>
  <c r="J299" i="1" s="1"/>
  <c r="C299" i="1"/>
  <c r="B299" i="1"/>
  <c r="A299" i="1"/>
  <c r="N298" i="1"/>
  <c r="M298" i="1"/>
  <c r="I298" i="1" a="1"/>
  <c r="I298" i="1" s="1"/>
  <c r="H298" i="1" a="1"/>
  <c r="H298" i="1" s="1"/>
  <c r="G298" i="1" a="1"/>
  <c r="G298" i="1" s="1"/>
  <c r="K298" i="1" s="1"/>
  <c r="F298" i="1" a="1"/>
  <c r="F298" i="1" s="1"/>
  <c r="J298" i="1" s="1"/>
  <c r="C298" i="1"/>
  <c r="B298" i="1"/>
  <c r="L299" i="1" s="1"/>
  <c r="A298" i="1"/>
  <c r="N297" i="1"/>
  <c r="M297" i="1"/>
  <c r="K297" i="1"/>
  <c r="I297" i="1" a="1"/>
  <c r="I297" i="1" s="1"/>
  <c r="H297" i="1"/>
  <c r="J297" i="1" s="1"/>
  <c r="H297" i="1" a="1"/>
  <c r="G297" i="1"/>
  <c r="G297" i="1" a="1"/>
  <c r="F297" i="1"/>
  <c r="F297" i="1" a="1"/>
  <c r="C297" i="1"/>
  <c r="A297" i="1"/>
  <c r="B297" i="1" s="1"/>
  <c r="L298" i="1" s="1"/>
  <c r="M296" i="1"/>
  <c r="I296" i="1" a="1"/>
  <c r="I296" i="1" s="1"/>
  <c r="H296" i="1" a="1"/>
  <c r="H296" i="1" s="1"/>
  <c r="G296" i="1" a="1"/>
  <c r="G296" i="1" s="1"/>
  <c r="K296" i="1" s="1"/>
  <c r="F296" i="1" a="1"/>
  <c r="F296" i="1" s="1"/>
  <c r="J296" i="1" s="1"/>
  <c r="C296" i="1"/>
  <c r="B296" i="1"/>
  <c r="N296" i="1" s="1"/>
  <c r="A296" i="1"/>
  <c r="N295" i="1"/>
  <c r="M295" i="1"/>
  <c r="I295" i="1" a="1"/>
  <c r="I295" i="1" s="1"/>
  <c r="H295" i="1"/>
  <c r="H295" i="1" a="1"/>
  <c r="G295" i="1"/>
  <c r="K295" i="1" s="1"/>
  <c r="G295" i="1" a="1"/>
  <c r="F295" i="1"/>
  <c r="J295" i="1" s="1"/>
  <c r="F295" i="1" a="1"/>
  <c r="C295" i="1"/>
  <c r="A295" i="1"/>
  <c r="B295" i="1" s="1"/>
  <c r="N294" i="1"/>
  <c r="M294" i="1"/>
  <c r="I294" i="1" a="1"/>
  <c r="I294" i="1" s="1"/>
  <c r="H294" i="1" a="1"/>
  <c r="H294" i="1" s="1"/>
  <c r="G294" i="1" a="1"/>
  <c r="G294" i="1" s="1"/>
  <c r="K294" i="1" s="1"/>
  <c r="F294" i="1" a="1"/>
  <c r="F294" i="1" s="1"/>
  <c r="J294" i="1" s="1"/>
  <c r="C294" i="1"/>
  <c r="B294" i="1"/>
  <c r="A294" i="1"/>
  <c r="N293" i="1"/>
  <c r="M293" i="1"/>
  <c r="I293" i="1" a="1"/>
  <c r="I293" i="1" s="1"/>
  <c r="H293" i="1"/>
  <c r="H293" i="1" a="1"/>
  <c r="G293" i="1"/>
  <c r="G293" i="1" a="1"/>
  <c r="F293" i="1"/>
  <c r="J293" i="1" s="1"/>
  <c r="F293" i="1" a="1"/>
  <c r="C293" i="1"/>
  <c r="A293" i="1"/>
  <c r="B293" i="1" s="1"/>
  <c r="N292" i="1"/>
  <c r="M292" i="1"/>
  <c r="K292" i="1"/>
  <c r="I292" i="1" a="1"/>
  <c r="I292" i="1" s="1"/>
  <c r="H292" i="1" a="1"/>
  <c r="H292" i="1" s="1"/>
  <c r="G292" i="1" a="1"/>
  <c r="G292" i="1" s="1"/>
  <c r="F292" i="1" a="1"/>
  <c r="F292" i="1" s="1"/>
  <c r="J292" i="1" s="1"/>
  <c r="C292" i="1"/>
  <c r="B292" i="1"/>
  <c r="A292" i="1"/>
  <c r="M291" i="1"/>
  <c r="J291" i="1"/>
  <c r="I291" i="1" a="1"/>
  <c r="I291" i="1" s="1"/>
  <c r="H291" i="1"/>
  <c r="H291" i="1" a="1"/>
  <c r="G291" i="1"/>
  <c r="G291" i="1" a="1"/>
  <c r="F291" i="1"/>
  <c r="F291" i="1" a="1"/>
  <c r="C291" i="1"/>
  <c r="A291" i="1"/>
  <c r="B291" i="1" s="1"/>
  <c r="N290" i="1"/>
  <c r="M290" i="1"/>
  <c r="I290" i="1" a="1"/>
  <c r="I290" i="1" s="1"/>
  <c r="H290" i="1" a="1"/>
  <c r="H290" i="1" s="1"/>
  <c r="G290" i="1" a="1"/>
  <c r="G290" i="1" s="1"/>
  <c r="K290" i="1" s="1"/>
  <c r="F290" i="1" a="1"/>
  <c r="F290" i="1" s="1"/>
  <c r="C290" i="1"/>
  <c r="B290" i="1"/>
  <c r="L291" i="1" s="1"/>
  <c r="A290" i="1"/>
  <c r="N289" i="1"/>
  <c r="M289" i="1"/>
  <c r="I289" i="1" a="1"/>
  <c r="I289" i="1" s="1"/>
  <c r="H289" i="1"/>
  <c r="J289" i="1" s="1"/>
  <c r="H289" i="1" a="1"/>
  <c r="G289" i="1"/>
  <c r="G289" i="1" a="1"/>
  <c r="F289" i="1"/>
  <c r="F289" i="1" a="1"/>
  <c r="C289" i="1"/>
  <c r="A289" i="1"/>
  <c r="B289" i="1" s="1"/>
  <c r="L290" i="1" s="1"/>
  <c r="N288" i="1"/>
  <c r="M288" i="1"/>
  <c r="I288" i="1" a="1"/>
  <c r="I288" i="1" s="1"/>
  <c r="H288" i="1" a="1"/>
  <c r="H288" i="1" s="1"/>
  <c r="G288" i="1" a="1"/>
  <c r="G288" i="1" s="1"/>
  <c r="K288" i="1" s="1"/>
  <c r="F288" i="1" a="1"/>
  <c r="F288" i="1" s="1"/>
  <c r="J288" i="1" s="1"/>
  <c r="C288" i="1"/>
  <c r="B288" i="1"/>
  <c r="L289" i="1" s="1"/>
  <c r="A288" i="1"/>
  <c r="N287" i="1"/>
  <c r="M287" i="1"/>
  <c r="K287" i="1"/>
  <c r="I287" i="1" a="1"/>
  <c r="I287" i="1" s="1"/>
  <c r="H287" i="1"/>
  <c r="H287" i="1" a="1"/>
  <c r="G287" i="1"/>
  <c r="G287" i="1" a="1"/>
  <c r="F287" i="1"/>
  <c r="J287" i="1" s="1"/>
  <c r="F287" i="1" a="1"/>
  <c r="C287" i="1"/>
  <c r="A287" i="1"/>
  <c r="B287" i="1" s="1"/>
  <c r="M286" i="1"/>
  <c r="I286" i="1" a="1"/>
  <c r="I286" i="1" s="1"/>
  <c r="H286" i="1" a="1"/>
  <c r="H286" i="1" s="1"/>
  <c r="G286" i="1" a="1"/>
  <c r="G286" i="1" s="1"/>
  <c r="K286" i="1" s="1"/>
  <c r="F286" i="1" a="1"/>
  <c r="F286" i="1" s="1"/>
  <c r="C286" i="1"/>
  <c r="B286" i="1"/>
  <c r="N286" i="1" s="1"/>
  <c r="A286" i="1"/>
  <c r="N285" i="1"/>
  <c r="M285" i="1"/>
  <c r="I285" i="1" a="1"/>
  <c r="I285" i="1" s="1"/>
  <c r="H285" i="1"/>
  <c r="H285" i="1" a="1"/>
  <c r="G285" i="1"/>
  <c r="G285" i="1" a="1"/>
  <c r="F285" i="1"/>
  <c r="J285" i="1" s="1"/>
  <c r="F285" i="1" a="1"/>
  <c r="C285" i="1"/>
  <c r="A285" i="1"/>
  <c r="B285" i="1" s="1"/>
  <c r="N284" i="1"/>
  <c r="M284" i="1"/>
  <c r="I284" i="1" a="1"/>
  <c r="I284" i="1" s="1"/>
  <c r="H284" i="1" a="1"/>
  <c r="H284" i="1" s="1"/>
  <c r="G284" i="1" a="1"/>
  <c r="G284" i="1" s="1"/>
  <c r="K284" i="1" s="1"/>
  <c r="F284" i="1" a="1"/>
  <c r="F284" i="1" s="1"/>
  <c r="C284" i="1"/>
  <c r="B284" i="1"/>
  <c r="A284" i="1"/>
  <c r="N283" i="1"/>
  <c r="M283" i="1"/>
  <c r="J283" i="1"/>
  <c r="I283" i="1" a="1"/>
  <c r="I283" i="1" s="1"/>
  <c r="H283" i="1"/>
  <c r="H283" i="1" a="1"/>
  <c r="G283" i="1"/>
  <c r="K283" i="1" s="1"/>
  <c r="G283" i="1" a="1"/>
  <c r="F283" i="1"/>
  <c r="F283" i="1" a="1"/>
  <c r="C283" i="1"/>
  <c r="A283" i="1"/>
  <c r="B283" i="1" s="1"/>
  <c r="L284" i="1" s="1"/>
  <c r="N282" i="1"/>
  <c r="M282" i="1"/>
  <c r="K282" i="1"/>
  <c r="I282" i="1" a="1"/>
  <c r="I282" i="1" s="1"/>
  <c r="H282" i="1" a="1"/>
  <c r="H282" i="1" s="1"/>
  <c r="G282" i="1" a="1"/>
  <c r="G282" i="1" s="1"/>
  <c r="F282" i="1" a="1"/>
  <c r="F282" i="1" s="1"/>
  <c r="J282" i="1" s="1"/>
  <c r="C282" i="1"/>
  <c r="B282" i="1"/>
  <c r="L283" i="1" s="1"/>
  <c r="A282" i="1"/>
  <c r="M281" i="1"/>
  <c r="I281" i="1" a="1"/>
  <c r="I281" i="1" s="1"/>
  <c r="H281" i="1"/>
  <c r="J281" i="1" s="1"/>
  <c r="H281" i="1" a="1"/>
  <c r="G281" i="1"/>
  <c r="K281" i="1" s="1"/>
  <c r="G281" i="1" a="1"/>
  <c r="F281" i="1"/>
  <c r="F281" i="1" a="1"/>
  <c r="C281" i="1"/>
  <c r="A281" i="1"/>
  <c r="B281" i="1" s="1"/>
  <c r="N280" i="1"/>
  <c r="M280" i="1"/>
  <c r="I280" i="1" a="1"/>
  <c r="I280" i="1" s="1"/>
  <c r="H280" i="1" a="1"/>
  <c r="H280" i="1" s="1"/>
  <c r="G280" i="1" a="1"/>
  <c r="G280" i="1" s="1"/>
  <c r="K280" i="1" s="1"/>
  <c r="F280" i="1" a="1"/>
  <c r="F280" i="1" s="1"/>
  <c r="C280" i="1"/>
  <c r="B280" i="1"/>
  <c r="L281" i="1" s="1"/>
  <c r="A280" i="1"/>
  <c r="N279" i="1"/>
  <c r="M279" i="1"/>
  <c r="I279" i="1" a="1"/>
  <c r="I279" i="1" s="1"/>
  <c r="H279" i="1"/>
  <c r="H279" i="1" a="1"/>
  <c r="G279" i="1"/>
  <c r="K279" i="1" s="1"/>
  <c r="G279" i="1" a="1"/>
  <c r="F279" i="1"/>
  <c r="J279" i="1" s="1"/>
  <c r="F279" i="1" a="1"/>
  <c r="C279" i="1"/>
  <c r="A279" i="1"/>
  <c r="B279" i="1" s="1"/>
  <c r="N278" i="1"/>
  <c r="M278" i="1"/>
  <c r="I278" i="1" a="1"/>
  <c r="I278" i="1" s="1"/>
  <c r="H278" i="1" a="1"/>
  <c r="H278" i="1" s="1"/>
  <c r="G278" i="1" a="1"/>
  <c r="G278" i="1" s="1"/>
  <c r="K278" i="1" s="1"/>
  <c r="F278" i="1" a="1"/>
  <c r="F278" i="1" s="1"/>
  <c r="C278" i="1"/>
  <c r="B278" i="1"/>
  <c r="A278" i="1"/>
  <c r="N277" i="1"/>
  <c r="M277" i="1"/>
  <c r="K277" i="1"/>
  <c r="I277" i="1" a="1"/>
  <c r="I277" i="1" s="1"/>
  <c r="H277" i="1"/>
  <c r="H277" i="1" a="1"/>
  <c r="G277" i="1"/>
  <c r="G277" i="1" a="1"/>
  <c r="F277" i="1"/>
  <c r="J277" i="1" s="1"/>
  <c r="F277" i="1" a="1"/>
  <c r="C277" i="1"/>
  <c r="A277" i="1"/>
  <c r="B277" i="1" s="1"/>
  <c r="M276" i="1"/>
  <c r="I276" i="1" a="1"/>
  <c r="I276" i="1" s="1"/>
  <c r="H276" i="1" a="1"/>
  <c r="H276" i="1" s="1"/>
  <c r="G276" i="1" a="1"/>
  <c r="G276" i="1" s="1"/>
  <c r="K276" i="1" s="1"/>
  <c r="F276" i="1" a="1"/>
  <c r="F276" i="1" s="1"/>
  <c r="C276" i="1"/>
  <c r="B276" i="1"/>
  <c r="N276" i="1" s="1"/>
  <c r="A276" i="1"/>
  <c r="N275" i="1"/>
  <c r="M275" i="1"/>
  <c r="J275" i="1"/>
  <c r="I275" i="1" a="1"/>
  <c r="I275" i="1" s="1"/>
  <c r="H275" i="1"/>
  <c r="H275" i="1" a="1"/>
  <c r="G275" i="1"/>
  <c r="K275" i="1" s="1"/>
  <c r="G275" i="1" a="1"/>
  <c r="F275" i="1"/>
  <c r="F275" i="1" a="1"/>
  <c r="C275" i="1"/>
  <c r="A275" i="1"/>
  <c r="B275" i="1" s="1"/>
  <c r="L276" i="1" s="1"/>
  <c r="N274" i="1"/>
  <c r="M274" i="1"/>
  <c r="I274" i="1" a="1"/>
  <c r="I274" i="1" s="1"/>
  <c r="H274" i="1" a="1"/>
  <c r="H274" i="1" s="1"/>
  <c r="G274" i="1" a="1"/>
  <c r="G274" i="1" s="1"/>
  <c r="K274" i="1" s="1"/>
  <c r="F274" i="1" a="1"/>
  <c r="F274" i="1" s="1"/>
  <c r="J274" i="1" s="1"/>
  <c r="C274" i="1"/>
  <c r="B274" i="1"/>
  <c r="L275" i="1" s="1"/>
  <c r="A274" i="1"/>
  <c r="N273" i="1"/>
  <c r="M273" i="1"/>
  <c r="I273" i="1" a="1"/>
  <c r="I273" i="1" s="1"/>
  <c r="H273" i="1"/>
  <c r="J273" i="1" s="1"/>
  <c r="H273" i="1" a="1"/>
  <c r="G273" i="1"/>
  <c r="K273" i="1" s="1"/>
  <c r="G273" i="1" a="1"/>
  <c r="F273" i="1"/>
  <c r="F273" i="1" a="1"/>
  <c r="C273" i="1"/>
  <c r="A273" i="1"/>
  <c r="B273" i="1" s="1"/>
  <c r="L274" i="1" s="1"/>
  <c r="N272" i="1"/>
  <c r="M272" i="1"/>
  <c r="K272" i="1"/>
  <c r="I272" i="1" a="1"/>
  <c r="I272" i="1" s="1"/>
  <c r="H272" i="1" a="1"/>
  <c r="H272" i="1" s="1"/>
  <c r="G272" i="1" a="1"/>
  <c r="G272" i="1" s="1"/>
  <c r="F272" i="1" a="1"/>
  <c r="F272" i="1" s="1"/>
  <c r="J272" i="1" s="1"/>
  <c r="C272" i="1"/>
  <c r="B272" i="1"/>
  <c r="A272" i="1"/>
  <c r="M271" i="1"/>
  <c r="I271" i="1" a="1"/>
  <c r="I271" i="1" s="1"/>
  <c r="H271" i="1"/>
  <c r="H271" i="1" a="1"/>
  <c r="G271" i="1"/>
  <c r="K271" i="1" s="1"/>
  <c r="G271" i="1" a="1"/>
  <c r="F271" i="1"/>
  <c r="J271" i="1" s="1"/>
  <c r="F271" i="1" a="1"/>
  <c r="C271" i="1"/>
  <c r="A271" i="1"/>
  <c r="B271" i="1" s="1"/>
  <c r="N270" i="1"/>
  <c r="M270" i="1"/>
  <c r="I270" i="1" a="1"/>
  <c r="I270" i="1" s="1"/>
  <c r="H270" i="1" a="1"/>
  <c r="H270" i="1" s="1"/>
  <c r="G270" i="1" a="1"/>
  <c r="G270" i="1" s="1"/>
  <c r="K270" i="1" s="1"/>
  <c r="F270" i="1" a="1"/>
  <c r="F270" i="1" s="1"/>
  <c r="J270" i="1" s="1"/>
  <c r="C270" i="1"/>
  <c r="B270" i="1"/>
  <c r="A270" i="1"/>
  <c r="N269" i="1"/>
  <c r="M269" i="1"/>
  <c r="I269" i="1" a="1"/>
  <c r="I269" i="1" s="1"/>
  <c r="H269" i="1"/>
  <c r="H269" i="1" a="1"/>
  <c r="G269" i="1"/>
  <c r="K269" i="1" s="1"/>
  <c r="G269" i="1" a="1"/>
  <c r="F269" i="1"/>
  <c r="J269" i="1" s="1"/>
  <c r="F269" i="1" a="1"/>
  <c r="C269" i="1"/>
  <c r="A269" i="1"/>
  <c r="B269" i="1" s="1"/>
  <c r="N268" i="1"/>
  <c r="M268" i="1"/>
  <c r="I268" i="1" a="1"/>
  <c r="I268" i="1" s="1"/>
  <c r="H268" i="1" a="1"/>
  <c r="H268" i="1" s="1"/>
  <c r="G268" i="1" a="1"/>
  <c r="G268" i="1" s="1"/>
  <c r="K268" i="1" s="1"/>
  <c r="F268" i="1" a="1"/>
  <c r="F268" i="1" s="1"/>
  <c r="C268" i="1"/>
  <c r="B268" i="1"/>
  <c r="A268" i="1"/>
  <c r="N267" i="1"/>
  <c r="M267" i="1"/>
  <c r="K267" i="1"/>
  <c r="J267" i="1"/>
  <c r="I267" i="1" a="1"/>
  <c r="I267" i="1" s="1"/>
  <c r="H267" i="1"/>
  <c r="H267" i="1" a="1"/>
  <c r="G267" i="1"/>
  <c r="G267" i="1" a="1"/>
  <c r="F267" i="1"/>
  <c r="F267" i="1" a="1"/>
  <c r="C267" i="1"/>
  <c r="A267" i="1"/>
  <c r="B267" i="1" s="1"/>
  <c r="L268" i="1" s="1"/>
  <c r="M266" i="1"/>
  <c r="I266" i="1" a="1"/>
  <c r="I266" i="1" s="1"/>
  <c r="H266" i="1" a="1"/>
  <c r="H266" i="1" s="1"/>
  <c r="G266" i="1" a="1"/>
  <c r="G266" i="1" s="1"/>
  <c r="K266" i="1" s="1"/>
  <c r="F266" i="1" a="1"/>
  <c r="F266" i="1" s="1"/>
  <c r="J266" i="1" s="1"/>
  <c r="C266" i="1"/>
  <c r="B266" i="1"/>
  <c r="A266" i="1"/>
  <c r="N265" i="1"/>
  <c r="M265" i="1"/>
  <c r="I265" i="1" a="1"/>
  <c r="I265" i="1" s="1"/>
  <c r="H265" i="1"/>
  <c r="H265" i="1" a="1"/>
  <c r="G265" i="1"/>
  <c r="K265" i="1" s="1"/>
  <c r="G265" i="1" a="1"/>
  <c r="F265" i="1" a="1"/>
  <c r="F265" i="1" s="1"/>
  <c r="C265" i="1"/>
  <c r="A265" i="1"/>
  <c r="B265" i="1" s="1"/>
  <c r="L266" i="1" s="1"/>
  <c r="N264" i="1"/>
  <c r="M264" i="1"/>
  <c r="I264" i="1" a="1"/>
  <c r="I264" i="1" s="1"/>
  <c r="H264" i="1" a="1"/>
  <c r="H264" i="1" s="1"/>
  <c r="G264" i="1" a="1"/>
  <c r="G264" i="1" s="1"/>
  <c r="F264" i="1" a="1"/>
  <c r="F264" i="1" s="1"/>
  <c r="C264" i="1"/>
  <c r="B264" i="1"/>
  <c r="L265" i="1" s="1"/>
  <c r="A264" i="1"/>
  <c r="N263" i="1"/>
  <c r="M263" i="1"/>
  <c r="I263" i="1" a="1"/>
  <c r="I263" i="1" s="1"/>
  <c r="H263" i="1"/>
  <c r="H263" i="1" a="1"/>
  <c r="G263" i="1"/>
  <c r="G263" i="1" a="1"/>
  <c r="F263" i="1"/>
  <c r="J263" i="1" s="1"/>
  <c r="F263" i="1" a="1"/>
  <c r="C263" i="1"/>
  <c r="B263" i="1"/>
  <c r="L264" i="1" s="1"/>
  <c r="A263" i="1"/>
  <c r="N262" i="1"/>
  <c r="M262" i="1"/>
  <c r="K262" i="1"/>
  <c r="I262" i="1" a="1"/>
  <c r="I262" i="1" s="1"/>
  <c r="H262" i="1"/>
  <c r="H262" i="1" a="1"/>
  <c r="G262" i="1" a="1"/>
  <c r="G262" i="1" s="1"/>
  <c r="F262" i="1" a="1"/>
  <c r="F262" i="1" s="1"/>
  <c r="C262" i="1"/>
  <c r="A262" i="1"/>
  <c r="B262" i="1" s="1"/>
  <c r="M261" i="1"/>
  <c r="I261" i="1" a="1"/>
  <c r="I261" i="1" s="1"/>
  <c r="H261" i="1" a="1"/>
  <c r="H261" i="1" s="1"/>
  <c r="G261" i="1"/>
  <c r="K261" i="1" s="1"/>
  <c r="G261" i="1" a="1"/>
  <c r="F261" i="1"/>
  <c r="F261" i="1" a="1"/>
  <c r="C261" i="1"/>
  <c r="A261" i="1"/>
  <c r="B261" i="1" s="1"/>
  <c r="N260" i="1"/>
  <c r="M260" i="1"/>
  <c r="K260" i="1"/>
  <c r="I260" i="1" a="1"/>
  <c r="I260" i="1" s="1"/>
  <c r="H260" i="1" a="1"/>
  <c r="H260" i="1" s="1"/>
  <c r="G260" i="1"/>
  <c r="G260" i="1" a="1"/>
  <c r="F260" i="1" a="1"/>
  <c r="F260" i="1" s="1"/>
  <c r="J260" i="1" s="1"/>
  <c r="C260" i="1"/>
  <c r="B260" i="1"/>
  <c r="A260" i="1"/>
  <c r="N259" i="1"/>
  <c r="M259" i="1"/>
  <c r="J259" i="1"/>
  <c r="I259" i="1" a="1"/>
  <c r="I259" i="1" s="1"/>
  <c r="H259" i="1"/>
  <c r="H259" i="1" a="1"/>
  <c r="G259" i="1" a="1"/>
  <c r="G259" i="1" s="1"/>
  <c r="K259" i="1" s="1"/>
  <c r="F259" i="1"/>
  <c r="F259" i="1" a="1"/>
  <c r="C259" i="1"/>
  <c r="A259" i="1"/>
  <c r="B259" i="1" s="1"/>
  <c r="L260" i="1" s="1"/>
  <c r="N258" i="1"/>
  <c r="M258" i="1"/>
  <c r="I258" i="1" a="1"/>
  <c r="I258" i="1" s="1"/>
  <c r="H258" i="1" a="1"/>
  <c r="H258" i="1" s="1"/>
  <c r="G258" i="1" a="1"/>
  <c r="G258" i="1" s="1"/>
  <c r="K258" i="1" s="1"/>
  <c r="F258" i="1"/>
  <c r="F258" i="1" a="1"/>
  <c r="C258" i="1"/>
  <c r="B258" i="1"/>
  <c r="L259" i="1" s="1"/>
  <c r="A258" i="1"/>
  <c r="N257" i="1"/>
  <c r="M257" i="1"/>
  <c r="K257" i="1"/>
  <c r="I257" i="1" a="1"/>
  <c r="I257" i="1" s="1"/>
  <c r="H257" i="1"/>
  <c r="H257" i="1" a="1"/>
  <c r="G257" i="1"/>
  <c r="G257" i="1" a="1"/>
  <c r="F257" i="1" a="1"/>
  <c r="F257" i="1" s="1"/>
  <c r="J257" i="1" s="1"/>
  <c r="C257" i="1"/>
  <c r="A257" i="1"/>
  <c r="B257" i="1" s="1"/>
  <c r="L258" i="1" s="1"/>
  <c r="M256" i="1"/>
  <c r="I256" i="1" a="1"/>
  <c r="I256" i="1" s="1"/>
  <c r="H256" i="1" a="1"/>
  <c r="H256" i="1" s="1"/>
  <c r="G256" i="1" a="1"/>
  <c r="G256" i="1" s="1"/>
  <c r="F256" i="1" a="1"/>
  <c r="F256" i="1" s="1"/>
  <c r="J256" i="1" s="1"/>
  <c r="C256" i="1"/>
  <c r="B256" i="1"/>
  <c r="N256" i="1" s="1"/>
  <c r="A256" i="1"/>
  <c r="N255" i="1"/>
  <c r="M255" i="1"/>
  <c r="I255" i="1" a="1"/>
  <c r="I255" i="1" s="1"/>
  <c r="H255" i="1"/>
  <c r="H255" i="1" a="1"/>
  <c r="G255" i="1"/>
  <c r="K255" i="1" s="1"/>
  <c r="G255" i="1" a="1"/>
  <c r="F255" i="1"/>
  <c r="J255" i="1" s="1"/>
  <c r="F255" i="1" a="1"/>
  <c r="C255" i="1"/>
  <c r="B255" i="1"/>
  <c r="L256" i="1" s="1"/>
  <c r="A255" i="1"/>
  <c r="N254" i="1"/>
  <c r="M254" i="1"/>
  <c r="I254" i="1" a="1"/>
  <c r="I254" i="1" s="1"/>
  <c r="H254" i="1"/>
  <c r="H254" i="1" a="1"/>
  <c r="G254" i="1" a="1"/>
  <c r="G254" i="1" s="1"/>
  <c r="K254" i="1" s="1"/>
  <c r="F254" i="1" a="1"/>
  <c r="F254" i="1" s="1"/>
  <c r="J254" i="1" s="1"/>
  <c r="C254" i="1"/>
  <c r="A254" i="1"/>
  <c r="B254" i="1" s="1"/>
  <c r="L255" i="1" s="1"/>
  <c r="N253" i="1"/>
  <c r="M253" i="1"/>
  <c r="I253" i="1" a="1"/>
  <c r="I253" i="1" s="1"/>
  <c r="H253" i="1" a="1"/>
  <c r="H253" i="1" s="1"/>
  <c r="G253" i="1"/>
  <c r="G253" i="1" a="1"/>
  <c r="F253" i="1"/>
  <c r="J253" i="1" s="1"/>
  <c r="F253" i="1" a="1"/>
  <c r="C253" i="1"/>
  <c r="A253" i="1"/>
  <c r="B253" i="1" s="1"/>
  <c r="N252" i="1"/>
  <c r="M252" i="1"/>
  <c r="K252" i="1"/>
  <c r="I252" i="1" a="1"/>
  <c r="I252" i="1" s="1"/>
  <c r="H252" i="1" a="1"/>
  <c r="H252" i="1" s="1"/>
  <c r="G252" i="1" a="1"/>
  <c r="G252" i="1" s="1"/>
  <c r="F252" i="1" a="1"/>
  <c r="F252" i="1" s="1"/>
  <c r="C252" i="1"/>
  <c r="B252" i="1"/>
  <c r="L253" i="1" s="1"/>
  <c r="A252" i="1"/>
  <c r="N251" i="1"/>
  <c r="M251" i="1"/>
  <c r="I251" i="1" a="1"/>
  <c r="I251" i="1" s="1"/>
  <c r="H251" i="1"/>
  <c r="H251" i="1" a="1"/>
  <c r="G251" i="1" a="1"/>
  <c r="G251" i="1" s="1"/>
  <c r="K251" i="1" s="1"/>
  <c r="F251" i="1"/>
  <c r="J251" i="1" s="1"/>
  <c r="F251" i="1" a="1"/>
  <c r="C251" i="1"/>
  <c r="A251" i="1"/>
  <c r="B251" i="1" s="1"/>
  <c r="N250" i="1"/>
  <c r="M250" i="1"/>
  <c r="K250" i="1"/>
  <c r="I250" i="1" a="1"/>
  <c r="I250" i="1" s="1"/>
  <c r="H250" i="1" a="1"/>
  <c r="H250" i="1" s="1"/>
  <c r="G250" i="1" a="1"/>
  <c r="G250" i="1" s="1"/>
  <c r="F250" i="1" a="1"/>
  <c r="F250" i="1" s="1"/>
  <c r="J250" i="1" s="1"/>
  <c r="C250" i="1"/>
  <c r="B250" i="1"/>
  <c r="L251" i="1" s="1"/>
  <c r="A250" i="1"/>
  <c r="N249" i="1"/>
  <c r="M249" i="1"/>
  <c r="J249" i="1"/>
  <c r="I249" i="1" a="1"/>
  <c r="I249" i="1" s="1"/>
  <c r="H249" i="1"/>
  <c r="H249" i="1" a="1"/>
  <c r="G249" i="1"/>
  <c r="K249" i="1" s="1"/>
  <c r="G249" i="1" a="1"/>
  <c r="F249" i="1"/>
  <c r="F249" i="1" a="1"/>
  <c r="C249" i="1"/>
  <c r="A249" i="1"/>
  <c r="B249" i="1" s="1"/>
  <c r="L250" i="1" s="1"/>
  <c r="N248" i="1"/>
  <c r="M248" i="1"/>
  <c r="I248" i="1" a="1"/>
  <c r="I248" i="1" s="1"/>
  <c r="H248" i="1" a="1"/>
  <c r="H248" i="1" s="1"/>
  <c r="G248" i="1" a="1"/>
  <c r="G248" i="1" s="1"/>
  <c r="K248" i="1" s="1"/>
  <c r="F248" i="1" a="1"/>
  <c r="F248" i="1" s="1"/>
  <c r="J248" i="1" s="1"/>
  <c r="C248" i="1"/>
  <c r="B248" i="1"/>
  <c r="L249" i="1" s="1"/>
  <c r="A248" i="1"/>
  <c r="N247" i="1"/>
  <c r="M247" i="1"/>
  <c r="K247" i="1"/>
  <c r="I247" i="1" a="1"/>
  <c r="I247" i="1" s="1"/>
  <c r="H247" i="1"/>
  <c r="J247" i="1" s="1"/>
  <c r="H247" i="1" a="1"/>
  <c r="G247" i="1"/>
  <c r="G247" i="1" a="1"/>
  <c r="F247" i="1"/>
  <c r="F247" i="1" a="1"/>
  <c r="C247" i="1"/>
  <c r="A247" i="1"/>
  <c r="B247" i="1" s="1"/>
  <c r="M246" i="1"/>
  <c r="I246" i="1" a="1"/>
  <c r="I246" i="1" s="1"/>
  <c r="H246" i="1" a="1"/>
  <c r="H246" i="1" s="1"/>
  <c r="G246" i="1" a="1"/>
  <c r="G246" i="1" s="1"/>
  <c r="K246" i="1" s="1"/>
  <c r="F246" i="1" a="1"/>
  <c r="F246" i="1" s="1"/>
  <c r="A246" i="1"/>
  <c r="B246" i="1" s="1"/>
  <c r="N246" i="1" s="1"/>
  <c r="N245" i="1"/>
  <c r="M245" i="1"/>
  <c r="J245" i="1"/>
  <c r="I245" i="1"/>
  <c r="I245" i="1" a="1"/>
  <c r="H245" i="1" a="1"/>
  <c r="H245" i="1" s="1"/>
  <c r="G245" i="1"/>
  <c r="G245" i="1" a="1"/>
  <c r="F245" i="1" a="1"/>
  <c r="F245" i="1" s="1"/>
  <c r="A245" i="1"/>
  <c r="B245" i="1" s="1"/>
  <c r="L246" i="1" s="1"/>
  <c r="N244" i="1"/>
  <c r="M244" i="1"/>
  <c r="I244" i="1"/>
  <c r="I244" i="1" a="1"/>
  <c r="H244" i="1"/>
  <c r="H244" i="1" a="1"/>
  <c r="G244" i="1" a="1"/>
  <c r="G244" i="1" s="1"/>
  <c r="K244" i="1" s="1"/>
  <c r="F244" i="1"/>
  <c r="J244" i="1" s="1"/>
  <c r="F244" i="1" a="1"/>
  <c r="B244" i="1"/>
  <c r="L244" i="1" s="1"/>
  <c r="A244" i="1"/>
  <c r="N243" i="1"/>
  <c r="M243" i="1"/>
  <c r="I243" i="1" a="1"/>
  <c r="I243" i="1" s="1"/>
  <c r="H243" i="1" a="1"/>
  <c r="H243" i="1" s="1"/>
  <c r="G243" i="1" a="1"/>
  <c r="G243" i="1" s="1"/>
  <c r="F243" i="1" a="1"/>
  <c r="F243" i="1" s="1"/>
  <c r="J243" i="1" s="1"/>
  <c r="A243" i="1"/>
  <c r="B243" i="1" s="1"/>
  <c r="N242" i="1"/>
  <c r="M242" i="1"/>
  <c r="K242" i="1"/>
  <c r="I242" i="1"/>
  <c r="I242" i="1" a="1"/>
  <c r="H242" i="1"/>
  <c r="H242" i="1" a="1"/>
  <c r="G242" i="1"/>
  <c r="K243" i="1" s="1"/>
  <c r="G242" i="1" a="1"/>
  <c r="F242" i="1" a="1"/>
  <c r="F242" i="1" s="1"/>
  <c r="J242" i="1" s="1"/>
  <c r="B242" i="1"/>
  <c r="L243" i="1" s="1"/>
  <c r="A242" i="1"/>
  <c r="M241" i="1"/>
  <c r="I241" i="1" a="1"/>
  <c r="I241" i="1" s="1"/>
  <c r="H241" i="1" a="1"/>
  <c r="H241" i="1" s="1"/>
  <c r="G241" i="1" a="1"/>
  <c r="G241" i="1" s="1"/>
  <c r="F241" i="1" a="1"/>
  <c r="F241" i="1" s="1"/>
  <c r="J241" i="1" s="1"/>
  <c r="C241" i="1"/>
  <c r="B241" i="1"/>
  <c r="L242" i="1" s="1"/>
  <c r="A241" i="1"/>
  <c r="N240" i="1"/>
  <c r="M240" i="1"/>
  <c r="I240" i="1"/>
  <c r="I240" i="1" a="1"/>
  <c r="H240" i="1" a="1"/>
  <c r="H240" i="1" s="1"/>
  <c r="G240" i="1" a="1"/>
  <c r="G240" i="1" s="1"/>
  <c r="K240" i="1" s="1"/>
  <c r="F240" i="1" a="1"/>
  <c r="F240" i="1" s="1"/>
  <c r="J240" i="1" s="1"/>
  <c r="C240" i="1"/>
  <c r="B240" i="1"/>
  <c r="A240" i="1"/>
  <c r="N239" i="1"/>
  <c r="M239" i="1"/>
  <c r="I239" i="1" a="1"/>
  <c r="I239" i="1" s="1"/>
  <c r="H239" i="1" a="1"/>
  <c r="H239" i="1" s="1"/>
  <c r="G239" i="1" a="1"/>
  <c r="G239" i="1" s="1"/>
  <c r="F239" i="1" a="1"/>
  <c r="F239" i="1" s="1"/>
  <c r="J239" i="1" s="1"/>
  <c r="C239" i="1"/>
  <c r="B239" i="1"/>
  <c r="L239" i="1" s="1"/>
  <c r="A239" i="1"/>
  <c r="N238" i="1"/>
  <c r="M238" i="1"/>
  <c r="I238" i="1"/>
  <c r="I238" i="1" a="1"/>
  <c r="H238" i="1" a="1"/>
  <c r="H238" i="1" s="1"/>
  <c r="G238" i="1" a="1"/>
  <c r="G238" i="1" s="1"/>
  <c r="F238" i="1" a="1"/>
  <c r="F238" i="1" s="1"/>
  <c r="J238" i="1" s="1"/>
  <c r="C238" i="1"/>
  <c r="B238" i="1"/>
  <c r="A238" i="1"/>
  <c r="N237" i="1"/>
  <c r="M237" i="1"/>
  <c r="L237" i="1"/>
  <c r="K237" i="1"/>
  <c r="J237" i="1"/>
  <c r="I237" i="1"/>
  <c r="I237" i="1" a="1"/>
  <c r="H237" i="1" a="1"/>
  <c r="H237" i="1" s="1"/>
  <c r="G237" i="1" a="1"/>
  <c r="G237" i="1" s="1"/>
  <c r="F237" i="1" a="1"/>
  <c r="F237" i="1" s="1"/>
  <c r="C237" i="1"/>
  <c r="B237" i="1"/>
  <c r="L238" i="1" s="1"/>
  <c r="A237" i="1"/>
  <c r="N236" i="1"/>
  <c r="M236" i="1"/>
  <c r="I236" i="1" a="1"/>
  <c r="I236" i="1" s="1"/>
  <c r="H236" i="1" a="1"/>
  <c r="H236" i="1" s="1"/>
  <c r="G236" i="1" a="1"/>
  <c r="G236" i="1" s="1"/>
  <c r="F236" i="1" a="1"/>
  <c r="F236" i="1" s="1"/>
  <c r="J236" i="1" s="1"/>
  <c r="C236" i="1"/>
  <c r="B236" i="1"/>
  <c r="A236" i="1"/>
  <c r="N235" i="1"/>
  <c r="M235" i="1"/>
  <c r="J235" i="1"/>
  <c r="I235" i="1"/>
  <c r="I235" i="1" a="1"/>
  <c r="H235" i="1" a="1"/>
  <c r="H235" i="1" s="1"/>
  <c r="G235" i="1" a="1"/>
  <c r="G235" i="1" s="1"/>
  <c r="K235" i="1" s="1"/>
  <c r="F235" i="1" a="1"/>
  <c r="F235" i="1" s="1"/>
  <c r="C235" i="1"/>
  <c r="B235" i="1"/>
  <c r="L235" i="1" s="1"/>
  <c r="A235" i="1"/>
  <c r="N234" i="1"/>
  <c r="M234" i="1"/>
  <c r="I234" i="1" a="1"/>
  <c r="I234" i="1" s="1"/>
  <c r="H234" i="1" a="1"/>
  <c r="H234" i="1" s="1"/>
  <c r="G234" i="1" a="1"/>
  <c r="G234" i="1" s="1"/>
  <c r="F234" i="1" a="1"/>
  <c r="F234" i="1" s="1"/>
  <c r="J234" i="1" s="1"/>
  <c r="C234" i="1"/>
  <c r="B234" i="1"/>
  <c r="A234" i="1"/>
  <c r="N233" i="1"/>
  <c r="M233" i="1"/>
  <c r="J233" i="1"/>
  <c r="I233" i="1"/>
  <c r="I233" i="1" a="1"/>
  <c r="H233" i="1" a="1"/>
  <c r="H233" i="1" s="1"/>
  <c r="G233" i="1" a="1"/>
  <c r="G233" i="1" s="1"/>
  <c r="F233" i="1" a="1"/>
  <c r="F233" i="1" s="1"/>
  <c r="C233" i="1"/>
  <c r="B233" i="1"/>
  <c r="L234" i="1" s="1"/>
  <c r="A233" i="1"/>
  <c r="N232" i="1"/>
  <c r="M232" i="1"/>
  <c r="K232" i="1"/>
  <c r="I232" i="1"/>
  <c r="I232" i="1" a="1"/>
  <c r="H232" i="1" a="1"/>
  <c r="H232" i="1" s="1"/>
  <c r="G232" i="1" a="1"/>
  <c r="G232" i="1" s="1"/>
  <c r="F232" i="1" a="1"/>
  <c r="F232" i="1" s="1"/>
  <c r="J232" i="1" s="1"/>
  <c r="C232" i="1"/>
  <c r="B232" i="1"/>
  <c r="L233" i="1" s="1"/>
  <c r="A232" i="1"/>
  <c r="N231" i="1"/>
  <c r="M231" i="1"/>
  <c r="J231" i="1"/>
  <c r="I231" i="1"/>
  <c r="I231" i="1" a="1"/>
  <c r="H231" i="1" a="1"/>
  <c r="H231" i="1" s="1"/>
  <c r="G231" i="1" a="1"/>
  <c r="G231" i="1" s="1"/>
  <c r="F231" i="1" a="1"/>
  <c r="F231" i="1" s="1"/>
  <c r="C231" i="1"/>
  <c r="B231" i="1"/>
  <c r="L232" i="1" s="1"/>
  <c r="A231" i="1"/>
  <c r="N230" i="1"/>
  <c r="M230" i="1"/>
  <c r="I230" i="1"/>
  <c r="I230" i="1" a="1"/>
  <c r="H230" i="1" a="1"/>
  <c r="H230" i="1" s="1"/>
  <c r="G230" i="1" a="1"/>
  <c r="G230" i="1" s="1"/>
  <c r="K230" i="1" s="1"/>
  <c r="F230" i="1" a="1"/>
  <c r="F230" i="1" s="1"/>
  <c r="J230" i="1" s="1"/>
  <c r="C230" i="1"/>
  <c r="B230" i="1"/>
  <c r="L231" i="1" s="1"/>
  <c r="A230" i="1"/>
  <c r="N229" i="1"/>
  <c r="M229" i="1"/>
  <c r="J229" i="1"/>
  <c r="I229" i="1"/>
  <c r="I229" i="1" a="1"/>
  <c r="H229" i="1" a="1"/>
  <c r="H229" i="1" s="1"/>
  <c r="G229" i="1" a="1"/>
  <c r="G229" i="1" s="1"/>
  <c r="F229" i="1" a="1"/>
  <c r="F229" i="1" s="1"/>
  <c r="C229" i="1"/>
  <c r="B229" i="1"/>
  <c r="A229" i="1"/>
  <c r="N228" i="1"/>
  <c r="M228" i="1"/>
  <c r="I228" i="1"/>
  <c r="I228" i="1" a="1"/>
  <c r="H228" i="1" a="1"/>
  <c r="H228" i="1" s="1"/>
  <c r="G228" i="1" a="1"/>
  <c r="G228" i="1" s="1"/>
  <c r="K228" i="1" s="1"/>
  <c r="F228" i="1" a="1"/>
  <c r="F228" i="1" s="1"/>
  <c r="J228" i="1" s="1"/>
  <c r="C228" i="1"/>
  <c r="B228" i="1"/>
  <c r="L229" i="1" s="1"/>
  <c r="A228" i="1"/>
  <c r="N227" i="1"/>
  <c r="M227" i="1"/>
  <c r="K227" i="1"/>
  <c r="I227" i="1" a="1"/>
  <c r="I227" i="1" s="1"/>
  <c r="H227" i="1" a="1"/>
  <c r="H227" i="1" s="1"/>
  <c r="G227" i="1" a="1"/>
  <c r="G227" i="1" s="1"/>
  <c r="F227" i="1" a="1"/>
  <c r="F227" i="1" s="1"/>
  <c r="J227" i="1" s="1"/>
  <c r="C227" i="1"/>
  <c r="B227" i="1"/>
  <c r="L227" i="1" s="1"/>
  <c r="A227" i="1"/>
  <c r="M226" i="1"/>
  <c r="I226" i="1"/>
  <c r="I226" i="1" a="1"/>
  <c r="H226" i="1" a="1"/>
  <c r="H226" i="1" s="1"/>
  <c r="J226" i="1" s="1"/>
  <c r="G226" i="1" a="1"/>
  <c r="G226" i="1" s="1"/>
  <c r="F226" i="1" a="1"/>
  <c r="F226" i="1" s="1"/>
  <c r="C226" i="1"/>
  <c r="B226" i="1"/>
  <c r="N226" i="1" s="1"/>
  <c r="A226" i="1"/>
  <c r="N225" i="1"/>
  <c r="M225" i="1"/>
  <c r="I225" i="1" a="1"/>
  <c r="I225" i="1" s="1"/>
  <c r="H225" i="1" a="1"/>
  <c r="H225" i="1" s="1"/>
  <c r="G225" i="1" a="1"/>
  <c r="G225" i="1" s="1"/>
  <c r="K225" i="1" s="1"/>
  <c r="F225" i="1" a="1"/>
  <c r="F225" i="1" s="1"/>
  <c r="J225" i="1" s="1"/>
  <c r="C225" i="1"/>
  <c r="B225" i="1"/>
  <c r="L225" i="1" s="1"/>
  <c r="A225" i="1"/>
  <c r="N224" i="1"/>
  <c r="M224" i="1"/>
  <c r="I224" i="1"/>
  <c r="I224" i="1" a="1"/>
  <c r="H224" i="1" a="1"/>
  <c r="H224" i="1" s="1"/>
  <c r="J224" i="1" s="1"/>
  <c r="G224" i="1" a="1"/>
  <c r="G224" i="1" s="1"/>
  <c r="F224" i="1" a="1"/>
  <c r="F224" i="1" s="1"/>
  <c r="C224" i="1"/>
  <c r="B224" i="1"/>
  <c r="A224" i="1"/>
  <c r="N223" i="1"/>
  <c r="M223" i="1"/>
  <c r="I223" i="1" a="1"/>
  <c r="I223" i="1" s="1"/>
  <c r="H223" i="1" a="1"/>
  <c r="H223" i="1" s="1"/>
  <c r="G223" i="1" a="1"/>
  <c r="G223" i="1" s="1"/>
  <c r="K223" i="1" s="1"/>
  <c r="F223" i="1" a="1"/>
  <c r="F223" i="1" s="1"/>
  <c r="J223" i="1" s="1"/>
  <c r="C223" i="1"/>
  <c r="B223" i="1"/>
  <c r="L224" i="1" s="1"/>
  <c r="A223" i="1"/>
  <c r="N222" i="1"/>
  <c r="M222" i="1"/>
  <c r="K222" i="1"/>
  <c r="I222" i="1" a="1"/>
  <c r="I222" i="1" s="1"/>
  <c r="H222" i="1" a="1"/>
  <c r="H222" i="1" s="1"/>
  <c r="G222" i="1" a="1"/>
  <c r="G222" i="1" s="1"/>
  <c r="F222" i="1" a="1"/>
  <c r="F222" i="1" s="1"/>
  <c r="J222" i="1" s="1"/>
  <c r="C222" i="1"/>
  <c r="B222" i="1"/>
  <c r="L223" i="1" s="1"/>
  <c r="A222" i="1"/>
  <c r="M221" i="1"/>
  <c r="I221" i="1"/>
  <c r="I221" i="1" a="1"/>
  <c r="H221" i="1" a="1"/>
  <c r="H221" i="1" s="1"/>
  <c r="J221" i="1" s="1"/>
  <c r="G221" i="1" a="1"/>
  <c r="G221" i="1" s="1"/>
  <c r="K221" i="1" s="1"/>
  <c r="F221" i="1" a="1"/>
  <c r="F221" i="1" s="1"/>
  <c r="C221" i="1"/>
  <c r="B221" i="1"/>
  <c r="N221" i="1" s="1"/>
  <c r="A221" i="1"/>
  <c r="N220" i="1"/>
  <c r="M220" i="1"/>
  <c r="I220" i="1" a="1"/>
  <c r="I220" i="1" s="1"/>
  <c r="H220" i="1" a="1"/>
  <c r="H220" i="1" s="1"/>
  <c r="G220" i="1" a="1"/>
  <c r="G220" i="1" s="1"/>
  <c r="F220" i="1" a="1"/>
  <c r="F220" i="1" s="1"/>
  <c r="J220" i="1" s="1"/>
  <c r="C220" i="1"/>
  <c r="B220" i="1"/>
  <c r="L220" i="1" s="1"/>
  <c r="A220" i="1"/>
  <c r="N219" i="1"/>
  <c r="M219" i="1"/>
  <c r="I219" i="1"/>
  <c r="I219" i="1" a="1"/>
  <c r="H219" i="1" a="1"/>
  <c r="H219" i="1" s="1"/>
  <c r="J219" i="1" s="1"/>
  <c r="G219" i="1" a="1"/>
  <c r="G219" i="1" s="1"/>
  <c r="K219" i="1" s="1"/>
  <c r="F219" i="1" a="1"/>
  <c r="F219" i="1" s="1"/>
  <c r="C219" i="1"/>
  <c r="B219" i="1"/>
  <c r="A219" i="1"/>
  <c r="N218" i="1"/>
  <c r="M218" i="1"/>
  <c r="I218" i="1" a="1"/>
  <c r="I218" i="1" s="1"/>
  <c r="H218" i="1" a="1"/>
  <c r="H218" i="1" s="1"/>
  <c r="G218" i="1" a="1"/>
  <c r="G218" i="1" s="1"/>
  <c r="K218" i="1" s="1"/>
  <c r="F218" i="1" a="1"/>
  <c r="F218" i="1" s="1"/>
  <c r="J218" i="1" s="1"/>
  <c r="C218" i="1"/>
  <c r="B218" i="1"/>
  <c r="L218" i="1" s="1"/>
  <c r="A218" i="1"/>
  <c r="N217" i="1"/>
  <c r="M217" i="1"/>
  <c r="K217" i="1"/>
  <c r="I217" i="1" a="1"/>
  <c r="I217" i="1" s="1"/>
  <c r="H217" i="1" a="1"/>
  <c r="H217" i="1" s="1"/>
  <c r="G217" i="1" a="1"/>
  <c r="G217" i="1" s="1"/>
  <c r="F217" i="1" a="1"/>
  <c r="F217" i="1" s="1"/>
  <c r="J217" i="1" s="1"/>
  <c r="C217" i="1"/>
  <c r="B217" i="1"/>
  <c r="A217" i="1"/>
  <c r="M216" i="1"/>
  <c r="I216" i="1"/>
  <c r="I216" i="1" a="1"/>
  <c r="H216" i="1" a="1"/>
  <c r="H216" i="1" s="1"/>
  <c r="J216" i="1" s="1"/>
  <c r="G216" i="1" a="1"/>
  <c r="G216" i="1" s="1"/>
  <c r="K216" i="1" s="1"/>
  <c r="F216" i="1" a="1"/>
  <c r="F216" i="1" s="1"/>
  <c r="C216" i="1"/>
  <c r="B216" i="1"/>
  <c r="L216" i="1" s="1"/>
  <c r="A216" i="1"/>
  <c r="N215" i="1"/>
  <c r="M215" i="1"/>
  <c r="I215" i="1" a="1"/>
  <c r="I215" i="1" s="1"/>
  <c r="H215" i="1" a="1"/>
  <c r="H215" i="1" s="1"/>
  <c r="G215" i="1" a="1"/>
  <c r="G215" i="1" s="1"/>
  <c r="F215" i="1" a="1"/>
  <c r="F215" i="1" s="1"/>
  <c r="J215" i="1" s="1"/>
  <c r="C215" i="1"/>
  <c r="B215" i="1"/>
  <c r="A215" i="1"/>
  <c r="N214" i="1"/>
  <c r="M214" i="1"/>
  <c r="I214" i="1"/>
  <c r="I214" i="1" a="1"/>
  <c r="H214" i="1" a="1"/>
  <c r="H214" i="1" s="1"/>
  <c r="J214" i="1" s="1"/>
  <c r="G214" i="1" a="1"/>
  <c r="G214" i="1" s="1"/>
  <c r="K214" i="1" s="1"/>
  <c r="F214" i="1" a="1"/>
  <c r="F214" i="1" s="1"/>
  <c r="C214" i="1"/>
  <c r="B214" i="1"/>
  <c r="L214" i="1" s="1"/>
  <c r="A214" i="1"/>
  <c r="N213" i="1"/>
  <c r="M213" i="1"/>
  <c r="I213" i="1" a="1"/>
  <c r="I213" i="1" s="1"/>
  <c r="H213" i="1" a="1"/>
  <c r="H213" i="1" s="1"/>
  <c r="G213" i="1" a="1"/>
  <c r="G213" i="1" s="1"/>
  <c r="K213" i="1" s="1"/>
  <c r="F213" i="1" a="1"/>
  <c r="F213" i="1" s="1"/>
  <c r="J213" i="1" s="1"/>
  <c r="C213" i="1"/>
  <c r="B213" i="1"/>
  <c r="L213" i="1" s="1"/>
  <c r="A213" i="1"/>
  <c r="N212" i="1"/>
  <c r="M212" i="1"/>
  <c r="K212" i="1"/>
  <c r="I212" i="1" a="1"/>
  <c r="I212" i="1" s="1"/>
  <c r="H212" i="1" a="1"/>
  <c r="H212" i="1" s="1"/>
  <c r="G212" i="1" a="1"/>
  <c r="G212" i="1" s="1"/>
  <c r="F212" i="1" a="1"/>
  <c r="F212" i="1" s="1"/>
  <c r="J212" i="1" s="1"/>
  <c r="C212" i="1"/>
  <c r="B212" i="1"/>
  <c r="A212" i="1"/>
  <c r="M211" i="1"/>
  <c r="I211" i="1"/>
  <c r="I211" i="1" a="1"/>
  <c r="H211" i="1" a="1"/>
  <c r="H211" i="1" s="1"/>
  <c r="G211" i="1" a="1"/>
  <c r="G211" i="1" s="1"/>
  <c r="K211" i="1" s="1"/>
  <c r="F211" i="1" a="1"/>
  <c r="F211" i="1" s="1"/>
  <c r="J211" i="1" s="1"/>
  <c r="C211" i="1"/>
  <c r="B211" i="1"/>
  <c r="L212" i="1" s="1"/>
  <c r="A211" i="1"/>
  <c r="N210" i="1"/>
  <c r="M210" i="1"/>
  <c r="I210" i="1" a="1"/>
  <c r="I210" i="1" s="1"/>
  <c r="H210" i="1" a="1"/>
  <c r="H210" i="1" s="1"/>
  <c r="G210" i="1" a="1"/>
  <c r="G210" i="1" s="1"/>
  <c r="F210" i="1" a="1"/>
  <c r="F210" i="1" s="1"/>
  <c r="J210" i="1" s="1"/>
  <c r="C210" i="1"/>
  <c r="B210" i="1"/>
  <c r="A210" i="1"/>
  <c r="N209" i="1"/>
  <c r="M209" i="1"/>
  <c r="I209" i="1"/>
  <c r="I209" i="1" a="1"/>
  <c r="H209" i="1" a="1"/>
  <c r="H209" i="1" s="1"/>
  <c r="G209" i="1" a="1"/>
  <c r="G209" i="1" s="1"/>
  <c r="K209" i="1" s="1"/>
  <c r="F209" i="1" a="1"/>
  <c r="F209" i="1" s="1"/>
  <c r="J209" i="1" s="1"/>
  <c r="C209" i="1"/>
  <c r="B209" i="1"/>
  <c r="L210" i="1" s="1"/>
  <c r="A209" i="1"/>
  <c r="N208" i="1"/>
  <c r="M208" i="1"/>
  <c r="I208" i="1" a="1"/>
  <c r="I208" i="1" s="1"/>
  <c r="H208" i="1" a="1"/>
  <c r="H208" i="1" s="1"/>
  <c r="G208" i="1" a="1"/>
  <c r="G208" i="1" s="1"/>
  <c r="F208" i="1" a="1"/>
  <c r="F208" i="1" s="1"/>
  <c r="J208" i="1" s="1"/>
  <c r="C208" i="1"/>
  <c r="B208" i="1"/>
  <c r="L208" i="1" s="1"/>
  <c r="A208" i="1"/>
  <c r="N207" i="1"/>
  <c r="M207" i="1"/>
  <c r="K207" i="1"/>
  <c r="I207" i="1"/>
  <c r="I207" i="1" a="1"/>
  <c r="H207" i="1" a="1"/>
  <c r="H207" i="1" s="1"/>
  <c r="J207" i="1" s="1"/>
  <c r="G207" i="1" a="1"/>
  <c r="G207" i="1" s="1"/>
  <c r="F207" i="1" a="1"/>
  <c r="F207" i="1" s="1"/>
  <c r="C207" i="1"/>
  <c r="B207" i="1"/>
  <c r="A207" i="1"/>
  <c r="M206" i="1"/>
  <c r="I206" i="1" a="1"/>
  <c r="I206" i="1" s="1"/>
  <c r="H206" i="1" a="1"/>
  <c r="H206" i="1" s="1"/>
  <c r="G206" i="1" a="1"/>
  <c r="G206" i="1" s="1"/>
  <c r="K206" i="1" s="1"/>
  <c r="F206" i="1" a="1"/>
  <c r="F206" i="1" s="1"/>
  <c r="J206" i="1" s="1"/>
  <c r="C206" i="1"/>
  <c r="B206" i="1"/>
  <c r="N206" i="1" s="1"/>
  <c r="A206" i="1"/>
  <c r="N205" i="1"/>
  <c r="M205" i="1"/>
  <c r="I205" i="1"/>
  <c r="I205" i="1" a="1"/>
  <c r="H205" i="1" a="1"/>
  <c r="H205" i="1" s="1"/>
  <c r="J205" i="1" s="1"/>
  <c r="G205" i="1" a="1"/>
  <c r="G205" i="1" s="1"/>
  <c r="F205" i="1" a="1"/>
  <c r="F205" i="1" s="1"/>
  <c r="C205" i="1"/>
  <c r="B205" i="1"/>
  <c r="A205" i="1"/>
  <c r="N204" i="1"/>
  <c r="M204" i="1"/>
  <c r="I204" i="1" a="1"/>
  <c r="I204" i="1" s="1"/>
  <c r="H204" i="1" a="1"/>
  <c r="H204" i="1" s="1"/>
  <c r="G204" i="1" a="1"/>
  <c r="G204" i="1" s="1"/>
  <c r="K204" i="1" s="1"/>
  <c r="F204" i="1" a="1"/>
  <c r="F204" i="1" s="1"/>
  <c r="J204" i="1" s="1"/>
  <c r="C204" i="1"/>
  <c r="B204" i="1"/>
  <c r="L204" i="1" s="1"/>
  <c r="A204" i="1"/>
  <c r="N203" i="1"/>
  <c r="M203" i="1"/>
  <c r="I203" i="1"/>
  <c r="I203" i="1" a="1"/>
  <c r="H203" i="1" a="1"/>
  <c r="H203" i="1" s="1"/>
  <c r="J203" i="1" s="1"/>
  <c r="G203" i="1" a="1"/>
  <c r="G203" i="1" s="1"/>
  <c r="F203" i="1" a="1"/>
  <c r="F203" i="1" s="1"/>
  <c r="C203" i="1"/>
  <c r="B203" i="1"/>
  <c r="A203" i="1"/>
  <c r="N202" i="1"/>
  <c r="M202" i="1"/>
  <c r="L202" i="1"/>
  <c r="K202" i="1"/>
  <c r="I202" i="1"/>
  <c r="I202" i="1" a="1"/>
  <c r="H202" i="1" a="1"/>
  <c r="H202" i="1" s="1"/>
  <c r="J202" i="1" s="1"/>
  <c r="G202" i="1" a="1"/>
  <c r="G202" i="1" s="1"/>
  <c r="F202" i="1" a="1"/>
  <c r="F202" i="1" s="1"/>
  <c r="C202" i="1"/>
  <c r="B202" i="1"/>
  <c r="L203" i="1" s="1"/>
  <c r="A202" i="1"/>
  <c r="M201" i="1"/>
  <c r="I201" i="1" a="1"/>
  <c r="I201" i="1" s="1"/>
  <c r="H201" i="1" a="1"/>
  <c r="H201" i="1" s="1"/>
  <c r="G201" i="1" a="1"/>
  <c r="G201" i="1" s="1"/>
  <c r="F201" i="1" a="1"/>
  <c r="F201" i="1" s="1"/>
  <c r="J201" i="1" s="1"/>
  <c r="C201" i="1"/>
  <c r="B201" i="1"/>
  <c r="L201" i="1" s="1"/>
  <c r="A201" i="1"/>
  <c r="N200" i="1"/>
  <c r="M200" i="1"/>
  <c r="I200" i="1"/>
  <c r="I200" i="1" a="1"/>
  <c r="H200" i="1" a="1"/>
  <c r="H200" i="1" s="1"/>
  <c r="J200" i="1" s="1"/>
  <c r="G200" i="1" a="1"/>
  <c r="G200" i="1" s="1"/>
  <c r="F200" i="1" a="1"/>
  <c r="F200" i="1" s="1"/>
  <c r="C200" i="1"/>
  <c r="B200" i="1"/>
  <c r="A200" i="1"/>
  <c r="N199" i="1"/>
  <c r="M199" i="1"/>
  <c r="I199" i="1" a="1"/>
  <c r="I199" i="1" s="1"/>
  <c r="H199" i="1" a="1"/>
  <c r="H199" i="1" s="1"/>
  <c r="G199" i="1" a="1"/>
  <c r="G199" i="1" s="1"/>
  <c r="F199" i="1" a="1"/>
  <c r="F199" i="1" s="1"/>
  <c r="J199" i="1" s="1"/>
  <c r="C199" i="1"/>
  <c r="B199" i="1"/>
  <c r="L199" i="1" s="1"/>
  <c r="A199" i="1"/>
  <c r="N198" i="1"/>
  <c r="M198" i="1"/>
  <c r="I198" i="1"/>
  <c r="I198" i="1" a="1"/>
  <c r="H198" i="1" a="1"/>
  <c r="H198" i="1" s="1"/>
  <c r="J198" i="1" s="1"/>
  <c r="G198" i="1" a="1"/>
  <c r="G198" i="1" s="1"/>
  <c r="F198" i="1" a="1"/>
  <c r="F198" i="1" s="1"/>
  <c r="C198" i="1"/>
  <c r="B198" i="1"/>
  <c r="A198" i="1"/>
  <c r="N197" i="1"/>
  <c r="M197" i="1"/>
  <c r="L197" i="1"/>
  <c r="K197" i="1"/>
  <c r="I197" i="1"/>
  <c r="I197" i="1" a="1"/>
  <c r="H197" i="1" a="1"/>
  <c r="H197" i="1" s="1"/>
  <c r="J197" i="1" s="1"/>
  <c r="G197" i="1" a="1"/>
  <c r="G197" i="1" s="1"/>
  <c r="F197" i="1" a="1"/>
  <c r="F197" i="1" s="1"/>
  <c r="C197" i="1"/>
  <c r="B197" i="1"/>
  <c r="L198" i="1" s="1"/>
  <c r="A197" i="1"/>
  <c r="N196" i="1"/>
  <c r="M196" i="1"/>
  <c r="I196" i="1" a="1"/>
  <c r="I196" i="1" s="1"/>
  <c r="H196" i="1" a="1"/>
  <c r="H196" i="1" s="1"/>
  <c r="G196" i="1" a="1"/>
  <c r="G196" i="1" s="1"/>
  <c r="F196" i="1"/>
  <c r="J196" i="1" s="1"/>
  <c r="F196" i="1" a="1"/>
  <c r="C196" i="1"/>
  <c r="B196" i="1"/>
  <c r="A196" i="1"/>
  <c r="N195" i="1"/>
  <c r="M195" i="1"/>
  <c r="I195" i="1"/>
  <c r="I195" i="1" a="1"/>
  <c r="H195" i="1" a="1"/>
  <c r="H195" i="1" s="1"/>
  <c r="G195" i="1" a="1"/>
  <c r="G195" i="1" s="1"/>
  <c r="K195" i="1" s="1"/>
  <c r="F195" i="1" a="1"/>
  <c r="F195" i="1" s="1"/>
  <c r="J195" i="1" s="1"/>
  <c r="C195" i="1"/>
  <c r="B195" i="1"/>
  <c r="L196" i="1" s="1"/>
  <c r="A195" i="1"/>
  <c r="N194" i="1"/>
  <c r="M194" i="1"/>
  <c r="I194" i="1" a="1"/>
  <c r="I194" i="1" s="1"/>
  <c r="H194" i="1" a="1"/>
  <c r="H194" i="1" s="1"/>
  <c r="G194" i="1" a="1"/>
  <c r="G194" i="1" s="1"/>
  <c r="K194" i="1" s="1"/>
  <c r="F194" i="1" a="1"/>
  <c r="F194" i="1" s="1"/>
  <c r="J194" i="1" s="1"/>
  <c r="C194" i="1"/>
  <c r="B194" i="1"/>
  <c r="L195" i="1" s="1"/>
  <c r="A194" i="1"/>
  <c r="N193" i="1"/>
  <c r="M193" i="1"/>
  <c r="I193" i="1" a="1"/>
  <c r="I193" i="1" s="1"/>
  <c r="H193" i="1" a="1"/>
  <c r="H193" i="1" s="1"/>
  <c r="G193" i="1" a="1"/>
  <c r="G193" i="1" s="1"/>
  <c r="K193" i="1" s="1"/>
  <c r="F193" i="1" a="1"/>
  <c r="F193" i="1" s="1"/>
  <c r="J193" i="1" s="1"/>
  <c r="C193" i="1"/>
  <c r="B193" i="1"/>
  <c r="L194" i="1" s="1"/>
  <c r="A193" i="1"/>
  <c r="N192" i="1"/>
  <c r="M192" i="1"/>
  <c r="K192" i="1"/>
  <c r="I192" i="1" a="1"/>
  <c r="I192" i="1" s="1"/>
  <c r="H192" i="1" a="1"/>
  <c r="H192" i="1" s="1"/>
  <c r="G192" i="1" a="1"/>
  <c r="G192" i="1" s="1"/>
  <c r="F192" i="1" a="1"/>
  <c r="F192" i="1" s="1"/>
  <c r="J192" i="1" s="1"/>
  <c r="C192" i="1"/>
  <c r="B192" i="1"/>
  <c r="L193" i="1" s="1"/>
  <c r="A192" i="1"/>
  <c r="N191" i="1"/>
  <c r="M191" i="1"/>
  <c r="I191" i="1" a="1"/>
  <c r="I191" i="1" s="1"/>
  <c r="H191" i="1" a="1"/>
  <c r="H191" i="1" s="1"/>
  <c r="G191" i="1" a="1"/>
  <c r="G191" i="1" s="1"/>
  <c r="K191" i="1" s="1"/>
  <c r="F191" i="1" a="1"/>
  <c r="F191" i="1" s="1"/>
  <c r="J191" i="1" s="1"/>
  <c r="C191" i="1"/>
  <c r="B191" i="1"/>
  <c r="L192" i="1" s="1"/>
  <c r="A191" i="1"/>
  <c r="N190" i="1"/>
  <c r="M190" i="1"/>
  <c r="I190" i="1" a="1"/>
  <c r="I190" i="1" s="1"/>
  <c r="H190" i="1" a="1"/>
  <c r="H190" i="1" s="1"/>
  <c r="G190" i="1" a="1"/>
  <c r="G190" i="1" s="1"/>
  <c r="K190" i="1" s="1"/>
  <c r="F190" i="1" a="1"/>
  <c r="F190" i="1" s="1"/>
  <c r="J190" i="1" s="1"/>
  <c r="C190" i="1"/>
  <c r="B190" i="1"/>
  <c r="L191" i="1" s="1"/>
  <c r="A190" i="1"/>
  <c r="N189" i="1"/>
  <c r="M189" i="1"/>
  <c r="I189" i="1" a="1"/>
  <c r="I189" i="1" s="1"/>
  <c r="H189" i="1" a="1"/>
  <c r="H189" i="1" s="1"/>
  <c r="G189" i="1" a="1"/>
  <c r="G189" i="1" s="1"/>
  <c r="K189" i="1" s="1"/>
  <c r="F189" i="1" a="1"/>
  <c r="F189" i="1" s="1"/>
  <c r="J189" i="1" s="1"/>
  <c r="C189" i="1"/>
  <c r="B189" i="1"/>
  <c r="L190" i="1" s="1"/>
  <c r="A189" i="1"/>
  <c r="N188" i="1"/>
  <c r="M188" i="1"/>
  <c r="I188" i="1" a="1"/>
  <c r="I188" i="1" s="1"/>
  <c r="H188" i="1" a="1"/>
  <c r="H188" i="1" s="1"/>
  <c r="G188" i="1" a="1"/>
  <c r="G188" i="1" s="1"/>
  <c r="K188" i="1" s="1"/>
  <c r="F188" i="1" a="1"/>
  <c r="F188" i="1" s="1"/>
  <c r="J188" i="1" s="1"/>
  <c r="C188" i="1"/>
  <c r="B188" i="1"/>
  <c r="L189" i="1" s="1"/>
  <c r="A188" i="1"/>
  <c r="N187" i="1"/>
  <c r="M187" i="1"/>
  <c r="K187" i="1"/>
  <c r="I187" i="1" a="1"/>
  <c r="I187" i="1" s="1"/>
  <c r="H187" i="1" a="1"/>
  <c r="H187" i="1" s="1"/>
  <c r="G187" i="1" a="1"/>
  <c r="G187" i="1" s="1"/>
  <c r="F187" i="1" a="1"/>
  <c r="F187" i="1" s="1"/>
  <c r="J187" i="1" s="1"/>
  <c r="C187" i="1"/>
  <c r="B187" i="1"/>
  <c r="L188" i="1" s="1"/>
  <c r="A187" i="1"/>
  <c r="M186" i="1"/>
  <c r="I186" i="1" a="1"/>
  <c r="I186" i="1" s="1"/>
  <c r="H186" i="1" a="1"/>
  <c r="H186" i="1" s="1"/>
  <c r="G186" i="1" a="1"/>
  <c r="G186" i="1" s="1"/>
  <c r="K186" i="1" s="1"/>
  <c r="F186" i="1" a="1"/>
  <c r="F186" i="1" s="1"/>
  <c r="J186" i="1" s="1"/>
  <c r="C186" i="1"/>
  <c r="B186" i="1"/>
  <c r="L187" i="1" s="1"/>
  <c r="A186" i="1"/>
  <c r="N185" i="1"/>
  <c r="M185" i="1"/>
  <c r="I185" i="1" a="1"/>
  <c r="I185" i="1" s="1"/>
  <c r="H185" i="1" a="1"/>
  <c r="H185" i="1" s="1"/>
  <c r="G185" i="1" a="1"/>
  <c r="G185" i="1" s="1"/>
  <c r="K185" i="1" s="1"/>
  <c r="F185" i="1" a="1"/>
  <c r="F185" i="1" s="1"/>
  <c r="J185" i="1" s="1"/>
  <c r="C185" i="1"/>
  <c r="B185" i="1"/>
  <c r="L186" i="1" s="1"/>
  <c r="A185" i="1"/>
  <c r="N184" i="1"/>
  <c r="M184" i="1"/>
  <c r="I184" i="1" a="1"/>
  <c r="I184" i="1" s="1"/>
  <c r="H184" i="1" a="1"/>
  <c r="H184" i="1" s="1"/>
  <c r="G184" i="1" a="1"/>
  <c r="G184" i="1" s="1"/>
  <c r="K184" i="1" s="1"/>
  <c r="F184" i="1" a="1"/>
  <c r="F184" i="1" s="1"/>
  <c r="J184" i="1" s="1"/>
  <c r="C184" i="1"/>
  <c r="B184" i="1"/>
  <c r="L185" i="1" s="1"/>
  <c r="A184" i="1"/>
  <c r="N183" i="1"/>
  <c r="M183" i="1"/>
  <c r="I183" i="1" a="1"/>
  <c r="I183" i="1" s="1"/>
  <c r="H183" i="1" a="1"/>
  <c r="H183" i="1" s="1"/>
  <c r="G183" i="1" a="1"/>
  <c r="G183" i="1" s="1"/>
  <c r="K183" i="1" s="1"/>
  <c r="F183" i="1" a="1"/>
  <c r="F183" i="1" s="1"/>
  <c r="J183" i="1" s="1"/>
  <c r="C183" i="1"/>
  <c r="B183" i="1"/>
  <c r="L184" i="1" s="1"/>
  <c r="A183" i="1"/>
  <c r="N182" i="1"/>
  <c r="M182" i="1"/>
  <c r="K182" i="1"/>
  <c r="I182" i="1" a="1"/>
  <c r="I182" i="1" s="1"/>
  <c r="H182" i="1" a="1"/>
  <c r="H182" i="1" s="1"/>
  <c r="G182" i="1" a="1"/>
  <c r="G182" i="1" s="1"/>
  <c r="F182" i="1" a="1"/>
  <c r="F182" i="1" s="1"/>
  <c r="J182" i="1" s="1"/>
  <c r="C182" i="1"/>
  <c r="B182" i="1"/>
  <c r="L183" i="1" s="1"/>
  <c r="A182" i="1"/>
  <c r="M181" i="1"/>
  <c r="I181" i="1" a="1"/>
  <c r="I181" i="1" s="1"/>
  <c r="H181" i="1" a="1"/>
  <c r="H181" i="1" s="1"/>
  <c r="G181" i="1" a="1"/>
  <c r="G181" i="1" s="1"/>
  <c r="K181" i="1" s="1"/>
  <c r="F181" i="1" a="1"/>
  <c r="F181" i="1" s="1"/>
  <c r="J181" i="1" s="1"/>
  <c r="C181" i="1"/>
  <c r="B181" i="1"/>
  <c r="L182" i="1" s="1"/>
  <c r="A181" i="1"/>
  <c r="N180" i="1"/>
  <c r="M180" i="1"/>
  <c r="I180" i="1" a="1"/>
  <c r="I180" i="1" s="1"/>
  <c r="H180" i="1" a="1"/>
  <c r="H180" i="1" s="1"/>
  <c r="G180" i="1" a="1"/>
  <c r="G180" i="1" s="1"/>
  <c r="K180" i="1" s="1"/>
  <c r="F180" i="1" a="1"/>
  <c r="F180" i="1" s="1"/>
  <c r="J180" i="1" s="1"/>
  <c r="C180" i="1"/>
  <c r="B180" i="1"/>
  <c r="L181" i="1" s="1"/>
  <c r="A180" i="1"/>
  <c r="N179" i="1"/>
  <c r="M179" i="1"/>
  <c r="I179" i="1" a="1"/>
  <c r="I179" i="1" s="1"/>
  <c r="H179" i="1" a="1"/>
  <c r="H179" i="1" s="1"/>
  <c r="G179" i="1" a="1"/>
  <c r="G179" i="1" s="1"/>
  <c r="K179" i="1" s="1"/>
  <c r="F179" i="1" a="1"/>
  <c r="F179" i="1" s="1"/>
  <c r="J179" i="1" s="1"/>
  <c r="C179" i="1"/>
  <c r="B179" i="1"/>
  <c r="L180" i="1" s="1"/>
  <c r="A179" i="1"/>
  <c r="N178" i="1"/>
  <c r="M178" i="1"/>
  <c r="I178" i="1" a="1"/>
  <c r="I178" i="1" s="1"/>
  <c r="H178" i="1" a="1"/>
  <c r="H178" i="1" s="1"/>
  <c r="G178" i="1" a="1"/>
  <c r="G178" i="1" s="1"/>
  <c r="K178" i="1" s="1"/>
  <c r="F178" i="1" a="1"/>
  <c r="F178" i="1" s="1"/>
  <c r="J178" i="1" s="1"/>
  <c r="C178" i="1"/>
  <c r="B178" i="1"/>
  <c r="L179" i="1" s="1"/>
  <c r="A178" i="1"/>
  <c r="N177" i="1"/>
  <c r="M177" i="1"/>
  <c r="K177" i="1"/>
  <c r="I177" i="1" a="1"/>
  <c r="I177" i="1" s="1"/>
  <c r="H177" i="1" a="1"/>
  <c r="H177" i="1" s="1"/>
  <c r="G177" i="1" a="1"/>
  <c r="G177" i="1" s="1"/>
  <c r="F177" i="1" a="1"/>
  <c r="F177" i="1" s="1"/>
  <c r="J177" i="1" s="1"/>
  <c r="C177" i="1"/>
  <c r="B177" i="1"/>
  <c r="L178" i="1" s="1"/>
  <c r="A177" i="1"/>
  <c r="N176" i="1"/>
  <c r="M176" i="1"/>
  <c r="I176" i="1" a="1"/>
  <c r="I176" i="1" s="1"/>
  <c r="H176" i="1" a="1"/>
  <c r="H176" i="1" s="1"/>
  <c r="G176" i="1" a="1"/>
  <c r="G176" i="1" s="1"/>
  <c r="K176" i="1" s="1"/>
  <c r="F176" i="1" a="1"/>
  <c r="F176" i="1" s="1"/>
  <c r="J176" i="1" s="1"/>
  <c r="C176" i="1"/>
  <c r="B176" i="1"/>
  <c r="L177" i="1" s="1"/>
  <c r="A176" i="1"/>
  <c r="N175" i="1"/>
  <c r="M175" i="1"/>
  <c r="I175" i="1" a="1"/>
  <c r="I175" i="1" s="1"/>
  <c r="H175" i="1" a="1"/>
  <c r="H175" i="1" s="1"/>
  <c r="G175" i="1" a="1"/>
  <c r="G175" i="1" s="1"/>
  <c r="K175" i="1" s="1"/>
  <c r="F175" i="1" a="1"/>
  <c r="F175" i="1" s="1"/>
  <c r="J175" i="1" s="1"/>
  <c r="C175" i="1"/>
  <c r="B175" i="1"/>
  <c r="L176" i="1" s="1"/>
  <c r="A175" i="1"/>
  <c r="N174" i="1"/>
  <c r="M174" i="1"/>
  <c r="I174" i="1" a="1"/>
  <c r="I174" i="1" s="1"/>
  <c r="H174" i="1" a="1"/>
  <c r="H174" i="1" s="1"/>
  <c r="G174" i="1" a="1"/>
  <c r="G174" i="1" s="1"/>
  <c r="K174" i="1" s="1"/>
  <c r="F174" i="1" a="1"/>
  <c r="F174" i="1" s="1"/>
  <c r="J174" i="1" s="1"/>
  <c r="C174" i="1"/>
  <c r="B174" i="1"/>
  <c r="L175" i="1" s="1"/>
  <c r="A174" i="1"/>
  <c r="N173" i="1"/>
  <c r="M173" i="1"/>
  <c r="I173" i="1" a="1"/>
  <c r="I173" i="1" s="1"/>
  <c r="H173" i="1" a="1"/>
  <c r="H173" i="1" s="1"/>
  <c r="G173" i="1" a="1"/>
  <c r="G173" i="1" s="1"/>
  <c r="K173" i="1" s="1"/>
  <c r="F173" i="1" a="1"/>
  <c r="F173" i="1" s="1"/>
  <c r="J173" i="1" s="1"/>
  <c r="C173" i="1"/>
  <c r="B173" i="1"/>
  <c r="L174" i="1" s="1"/>
  <c r="A173" i="1"/>
  <c r="N172" i="1"/>
  <c r="M172" i="1"/>
  <c r="K172" i="1"/>
  <c r="I172" i="1" a="1"/>
  <c r="I172" i="1" s="1"/>
  <c r="H172" i="1" a="1"/>
  <c r="H172" i="1" s="1"/>
  <c r="G172" i="1" a="1"/>
  <c r="G172" i="1" s="1"/>
  <c r="F172" i="1" a="1"/>
  <c r="F172" i="1" s="1"/>
  <c r="J172" i="1" s="1"/>
  <c r="C172" i="1"/>
  <c r="B172" i="1"/>
  <c r="L173" i="1" s="1"/>
  <c r="A172" i="1"/>
  <c r="M171" i="1"/>
  <c r="I171" i="1" a="1"/>
  <c r="I171" i="1" s="1"/>
  <c r="H171" i="1" a="1"/>
  <c r="H171" i="1" s="1"/>
  <c r="G171" i="1" a="1"/>
  <c r="G171" i="1" s="1"/>
  <c r="K171" i="1" s="1"/>
  <c r="F171" i="1" a="1"/>
  <c r="F171" i="1" s="1"/>
  <c r="J171" i="1" s="1"/>
  <c r="C171" i="1"/>
  <c r="B171" i="1"/>
  <c r="N171" i="1" s="1"/>
  <c r="A171" i="1"/>
  <c r="N170" i="1"/>
  <c r="M170" i="1"/>
  <c r="I170" i="1" a="1"/>
  <c r="I170" i="1" s="1"/>
  <c r="H170" i="1" a="1"/>
  <c r="H170" i="1" s="1"/>
  <c r="G170" i="1" a="1"/>
  <c r="G170" i="1" s="1"/>
  <c r="K170" i="1" s="1"/>
  <c r="F170" i="1" a="1"/>
  <c r="F170" i="1" s="1"/>
  <c r="J170" i="1" s="1"/>
  <c r="C170" i="1"/>
  <c r="B170" i="1"/>
  <c r="L171" i="1" s="1"/>
  <c r="A170" i="1"/>
  <c r="N169" i="1"/>
  <c r="M169" i="1"/>
  <c r="I169" i="1" a="1"/>
  <c r="I169" i="1" s="1"/>
  <c r="H169" i="1" a="1"/>
  <c r="H169" i="1" s="1"/>
  <c r="G169" i="1" a="1"/>
  <c r="G169" i="1" s="1"/>
  <c r="K169" i="1" s="1"/>
  <c r="F169" i="1" a="1"/>
  <c r="F169" i="1" s="1"/>
  <c r="J169" i="1" s="1"/>
  <c r="C169" i="1"/>
  <c r="B169" i="1"/>
  <c r="L170" i="1" s="1"/>
  <c r="A169" i="1"/>
  <c r="N168" i="1"/>
  <c r="M168" i="1"/>
  <c r="I168" i="1" a="1"/>
  <c r="I168" i="1" s="1"/>
  <c r="H168" i="1" a="1"/>
  <c r="H168" i="1" s="1"/>
  <c r="G168" i="1" a="1"/>
  <c r="G168" i="1" s="1"/>
  <c r="K168" i="1" s="1"/>
  <c r="F168" i="1" a="1"/>
  <c r="F168" i="1" s="1"/>
  <c r="J168" i="1" s="1"/>
  <c r="C168" i="1"/>
  <c r="B168" i="1"/>
  <c r="L169" i="1" s="1"/>
  <c r="A168" i="1"/>
  <c r="N167" i="1"/>
  <c r="M167" i="1"/>
  <c r="K167" i="1"/>
  <c r="I167" i="1" a="1"/>
  <c r="I167" i="1" s="1"/>
  <c r="H167" i="1" a="1"/>
  <c r="H167" i="1" s="1"/>
  <c r="G167" i="1" a="1"/>
  <c r="G167" i="1" s="1"/>
  <c r="F167" i="1" a="1"/>
  <c r="F167" i="1" s="1"/>
  <c r="J167" i="1" s="1"/>
  <c r="C167" i="1"/>
  <c r="B167" i="1"/>
  <c r="L168" i="1" s="1"/>
  <c r="A167" i="1"/>
  <c r="M166" i="1"/>
  <c r="I166" i="1" a="1"/>
  <c r="I166" i="1" s="1"/>
  <c r="H166" i="1" a="1"/>
  <c r="H166" i="1" s="1"/>
  <c r="G166" i="1" a="1"/>
  <c r="G166" i="1" s="1"/>
  <c r="K166" i="1" s="1"/>
  <c r="F166" i="1" a="1"/>
  <c r="F166" i="1" s="1"/>
  <c r="J166" i="1" s="1"/>
  <c r="C166" i="1"/>
  <c r="B166" i="1"/>
  <c r="L167" i="1" s="1"/>
  <c r="A166" i="1"/>
  <c r="N165" i="1"/>
  <c r="M165" i="1"/>
  <c r="I165" i="1" a="1"/>
  <c r="I165" i="1" s="1"/>
  <c r="H165" i="1" a="1"/>
  <c r="H165" i="1" s="1"/>
  <c r="G165" i="1" a="1"/>
  <c r="G165" i="1" s="1"/>
  <c r="K165" i="1" s="1"/>
  <c r="F165" i="1" a="1"/>
  <c r="F165" i="1" s="1"/>
  <c r="J165" i="1" s="1"/>
  <c r="C165" i="1"/>
  <c r="B165" i="1"/>
  <c r="L166" i="1" s="1"/>
  <c r="A165" i="1"/>
  <c r="N164" i="1"/>
  <c r="M164" i="1"/>
  <c r="I164" i="1" a="1"/>
  <c r="I164" i="1" s="1"/>
  <c r="H164" i="1" a="1"/>
  <c r="H164" i="1" s="1"/>
  <c r="G164" i="1" a="1"/>
  <c r="G164" i="1" s="1"/>
  <c r="K164" i="1" s="1"/>
  <c r="F164" i="1" a="1"/>
  <c r="F164" i="1" s="1"/>
  <c r="J164" i="1" s="1"/>
  <c r="C164" i="1"/>
  <c r="B164" i="1"/>
  <c r="L165" i="1" s="1"/>
  <c r="A164" i="1"/>
  <c r="N163" i="1"/>
  <c r="M163" i="1"/>
  <c r="I163" i="1" a="1"/>
  <c r="I163" i="1" s="1"/>
  <c r="H163" i="1" a="1"/>
  <c r="H163" i="1" s="1"/>
  <c r="G163" i="1" a="1"/>
  <c r="G163" i="1" s="1"/>
  <c r="K163" i="1" s="1"/>
  <c r="F163" i="1" a="1"/>
  <c r="F163" i="1" s="1"/>
  <c r="J163" i="1" s="1"/>
  <c r="C163" i="1"/>
  <c r="B163" i="1"/>
  <c r="L164" i="1" s="1"/>
  <c r="A163" i="1"/>
  <c r="N162" i="1"/>
  <c r="M162" i="1"/>
  <c r="K162" i="1"/>
  <c r="I162" i="1" a="1"/>
  <c r="I162" i="1" s="1"/>
  <c r="H162" i="1" a="1"/>
  <c r="H162" i="1" s="1"/>
  <c r="G162" i="1" a="1"/>
  <c r="G162" i="1" s="1"/>
  <c r="F162" i="1" a="1"/>
  <c r="F162" i="1" s="1"/>
  <c r="J162" i="1" s="1"/>
  <c r="C162" i="1"/>
  <c r="B162" i="1"/>
  <c r="L163" i="1" s="1"/>
  <c r="A162" i="1"/>
  <c r="N161" i="1"/>
  <c r="M161" i="1"/>
  <c r="I161" i="1" a="1"/>
  <c r="I161" i="1" s="1"/>
  <c r="H161" i="1" a="1"/>
  <c r="H161" i="1" s="1"/>
  <c r="G161" i="1" a="1"/>
  <c r="G161" i="1" s="1"/>
  <c r="K161" i="1" s="1"/>
  <c r="F161" i="1" a="1"/>
  <c r="F161" i="1" s="1"/>
  <c r="J161" i="1" s="1"/>
  <c r="C161" i="1"/>
  <c r="B161" i="1"/>
  <c r="L162" i="1" s="1"/>
  <c r="A161" i="1"/>
  <c r="N160" i="1"/>
  <c r="M160" i="1"/>
  <c r="I160" i="1" a="1"/>
  <c r="I160" i="1" s="1"/>
  <c r="H160" i="1" a="1"/>
  <c r="H160" i="1" s="1"/>
  <c r="G160" i="1" a="1"/>
  <c r="G160" i="1" s="1"/>
  <c r="K160" i="1" s="1"/>
  <c r="F160" i="1" a="1"/>
  <c r="F160" i="1" s="1"/>
  <c r="J160" i="1" s="1"/>
  <c r="C160" i="1"/>
  <c r="B160" i="1"/>
  <c r="L161" i="1" s="1"/>
  <c r="A160" i="1"/>
  <c r="N159" i="1"/>
  <c r="M159" i="1"/>
  <c r="I159" i="1" a="1"/>
  <c r="I159" i="1" s="1"/>
  <c r="H159" i="1" a="1"/>
  <c r="H159" i="1" s="1"/>
  <c r="G159" i="1" a="1"/>
  <c r="G159" i="1" s="1"/>
  <c r="K159" i="1" s="1"/>
  <c r="F159" i="1" a="1"/>
  <c r="F159" i="1" s="1"/>
  <c r="J159" i="1" s="1"/>
  <c r="C159" i="1"/>
  <c r="B159" i="1"/>
  <c r="L160" i="1" s="1"/>
  <c r="A159" i="1"/>
  <c r="N158" i="1"/>
  <c r="M158" i="1"/>
  <c r="I158" i="1" a="1"/>
  <c r="I158" i="1" s="1"/>
  <c r="H158" i="1" a="1"/>
  <c r="H158" i="1" s="1"/>
  <c r="G158" i="1" a="1"/>
  <c r="G158" i="1" s="1"/>
  <c r="K158" i="1" s="1"/>
  <c r="F158" i="1" a="1"/>
  <c r="F158" i="1" s="1"/>
  <c r="J158" i="1" s="1"/>
  <c r="C158" i="1"/>
  <c r="B158" i="1"/>
  <c r="L159" i="1" s="1"/>
  <c r="A158" i="1"/>
  <c r="N157" i="1"/>
  <c r="M157" i="1"/>
  <c r="K157" i="1"/>
  <c r="I157" i="1" a="1"/>
  <c r="I157" i="1" s="1"/>
  <c r="H157" i="1" a="1"/>
  <c r="H157" i="1" s="1"/>
  <c r="G157" i="1" a="1"/>
  <c r="G157" i="1" s="1"/>
  <c r="F157" i="1" a="1"/>
  <c r="F157" i="1" s="1"/>
  <c r="J157" i="1" s="1"/>
  <c r="C157" i="1"/>
  <c r="B157" i="1"/>
  <c r="L158" i="1" s="1"/>
  <c r="A157" i="1"/>
  <c r="N156" i="1"/>
  <c r="M156" i="1"/>
  <c r="I156" i="1" a="1"/>
  <c r="I156" i="1" s="1"/>
  <c r="H156" i="1" a="1"/>
  <c r="H156" i="1" s="1"/>
  <c r="G156" i="1" a="1"/>
  <c r="G156" i="1" s="1"/>
  <c r="K156" i="1" s="1"/>
  <c r="F156" i="1" a="1"/>
  <c r="F156" i="1" s="1"/>
  <c r="J156" i="1" s="1"/>
  <c r="C156" i="1"/>
  <c r="B156" i="1"/>
  <c r="L157" i="1" s="1"/>
  <c r="A156" i="1"/>
  <c r="N155" i="1"/>
  <c r="M155" i="1"/>
  <c r="I155" i="1" a="1"/>
  <c r="I155" i="1" s="1"/>
  <c r="H155" i="1" a="1"/>
  <c r="H155" i="1" s="1"/>
  <c r="G155" i="1" a="1"/>
  <c r="G155" i="1" s="1"/>
  <c r="K155" i="1" s="1"/>
  <c r="F155" i="1" a="1"/>
  <c r="F155" i="1" s="1"/>
  <c r="J155" i="1" s="1"/>
  <c r="C155" i="1"/>
  <c r="B155" i="1"/>
  <c r="L156" i="1" s="1"/>
  <c r="A155" i="1"/>
  <c r="N154" i="1"/>
  <c r="M154" i="1"/>
  <c r="I154" i="1" a="1"/>
  <c r="I154" i="1" s="1"/>
  <c r="H154" i="1" a="1"/>
  <c r="H154" i="1" s="1"/>
  <c r="G154" i="1" a="1"/>
  <c r="G154" i="1" s="1"/>
  <c r="K154" i="1" s="1"/>
  <c r="F154" i="1" a="1"/>
  <c r="F154" i="1" s="1"/>
  <c r="J154" i="1" s="1"/>
  <c r="C154" i="1"/>
  <c r="B154" i="1"/>
  <c r="L155" i="1" s="1"/>
  <c r="A154" i="1"/>
  <c r="N153" i="1"/>
  <c r="M153" i="1"/>
  <c r="I153" i="1" a="1"/>
  <c r="I153" i="1" s="1"/>
  <c r="H153" i="1" a="1"/>
  <c r="H153" i="1" s="1"/>
  <c r="G153" i="1" a="1"/>
  <c r="G153" i="1" s="1"/>
  <c r="K153" i="1" s="1"/>
  <c r="F153" i="1" a="1"/>
  <c r="F153" i="1" s="1"/>
  <c r="J153" i="1" s="1"/>
  <c r="C153" i="1"/>
  <c r="B153" i="1"/>
  <c r="L154" i="1" s="1"/>
  <c r="A153" i="1"/>
  <c r="N152" i="1"/>
  <c r="M152" i="1"/>
  <c r="K152" i="1"/>
  <c r="I152" i="1" a="1"/>
  <c r="I152" i="1" s="1"/>
  <c r="H152" i="1" a="1"/>
  <c r="H152" i="1" s="1"/>
  <c r="G152" i="1" a="1"/>
  <c r="G152" i="1" s="1"/>
  <c r="F152" i="1" a="1"/>
  <c r="F152" i="1" s="1"/>
  <c r="J152" i="1" s="1"/>
  <c r="C152" i="1"/>
  <c r="B152" i="1"/>
  <c r="L153" i="1" s="1"/>
  <c r="A152" i="1"/>
  <c r="M151" i="1"/>
  <c r="I151" i="1" a="1"/>
  <c r="I151" i="1" s="1"/>
  <c r="H151" i="1" a="1"/>
  <c r="H151" i="1" s="1"/>
  <c r="G151" i="1" a="1"/>
  <c r="G151" i="1" s="1"/>
  <c r="K151" i="1" s="1"/>
  <c r="F151" i="1" a="1"/>
  <c r="F151" i="1" s="1"/>
  <c r="J151" i="1" s="1"/>
  <c r="C151" i="1"/>
  <c r="B151" i="1"/>
  <c r="N151" i="1" s="1"/>
  <c r="A151" i="1"/>
  <c r="N150" i="1"/>
  <c r="M150" i="1"/>
  <c r="I150" i="1" a="1"/>
  <c r="I150" i="1" s="1"/>
  <c r="H150" i="1" a="1"/>
  <c r="H150" i="1" s="1"/>
  <c r="G150" i="1" a="1"/>
  <c r="G150" i="1" s="1"/>
  <c r="K150" i="1" s="1"/>
  <c r="F150" i="1" a="1"/>
  <c r="F150" i="1" s="1"/>
  <c r="J150" i="1" s="1"/>
  <c r="C150" i="1"/>
  <c r="B150" i="1"/>
  <c r="L151" i="1" s="1"/>
  <c r="A150" i="1"/>
  <c r="N149" i="1"/>
  <c r="M149" i="1"/>
  <c r="I149" i="1" a="1"/>
  <c r="I149" i="1" s="1"/>
  <c r="H149" i="1" a="1"/>
  <c r="H149" i="1" s="1"/>
  <c r="G149" i="1" a="1"/>
  <c r="G149" i="1" s="1"/>
  <c r="K149" i="1" s="1"/>
  <c r="F149" i="1" a="1"/>
  <c r="F149" i="1" s="1"/>
  <c r="J149" i="1" s="1"/>
  <c r="C149" i="1"/>
  <c r="B149" i="1"/>
  <c r="L150" i="1" s="1"/>
  <c r="A149" i="1"/>
  <c r="N148" i="1"/>
  <c r="M148" i="1"/>
  <c r="I148" i="1" a="1"/>
  <c r="I148" i="1" s="1"/>
  <c r="H148" i="1" a="1"/>
  <c r="H148" i="1" s="1"/>
  <c r="G148" i="1" a="1"/>
  <c r="G148" i="1" s="1"/>
  <c r="K148" i="1" s="1"/>
  <c r="F148" i="1" a="1"/>
  <c r="F148" i="1" s="1"/>
  <c r="J148" i="1" s="1"/>
  <c r="C148" i="1"/>
  <c r="B148" i="1"/>
  <c r="L149" i="1" s="1"/>
  <c r="A148" i="1"/>
  <c r="N147" i="1"/>
  <c r="M147" i="1"/>
  <c r="K147" i="1"/>
  <c r="I147" i="1" a="1"/>
  <c r="I147" i="1" s="1"/>
  <c r="H147" i="1" a="1"/>
  <c r="H147" i="1" s="1"/>
  <c r="G147" i="1" a="1"/>
  <c r="G147" i="1" s="1"/>
  <c r="F147" i="1" a="1"/>
  <c r="F147" i="1" s="1"/>
  <c r="J147" i="1" s="1"/>
  <c r="C147" i="1"/>
  <c r="B147" i="1"/>
  <c r="L148" i="1" s="1"/>
  <c r="A147" i="1"/>
  <c r="N146" i="1"/>
  <c r="M146" i="1"/>
  <c r="I146" i="1" a="1"/>
  <c r="I146" i="1" s="1"/>
  <c r="H146" i="1" a="1"/>
  <c r="H146" i="1" s="1"/>
  <c r="G146" i="1" a="1"/>
  <c r="G146" i="1" s="1"/>
  <c r="K146" i="1" s="1"/>
  <c r="F146" i="1" a="1"/>
  <c r="F146" i="1" s="1"/>
  <c r="J146" i="1" s="1"/>
  <c r="C146" i="1"/>
  <c r="B146" i="1"/>
  <c r="L147" i="1" s="1"/>
  <c r="A146" i="1"/>
  <c r="N145" i="1"/>
  <c r="M145" i="1"/>
  <c r="I145" i="1" a="1"/>
  <c r="I145" i="1" s="1"/>
  <c r="H145" i="1" a="1"/>
  <c r="H145" i="1" s="1"/>
  <c r="G145" i="1" a="1"/>
  <c r="G145" i="1" s="1"/>
  <c r="K145" i="1" s="1"/>
  <c r="F145" i="1" a="1"/>
  <c r="F145" i="1" s="1"/>
  <c r="J145" i="1" s="1"/>
  <c r="C145" i="1"/>
  <c r="B145" i="1"/>
  <c r="L146" i="1" s="1"/>
  <c r="A145" i="1"/>
  <c r="N144" i="1"/>
  <c r="M144" i="1"/>
  <c r="I144" i="1" a="1"/>
  <c r="I144" i="1" s="1"/>
  <c r="H144" i="1" a="1"/>
  <c r="H144" i="1" s="1"/>
  <c r="G144" i="1" a="1"/>
  <c r="G144" i="1" s="1"/>
  <c r="K144" i="1" s="1"/>
  <c r="F144" i="1" a="1"/>
  <c r="F144" i="1" s="1"/>
  <c r="J144" i="1" s="1"/>
  <c r="C144" i="1"/>
  <c r="B144" i="1"/>
  <c r="L145" i="1" s="1"/>
  <c r="A144" i="1"/>
  <c r="N143" i="1"/>
  <c r="M143" i="1"/>
  <c r="I143" i="1" a="1"/>
  <c r="I143" i="1" s="1"/>
  <c r="H143" i="1" a="1"/>
  <c r="H143" i="1" s="1"/>
  <c r="G143" i="1" a="1"/>
  <c r="G143" i="1" s="1"/>
  <c r="K143" i="1" s="1"/>
  <c r="F143" i="1" a="1"/>
  <c r="F143" i="1" s="1"/>
  <c r="J143" i="1" s="1"/>
  <c r="C143" i="1"/>
  <c r="B143" i="1"/>
  <c r="L144" i="1" s="1"/>
  <c r="A143" i="1"/>
  <c r="N142" i="1"/>
  <c r="M142" i="1"/>
  <c r="K142" i="1"/>
  <c r="I142" i="1" a="1"/>
  <c r="I142" i="1" s="1"/>
  <c r="H142" i="1" a="1"/>
  <c r="H142" i="1" s="1"/>
  <c r="G142" i="1" a="1"/>
  <c r="G142" i="1" s="1"/>
  <c r="F142" i="1" a="1"/>
  <c r="F142" i="1" s="1"/>
  <c r="J142" i="1" s="1"/>
  <c r="C142" i="1"/>
  <c r="B142" i="1"/>
  <c r="L143" i="1" s="1"/>
  <c r="A142" i="1"/>
  <c r="N141" i="1"/>
  <c r="M141" i="1"/>
  <c r="I141" i="1" a="1"/>
  <c r="I141" i="1" s="1"/>
  <c r="H141" i="1" a="1"/>
  <c r="H141" i="1" s="1"/>
  <c r="G141" i="1" a="1"/>
  <c r="G141" i="1" s="1"/>
  <c r="K141" i="1" s="1"/>
  <c r="F141" i="1" a="1"/>
  <c r="F141" i="1" s="1"/>
  <c r="J141" i="1" s="1"/>
  <c r="C141" i="1"/>
  <c r="B141" i="1"/>
  <c r="L142" i="1" s="1"/>
  <c r="A141" i="1"/>
  <c r="N140" i="1"/>
  <c r="M140" i="1"/>
  <c r="I140" i="1" a="1"/>
  <c r="I140" i="1" s="1"/>
  <c r="H140" i="1" a="1"/>
  <c r="H140" i="1" s="1"/>
  <c r="G140" i="1" a="1"/>
  <c r="G140" i="1" s="1"/>
  <c r="K140" i="1" s="1"/>
  <c r="F140" i="1" a="1"/>
  <c r="F140" i="1" s="1"/>
  <c r="J140" i="1" s="1"/>
  <c r="C140" i="1"/>
  <c r="B140" i="1"/>
  <c r="L141" i="1" s="1"/>
  <c r="A140" i="1"/>
  <c r="N139" i="1"/>
  <c r="M139" i="1"/>
  <c r="I139" i="1" a="1"/>
  <c r="I139" i="1" s="1"/>
  <c r="H139" i="1" a="1"/>
  <c r="H139" i="1" s="1"/>
  <c r="G139" i="1" a="1"/>
  <c r="G139" i="1" s="1"/>
  <c r="K139" i="1" s="1"/>
  <c r="F139" i="1" a="1"/>
  <c r="F139" i="1" s="1"/>
  <c r="J139" i="1" s="1"/>
  <c r="C139" i="1"/>
  <c r="B139" i="1"/>
  <c r="L140" i="1" s="1"/>
  <c r="A139" i="1"/>
  <c r="N138" i="1"/>
  <c r="M138" i="1"/>
  <c r="I138" i="1" a="1"/>
  <c r="I138" i="1" s="1"/>
  <c r="H138" i="1" a="1"/>
  <c r="H138" i="1" s="1"/>
  <c r="G138" i="1" a="1"/>
  <c r="G138" i="1" s="1"/>
  <c r="K138" i="1" s="1"/>
  <c r="F138" i="1" a="1"/>
  <c r="F138" i="1" s="1"/>
  <c r="J138" i="1" s="1"/>
  <c r="C138" i="1"/>
  <c r="B138" i="1"/>
  <c r="L139" i="1" s="1"/>
  <c r="A138" i="1"/>
  <c r="N137" i="1"/>
  <c r="M137" i="1"/>
  <c r="K137" i="1"/>
  <c r="I137" i="1" a="1"/>
  <c r="I137" i="1" s="1"/>
  <c r="H137" i="1" a="1"/>
  <c r="H137" i="1" s="1"/>
  <c r="G137" i="1" a="1"/>
  <c r="G137" i="1" s="1"/>
  <c r="F137" i="1" a="1"/>
  <c r="F137" i="1" s="1"/>
  <c r="J137" i="1" s="1"/>
  <c r="C137" i="1"/>
  <c r="B137" i="1"/>
  <c r="L138" i="1" s="1"/>
  <c r="A137" i="1"/>
  <c r="M136" i="1"/>
  <c r="I136" i="1" a="1"/>
  <c r="I136" i="1" s="1"/>
  <c r="H136" i="1" a="1"/>
  <c r="H136" i="1" s="1"/>
  <c r="G136" i="1" a="1"/>
  <c r="G136" i="1" s="1"/>
  <c r="K136" i="1" s="1"/>
  <c r="F136" i="1" a="1"/>
  <c r="F136" i="1" s="1"/>
  <c r="J136" i="1" s="1"/>
  <c r="C136" i="1"/>
  <c r="B136" i="1"/>
  <c r="N136" i="1" s="1"/>
  <c r="A136" i="1"/>
  <c r="N135" i="1"/>
  <c r="M135" i="1"/>
  <c r="I135" i="1" a="1"/>
  <c r="I135" i="1" s="1"/>
  <c r="H135" i="1" a="1"/>
  <c r="H135" i="1" s="1"/>
  <c r="G135" i="1" a="1"/>
  <c r="G135" i="1" s="1"/>
  <c r="K135" i="1" s="1"/>
  <c r="F135" i="1" a="1"/>
  <c r="F135" i="1" s="1"/>
  <c r="J135" i="1" s="1"/>
  <c r="C135" i="1"/>
  <c r="B135" i="1"/>
  <c r="L136" i="1" s="1"/>
  <c r="A135" i="1"/>
  <c r="N134" i="1"/>
  <c r="M134" i="1"/>
  <c r="I134" i="1" a="1"/>
  <c r="I134" i="1" s="1"/>
  <c r="H134" i="1" a="1"/>
  <c r="H134" i="1" s="1"/>
  <c r="G134" i="1" a="1"/>
  <c r="G134" i="1" s="1"/>
  <c r="K134" i="1" s="1"/>
  <c r="F134" i="1" a="1"/>
  <c r="F134" i="1" s="1"/>
  <c r="J134" i="1" s="1"/>
  <c r="C134" i="1"/>
  <c r="B134" i="1"/>
  <c r="L135" i="1" s="1"/>
  <c r="A134" i="1"/>
  <c r="N133" i="1"/>
  <c r="M133" i="1"/>
  <c r="I133" i="1" a="1"/>
  <c r="I133" i="1" s="1"/>
  <c r="H133" i="1" a="1"/>
  <c r="H133" i="1" s="1"/>
  <c r="G133" i="1" a="1"/>
  <c r="G133" i="1" s="1"/>
  <c r="K133" i="1" s="1"/>
  <c r="F133" i="1" a="1"/>
  <c r="F133" i="1" s="1"/>
  <c r="J133" i="1" s="1"/>
  <c r="C133" i="1"/>
  <c r="B133" i="1"/>
  <c r="L134" i="1" s="1"/>
  <c r="A133" i="1"/>
  <c r="N132" i="1"/>
  <c r="M132" i="1"/>
  <c r="K132" i="1"/>
  <c r="I132" i="1" a="1"/>
  <c r="I132" i="1" s="1"/>
  <c r="H132" i="1" a="1"/>
  <c r="H132" i="1" s="1"/>
  <c r="G132" i="1" a="1"/>
  <c r="G132" i="1" s="1"/>
  <c r="F132" i="1" a="1"/>
  <c r="F132" i="1" s="1"/>
  <c r="J132" i="1" s="1"/>
  <c r="C132" i="1"/>
  <c r="B132" i="1"/>
  <c r="L133" i="1" s="1"/>
  <c r="A132" i="1"/>
  <c r="M131" i="1"/>
  <c r="I131" i="1" a="1"/>
  <c r="I131" i="1" s="1"/>
  <c r="H131" i="1" a="1"/>
  <c r="H131" i="1" s="1"/>
  <c r="G131" i="1" a="1"/>
  <c r="G131" i="1" s="1"/>
  <c r="K131" i="1" s="1"/>
  <c r="F131" i="1" a="1"/>
  <c r="F131" i="1" s="1"/>
  <c r="J131" i="1" s="1"/>
  <c r="C131" i="1"/>
  <c r="B131" i="1"/>
  <c r="N131" i="1" s="1"/>
  <c r="A131" i="1"/>
  <c r="N130" i="1"/>
  <c r="M130" i="1"/>
  <c r="I130" i="1" a="1"/>
  <c r="I130" i="1" s="1"/>
  <c r="H130" i="1" a="1"/>
  <c r="H130" i="1" s="1"/>
  <c r="G130" i="1" a="1"/>
  <c r="G130" i="1" s="1"/>
  <c r="K130" i="1" s="1"/>
  <c r="F130" i="1" a="1"/>
  <c r="F130" i="1" s="1"/>
  <c r="J130" i="1" s="1"/>
  <c r="C130" i="1"/>
  <c r="B130" i="1"/>
  <c r="L131" i="1" s="1"/>
  <c r="A130" i="1"/>
  <c r="N129" i="1"/>
  <c r="M129" i="1"/>
  <c r="I129" i="1" a="1"/>
  <c r="I129" i="1" s="1"/>
  <c r="H129" i="1" a="1"/>
  <c r="H129" i="1" s="1"/>
  <c r="G129" i="1" a="1"/>
  <c r="G129" i="1" s="1"/>
  <c r="K129" i="1" s="1"/>
  <c r="F129" i="1" a="1"/>
  <c r="F129" i="1" s="1"/>
  <c r="J129" i="1" s="1"/>
  <c r="C129" i="1"/>
  <c r="B129" i="1"/>
  <c r="L130" i="1" s="1"/>
  <c r="A129" i="1"/>
  <c r="N128" i="1"/>
  <c r="M128" i="1"/>
  <c r="I128" i="1" a="1"/>
  <c r="I128" i="1" s="1"/>
  <c r="H128" i="1" a="1"/>
  <c r="H128" i="1" s="1"/>
  <c r="G128" i="1" a="1"/>
  <c r="G128" i="1" s="1"/>
  <c r="K128" i="1" s="1"/>
  <c r="F128" i="1" a="1"/>
  <c r="F128" i="1" s="1"/>
  <c r="J128" i="1" s="1"/>
  <c r="C128" i="1"/>
  <c r="B128" i="1"/>
  <c r="L129" i="1" s="1"/>
  <c r="A128" i="1"/>
  <c r="N127" i="1"/>
  <c r="M127" i="1"/>
  <c r="K127" i="1"/>
  <c r="I127" i="1" a="1"/>
  <c r="I127" i="1" s="1"/>
  <c r="H127" i="1" a="1"/>
  <c r="H127" i="1" s="1"/>
  <c r="G127" i="1" a="1"/>
  <c r="G127" i="1" s="1"/>
  <c r="F127" i="1" a="1"/>
  <c r="F127" i="1" s="1"/>
  <c r="J127" i="1" s="1"/>
  <c r="C127" i="1"/>
  <c r="B127" i="1"/>
  <c r="L128" i="1" s="1"/>
  <c r="A127" i="1"/>
  <c r="N126" i="1"/>
  <c r="M126" i="1"/>
  <c r="I126" i="1" a="1"/>
  <c r="I126" i="1" s="1"/>
  <c r="H126" i="1" a="1"/>
  <c r="H126" i="1" s="1"/>
  <c r="G126" i="1" a="1"/>
  <c r="G126" i="1" s="1"/>
  <c r="K126" i="1" s="1"/>
  <c r="F126" i="1" a="1"/>
  <c r="F126" i="1" s="1"/>
  <c r="J126" i="1" s="1"/>
  <c r="C126" i="1"/>
  <c r="B126" i="1"/>
  <c r="L127" i="1" s="1"/>
  <c r="A126" i="1"/>
  <c r="N125" i="1"/>
  <c r="M125" i="1"/>
  <c r="I125" i="1" a="1"/>
  <c r="I125" i="1" s="1"/>
  <c r="H125" i="1" a="1"/>
  <c r="H125" i="1" s="1"/>
  <c r="G125" i="1" a="1"/>
  <c r="G125" i="1" s="1"/>
  <c r="K125" i="1" s="1"/>
  <c r="F125" i="1" a="1"/>
  <c r="F125" i="1" s="1"/>
  <c r="J125" i="1" s="1"/>
  <c r="C125" i="1"/>
  <c r="B125" i="1"/>
  <c r="L126" i="1" s="1"/>
  <c r="A125" i="1"/>
  <c r="N124" i="1"/>
  <c r="M124" i="1"/>
  <c r="I124" i="1" a="1"/>
  <c r="I124" i="1" s="1"/>
  <c r="H124" i="1" a="1"/>
  <c r="H124" i="1" s="1"/>
  <c r="G124" i="1" a="1"/>
  <c r="G124" i="1" s="1"/>
  <c r="K124" i="1" s="1"/>
  <c r="F124" i="1" a="1"/>
  <c r="F124" i="1" s="1"/>
  <c r="J124" i="1" s="1"/>
  <c r="C124" i="1"/>
  <c r="B124" i="1"/>
  <c r="L125" i="1" s="1"/>
  <c r="A124" i="1"/>
  <c r="N123" i="1"/>
  <c r="M123" i="1"/>
  <c r="I123" i="1" a="1"/>
  <c r="I123" i="1" s="1"/>
  <c r="H123" i="1" a="1"/>
  <c r="H123" i="1" s="1"/>
  <c r="G123" i="1" a="1"/>
  <c r="G123" i="1" s="1"/>
  <c r="K123" i="1" s="1"/>
  <c r="F123" i="1" a="1"/>
  <c r="F123" i="1" s="1"/>
  <c r="J123" i="1" s="1"/>
  <c r="C123" i="1"/>
  <c r="B123" i="1"/>
  <c r="L124" i="1" s="1"/>
  <c r="A123" i="1"/>
  <c r="N122" i="1"/>
  <c r="M122" i="1"/>
  <c r="K122" i="1"/>
  <c r="I122" i="1" a="1"/>
  <c r="I122" i="1" s="1"/>
  <c r="H122" i="1" a="1"/>
  <c r="H122" i="1" s="1"/>
  <c r="G122" i="1" a="1"/>
  <c r="G122" i="1" s="1"/>
  <c r="F122" i="1" a="1"/>
  <c r="F122" i="1" s="1"/>
  <c r="J122" i="1" s="1"/>
  <c r="C122" i="1"/>
  <c r="B122" i="1"/>
  <c r="L123" i="1" s="1"/>
  <c r="A122" i="1"/>
  <c r="N121" i="1"/>
  <c r="M121" i="1"/>
  <c r="I121" i="1" a="1"/>
  <c r="I121" i="1" s="1"/>
  <c r="H121" i="1" a="1"/>
  <c r="H121" i="1" s="1"/>
  <c r="G121" i="1" a="1"/>
  <c r="G121" i="1" s="1"/>
  <c r="K121" i="1" s="1"/>
  <c r="F121" i="1" a="1"/>
  <c r="F121" i="1" s="1"/>
  <c r="J121" i="1" s="1"/>
  <c r="C121" i="1"/>
  <c r="B121" i="1"/>
  <c r="L122" i="1" s="1"/>
  <c r="A121" i="1"/>
  <c r="N120" i="1"/>
  <c r="M120" i="1"/>
  <c r="I120" i="1" a="1"/>
  <c r="I120" i="1" s="1"/>
  <c r="H120" i="1" a="1"/>
  <c r="H120" i="1" s="1"/>
  <c r="G120" i="1" a="1"/>
  <c r="G120" i="1" s="1"/>
  <c r="K120" i="1" s="1"/>
  <c r="F120" i="1" a="1"/>
  <c r="F120" i="1" s="1"/>
  <c r="J120" i="1" s="1"/>
  <c r="C120" i="1"/>
  <c r="B120" i="1"/>
  <c r="L121" i="1" s="1"/>
  <c r="A120" i="1"/>
  <c r="N119" i="1"/>
  <c r="M119" i="1"/>
  <c r="I119" i="1" a="1"/>
  <c r="I119" i="1" s="1"/>
  <c r="H119" i="1" a="1"/>
  <c r="H119" i="1" s="1"/>
  <c r="G119" i="1" a="1"/>
  <c r="G119" i="1" s="1"/>
  <c r="K119" i="1" s="1"/>
  <c r="F119" i="1" a="1"/>
  <c r="F119" i="1" s="1"/>
  <c r="J119" i="1" s="1"/>
  <c r="C119" i="1"/>
  <c r="B119" i="1"/>
  <c r="L120" i="1" s="1"/>
  <c r="A119" i="1"/>
  <c r="N118" i="1"/>
  <c r="M118" i="1"/>
  <c r="I118" i="1" a="1"/>
  <c r="I118" i="1" s="1"/>
  <c r="H118" i="1" a="1"/>
  <c r="H118" i="1" s="1"/>
  <c r="G118" i="1" a="1"/>
  <c r="G118" i="1" s="1"/>
  <c r="K118" i="1" s="1"/>
  <c r="F118" i="1" a="1"/>
  <c r="F118" i="1" s="1"/>
  <c r="J118" i="1" s="1"/>
  <c r="C118" i="1"/>
  <c r="B118" i="1"/>
  <c r="L119" i="1" s="1"/>
  <c r="A118" i="1"/>
  <c r="N117" i="1"/>
  <c r="M117" i="1"/>
  <c r="K117" i="1"/>
  <c r="I117" i="1" a="1"/>
  <c r="I117" i="1" s="1"/>
  <c r="H117" i="1" a="1"/>
  <c r="H117" i="1" s="1"/>
  <c r="G117" i="1" a="1"/>
  <c r="G117" i="1" s="1"/>
  <c r="F117" i="1" a="1"/>
  <c r="F117" i="1" s="1"/>
  <c r="J117" i="1" s="1"/>
  <c r="C117" i="1"/>
  <c r="B117" i="1"/>
  <c r="L118" i="1" s="1"/>
  <c r="A117" i="1"/>
  <c r="M116" i="1"/>
  <c r="I116" i="1" a="1"/>
  <c r="I116" i="1" s="1"/>
  <c r="H116" i="1" a="1"/>
  <c r="H116" i="1" s="1"/>
  <c r="G116" i="1" a="1"/>
  <c r="G116" i="1" s="1"/>
  <c r="K116" i="1" s="1"/>
  <c r="F116" i="1" a="1"/>
  <c r="F116" i="1" s="1"/>
  <c r="J116" i="1" s="1"/>
  <c r="C116" i="1"/>
  <c r="B116" i="1"/>
  <c r="N116" i="1" s="1"/>
  <c r="A116" i="1"/>
  <c r="N115" i="1"/>
  <c r="M115" i="1"/>
  <c r="I115" i="1" a="1"/>
  <c r="I115" i="1" s="1"/>
  <c r="H115" i="1" a="1"/>
  <c r="H115" i="1" s="1"/>
  <c r="G115" i="1" a="1"/>
  <c r="G115" i="1" s="1"/>
  <c r="K115" i="1" s="1"/>
  <c r="F115" i="1" a="1"/>
  <c r="F115" i="1" s="1"/>
  <c r="J115" i="1" s="1"/>
  <c r="C115" i="1"/>
  <c r="B115" i="1"/>
  <c r="L116" i="1" s="1"/>
  <c r="A115" i="1"/>
  <c r="N114" i="1"/>
  <c r="M114" i="1"/>
  <c r="I114" i="1" a="1"/>
  <c r="I114" i="1" s="1"/>
  <c r="H114" i="1" a="1"/>
  <c r="H114" i="1" s="1"/>
  <c r="G114" i="1" a="1"/>
  <c r="G114" i="1" s="1"/>
  <c r="K114" i="1" s="1"/>
  <c r="F114" i="1" a="1"/>
  <c r="F114" i="1" s="1"/>
  <c r="J114" i="1" s="1"/>
  <c r="C114" i="1"/>
  <c r="B114" i="1"/>
  <c r="L115" i="1" s="1"/>
  <c r="A114" i="1"/>
  <c r="N113" i="1"/>
  <c r="M113" i="1"/>
  <c r="I113" i="1" a="1"/>
  <c r="I113" i="1" s="1"/>
  <c r="H113" i="1" a="1"/>
  <c r="H113" i="1" s="1"/>
  <c r="G113" i="1" a="1"/>
  <c r="G113" i="1" s="1"/>
  <c r="K113" i="1" s="1"/>
  <c r="F113" i="1" a="1"/>
  <c r="F113" i="1" s="1"/>
  <c r="J113" i="1" s="1"/>
  <c r="C113" i="1"/>
  <c r="B113" i="1"/>
  <c r="L114" i="1" s="1"/>
  <c r="A113" i="1"/>
  <c r="N112" i="1"/>
  <c r="M112" i="1"/>
  <c r="K112" i="1"/>
  <c r="I112" i="1" a="1"/>
  <c r="I112" i="1" s="1"/>
  <c r="H112" i="1" a="1"/>
  <c r="H112" i="1" s="1"/>
  <c r="G112" i="1" a="1"/>
  <c r="G112" i="1" s="1"/>
  <c r="F112" i="1" a="1"/>
  <c r="F112" i="1" s="1"/>
  <c r="J112" i="1" s="1"/>
  <c r="C112" i="1"/>
  <c r="B112" i="1"/>
  <c r="L113" i="1" s="1"/>
  <c r="A112" i="1"/>
  <c r="M111" i="1"/>
  <c r="I111" i="1" a="1"/>
  <c r="I111" i="1" s="1"/>
  <c r="H111" i="1" a="1"/>
  <c r="H111" i="1" s="1"/>
  <c r="G111" i="1" a="1"/>
  <c r="G111" i="1" s="1"/>
  <c r="K111" i="1" s="1"/>
  <c r="F111" i="1" a="1"/>
  <c r="F111" i="1" s="1"/>
  <c r="J111" i="1" s="1"/>
  <c r="C111" i="1"/>
  <c r="B111" i="1"/>
  <c r="N111" i="1" s="1"/>
  <c r="A111" i="1"/>
  <c r="N110" i="1"/>
  <c r="M110" i="1"/>
  <c r="I110" i="1" a="1"/>
  <c r="I110" i="1" s="1"/>
  <c r="H110" i="1" a="1"/>
  <c r="H110" i="1" s="1"/>
  <c r="G110" i="1" a="1"/>
  <c r="G110" i="1" s="1"/>
  <c r="K110" i="1" s="1"/>
  <c r="F110" i="1" a="1"/>
  <c r="F110" i="1" s="1"/>
  <c r="J110" i="1" s="1"/>
  <c r="C110" i="1"/>
  <c r="B110" i="1"/>
  <c r="L111" i="1" s="1"/>
  <c r="A110" i="1"/>
  <c r="N109" i="1"/>
  <c r="M109" i="1"/>
  <c r="I109" i="1" a="1"/>
  <c r="I109" i="1" s="1"/>
  <c r="H109" i="1" a="1"/>
  <c r="H109" i="1" s="1"/>
  <c r="G109" i="1" a="1"/>
  <c r="G109" i="1" s="1"/>
  <c r="K109" i="1" s="1"/>
  <c r="F109" i="1" a="1"/>
  <c r="F109" i="1" s="1"/>
  <c r="J109" i="1" s="1"/>
  <c r="C109" i="1"/>
  <c r="B109" i="1"/>
  <c r="L110" i="1" s="1"/>
  <c r="A109" i="1"/>
  <c r="N108" i="1"/>
  <c r="M108" i="1"/>
  <c r="I108" i="1" a="1"/>
  <c r="I108" i="1" s="1"/>
  <c r="H108" i="1" a="1"/>
  <c r="H108" i="1" s="1"/>
  <c r="G108" i="1" a="1"/>
  <c r="G108" i="1" s="1"/>
  <c r="K108" i="1" s="1"/>
  <c r="F108" i="1" a="1"/>
  <c r="F108" i="1" s="1"/>
  <c r="J108" i="1" s="1"/>
  <c r="C108" i="1"/>
  <c r="B108" i="1"/>
  <c r="L109" i="1" s="1"/>
  <c r="A108" i="1"/>
  <c r="N107" i="1"/>
  <c r="M107" i="1"/>
  <c r="K107" i="1"/>
  <c r="I107" i="1" a="1"/>
  <c r="I107" i="1" s="1"/>
  <c r="H107" i="1" a="1"/>
  <c r="H107" i="1" s="1"/>
  <c r="G107" i="1" a="1"/>
  <c r="G107" i="1" s="1"/>
  <c r="F107" i="1" a="1"/>
  <c r="F107" i="1" s="1"/>
  <c r="J107" i="1" s="1"/>
  <c r="C107" i="1"/>
  <c r="B107" i="1"/>
  <c r="L108" i="1" s="1"/>
  <c r="A107" i="1"/>
  <c r="M106" i="1"/>
  <c r="I106" i="1" a="1"/>
  <c r="I106" i="1" s="1"/>
  <c r="H106" i="1" a="1"/>
  <c r="H106" i="1" s="1"/>
  <c r="G106" i="1" a="1"/>
  <c r="G106" i="1" s="1"/>
  <c r="K106" i="1" s="1"/>
  <c r="F106" i="1" a="1"/>
  <c r="F106" i="1" s="1"/>
  <c r="J106" i="1" s="1"/>
  <c r="C106" i="1"/>
  <c r="B106" i="1"/>
  <c r="L107" i="1" s="1"/>
  <c r="A106" i="1"/>
  <c r="N105" i="1"/>
  <c r="M105" i="1"/>
  <c r="I105" i="1" a="1"/>
  <c r="I105" i="1" s="1"/>
  <c r="H105" i="1" a="1"/>
  <c r="H105" i="1" s="1"/>
  <c r="G105" i="1" a="1"/>
  <c r="G105" i="1" s="1"/>
  <c r="K105" i="1" s="1"/>
  <c r="F105" i="1" a="1"/>
  <c r="F105" i="1" s="1"/>
  <c r="J105" i="1" s="1"/>
  <c r="C105" i="1"/>
  <c r="B105" i="1"/>
  <c r="L106" i="1" s="1"/>
  <c r="A105" i="1"/>
  <c r="N104" i="1"/>
  <c r="M104" i="1"/>
  <c r="I104" i="1" a="1"/>
  <c r="I104" i="1" s="1"/>
  <c r="H104" i="1" a="1"/>
  <c r="H104" i="1" s="1"/>
  <c r="G104" i="1" a="1"/>
  <c r="G104" i="1" s="1"/>
  <c r="K104" i="1" s="1"/>
  <c r="F104" i="1" a="1"/>
  <c r="F104" i="1" s="1"/>
  <c r="J104" i="1" s="1"/>
  <c r="C104" i="1"/>
  <c r="B104" i="1"/>
  <c r="L105" i="1" s="1"/>
  <c r="A104" i="1"/>
  <c r="N103" i="1"/>
  <c r="M103" i="1"/>
  <c r="I103" i="1" a="1"/>
  <c r="I103" i="1" s="1"/>
  <c r="H103" i="1" a="1"/>
  <c r="H103" i="1" s="1"/>
  <c r="G103" i="1" a="1"/>
  <c r="G103" i="1" s="1"/>
  <c r="K103" i="1" s="1"/>
  <c r="F103" i="1" a="1"/>
  <c r="F103" i="1" s="1"/>
  <c r="J103" i="1" s="1"/>
  <c r="C103" i="1"/>
  <c r="B103" i="1"/>
  <c r="L104" i="1" s="1"/>
  <c r="A103" i="1"/>
  <c r="N102" i="1"/>
  <c r="M102" i="1"/>
  <c r="K102" i="1"/>
  <c r="I102" i="1" a="1"/>
  <c r="I102" i="1" s="1"/>
  <c r="H102" i="1" a="1"/>
  <c r="H102" i="1" s="1"/>
  <c r="G102" i="1" a="1"/>
  <c r="G102" i="1" s="1"/>
  <c r="F102" i="1" a="1"/>
  <c r="F102" i="1" s="1"/>
  <c r="J102" i="1" s="1"/>
  <c r="C102" i="1"/>
  <c r="B102" i="1"/>
  <c r="L103" i="1" s="1"/>
  <c r="A102" i="1"/>
  <c r="N101" i="1"/>
  <c r="M101" i="1"/>
  <c r="I101" i="1" a="1"/>
  <c r="I101" i="1" s="1"/>
  <c r="H101" i="1" a="1"/>
  <c r="H101" i="1" s="1"/>
  <c r="G101" i="1" a="1"/>
  <c r="G101" i="1" s="1"/>
  <c r="K101" i="1" s="1"/>
  <c r="F101" i="1" a="1"/>
  <c r="F101" i="1" s="1"/>
  <c r="J101" i="1" s="1"/>
  <c r="C101" i="1"/>
  <c r="B101" i="1"/>
  <c r="L102" i="1" s="1"/>
  <c r="A101" i="1"/>
  <c r="N100" i="1"/>
  <c r="M100" i="1"/>
  <c r="I100" i="1" a="1"/>
  <c r="I100" i="1" s="1"/>
  <c r="H100" i="1" a="1"/>
  <c r="H100" i="1" s="1"/>
  <c r="G100" i="1" a="1"/>
  <c r="G100" i="1" s="1"/>
  <c r="K100" i="1" s="1"/>
  <c r="F100" i="1" a="1"/>
  <c r="F100" i="1" s="1"/>
  <c r="J100" i="1" s="1"/>
  <c r="C100" i="1"/>
  <c r="B100" i="1"/>
  <c r="L101" i="1" s="1"/>
  <c r="A100" i="1"/>
  <c r="N99" i="1"/>
  <c r="M99" i="1"/>
  <c r="I99" i="1" a="1"/>
  <c r="I99" i="1" s="1"/>
  <c r="H99" i="1" a="1"/>
  <c r="H99" i="1" s="1"/>
  <c r="G99" i="1" a="1"/>
  <c r="G99" i="1" s="1"/>
  <c r="K99" i="1" s="1"/>
  <c r="F99" i="1" a="1"/>
  <c r="F99" i="1" s="1"/>
  <c r="J99" i="1" s="1"/>
  <c r="C99" i="1"/>
  <c r="B99" i="1"/>
  <c r="L100" i="1" s="1"/>
  <c r="A99" i="1"/>
  <c r="N98" i="1"/>
  <c r="M98" i="1"/>
  <c r="I98" i="1" a="1"/>
  <c r="I98" i="1" s="1"/>
  <c r="H98" i="1" a="1"/>
  <c r="H98" i="1" s="1"/>
  <c r="G98" i="1" a="1"/>
  <c r="G98" i="1" s="1"/>
  <c r="K98" i="1" s="1"/>
  <c r="F98" i="1" a="1"/>
  <c r="F98" i="1" s="1"/>
  <c r="J98" i="1" s="1"/>
  <c r="C98" i="1"/>
  <c r="B98" i="1"/>
  <c r="L99" i="1" s="1"/>
  <c r="A98" i="1"/>
  <c r="N97" i="1"/>
  <c r="M97" i="1"/>
  <c r="K97" i="1"/>
  <c r="I97" i="1" a="1"/>
  <c r="I97" i="1" s="1"/>
  <c r="H97" i="1" a="1"/>
  <c r="H97" i="1" s="1"/>
  <c r="G97" i="1" a="1"/>
  <c r="G97" i="1" s="1"/>
  <c r="F97" i="1" a="1"/>
  <c r="F97" i="1" s="1"/>
  <c r="J97" i="1" s="1"/>
  <c r="C97" i="1"/>
  <c r="B97" i="1"/>
  <c r="L98" i="1" s="1"/>
  <c r="A97" i="1"/>
  <c r="N96" i="1"/>
  <c r="M96" i="1"/>
  <c r="I96" i="1" a="1"/>
  <c r="I96" i="1" s="1"/>
  <c r="H96" i="1" a="1"/>
  <c r="H96" i="1" s="1"/>
  <c r="G96" i="1" a="1"/>
  <c r="G96" i="1" s="1"/>
  <c r="K96" i="1" s="1"/>
  <c r="F96" i="1" a="1"/>
  <c r="F96" i="1" s="1"/>
  <c r="J96" i="1" s="1"/>
  <c r="C96" i="1"/>
  <c r="B96" i="1"/>
  <c r="L97" i="1" s="1"/>
  <c r="A96" i="1"/>
  <c r="N95" i="1"/>
  <c r="M95" i="1"/>
  <c r="I95" i="1" a="1"/>
  <c r="I95" i="1" s="1"/>
  <c r="H95" i="1" a="1"/>
  <c r="H95" i="1" s="1"/>
  <c r="G95" i="1" a="1"/>
  <c r="G95" i="1" s="1"/>
  <c r="K95" i="1" s="1"/>
  <c r="F95" i="1" a="1"/>
  <c r="F95" i="1" s="1"/>
  <c r="J95" i="1" s="1"/>
  <c r="C95" i="1"/>
  <c r="B95" i="1"/>
  <c r="L96" i="1" s="1"/>
  <c r="A95" i="1"/>
  <c r="N94" i="1"/>
  <c r="M94" i="1"/>
  <c r="I94" i="1" a="1"/>
  <c r="I94" i="1" s="1"/>
  <c r="H94" i="1" a="1"/>
  <c r="H94" i="1" s="1"/>
  <c r="G94" i="1" a="1"/>
  <c r="G94" i="1" s="1"/>
  <c r="K94" i="1" s="1"/>
  <c r="F94" i="1" a="1"/>
  <c r="F94" i="1" s="1"/>
  <c r="J94" i="1" s="1"/>
  <c r="C94" i="1"/>
  <c r="B94" i="1"/>
  <c r="L95" i="1" s="1"/>
  <c r="A94" i="1"/>
  <c r="N93" i="1"/>
  <c r="M93" i="1"/>
  <c r="I93" i="1" a="1"/>
  <c r="I93" i="1" s="1"/>
  <c r="H93" i="1" a="1"/>
  <c r="H93" i="1" s="1"/>
  <c r="G93" i="1" a="1"/>
  <c r="G93" i="1" s="1"/>
  <c r="K93" i="1" s="1"/>
  <c r="F93" i="1" a="1"/>
  <c r="F93" i="1" s="1"/>
  <c r="J93" i="1" s="1"/>
  <c r="C93" i="1"/>
  <c r="B93" i="1"/>
  <c r="L94" i="1" s="1"/>
  <c r="A93" i="1"/>
  <c r="N92" i="1"/>
  <c r="M92" i="1"/>
  <c r="K92" i="1"/>
  <c r="I92" i="1" a="1"/>
  <c r="I92" i="1" s="1"/>
  <c r="H92" i="1" a="1"/>
  <c r="H92" i="1" s="1"/>
  <c r="G92" i="1" a="1"/>
  <c r="G92" i="1" s="1"/>
  <c r="F92" i="1" a="1"/>
  <c r="F92" i="1" s="1"/>
  <c r="J92" i="1" s="1"/>
  <c r="C92" i="1"/>
  <c r="B92" i="1"/>
  <c r="L93" i="1" s="1"/>
  <c r="A92" i="1"/>
  <c r="M91" i="1"/>
  <c r="I91" i="1" a="1"/>
  <c r="I91" i="1" s="1"/>
  <c r="H91" i="1" a="1"/>
  <c r="H91" i="1" s="1"/>
  <c r="G91" i="1" a="1"/>
  <c r="G91" i="1" s="1"/>
  <c r="K91" i="1" s="1"/>
  <c r="F91" i="1" a="1"/>
  <c r="F91" i="1" s="1"/>
  <c r="J91" i="1" s="1"/>
  <c r="C91" i="1"/>
  <c r="B91" i="1"/>
  <c r="L92" i="1" s="1"/>
  <c r="A91" i="1"/>
  <c r="N90" i="1"/>
  <c r="M90" i="1"/>
  <c r="I90" i="1" a="1"/>
  <c r="I90" i="1" s="1"/>
  <c r="H90" i="1" a="1"/>
  <c r="H90" i="1" s="1"/>
  <c r="G90" i="1" a="1"/>
  <c r="G90" i="1" s="1"/>
  <c r="K90" i="1" s="1"/>
  <c r="F90" i="1" a="1"/>
  <c r="F90" i="1" s="1"/>
  <c r="J90" i="1" s="1"/>
  <c r="C90" i="1"/>
  <c r="B90" i="1"/>
  <c r="L91" i="1" s="1"/>
  <c r="A90" i="1"/>
  <c r="N89" i="1"/>
  <c r="M89" i="1"/>
  <c r="I89" i="1" a="1"/>
  <c r="I89" i="1" s="1"/>
  <c r="H89" i="1" a="1"/>
  <c r="H89" i="1" s="1"/>
  <c r="G89" i="1" a="1"/>
  <c r="G89" i="1" s="1"/>
  <c r="K89" i="1" s="1"/>
  <c r="F89" i="1" a="1"/>
  <c r="F89" i="1" s="1"/>
  <c r="J89" i="1" s="1"/>
  <c r="C89" i="1"/>
  <c r="B89" i="1"/>
  <c r="L90" i="1" s="1"/>
  <c r="A89" i="1"/>
  <c r="N88" i="1"/>
  <c r="M88" i="1"/>
  <c r="I88" i="1" a="1"/>
  <c r="I88" i="1" s="1"/>
  <c r="H88" i="1" a="1"/>
  <c r="H88" i="1" s="1"/>
  <c r="G88" i="1" a="1"/>
  <c r="G88" i="1" s="1"/>
  <c r="K88" i="1" s="1"/>
  <c r="F88" i="1" a="1"/>
  <c r="F88" i="1" s="1"/>
  <c r="J88" i="1" s="1"/>
  <c r="C88" i="1"/>
  <c r="B88" i="1"/>
  <c r="L89" i="1" s="1"/>
  <c r="A88" i="1"/>
  <c r="N87" i="1"/>
  <c r="M87" i="1"/>
  <c r="K87" i="1"/>
  <c r="I87" i="1" a="1"/>
  <c r="I87" i="1" s="1"/>
  <c r="H87" i="1" a="1"/>
  <c r="H87" i="1" s="1"/>
  <c r="G87" i="1" a="1"/>
  <c r="G87" i="1" s="1"/>
  <c r="F87" i="1" a="1"/>
  <c r="F87" i="1" s="1"/>
  <c r="J87" i="1" s="1"/>
  <c r="C87" i="1"/>
  <c r="B87" i="1"/>
  <c r="L88" i="1" s="1"/>
  <c r="A87" i="1"/>
  <c r="M86" i="1"/>
  <c r="I86" i="1" a="1"/>
  <c r="I86" i="1" s="1"/>
  <c r="H86" i="1" a="1"/>
  <c r="H86" i="1" s="1"/>
  <c r="G86" i="1" a="1"/>
  <c r="G86" i="1" s="1"/>
  <c r="K86" i="1" s="1"/>
  <c r="F86" i="1" a="1"/>
  <c r="F86" i="1" s="1"/>
  <c r="J86" i="1" s="1"/>
  <c r="C86" i="1"/>
  <c r="B86" i="1"/>
  <c r="L87" i="1" s="1"/>
  <c r="A86" i="1"/>
  <c r="N85" i="1"/>
  <c r="M85" i="1"/>
  <c r="I85" i="1" a="1"/>
  <c r="I85" i="1" s="1"/>
  <c r="H85" i="1" a="1"/>
  <c r="H85" i="1" s="1"/>
  <c r="G85" i="1" a="1"/>
  <c r="G85" i="1" s="1"/>
  <c r="K85" i="1" s="1"/>
  <c r="F85" i="1" a="1"/>
  <c r="F85" i="1" s="1"/>
  <c r="J85" i="1" s="1"/>
  <c r="C85" i="1"/>
  <c r="B85" i="1"/>
  <c r="L86" i="1" s="1"/>
  <c r="A85" i="1"/>
  <c r="N84" i="1"/>
  <c r="M84" i="1"/>
  <c r="I84" i="1" a="1"/>
  <c r="I84" i="1" s="1"/>
  <c r="H84" i="1" a="1"/>
  <c r="H84" i="1" s="1"/>
  <c r="G84" i="1" a="1"/>
  <c r="G84" i="1" s="1"/>
  <c r="K84" i="1" s="1"/>
  <c r="F84" i="1" a="1"/>
  <c r="F84" i="1" s="1"/>
  <c r="J84" i="1" s="1"/>
  <c r="C84" i="1"/>
  <c r="B84" i="1"/>
  <c r="L85" i="1" s="1"/>
  <c r="A84" i="1"/>
  <c r="N83" i="1"/>
  <c r="M83" i="1"/>
  <c r="I83" i="1" a="1"/>
  <c r="I83" i="1" s="1"/>
  <c r="H83" i="1" a="1"/>
  <c r="H83" i="1" s="1"/>
  <c r="G83" i="1" a="1"/>
  <c r="G83" i="1" s="1"/>
  <c r="K83" i="1" s="1"/>
  <c r="F83" i="1" a="1"/>
  <c r="F83" i="1" s="1"/>
  <c r="J83" i="1" s="1"/>
  <c r="C83" i="1"/>
  <c r="B83" i="1"/>
  <c r="L84" i="1" s="1"/>
  <c r="A83" i="1"/>
  <c r="N82" i="1"/>
  <c r="M82" i="1"/>
  <c r="K82" i="1"/>
  <c r="I82" i="1" a="1"/>
  <c r="I82" i="1" s="1"/>
  <c r="H82" i="1" a="1"/>
  <c r="H82" i="1" s="1"/>
  <c r="G82" i="1" a="1"/>
  <c r="G82" i="1" s="1"/>
  <c r="F82" i="1" a="1"/>
  <c r="F82" i="1" s="1"/>
  <c r="J82" i="1" s="1"/>
  <c r="C82" i="1"/>
  <c r="B82" i="1"/>
  <c r="L83" i="1" s="1"/>
  <c r="A82" i="1"/>
  <c r="N81" i="1"/>
  <c r="M81" i="1"/>
  <c r="I81" i="1" a="1"/>
  <c r="I81" i="1" s="1"/>
  <c r="H81" i="1" a="1"/>
  <c r="H81" i="1" s="1"/>
  <c r="G81" i="1" a="1"/>
  <c r="G81" i="1" s="1"/>
  <c r="K81" i="1" s="1"/>
  <c r="F81" i="1" a="1"/>
  <c r="F81" i="1" s="1"/>
  <c r="J81" i="1" s="1"/>
  <c r="C81" i="1"/>
  <c r="B81" i="1"/>
  <c r="L82" i="1" s="1"/>
  <c r="A81" i="1"/>
  <c r="N80" i="1"/>
  <c r="M80" i="1"/>
  <c r="I80" i="1" a="1"/>
  <c r="I80" i="1" s="1"/>
  <c r="H80" i="1" a="1"/>
  <c r="H80" i="1" s="1"/>
  <c r="G80" i="1" a="1"/>
  <c r="G80" i="1" s="1"/>
  <c r="K80" i="1" s="1"/>
  <c r="F80" i="1" a="1"/>
  <c r="F80" i="1" s="1"/>
  <c r="J80" i="1" s="1"/>
  <c r="C80" i="1"/>
  <c r="B80" i="1"/>
  <c r="L81" i="1" s="1"/>
  <c r="A80" i="1"/>
  <c r="N79" i="1"/>
  <c r="M79" i="1"/>
  <c r="I79" i="1" a="1"/>
  <c r="I79" i="1" s="1"/>
  <c r="H79" i="1" a="1"/>
  <c r="H79" i="1" s="1"/>
  <c r="G79" i="1" a="1"/>
  <c r="G79" i="1" s="1"/>
  <c r="K79" i="1" s="1"/>
  <c r="F79" i="1" a="1"/>
  <c r="F79" i="1" s="1"/>
  <c r="J79" i="1" s="1"/>
  <c r="C79" i="1"/>
  <c r="B79" i="1"/>
  <c r="L80" i="1" s="1"/>
  <c r="A79" i="1"/>
  <c r="N78" i="1"/>
  <c r="M78" i="1"/>
  <c r="I78" i="1" a="1"/>
  <c r="I78" i="1" s="1"/>
  <c r="H78" i="1" a="1"/>
  <c r="H78" i="1" s="1"/>
  <c r="G78" i="1" a="1"/>
  <c r="G78" i="1" s="1"/>
  <c r="K78" i="1" s="1"/>
  <c r="F78" i="1" a="1"/>
  <c r="F78" i="1" s="1"/>
  <c r="J78" i="1" s="1"/>
  <c r="C78" i="1"/>
  <c r="B78" i="1"/>
  <c r="L79" i="1" s="1"/>
  <c r="A78" i="1"/>
  <c r="N77" i="1"/>
  <c r="M77" i="1"/>
  <c r="K77" i="1"/>
  <c r="I77" i="1" a="1"/>
  <c r="I77" i="1" s="1"/>
  <c r="H77" i="1" a="1"/>
  <c r="H77" i="1" s="1"/>
  <c r="G77" i="1" a="1"/>
  <c r="G77" i="1" s="1"/>
  <c r="F77" i="1" a="1"/>
  <c r="F77" i="1" s="1"/>
  <c r="J77" i="1" s="1"/>
  <c r="C77" i="1"/>
  <c r="B77" i="1"/>
  <c r="L78" i="1" s="1"/>
  <c r="A77" i="1"/>
  <c r="N76" i="1"/>
  <c r="M76" i="1"/>
  <c r="I76" i="1" a="1"/>
  <c r="I76" i="1" s="1"/>
  <c r="H76" i="1" a="1"/>
  <c r="H76" i="1" s="1"/>
  <c r="G76" i="1" a="1"/>
  <c r="G76" i="1" s="1"/>
  <c r="K76" i="1" s="1"/>
  <c r="F76" i="1" a="1"/>
  <c r="F76" i="1" s="1"/>
  <c r="J76" i="1" s="1"/>
  <c r="C76" i="1"/>
  <c r="B76" i="1"/>
  <c r="L77" i="1" s="1"/>
  <c r="A76" i="1"/>
  <c r="N75" i="1"/>
  <c r="M75" i="1"/>
  <c r="I75" i="1" a="1"/>
  <c r="I75" i="1" s="1"/>
  <c r="H75" i="1" a="1"/>
  <c r="H75" i="1" s="1"/>
  <c r="G75" i="1" a="1"/>
  <c r="G75" i="1" s="1"/>
  <c r="K75" i="1" s="1"/>
  <c r="F75" i="1" a="1"/>
  <c r="F75" i="1" s="1"/>
  <c r="J75" i="1" s="1"/>
  <c r="C75" i="1"/>
  <c r="B75" i="1"/>
  <c r="L76" i="1" s="1"/>
  <c r="A75" i="1"/>
  <c r="N74" i="1"/>
  <c r="M74" i="1"/>
  <c r="I74" i="1" a="1"/>
  <c r="I74" i="1" s="1"/>
  <c r="H74" i="1" a="1"/>
  <c r="H74" i="1" s="1"/>
  <c r="G74" i="1" a="1"/>
  <c r="G74" i="1" s="1"/>
  <c r="K74" i="1" s="1"/>
  <c r="F74" i="1" a="1"/>
  <c r="F74" i="1" s="1"/>
  <c r="J74" i="1" s="1"/>
  <c r="C74" i="1"/>
  <c r="B74" i="1"/>
  <c r="L75" i="1" s="1"/>
  <c r="A74" i="1"/>
  <c r="N73" i="1"/>
  <c r="M73" i="1"/>
  <c r="I73" i="1" a="1"/>
  <c r="I73" i="1" s="1"/>
  <c r="H73" i="1" a="1"/>
  <c r="H73" i="1" s="1"/>
  <c r="G73" i="1" a="1"/>
  <c r="G73" i="1" s="1"/>
  <c r="K73" i="1" s="1"/>
  <c r="F73" i="1" a="1"/>
  <c r="F73" i="1" s="1"/>
  <c r="J73" i="1" s="1"/>
  <c r="C73" i="1"/>
  <c r="B73" i="1"/>
  <c r="L74" i="1" s="1"/>
  <c r="A73" i="1"/>
  <c r="N72" i="1"/>
  <c r="M72" i="1"/>
  <c r="K72" i="1"/>
  <c r="I72" i="1" a="1"/>
  <c r="I72" i="1" s="1"/>
  <c r="H72" i="1" a="1"/>
  <c r="H72" i="1" s="1"/>
  <c r="G72" i="1" a="1"/>
  <c r="G72" i="1" s="1"/>
  <c r="F72" i="1" a="1"/>
  <c r="F72" i="1" s="1"/>
  <c r="J72" i="1" s="1"/>
  <c r="C72" i="1"/>
  <c r="B72" i="1"/>
  <c r="L73" i="1" s="1"/>
  <c r="A72" i="1"/>
  <c r="M71" i="1"/>
  <c r="I71" i="1" a="1"/>
  <c r="I71" i="1" s="1"/>
  <c r="H71" i="1" a="1"/>
  <c r="H71" i="1" s="1"/>
  <c r="G71" i="1" a="1"/>
  <c r="G71" i="1" s="1"/>
  <c r="K71" i="1" s="1"/>
  <c r="F71" i="1" a="1"/>
  <c r="F71" i="1" s="1"/>
  <c r="J71" i="1" s="1"/>
  <c r="C71" i="1"/>
  <c r="B71" i="1"/>
  <c r="N71" i="1" s="1"/>
  <c r="A71" i="1"/>
  <c r="N70" i="1"/>
  <c r="M70" i="1"/>
  <c r="I70" i="1" a="1"/>
  <c r="I70" i="1" s="1"/>
  <c r="H70" i="1" a="1"/>
  <c r="H70" i="1" s="1"/>
  <c r="G70" i="1" a="1"/>
  <c r="G70" i="1" s="1"/>
  <c r="K70" i="1" s="1"/>
  <c r="F70" i="1" a="1"/>
  <c r="F70" i="1" s="1"/>
  <c r="J70" i="1" s="1"/>
  <c r="C70" i="1"/>
  <c r="B70" i="1"/>
  <c r="L71" i="1" s="1"/>
  <c r="A70" i="1"/>
  <c r="N69" i="1"/>
  <c r="M69" i="1"/>
  <c r="I69" i="1" a="1"/>
  <c r="I69" i="1" s="1"/>
  <c r="H69" i="1" a="1"/>
  <c r="H69" i="1" s="1"/>
  <c r="G69" i="1" a="1"/>
  <c r="G69" i="1" s="1"/>
  <c r="K69" i="1" s="1"/>
  <c r="F69" i="1" a="1"/>
  <c r="F69" i="1" s="1"/>
  <c r="J69" i="1" s="1"/>
  <c r="C69" i="1"/>
  <c r="B69" i="1"/>
  <c r="L70" i="1" s="1"/>
  <c r="A69" i="1"/>
  <c r="N68" i="1"/>
  <c r="M68" i="1"/>
  <c r="I68" i="1" a="1"/>
  <c r="I68" i="1" s="1"/>
  <c r="H68" i="1" a="1"/>
  <c r="H68" i="1" s="1"/>
  <c r="G68" i="1" a="1"/>
  <c r="G68" i="1" s="1"/>
  <c r="K68" i="1" s="1"/>
  <c r="F68" i="1" a="1"/>
  <c r="F68" i="1" s="1"/>
  <c r="J68" i="1" s="1"/>
  <c r="C68" i="1"/>
  <c r="B68" i="1"/>
  <c r="L69" i="1" s="1"/>
  <c r="A68" i="1"/>
  <c r="N67" i="1"/>
  <c r="M67" i="1"/>
  <c r="K67" i="1"/>
  <c r="I67" i="1" a="1"/>
  <c r="I67" i="1" s="1"/>
  <c r="H67" i="1" a="1"/>
  <c r="H67" i="1" s="1"/>
  <c r="G67" i="1" a="1"/>
  <c r="G67" i="1" s="1"/>
  <c r="F67" i="1" a="1"/>
  <c r="F67" i="1" s="1"/>
  <c r="J67" i="1" s="1"/>
  <c r="C67" i="1"/>
  <c r="B67" i="1"/>
  <c r="L68" i="1" s="1"/>
  <c r="A67" i="1"/>
  <c r="M66" i="1"/>
  <c r="I66" i="1" a="1"/>
  <c r="I66" i="1" s="1"/>
  <c r="H66" i="1" a="1"/>
  <c r="H66" i="1" s="1"/>
  <c r="G66" i="1" a="1"/>
  <c r="G66" i="1" s="1"/>
  <c r="K66" i="1" s="1"/>
  <c r="F66" i="1" a="1"/>
  <c r="F66" i="1" s="1"/>
  <c r="J66" i="1" s="1"/>
  <c r="C66" i="1"/>
  <c r="B66" i="1"/>
  <c r="L67" i="1" s="1"/>
  <c r="A66" i="1"/>
  <c r="N65" i="1"/>
  <c r="M65" i="1"/>
  <c r="I65" i="1" a="1"/>
  <c r="I65" i="1" s="1"/>
  <c r="H65" i="1" a="1"/>
  <c r="H65" i="1" s="1"/>
  <c r="G65" i="1" a="1"/>
  <c r="G65" i="1" s="1"/>
  <c r="K65" i="1" s="1"/>
  <c r="F65" i="1" a="1"/>
  <c r="F65" i="1" s="1"/>
  <c r="J65" i="1" s="1"/>
  <c r="C65" i="1"/>
  <c r="B65" i="1"/>
  <c r="L66" i="1" s="1"/>
  <c r="A65" i="1"/>
  <c r="N64" i="1"/>
  <c r="M64" i="1"/>
  <c r="I64" i="1" a="1"/>
  <c r="I64" i="1" s="1"/>
  <c r="H64" i="1" a="1"/>
  <c r="H64" i="1" s="1"/>
  <c r="G64" i="1" a="1"/>
  <c r="G64" i="1" s="1"/>
  <c r="K64" i="1" s="1"/>
  <c r="F64" i="1" a="1"/>
  <c r="F64" i="1" s="1"/>
  <c r="J64" i="1" s="1"/>
  <c r="C64" i="1"/>
  <c r="B64" i="1"/>
  <c r="L65" i="1" s="1"/>
  <c r="A64" i="1"/>
  <c r="N63" i="1"/>
  <c r="M63" i="1"/>
  <c r="I63" i="1" a="1"/>
  <c r="I63" i="1" s="1"/>
  <c r="H63" i="1" a="1"/>
  <c r="H63" i="1" s="1"/>
  <c r="G63" i="1" a="1"/>
  <c r="G63" i="1" s="1"/>
  <c r="K63" i="1" s="1"/>
  <c r="F63" i="1" a="1"/>
  <c r="F63" i="1" s="1"/>
  <c r="J63" i="1" s="1"/>
  <c r="C63" i="1"/>
  <c r="B63" i="1"/>
  <c r="L64" i="1" s="1"/>
  <c r="A63" i="1"/>
  <c r="N62" i="1"/>
  <c r="M62" i="1"/>
  <c r="K62" i="1"/>
  <c r="I62" i="1" a="1"/>
  <c r="I62" i="1" s="1"/>
  <c r="H62" i="1" a="1"/>
  <c r="H62" i="1" s="1"/>
  <c r="G62" i="1" a="1"/>
  <c r="G62" i="1" s="1"/>
  <c r="F62" i="1" a="1"/>
  <c r="F62" i="1" s="1"/>
  <c r="J62" i="1" s="1"/>
  <c r="C62" i="1"/>
  <c r="B62" i="1"/>
  <c r="L63" i="1" s="1"/>
  <c r="A62" i="1"/>
  <c r="N61" i="1"/>
  <c r="M61" i="1"/>
  <c r="I61" i="1" a="1"/>
  <c r="I61" i="1" s="1"/>
  <c r="H61" i="1" a="1"/>
  <c r="H61" i="1" s="1"/>
  <c r="G61" i="1" a="1"/>
  <c r="G61" i="1" s="1"/>
  <c r="K61" i="1" s="1"/>
  <c r="F61" i="1" a="1"/>
  <c r="F61" i="1" s="1"/>
  <c r="J61" i="1" s="1"/>
  <c r="C61" i="1"/>
  <c r="B61" i="1"/>
  <c r="L62" i="1" s="1"/>
  <c r="A61" i="1"/>
  <c r="N60" i="1"/>
  <c r="M60" i="1"/>
  <c r="I60" i="1" a="1"/>
  <c r="I60" i="1" s="1"/>
  <c r="H60" i="1" a="1"/>
  <c r="H60" i="1" s="1"/>
  <c r="G60" i="1" a="1"/>
  <c r="G60" i="1" s="1"/>
  <c r="K60" i="1" s="1"/>
  <c r="F60" i="1" a="1"/>
  <c r="F60" i="1" s="1"/>
  <c r="J60" i="1" s="1"/>
  <c r="C60" i="1"/>
  <c r="B60" i="1"/>
  <c r="L61" i="1" s="1"/>
  <c r="A60" i="1"/>
  <c r="N59" i="1"/>
  <c r="M59" i="1"/>
  <c r="I59" i="1" a="1"/>
  <c r="I59" i="1" s="1"/>
  <c r="H59" i="1" a="1"/>
  <c r="H59" i="1" s="1"/>
  <c r="G59" i="1" a="1"/>
  <c r="G59" i="1" s="1"/>
  <c r="K59" i="1" s="1"/>
  <c r="F59" i="1" a="1"/>
  <c r="F59" i="1" s="1"/>
  <c r="J59" i="1" s="1"/>
  <c r="C59" i="1"/>
  <c r="B59" i="1"/>
  <c r="L60" i="1" s="1"/>
  <c r="A59" i="1"/>
  <c r="N58" i="1"/>
  <c r="M58" i="1"/>
  <c r="I58" i="1" a="1"/>
  <c r="I58" i="1" s="1"/>
  <c r="H58" i="1" a="1"/>
  <c r="H58" i="1" s="1"/>
  <c r="G58" i="1" a="1"/>
  <c r="G58" i="1" s="1"/>
  <c r="K58" i="1" s="1"/>
  <c r="F58" i="1" a="1"/>
  <c r="F58" i="1" s="1"/>
  <c r="J58" i="1" s="1"/>
  <c r="C58" i="1"/>
  <c r="B58" i="1"/>
  <c r="L59" i="1" s="1"/>
  <c r="A58" i="1"/>
  <c r="N57" i="1"/>
  <c r="M57" i="1"/>
  <c r="K57" i="1"/>
  <c r="I57" i="1" a="1"/>
  <c r="I57" i="1" s="1"/>
  <c r="H57" i="1" a="1"/>
  <c r="H57" i="1" s="1"/>
  <c r="G57" i="1" a="1"/>
  <c r="G57" i="1" s="1"/>
  <c r="F57" i="1" a="1"/>
  <c r="F57" i="1" s="1"/>
  <c r="J57" i="1" s="1"/>
  <c r="C57" i="1"/>
  <c r="B57" i="1"/>
  <c r="L58" i="1" s="1"/>
  <c r="A57" i="1"/>
  <c r="N56" i="1"/>
  <c r="M56" i="1"/>
  <c r="I56" i="1" a="1"/>
  <c r="I56" i="1" s="1"/>
  <c r="H56" i="1" a="1"/>
  <c r="H56" i="1" s="1"/>
  <c r="G56" i="1" a="1"/>
  <c r="G56" i="1" s="1"/>
  <c r="K56" i="1" s="1"/>
  <c r="F56" i="1" a="1"/>
  <c r="F56" i="1" s="1"/>
  <c r="J56" i="1" s="1"/>
  <c r="C56" i="1"/>
  <c r="B56" i="1"/>
  <c r="L57" i="1" s="1"/>
  <c r="A56" i="1"/>
  <c r="N55" i="1"/>
  <c r="M55" i="1"/>
  <c r="I55" i="1" a="1"/>
  <c r="I55" i="1" s="1"/>
  <c r="H55" i="1" a="1"/>
  <c r="H55" i="1" s="1"/>
  <c r="G55" i="1" a="1"/>
  <c r="G55" i="1" s="1"/>
  <c r="K55" i="1" s="1"/>
  <c r="F55" i="1" a="1"/>
  <c r="F55" i="1" s="1"/>
  <c r="J55" i="1" s="1"/>
  <c r="C55" i="1"/>
  <c r="B55" i="1"/>
  <c r="L56" i="1" s="1"/>
  <c r="A55" i="1"/>
  <c r="N54" i="1"/>
  <c r="M54" i="1"/>
  <c r="I54" i="1" a="1"/>
  <c r="I54" i="1" s="1"/>
  <c r="H54" i="1" a="1"/>
  <c r="H54" i="1" s="1"/>
  <c r="G54" i="1" a="1"/>
  <c r="G54" i="1" s="1"/>
  <c r="K54" i="1" s="1"/>
  <c r="F54" i="1" a="1"/>
  <c r="F54" i="1" s="1"/>
  <c r="J54" i="1" s="1"/>
  <c r="C54" i="1"/>
  <c r="B54" i="1"/>
  <c r="L55" i="1" s="1"/>
  <c r="A54" i="1"/>
  <c r="N53" i="1"/>
  <c r="M53" i="1"/>
  <c r="I53" i="1" a="1"/>
  <c r="I53" i="1" s="1"/>
  <c r="H53" i="1" a="1"/>
  <c r="H53" i="1" s="1"/>
  <c r="G53" i="1" a="1"/>
  <c r="G53" i="1" s="1"/>
  <c r="K53" i="1" s="1"/>
  <c r="F53" i="1" a="1"/>
  <c r="F53" i="1" s="1"/>
  <c r="J53" i="1" s="1"/>
  <c r="C53" i="1"/>
  <c r="B53" i="1"/>
  <c r="L54" i="1" s="1"/>
  <c r="A53" i="1"/>
  <c r="N52" i="1"/>
  <c r="M52" i="1"/>
  <c r="K52" i="1"/>
  <c r="I52" i="1" a="1"/>
  <c r="I52" i="1" s="1"/>
  <c r="H52" i="1" a="1"/>
  <c r="H52" i="1" s="1"/>
  <c r="G52" i="1" a="1"/>
  <c r="G52" i="1" s="1"/>
  <c r="F52" i="1" a="1"/>
  <c r="F52" i="1" s="1"/>
  <c r="J52" i="1" s="1"/>
  <c r="C52" i="1"/>
  <c r="B52" i="1"/>
  <c r="L53" i="1" s="1"/>
  <c r="A52" i="1"/>
  <c r="M51" i="1"/>
  <c r="I51" i="1" a="1"/>
  <c r="I51" i="1" s="1"/>
  <c r="H51" i="1" a="1"/>
  <c r="H51" i="1" s="1"/>
  <c r="G51" i="1" a="1"/>
  <c r="G51" i="1" s="1"/>
  <c r="K51" i="1" s="1"/>
  <c r="F51" i="1" a="1"/>
  <c r="F51" i="1" s="1"/>
  <c r="J51" i="1" s="1"/>
  <c r="C51" i="1"/>
  <c r="B51" i="1"/>
  <c r="L52" i="1" s="1"/>
  <c r="A51" i="1"/>
  <c r="N50" i="1"/>
  <c r="M50" i="1"/>
  <c r="I50" i="1" a="1"/>
  <c r="I50" i="1" s="1"/>
  <c r="H50" i="1" a="1"/>
  <c r="H50" i="1" s="1"/>
  <c r="G50" i="1" a="1"/>
  <c r="G50" i="1" s="1"/>
  <c r="K50" i="1" s="1"/>
  <c r="F50" i="1" a="1"/>
  <c r="F50" i="1" s="1"/>
  <c r="J50" i="1" s="1"/>
  <c r="C50" i="1"/>
  <c r="B50" i="1"/>
  <c r="L51" i="1" s="1"/>
  <c r="A50" i="1"/>
  <c r="N49" i="1"/>
  <c r="M49" i="1"/>
  <c r="I49" i="1" a="1"/>
  <c r="I49" i="1" s="1"/>
  <c r="H49" i="1" a="1"/>
  <c r="H49" i="1" s="1"/>
  <c r="G49" i="1" a="1"/>
  <c r="G49" i="1" s="1"/>
  <c r="K49" i="1" s="1"/>
  <c r="F49" i="1" a="1"/>
  <c r="F49" i="1" s="1"/>
  <c r="J49" i="1" s="1"/>
  <c r="C49" i="1"/>
  <c r="B49" i="1"/>
  <c r="L50" i="1" s="1"/>
  <c r="A49" i="1"/>
  <c r="N48" i="1"/>
  <c r="M48" i="1"/>
  <c r="I48" i="1" a="1"/>
  <c r="I48" i="1" s="1"/>
  <c r="H48" i="1" a="1"/>
  <c r="H48" i="1" s="1"/>
  <c r="G48" i="1" a="1"/>
  <c r="G48" i="1" s="1"/>
  <c r="K48" i="1" s="1"/>
  <c r="F48" i="1" a="1"/>
  <c r="F48" i="1" s="1"/>
  <c r="J48" i="1" s="1"/>
  <c r="C48" i="1"/>
  <c r="B48" i="1"/>
  <c r="L49" i="1" s="1"/>
  <c r="A48" i="1"/>
  <c r="N47" i="1"/>
  <c r="M47" i="1"/>
  <c r="K47" i="1"/>
  <c r="I47" i="1" a="1"/>
  <c r="I47" i="1" s="1"/>
  <c r="H47" i="1" a="1"/>
  <c r="H47" i="1" s="1"/>
  <c r="G47" i="1" a="1"/>
  <c r="G47" i="1" s="1"/>
  <c r="F47" i="1" a="1"/>
  <c r="F47" i="1" s="1"/>
  <c r="J47" i="1" s="1"/>
  <c r="C47" i="1"/>
  <c r="B47" i="1"/>
  <c r="L48" i="1" s="1"/>
  <c r="A47" i="1"/>
  <c r="M46" i="1"/>
  <c r="I46" i="1" a="1"/>
  <c r="I46" i="1" s="1"/>
  <c r="H46" i="1" a="1"/>
  <c r="H46" i="1" s="1"/>
  <c r="G46" i="1" a="1"/>
  <c r="G46" i="1" s="1"/>
  <c r="K46" i="1" s="1"/>
  <c r="F46" i="1" a="1"/>
  <c r="F46" i="1" s="1"/>
  <c r="J46" i="1" s="1"/>
  <c r="C46" i="1"/>
  <c r="B46" i="1"/>
  <c r="L47" i="1" s="1"/>
  <c r="A46" i="1"/>
  <c r="N45" i="1"/>
  <c r="M45" i="1"/>
  <c r="I45" i="1" a="1"/>
  <c r="I45" i="1" s="1"/>
  <c r="H45" i="1" a="1"/>
  <c r="H45" i="1" s="1"/>
  <c r="G45" i="1" a="1"/>
  <c r="G45" i="1" s="1"/>
  <c r="K45" i="1" s="1"/>
  <c r="F45" i="1" a="1"/>
  <c r="F45" i="1" s="1"/>
  <c r="J45" i="1" s="1"/>
  <c r="C45" i="1"/>
  <c r="B45" i="1"/>
  <c r="L46" i="1" s="1"/>
  <c r="A45" i="1"/>
  <c r="N44" i="1"/>
  <c r="M44" i="1"/>
  <c r="I44" i="1" a="1"/>
  <c r="I44" i="1" s="1"/>
  <c r="H44" i="1" a="1"/>
  <c r="H44" i="1" s="1"/>
  <c r="G44" i="1" a="1"/>
  <c r="G44" i="1" s="1"/>
  <c r="K44" i="1" s="1"/>
  <c r="F44" i="1" a="1"/>
  <c r="F44" i="1" s="1"/>
  <c r="J44" i="1" s="1"/>
  <c r="C44" i="1"/>
  <c r="B44" i="1"/>
  <c r="L45" i="1" s="1"/>
  <c r="A44" i="1"/>
  <c r="N43" i="1"/>
  <c r="M43" i="1"/>
  <c r="I43" i="1" a="1"/>
  <c r="I43" i="1" s="1"/>
  <c r="H43" i="1" a="1"/>
  <c r="H43" i="1" s="1"/>
  <c r="G43" i="1" a="1"/>
  <c r="G43" i="1" s="1"/>
  <c r="K43" i="1" s="1"/>
  <c r="F43" i="1" a="1"/>
  <c r="F43" i="1" s="1"/>
  <c r="J43" i="1" s="1"/>
  <c r="C43" i="1"/>
  <c r="B43" i="1"/>
  <c r="L44" i="1" s="1"/>
  <c r="A43" i="1"/>
  <c r="N42" i="1"/>
  <c r="M42" i="1"/>
  <c r="K42" i="1"/>
  <c r="I42" i="1" a="1"/>
  <c r="I42" i="1" s="1"/>
  <c r="H42" i="1" a="1"/>
  <c r="H42" i="1" s="1"/>
  <c r="G42" i="1" a="1"/>
  <c r="G42" i="1" s="1"/>
  <c r="F42" i="1" a="1"/>
  <c r="F42" i="1" s="1"/>
  <c r="J42" i="1" s="1"/>
  <c r="C42" i="1"/>
  <c r="B42" i="1"/>
  <c r="L43" i="1" s="1"/>
  <c r="A42" i="1"/>
  <c r="N41" i="1"/>
  <c r="M41" i="1"/>
  <c r="I41" i="1" a="1"/>
  <c r="I41" i="1" s="1"/>
  <c r="H41" i="1" a="1"/>
  <c r="H41" i="1" s="1"/>
  <c r="G41" i="1" a="1"/>
  <c r="G41" i="1" s="1"/>
  <c r="K41" i="1" s="1"/>
  <c r="F41" i="1" a="1"/>
  <c r="F41" i="1" s="1"/>
  <c r="J41" i="1" s="1"/>
  <c r="C41" i="1"/>
  <c r="B41" i="1"/>
  <c r="L42" i="1" s="1"/>
  <c r="A41" i="1"/>
  <c r="N40" i="1"/>
  <c r="M40" i="1"/>
  <c r="I40" i="1" a="1"/>
  <c r="I40" i="1" s="1"/>
  <c r="H40" i="1" a="1"/>
  <c r="H40" i="1" s="1"/>
  <c r="G40" i="1" a="1"/>
  <c r="G40" i="1" s="1"/>
  <c r="K40" i="1" s="1"/>
  <c r="F40" i="1" a="1"/>
  <c r="F40" i="1" s="1"/>
  <c r="J40" i="1" s="1"/>
  <c r="C40" i="1"/>
  <c r="B40" i="1"/>
  <c r="L41" i="1" s="1"/>
  <c r="A40" i="1"/>
  <c r="N39" i="1"/>
  <c r="M39" i="1"/>
  <c r="I39" i="1" a="1"/>
  <c r="I39" i="1" s="1"/>
  <c r="H39" i="1" a="1"/>
  <c r="H39" i="1" s="1"/>
  <c r="G39" i="1" a="1"/>
  <c r="G39" i="1" s="1"/>
  <c r="K39" i="1" s="1"/>
  <c r="F39" i="1" a="1"/>
  <c r="F39" i="1" s="1"/>
  <c r="J39" i="1" s="1"/>
  <c r="C39" i="1"/>
  <c r="B39" i="1"/>
  <c r="L40" i="1" s="1"/>
  <c r="A39" i="1"/>
  <c r="N38" i="1"/>
  <c r="M38" i="1"/>
  <c r="I38" i="1" a="1"/>
  <c r="I38" i="1" s="1"/>
  <c r="H38" i="1" a="1"/>
  <c r="H38" i="1" s="1"/>
  <c r="G38" i="1" a="1"/>
  <c r="G38" i="1" s="1"/>
  <c r="K38" i="1" s="1"/>
  <c r="F38" i="1" a="1"/>
  <c r="F38" i="1" s="1"/>
  <c r="J38" i="1" s="1"/>
  <c r="C38" i="1"/>
  <c r="B38" i="1"/>
  <c r="L39" i="1" s="1"/>
  <c r="A38" i="1"/>
  <c r="N37" i="1"/>
  <c r="M37" i="1"/>
  <c r="K37" i="1"/>
  <c r="I37" i="1" a="1"/>
  <c r="I37" i="1" s="1"/>
  <c r="H37" i="1" a="1"/>
  <c r="H37" i="1" s="1"/>
  <c r="G37" i="1" a="1"/>
  <c r="G37" i="1" s="1"/>
  <c r="F37" i="1" a="1"/>
  <c r="F37" i="1" s="1"/>
  <c r="J37" i="1" s="1"/>
  <c r="C37" i="1"/>
  <c r="B37" i="1"/>
  <c r="L38" i="1" s="1"/>
  <c r="A37" i="1"/>
  <c r="N36" i="1"/>
  <c r="M36" i="1"/>
  <c r="I36" i="1" a="1"/>
  <c r="I36" i="1" s="1"/>
  <c r="H36" i="1" a="1"/>
  <c r="H36" i="1" s="1"/>
  <c r="G36" i="1" a="1"/>
  <c r="G36" i="1" s="1"/>
  <c r="K36" i="1" s="1"/>
  <c r="F36" i="1" a="1"/>
  <c r="F36" i="1" s="1"/>
  <c r="J36" i="1" s="1"/>
  <c r="C36" i="1"/>
  <c r="B36" i="1"/>
  <c r="L37" i="1" s="1"/>
  <c r="A36" i="1"/>
  <c r="N35" i="1"/>
  <c r="M35" i="1"/>
  <c r="I35" i="1" a="1"/>
  <c r="I35" i="1" s="1"/>
  <c r="H35" i="1" a="1"/>
  <c r="H35" i="1" s="1"/>
  <c r="G35" i="1" a="1"/>
  <c r="G35" i="1" s="1"/>
  <c r="K35" i="1" s="1"/>
  <c r="F35" i="1" a="1"/>
  <c r="F35" i="1" s="1"/>
  <c r="J35" i="1" s="1"/>
  <c r="C35" i="1"/>
  <c r="B35" i="1"/>
  <c r="L36" i="1" s="1"/>
  <c r="A35" i="1"/>
  <c r="N34" i="1"/>
  <c r="M34" i="1"/>
  <c r="I34" i="1" a="1"/>
  <c r="I34" i="1" s="1"/>
  <c r="H34" i="1" a="1"/>
  <c r="H34" i="1" s="1"/>
  <c r="G34" i="1" a="1"/>
  <c r="G34" i="1" s="1"/>
  <c r="K34" i="1" s="1"/>
  <c r="F34" i="1" a="1"/>
  <c r="F34" i="1" s="1"/>
  <c r="C34" i="1"/>
  <c r="B34" i="1"/>
  <c r="L35" i="1" s="1"/>
  <c r="A34" i="1"/>
  <c r="N33" i="1"/>
  <c r="M33" i="1"/>
  <c r="I33" i="1" a="1"/>
  <c r="I33" i="1" s="1"/>
  <c r="H33" i="1" a="1"/>
  <c r="H33" i="1" s="1"/>
  <c r="G33" i="1" a="1"/>
  <c r="G33" i="1" s="1"/>
  <c r="K33" i="1" s="1"/>
  <c r="F33" i="1" a="1"/>
  <c r="F33" i="1" s="1"/>
  <c r="J33" i="1" s="1"/>
  <c r="C33" i="1"/>
  <c r="B33" i="1"/>
  <c r="L34" i="1" s="1"/>
  <c r="A33" i="1"/>
  <c r="N32" i="1"/>
  <c r="M32" i="1"/>
  <c r="K32" i="1"/>
  <c r="I32" i="1" a="1"/>
  <c r="I32" i="1" s="1"/>
  <c r="H32" i="1" a="1"/>
  <c r="H32" i="1" s="1"/>
  <c r="G32" i="1" a="1"/>
  <c r="G32" i="1" s="1"/>
  <c r="F32" i="1" a="1"/>
  <c r="F32" i="1" s="1"/>
  <c r="J32" i="1" s="1"/>
  <c r="C32" i="1"/>
  <c r="B32" i="1"/>
  <c r="L33" i="1" s="1"/>
  <c r="A32" i="1"/>
  <c r="M31" i="1"/>
  <c r="I31" i="1" a="1"/>
  <c r="I31" i="1" s="1"/>
  <c r="H31" i="1" a="1"/>
  <c r="H31" i="1" s="1"/>
  <c r="G31" i="1" a="1"/>
  <c r="G31" i="1" s="1"/>
  <c r="K31" i="1" s="1"/>
  <c r="F31" i="1" a="1"/>
  <c r="F31" i="1" s="1"/>
  <c r="J31" i="1" s="1"/>
  <c r="C31" i="1"/>
  <c r="B31" i="1"/>
  <c r="N31" i="1" s="1"/>
  <c r="A31" i="1"/>
  <c r="N30" i="1"/>
  <c r="M30" i="1"/>
  <c r="I30" i="1" a="1"/>
  <c r="I30" i="1" s="1"/>
  <c r="H30" i="1" a="1"/>
  <c r="H30" i="1" s="1"/>
  <c r="G30" i="1" a="1"/>
  <c r="G30" i="1" s="1"/>
  <c r="K30" i="1" s="1"/>
  <c r="F30" i="1" a="1"/>
  <c r="F30" i="1" s="1"/>
  <c r="J30" i="1" s="1"/>
  <c r="C30" i="1"/>
  <c r="B30" i="1"/>
  <c r="L31" i="1" s="1"/>
  <c r="A30" i="1"/>
  <c r="N29" i="1"/>
  <c r="M29" i="1"/>
  <c r="I29" i="1" a="1"/>
  <c r="I29" i="1" s="1"/>
  <c r="H29" i="1" a="1"/>
  <c r="H29" i="1" s="1"/>
  <c r="G29" i="1" a="1"/>
  <c r="G29" i="1" s="1"/>
  <c r="K29" i="1" s="1"/>
  <c r="F29" i="1" a="1"/>
  <c r="F29" i="1" s="1"/>
  <c r="J29" i="1" s="1"/>
  <c r="C29" i="1"/>
  <c r="B29" i="1"/>
  <c r="L30" i="1" s="1"/>
  <c r="A29" i="1"/>
  <c r="N28" i="1"/>
  <c r="M28" i="1"/>
  <c r="I28" i="1" a="1"/>
  <c r="I28" i="1" s="1"/>
  <c r="H28" i="1" a="1"/>
  <c r="H28" i="1" s="1"/>
  <c r="G28" i="1" a="1"/>
  <c r="G28" i="1" s="1"/>
  <c r="K28" i="1" s="1"/>
  <c r="F28" i="1" a="1"/>
  <c r="F28" i="1" s="1"/>
  <c r="J28" i="1" s="1"/>
  <c r="C28" i="1"/>
  <c r="B28" i="1"/>
  <c r="L29" i="1" s="1"/>
  <c r="A28" i="1"/>
  <c r="N27" i="1"/>
  <c r="M27" i="1"/>
  <c r="K27" i="1"/>
  <c r="I27" i="1" a="1"/>
  <c r="I27" i="1" s="1"/>
  <c r="H27" i="1" a="1"/>
  <c r="H27" i="1" s="1"/>
  <c r="G27" i="1" a="1"/>
  <c r="G27" i="1" s="1"/>
  <c r="F27" i="1" a="1"/>
  <c r="F27" i="1" s="1"/>
  <c r="J27" i="1" s="1"/>
  <c r="C27" i="1"/>
  <c r="B27" i="1"/>
  <c r="L28" i="1" s="1"/>
  <c r="A27" i="1"/>
  <c r="M26" i="1"/>
  <c r="I26" i="1" a="1"/>
  <c r="I26" i="1" s="1"/>
  <c r="H26" i="1" a="1"/>
  <c r="H26" i="1" s="1"/>
  <c r="G26" i="1" a="1"/>
  <c r="G26" i="1" s="1"/>
  <c r="K26" i="1" s="1"/>
  <c r="F26" i="1" a="1"/>
  <c r="F26" i="1" s="1"/>
  <c r="J26" i="1" s="1"/>
  <c r="C26" i="1"/>
  <c r="B26" i="1"/>
  <c r="L27" i="1" s="1"/>
  <c r="A26" i="1"/>
  <c r="N25" i="1"/>
  <c r="M25" i="1"/>
  <c r="I25" i="1" a="1"/>
  <c r="I25" i="1" s="1"/>
  <c r="H25" i="1" a="1"/>
  <c r="H25" i="1" s="1"/>
  <c r="G25" i="1" a="1"/>
  <c r="G25" i="1" s="1"/>
  <c r="K25" i="1" s="1"/>
  <c r="F25" i="1" a="1"/>
  <c r="F25" i="1" s="1"/>
  <c r="J25" i="1" s="1"/>
  <c r="C25" i="1"/>
  <c r="B25" i="1"/>
  <c r="L26" i="1" s="1"/>
  <c r="A25" i="1"/>
  <c r="N24" i="1"/>
  <c r="M24" i="1"/>
  <c r="I24" i="1" a="1"/>
  <c r="I24" i="1" s="1"/>
  <c r="H24" i="1" a="1"/>
  <c r="H24" i="1" s="1"/>
  <c r="G24" i="1" a="1"/>
  <c r="G24" i="1" s="1"/>
  <c r="K24" i="1" s="1"/>
  <c r="F24" i="1" a="1"/>
  <c r="F24" i="1" s="1"/>
  <c r="J24" i="1" s="1"/>
  <c r="C24" i="1"/>
  <c r="B24" i="1"/>
  <c r="L25" i="1" s="1"/>
  <c r="A24" i="1"/>
  <c r="N23" i="1"/>
  <c r="M23" i="1"/>
  <c r="I23" i="1" a="1"/>
  <c r="I23" i="1" s="1"/>
  <c r="H23" i="1" a="1"/>
  <c r="H23" i="1" s="1"/>
  <c r="G23" i="1" a="1"/>
  <c r="G23" i="1" s="1"/>
  <c r="K23" i="1" s="1"/>
  <c r="F23" i="1" a="1"/>
  <c r="F23" i="1" s="1"/>
  <c r="J23" i="1" s="1"/>
  <c r="C23" i="1"/>
  <c r="B23" i="1"/>
  <c r="L24" i="1" s="1"/>
  <c r="A23" i="1"/>
  <c r="N22" i="1"/>
  <c r="M22" i="1"/>
  <c r="K22" i="1"/>
  <c r="I22" i="1" a="1"/>
  <c r="I22" i="1" s="1"/>
  <c r="H22" i="1" a="1"/>
  <c r="H22" i="1" s="1"/>
  <c r="G22" i="1" a="1"/>
  <c r="G22" i="1" s="1"/>
  <c r="F22" i="1" a="1"/>
  <c r="F22" i="1" s="1"/>
  <c r="J22" i="1" s="1"/>
  <c r="C22" i="1"/>
  <c r="B22" i="1"/>
  <c r="L23" i="1" s="1"/>
  <c r="A22" i="1"/>
  <c r="M21" i="1"/>
  <c r="I21" i="1" a="1"/>
  <c r="I21" i="1" s="1"/>
  <c r="H21" i="1" a="1"/>
  <c r="H21" i="1" s="1"/>
  <c r="G21" i="1" a="1"/>
  <c r="G21" i="1" s="1"/>
  <c r="K21" i="1" s="1"/>
  <c r="F21" i="1" a="1"/>
  <c r="F21" i="1" s="1"/>
  <c r="J21" i="1" s="1"/>
  <c r="A21" i="1"/>
  <c r="B21" i="1" s="1"/>
  <c r="N20" i="1"/>
  <c r="M20" i="1"/>
  <c r="I20" i="1" a="1"/>
  <c r="I20" i="1" s="1"/>
  <c r="H20" i="1"/>
  <c r="H20" i="1" a="1"/>
  <c r="G20" i="1"/>
  <c r="K20" i="1" s="1"/>
  <c r="G20" i="1" a="1"/>
  <c r="F20" i="1" a="1"/>
  <c r="F20" i="1" s="1"/>
  <c r="J20" i="1" s="1"/>
  <c r="A20" i="1"/>
  <c r="B20" i="1" s="1"/>
  <c r="L21" i="1" s="1"/>
  <c r="N19" i="1"/>
  <c r="M19" i="1"/>
  <c r="I19" i="1" a="1"/>
  <c r="I19" i="1" s="1"/>
  <c r="H19" i="1" a="1"/>
  <c r="H19" i="1" s="1"/>
  <c r="J19" i="1" s="1"/>
  <c r="G19" i="1" a="1"/>
  <c r="G19" i="1" s="1"/>
  <c r="F19" i="1" a="1"/>
  <c r="F19" i="1" s="1"/>
  <c r="A19" i="1"/>
  <c r="B19" i="1" s="1"/>
  <c r="N18" i="1"/>
  <c r="M18" i="1"/>
  <c r="I18" i="1"/>
  <c r="I18" i="1" a="1"/>
  <c r="H18" i="1"/>
  <c r="H18" i="1" a="1"/>
  <c r="G18" i="1"/>
  <c r="K18" i="1" s="1"/>
  <c r="G18" i="1" a="1"/>
  <c r="F18" i="1"/>
  <c r="J18" i="1" s="1"/>
  <c r="F18" i="1" a="1"/>
  <c r="B18" i="1"/>
  <c r="A18" i="1"/>
  <c r="N17" i="1"/>
  <c r="M17" i="1"/>
  <c r="L17" i="1"/>
  <c r="K17" i="1"/>
  <c r="I17" i="1" a="1"/>
  <c r="I17" i="1" s="1"/>
  <c r="H17" i="1"/>
  <c r="H17" i="1" a="1"/>
  <c r="G17" i="1"/>
  <c r="G17" i="1" a="1"/>
  <c r="F17" i="1" a="1"/>
  <c r="F17" i="1" s="1"/>
  <c r="J17" i="1" s="1"/>
  <c r="A17" i="1"/>
  <c r="B17" i="1" s="1"/>
  <c r="N16" i="1"/>
  <c r="M16" i="1"/>
  <c r="I16" i="1"/>
  <c r="I16" i="1" a="1"/>
  <c r="H16" i="1"/>
  <c r="H16" i="1" a="1"/>
  <c r="G16" i="1"/>
  <c r="K16" i="1" s="1"/>
  <c r="G16" i="1" a="1"/>
  <c r="F16" i="1"/>
  <c r="F16" i="1" a="1"/>
  <c r="C16" i="1"/>
  <c r="A16" i="1"/>
  <c r="B16" i="1" s="1"/>
  <c r="N15" i="1"/>
  <c r="M15" i="1"/>
  <c r="I15" i="1"/>
  <c r="I15" i="1" a="1"/>
  <c r="H15" i="1"/>
  <c r="H15" i="1" a="1"/>
  <c r="G15" i="1"/>
  <c r="K15" i="1" s="1"/>
  <c r="G15" i="1" a="1"/>
  <c r="F15" i="1"/>
  <c r="J15" i="1" s="1"/>
  <c r="F15" i="1" a="1"/>
  <c r="C15" i="1"/>
  <c r="A15" i="1"/>
  <c r="B15" i="1" s="1"/>
  <c r="L16" i="1" s="1"/>
  <c r="N14" i="1"/>
  <c r="M14" i="1"/>
  <c r="K14" i="1"/>
  <c r="I14" i="1"/>
  <c r="I14" i="1" a="1"/>
  <c r="H14" i="1"/>
  <c r="H14" i="1" a="1"/>
  <c r="G14" i="1"/>
  <c r="G14" i="1" a="1"/>
  <c r="F14" i="1"/>
  <c r="J14" i="1" s="1"/>
  <c r="F14" i="1" a="1"/>
  <c r="C14" i="1"/>
  <c r="A14" i="1"/>
  <c r="B14" i="1" s="1"/>
  <c r="L15" i="1" s="1"/>
  <c r="N13" i="1"/>
  <c r="M13" i="1"/>
  <c r="K13" i="1"/>
  <c r="I13" i="1"/>
  <c r="I13" i="1" a="1"/>
  <c r="H13" i="1"/>
  <c r="H13" i="1" a="1"/>
  <c r="G13" i="1"/>
  <c r="G13" i="1" a="1"/>
  <c r="F13" i="1"/>
  <c r="J13" i="1" s="1"/>
  <c r="F13" i="1" a="1"/>
  <c r="C13" i="1"/>
  <c r="A13" i="1"/>
  <c r="B13" i="1" s="1"/>
  <c r="L14" i="1" s="1"/>
  <c r="N12" i="1"/>
  <c r="M12" i="1"/>
  <c r="K12" i="1"/>
  <c r="I12" i="1"/>
  <c r="I12" i="1" a="1"/>
  <c r="H12" i="1"/>
  <c r="H12" i="1" a="1"/>
  <c r="G12" i="1"/>
  <c r="G12" i="1" a="1"/>
  <c r="F12" i="1"/>
  <c r="J12" i="1" s="1"/>
  <c r="F12" i="1" a="1"/>
  <c r="C12" i="1"/>
  <c r="A12" i="1"/>
  <c r="B12" i="1" s="1"/>
  <c r="M11" i="1"/>
  <c r="K11" i="1"/>
  <c r="I11" i="1"/>
  <c r="I11" i="1" a="1"/>
  <c r="H11" i="1"/>
  <c r="H11" i="1" a="1"/>
  <c r="G11" i="1"/>
  <c r="G11" i="1" a="1"/>
  <c r="F11" i="1"/>
  <c r="J11" i="1" s="1"/>
  <c r="F11" i="1" a="1"/>
  <c r="C11" i="1"/>
  <c r="A11" i="1"/>
  <c r="B11" i="1" s="1"/>
  <c r="N10" i="1"/>
  <c r="M10" i="1"/>
  <c r="K10" i="1"/>
  <c r="I10" i="1"/>
  <c r="I10" i="1" a="1"/>
  <c r="H10" i="1"/>
  <c r="H10" i="1" a="1"/>
  <c r="G10" i="1"/>
  <c r="G10" i="1" a="1"/>
  <c r="F10" i="1"/>
  <c r="J10" i="1" s="1"/>
  <c r="F10" i="1" a="1"/>
  <c r="C10" i="1"/>
  <c r="A10" i="1"/>
  <c r="B10" i="1" s="1"/>
  <c r="L11" i="1" s="1"/>
  <c r="N9" i="1"/>
  <c r="M9" i="1"/>
  <c r="K9" i="1"/>
  <c r="I9" i="1"/>
  <c r="I9" i="1" a="1"/>
  <c r="H9" i="1"/>
  <c r="H9" i="1" a="1"/>
  <c r="G9" i="1"/>
  <c r="G9" i="1" a="1"/>
  <c r="F9" i="1"/>
  <c r="J9" i="1" s="1"/>
  <c r="F9" i="1" a="1"/>
  <c r="C9" i="1"/>
  <c r="A9" i="1"/>
  <c r="B9" i="1" s="1"/>
  <c r="N8" i="1"/>
  <c r="M8" i="1"/>
  <c r="K8" i="1"/>
  <c r="I8" i="1"/>
  <c r="I8" i="1" a="1"/>
  <c r="H8" i="1"/>
  <c r="H8" i="1" a="1"/>
  <c r="G8" i="1"/>
  <c r="G8" i="1" a="1"/>
  <c r="F8" i="1"/>
  <c r="J8" i="1" s="1"/>
  <c r="F8" i="1" a="1"/>
  <c r="C8" i="1"/>
  <c r="A8" i="1"/>
  <c r="B8" i="1" s="1"/>
  <c r="L9" i="1" s="1"/>
  <c r="N7" i="1"/>
  <c r="M7" i="1"/>
  <c r="K7" i="1"/>
  <c r="I7" i="1"/>
  <c r="I7" i="1" a="1"/>
  <c r="H7" i="1"/>
  <c r="H7" i="1" a="1"/>
  <c r="G7" i="1"/>
  <c r="G7" i="1" a="1"/>
  <c r="F7" i="1"/>
  <c r="J7" i="1" s="1"/>
  <c r="F7" i="1" a="1"/>
  <c r="C7" i="1"/>
  <c r="A7" i="1"/>
  <c r="B7" i="1" s="1"/>
  <c r="M6" i="1"/>
  <c r="K6" i="1"/>
  <c r="I6" i="1"/>
  <c r="I6" i="1" a="1"/>
  <c r="H6" i="1"/>
  <c r="H6" i="1" a="1"/>
  <c r="G6" i="1"/>
  <c r="G6" i="1" a="1"/>
  <c r="F6" i="1"/>
  <c r="J6" i="1" s="1"/>
  <c r="F6" i="1" a="1"/>
  <c r="C6" i="1"/>
  <c r="A6" i="1"/>
  <c r="B6" i="1" s="1"/>
  <c r="N5" i="1"/>
  <c r="M5" i="1"/>
  <c r="K5" i="1"/>
  <c r="I5" i="1"/>
  <c r="I5" i="1" a="1"/>
  <c r="H5" i="1"/>
  <c r="H5" i="1" a="1"/>
  <c r="G5" i="1"/>
  <c r="G5" i="1" a="1"/>
  <c r="F5" i="1"/>
  <c r="J5" i="1" s="1"/>
  <c r="F5" i="1" a="1"/>
  <c r="C5" i="1"/>
  <c r="A5" i="1"/>
  <c r="B5" i="1" s="1"/>
  <c r="L6" i="1" s="1"/>
  <c r="N4" i="1"/>
  <c r="M4" i="1"/>
  <c r="K4" i="1"/>
  <c r="I4" i="1"/>
  <c r="I4" i="1" a="1"/>
  <c r="H4" i="1"/>
  <c r="H4" i="1" a="1"/>
  <c r="G4" i="1"/>
  <c r="G4" i="1" a="1"/>
  <c r="F4" i="1"/>
  <c r="J4" i="1" s="1"/>
  <c r="F4" i="1" a="1"/>
  <c r="C4" i="1"/>
  <c r="A4" i="1"/>
  <c r="B4" i="1" s="1"/>
  <c r="L5" i="1" s="1"/>
  <c r="N3" i="1"/>
  <c r="M3" i="1"/>
  <c r="I3" i="1"/>
  <c r="I3" i="1" a="1"/>
  <c r="H3" i="1"/>
  <c r="H3" i="1" a="1"/>
  <c r="G3" i="1"/>
  <c r="G3" i="1" a="1"/>
  <c r="F3" i="1"/>
  <c r="J3" i="1" s="1"/>
  <c r="F3" i="1" a="1"/>
  <c r="C3" i="1"/>
  <c r="A3" i="1"/>
  <c r="B3" i="1" s="1"/>
  <c r="L4" i="1" s="1"/>
  <c r="N2" i="1"/>
  <c r="M2" i="1"/>
  <c r="I2" i="1" a="1"/>
  <c r="I2" i="1" s="1"/>
  <c r="H2" i="1" a="1"/>
  <c r="H2" i="1" s="1"/>
  <c r="G2" i="1" a="1"/>
  <c r="G2" i="1" s="1"/>
  <c r="K3" i="1" s="1"/>
  <c r="F2" i="1" a="1"/>
  <c r="F2" i="1" s="1"/>
  <c r="C2" i="1"/>
  <c r="B2" i="1"/>
  <c r="L3" i="1" s="1"/>
  <c r="A2" i="1"/>
  <c r="L20" i="1" l="1"/>
  <c r="L22" i="1"/>
  <c r="N21" i="1"/>
  <c r="J2" i="1"/>
  <c r="L8" i="1"/>
  <c r="L13" i="1"/>
  <c r="L10" i="1"/>
  <c r="L19" i="1"/>
  <c r="N6" i="1"/>
  <c r="L7" i="1"/>
  <c r="N11" i="1"/>
  <c r="L12" i="1"/>
  <c r="L248" i="1"/>
  <c r="L247" i="1"/>
  <c r="N51" i="1"/>
  <c r="N91" i="1"/>
  <c r="K19" i="1"/>
  <c r="L205" i="1"/>
  <c r="K208" i="1"/>
  <c r="K210" i="1"/>
  <c r="N216" i="1"/>
  <c r="L222" i="1"/>
  <c r="L226" i="1"/>
  <c r="K229" i="1"/>
  <c r="K231" i="1"/>
  <c r="L252" i="1"/>
  <c r="J252" i="1"/>
  <c r="L254" i="1"/>
  <c r="L263" i="1"/>
  <c r="K263" i="1"/>
  <c r="N281" i="1"/>
  <c r="L282" i="1"/>
  <c r="L325" i="1"/>
  <c r="N346" i="1"/>
  <c r="L347" i="1"/>
  <c r="N351" i="1"/>
  <c r="L352" i="1"/>
  <c r="J356" i="1"/>
  <c r="N26" i="1"/>
  <c r="N66" i="1"/>
  <c r="N86" i="1"/>
  <c r="N106" i="1"/>
  <c r="L117" i="1"/>
  <c r="L137" i="1"/>
  <c r="N166" i="1"/>
  <c r="N186" i="1"/>
  <c r="N201" i="1"/>
  <c r="L207" i="1"/>
  <c r="L209" i="1"/>
  <c r="L211" i="1"/>
  <c r="L228" i="1"/>
  <c r="L230" i="1"/>
  <c r="K233" i="1"/>
  <c r="N241" i="1"/>
  <c r="L245" i="1"/>
  <c r="J258" i="1"/>
  <c r="J261" i="1"/>
  <c r="J264" i="1"/>
  <c r="J265" i="1"/>
  <c r="J268" i="1"/>
  <c r="L285" i="1"/>
  <c r="L286" i="1"/>
  <c r="J310" i="1"/>
  <c r="J317" i="1"/>
  <c r="L320" i="1"/>
  <c r="J323" i="1"/>
  <c r="K328" i="1"/>
  <c r="L330" i="1"/>
  <c r="L331" i="1"/>
  <c r="J340" i="1"/>
  <c r="J16" i="1"/>
  <c r="N46" i="1"/>
  <c r="K199" i="1"/>
  <c r="K201" i="1"/>
  <c r="L215" i="1"/>
  <c r="K220" i="1"/>
  <c r="L236" i="1"/>
  <c r="K239" i="1"/>
  <c r="K241" i="1"/>
  <c r="J262" i="1"/>
  <c r="K264" i="1"/>
  <c r="N266" i="1"/>
  <c r="L267" i="1"/>
  <c r="J276" i="1"/>
  <c r="J280" i="1"/>
  <c r="K291" i="1"/>
  <c r="L293" i="1"/>
  <c r="L294" i="1"/>
  <c r="L302" i="1"/>
  <c r="J318" i="1"/>
  <c r="K323" i="1"/>
  <c r="N331" i="1"/>
  <c r="L332" i="1"/>
  <c r="L338" i="1"/>
  <c r="J351" i="1"/>
  <c r="J352" i="1"/>
  <c r="L354" i="1"/>
  <c r="J359" i="1"/>
  <c r="L32" i="1"/>
  <c r="L72" i="1"/>
  <c r="L132" i="1"/>
  <c r="L152" i="1"/>
  <c r="L172" i="1"/>
  <c r="N181" i="1"/>
  <c r="L200" i="1"/>
  <c r="K203" i="1"/>
  <c r="K205" i="1"/>
  <c r="N211" i="1"/>
  <c r="L217" i="1"/>
  <c r="L219" i="1"/>
  <c r="L221" i="1"/>
  <c r="K224" i="1"/>
  <c r="K226" i="1"/>
  <c r="L240" i="1"/>
  <c r="N271" i="1"/>
  <c r="L271" i="1"/>
  <c r="L272" i="1"/>
  <c r="J284" i="1"/>
  <c r="L112" i="1"/>
  <c r="L2" i="1"/>
  <c r="L18" i="1"/>
  <c r="L206" i="1"/>
  <c r="K245" i="1"/>
  <c r="L279" i="1"/>
  <c r="L280" i="1"/>
  <c r="L287" i="1"/>
  <c r="L288" i="1"/>
  <c r="J336" i="1"/>
  <c r="L350" i="1"/>
  <c r="K196" i="1"/>
  <c r="K215" i="1"/>
  <c r="K234" i="1"/>
  <c r="K236" i="1"/>
  <c r="J246" i="1"/>
  <c r="K253" i="1"/>
  <c r="K256" i="1"/>
  <c r="N291" i="1"/>
  <c r="L292" i="1"/>
  <c r="J307" i="1"/>
  <c r="K313" i="1"/>
  <c r="L316" i="1"/>
  <c r="L315" i="1"/>
  <c r="J332" i="1"/>
  <c r="L340" i="1"/>
  <c r="L345" i="1"/>
  <c r="L356" i="1"/>
  <c r="K198" i="1"/>
  <c r="K200" i="1"/>
  <c r="K238" i="1"/>
  <c r="L262" i="1"/>
  <c r="N261" i="1"/>
  <c r="L261" i="1"/>
  <c r="L273" i="1"/>
  <c r="J278" i="1"/>
  <c r="K285" i="1"/>
  <c r="K289" i="1"/>
  <c r="L295" i="1"/>
  <c r="L296" i="1"/>
  <c r="L305" i="1"/>
  <c r="L335" i="1"/>
  <c r="J343" i="1"/>
  <c r="L351" i="1"/>
  <c r="L357" i="1"/>
  <c r="N356" i="1"/>
  <c r="L241" i="1"/>
  <c r="L269" i="1"/>
  <c r="L270" i="1"/>
  <c r="L277" i="1"/>
  <c r="L278" i="1"/>
  <c r="J286" i="1"/>
  <c r="J290" i="1"/>
  <c r="K293" i="1"/>
  <c r="L300" i="1"/>
  <c r="J303" i="1"/>
  <c r="L310" i="1"/>
  <c r="L311" i="1"/>
  <c r="L318" i="1"/>
  <c r="J327" i="1"/>
  <c r="K343" i="1"/>
  <c r="K348" i="1"/>
  <c r="L307" i="1"/>
  <c r="N316" i="1"/>
  <c r="L327" i="1"/>
  <c r="N336" i="1"/>
  <c r="K299" i="1"/>
  <c r="K316" i="1"/>
  <c r="K319" i="1"/>
  <c r="K336" i="1"/>
  <c r="K356" i="1"/>
  <c r="K359" i="1"/>
  <c r="K369" i="1"/>
  <c r="L374" i="1"/>
  <c r="L375" i="1"/>
  <c r="N301" i="1"/>
  <c r="L312" i="1"/>
  <c r="N321" i="1"/>
  <c r="N341" i="1"/>
  <c r="K350" i="1"/>
  <c r="L368" i="1"/>
  <c r="K376" i="1"/>
  <c r="J385" i="1"/>
  <c r="L257" i="1"/>
  <c r="L297" i="1"/>
  <c r="K301" i="1"/>
  <c r="K304" i="1"/>
  <c r="K321" i="1"/>
  <c r="K324" i="1"/>
  <c r="K341" i="1"/>
  <c r="K344" i="1"/>
  <c r="K361" i="1"/>
  <c r="K364" i="1"/>
  <c r="N366" i="1"/>
  <c r="J370" i="1"/>
  <c r="K373" i="1"/>
  <c r="K374" i="1"/>
  <c r="L387" i="1"/>
  <c r="N386" i="1"/>
  <c r="K335" i="1"/>
  <c r="K338" i="1"/>
  <c r="K355" i="1"/>
  <c r="K358" i="1"/>
  <c r="L382" i="1"/>
  <c r="N381" i="1"/>
  <c r="K306" i="1"/>
  <c r="K309" i="1"/>
  <c r="K326" i="1"/>
  <c r="K329" i="1"/>
  <c r="K346" i="1"/>
  <c r="K349" i="1"/>
  <c r="K378" i="1"/>
  <c r="K379" i="1"/>
  <c r="J380" i="1"/>
  <c r="L362" i="1"/>
  <c r="K371" i="1"/>
  <c r="J384" i="1"/>
  <c r="N391" i="1"/>
  <c r="L392" i="1"/>
  <c r="K311" i="1"/>
  <c r="K314" i="1"/>
  <c r="K331" i="1"/>
  <c r="K334" i="1"/>
  <c r="K354" i="1"/>
  <c r="L365" i="1"/>
  <c r="L391" i="1"/>
  <c r="L442" i="1"/>
  <c r="K446" i="1"/>
  <c r="K454" i="1"/>
  <c r="K461" i="1"/>
  <c r="J462" i="1"/>
  <c r="K465" i="1"/>
  <c r="K469" i="1"/>
  <c r="K473" i="1"/>
  <c r="K481" i="1"/>
  <c r="J482" i="1"/>
  <c r="K485" i="1"/>
  <c r="J391" i="1"/>
  <c r="K393" i="1"/>
  <c r="L396" i="1"/>
  <c r="J396" i="1"/>
  <c r="K398" i="1"/>
  <c r="L401" i="1"/>
  <c r="J401" i="1"/>
  <c r="K403" i="1"/>
  <c r="L406" i="1"/>
  <c r="J406" i="1"/>
  <c r="K408" i="1"/>
  <c r="L411" i="1"/>
  <c r="J411" i="1"/>
  <c r="K413" i="1"/>
  <c r="L416" i="1"/>
  <c r="J416" i="1"/>
  <c r="K418" i="1"/>
  <c r="L421" i="1"/>
  <c r="J421" i="1"/>
  <c r="K423" i="1"/>
  <c r="L426" i="1"/>
  <c r="J426" i="1"/>
  <c r="L431" i="1"/>
  <c r="J431" i="1"/>
  <c r="L432" i="1"/>
  <c r="L435" i="1"/>
  <c r="K436" i="1"/>
  <c r="L437" i="1"/>
  <c r="K441" i="1"/>
  <c r="K449" i="1"/>
  <c r="J474" i="1"/>
  <c r="K489" i="1"/>
  <c r="L383" i="1"/>
  <c r="L390" i="1"/>
  <c r="K444" i="1"/>
  <c r="K458" i="1"/>
  <c r="J467" i="1"/>
  <c r="K478" i="1"/>
  <c r="J487" i="1"/>
  <c r="J379" i="1"/>
  <c r="K439" i="1"/>
  <c r="J459" i="1"/>
  <c r="J463" i="1"/>
  <c r="J471" i="1"/>
  <c r="J475" i="1"/>
  <c r="J479" i="1"/>
  <c r="J483" i="1"/>
  <c r="J395" i="1"/>
  <c r="J400" i="1"/>
  <c r="J405" i="1"/>
  <c r="J410" i="1"/>
  <c r="J415" i="1"/>
  <c r="J420" i="1"/>
  <c r="J425" i="1"/>
  <c r="J430" i="1"/>
  <c r="K463" i="1"/>
  <c r="L388" i="1"/>
  <c r="K453" i="1"/>
  <c r="J456" i="1"/>
  <c r="J460" i="1"/>
  <c r="J464" i="1"/>
  <c r="J468" i="1"/>
  <c r="J476" i="1"/>
  <c r="J480" i="1"/>
  <c r="J484" i="1"/>
  <c r="L492" i="1"/>
  <c r="L493" i="1"/>
  <c r="N396" i="1"/>
  <c r="L397" i="1"/>
  <c r="N401" i="1"/>
  <c r="L402" i="1"/>
  <c r="N406" i="1"/>
  <c r="L407" i="1"/>
  <c r="N411" i="1"/>
  <c r="L412" i="1"/>
  <c r="N416" i="1"/>
  <c r="L417" i="1"/>
  <c r="N421" i="1"/>
  <c r="L422" i="1"/>
  <c r="N426" i="1"/>
  <c r="L427" i="1"/>
  <c r="K440" i="1"/>
  <c r="K448" i="1"/>
  <c r="K456" i="1"/>
  <c r="K460" i="1"/>
  <c r="K464" i="1"/>
  <c r="K468" i="1"/>
  <c r="K476" i="1"/>
  <c r="K480" i="1"/>
  <c r="K484" i="1"/>
  <c r="L381" i="1"/>
  <c r="L386" i="1"/>
  <c r="J388" i="1"/>
  <c r="L394" i="1"/>
  <c r="J394" i="1"/>
  <c r="L399" i="1"/>
  <c r="J399" i="1"/>
  <c r="L404" i="1"/>
  <c r="J404" i="1"/>
  <c r="L409" i="1"/>
  <c r="J409" i="1"/>
  <c r="L414" i="1"/>
  <c r="J414" i="1"/>
  <c r="L419" i="1"/>
  <c r="J419" i="1"/>
  <c r="L424" i="1"/>
  <c r="J424" i="1"/>
  <c r="L429" i="1"/>
  <c r="J429" i="1"/>
  <c r="J433" i="1"/>
  <c r="K451" i="1"/>
  <c r="J461" i="1"/>
  <c r="J465" i="1"/>
  <c r="J469" i="1"/>
  <c r="K491" i="1"/>
  <c r="L497" i="1"/>
  <c r="N496" i="1"/>
  <c r="J498" i="1"/>
  <c r="L501" i="1"/>
  <c r="J501" i="1"/>
  <c r="L506" i="1"/>
  <c r="J506" i="1"/>
  <c r="L511" i="1"/>
  <c r="J511" i="1"/>
  <c r="L516" i="1"/>
  <c r="J516" i="1"/>
  <c r="N521" i="1"/>
  <c r="N526" i="1"/>
  <c r="N531" i="1"/>
  <c r="N536" i="1"/>
  <c r="K549" i="1"/>
  <c r="J559" i="1"/>
  <c r="K564" i="1"/>
  <c r="J568" i="1"/>
  <c r="J573" i="1"/>
  <c r="L578" i="1"/>
  <c r="J591" i="1"/>
  <c r="L596" i="1"/>
  <c r="L658" i="1"/>
  <c r="L657" i="1"/>
  <c r="L542" i="1"/>
  <c r="L555" i="1"/>
  <c r="L556" i="1"/>
  <c r="K559" i="1"/>
  <c r="K560" i="1"/>
  <c r="N636" i="1"/>
  <c r="L637" i="1"/>
  <c r="J497" i="1"/>
  <c r="K500" i="1"/>
  <c r="K505" i="1"/>
  <c r="K510" i="1"/>
  <c r="K515" i="1"/>
  <c r="L517" i="1"/>
  <c r="K521" i="1"/>
  <c r="K526" i="1"/>
  <c r="K531" i="1"/>
  <c r="K536" i="1"/>
  <c r="K541" i="1"/>
  <c r="J547" i="1"/>
  <c r="K550" i="1"/>
  <c r="K554" i="1"/>
  <c r="J555" i="1"/>
  <c r="N561" i="1"/>
  <c r="L562" i="1"/>
  <c r="L561" i="1"/>
  <c r="J569" i="1"/>
  <c r="J577" i="1"/>
  <c r="L583" i="1"/>
  <c r="L584" i="1"/>
  <c r="J595" i="1"/>
  <c r="N596" i="1"/>
  <c r="L597" i="1"/>
  <c r="L612" i="1"/>
  <c r="N611" i="1"/>
  <c r="K544" i="1"/>
  <c r="J551" i="1"/>
  <c r="J561" i="1"/>
  <c r="J562" i="1"/>
  <c r="J566" i="1"/>
  <c r="K569" i="1"/>
  <c r="J588" i="1"/>
  <c r="K599" i="1"/>
  <c r="L605" i="1"/>
  <c r="J622" i="1"/>
  <c r="L623" i="1"/>
  <c r="L624" i="1"/>
  <c r="N661" i="1"/>
  <c r="L662" i="1"/>
  <c r="K496" i="1"/>
  <c r="K519" i="1"/>
  <c r="K524" i="1"/>
  <c r="K529" i="1"/>
  <c r="K534" i="1"/>
  <c r="K539" i="1"/>
  <c r="J570" i="1"/>
  <c r="L587" i="1"/>
  <c r="K589" i="1"/>
  <c r="L598" i="1"/>
  <c r="N601" i="1"/>
  <c r="L602" i="1"/>
  <c r="K609" i="1"/>
  <c r="J610" i="1"/>
  <c r="N641" i="1"/>
  <c r="L642" i="1"/>
  <c r="L649" i="1"/>
  <c r="J496" i="1"/>
  <c r="L502" i="1"/>
  <c r="N501" i="1"/>
  <c r="L507" i="1"/>
  <c r="N506" i="1"/>
  <c r="L512" i="1"/>
  <c r="N511" i="1"/>
  <c r="L573" i="1"/>
  <c r="L572" i="1"/>
  <c r="J642" i="1"/>
  <c r="L495" i="1"/>
  <c r="L504" i="1"/>
  <c r="L509" i="1"/>
  <c r="L514" i="1"/>
  <c r="L553" i="1"/>
  <c r="L554" i="1"/>
  <c r="K579" i="1"/>
  <c r="K580" i="1"/>
  <c r="J586" i="1"/>
  <c r="L588" i="1"/>
  <c r="K600" i="1"/>
  <c r="L614" i="1"/>
  <c r="L621" i="1"/>
  <c r="L628" i="1"/>
  <c r="L632" i="1"/>
  <c r="L633" i="1"/>
  <c r="K640" i="1"/>
  <c r="J641" i="1"/>
  <c r="J495" i="1"/>
  <c r="K520" i="1"/>
  <c r="K525" i="1"/>
  <c r="K530" i="1"/>
  <c r="K535" i="1"/>
  <c r="K540" i="1"/>
  <c r="J549" i="1"/>
  <c r="J553" i="1"/>
  <c r="J564" i="1"/>
  <c r="K571" i="1"/>
  <c r="J572" i="1"/>
  <c r="K581" i="1"/>
  <c r="K601" i="1"/>
  <c r="N621" i="1"/>
  <c r="L622" i="1"/>
  <c r="J631" i="1"/>
  <c r="L636" i="1"/>
  <c r="N551" i="1"/>
  <c r="L557" i="1"/>
  <c r="N576" i="1"/>
  <c r="N616" i="1"/>
  <c r="L665" i="1"/>
  <c r="L689" i="1"/>
  <c r="L704" i="1"/>
  <c r="L705" i="1"/>
  <c r="K611" i="1"/>
  <c r="K620" i="1"/>
  <c r="K629" i="1"/>
  <c r="K638" i="1"/>
  <c r="L684" i="1"/>
  <c r="K575" i="1"/>
  <c r="K584" i="1"/>
  <c r="L592" i="1"/>
  <c r="K593" i="1"/>
  <c r="K606" i="1"/>
  <c r="N606" i="1"/>
  <c r="K615" i="1"/>
  <c r="K624" i="1"/>
  <c r="K633" i="1"/>
  <c r="K646" i="1"/>
  <c r="K650" i="1"/>
  <c r="K654" i="1"/>
  <c r="K655" i="1"/>
  <c r="L627" i="1"/>
  <c r="J655" i="1"/>
  <c r="L663" i="1"/>
  <c r="L673" i="1"/>
  <c r="K574" i="1"/>
  <c r="K583" i="1"/>
  <c r="K623" i="1"/>
  <c r="L654" i="1"/>
  <c r="L653" i="1"/>
  <c r="L659" i="1"/>
  <c r="L667" i="1"/>
  <c r="N666" i="1"/>
  <c r="K658" i="1"/>
  <c r="K586" i="1"/>
  <c r="K595" i="1"/>
  <c r="K604" i="1"/>
  <c r="K613" i="1"/>
  <c r="K626" i="1"/>
  <c r="K635" i="1"/>
  <c r="K644" i="1"/>
  <c r="L647" i="1"/>
  <c r="K648" i="1"/>
  <c r="L655" i="1"/>
  <c r="L699" i="1"/>
  <c r="L762" i="1"/>
  <c r="N761" i="1"/>
  <c r="N771" i="1"/>
  <c r="L772" i="1"/>
  <c r="K663" i="1"/>
  <c r="K665" i="1"/>
  <c r="J671" i="1"/>
  <c r="K673" i="1"/>
  <c r="L676" i="1"/>
  <c r="J676" i="1"/>
  <c r="L677" i="1"/>
  <c r="L680" i="1"/>
  <c r="K681" i="1"/>
  <c r="L682" i="1"/>
  <c r="K686" i="1"/>
  <c r="K691" i="1"/>
  <c r="K696" i="1"/>
  <c r="K701" i="1"/>
  <c r="K706" i="1"/>
  <c r="N711" i="1"/>
  <c r="L712" i="1"/>
  <c r="L752" i="1"/>
  <c r="N751" i="1"/>
  <c r="L782" i="1"/>
  <c r="N781" i="1"/>
  <c r="L792" i="1"/>
  <c r="N791" i="1"/>
  <c r="K710" i="1"/>
  <c r="K714" i="1"/>
  <c r="K724" i="1"/>
  <c r="L728" i="1"/>
  <c r="L738" i="1"/>
  <c r="N741" i="1"/>
  <c r="L742" i="1"/>
  <c r="L747" i="1"/>
  <c r="N746" i="1"/>
  <c r="K759" i="1"/>
  <c r="J772" i="1"/>
  <c r="L774" i="1"/>
  <c r="L779" i="1"/>
  <c r="J787" i="1"/>
  <c r="L670" i="1"/>
  <c r="K684" i="1"/>
  <c r="K689" i="1"/>
  <c r="K694" i="1"/>
  <c r="K699" i="1"/>
  <c r="K704" i="1"/>
  <c r="J722" i="1"/>
  <c r="J732" i="1"/>
  <c r="K749" i="1"/>
  <c r="L770" i="1"/>
  <c r="J781" i="1"/>
  <c r="L675" i="1"/>
  <c r="J675" i="1"/>
  <c r="L683" i="1"/>
  <c r="L688" i="1"/>
  <c r="L693" i="1"/>
  <c r="L698" i="1"/>
  <c r="K711" i="1"/>
  <c r="K715" i="1"/>
  <c r="K731" i="1"/>
  <c r="L735" i="1"/>
  <c r="K740" i="1"/>
  <c r="J741" i="1"/>
  <c r="L744" i="1"/>
  <c r="K750" i="1"/>
  <c r="K813" i="1"/>
  <c r="K668" i="1"/>
  <c r="L710" i="1"/>
  <c r="J719" i="1"/>
  <c r="J747" i="1"/>
  <c r="L771" i="1"/>
  <c r="L797" i="1"/>
  <c r="N796" i="1"/>
  <c r="K814" i="1"/>
  <c r="K685" i="1"/>
  <c r="K690" i="1"/>
  <c r="K695" i="1"/>
  <c r="K700" i="1"/>
  <c r="K705" i="1"/>
  <c r="L707" i="1"/>
  <c r="N706" i="1"/>
  <c r="L725" i="1"/>
  <c r="L724" i="1"/>
  <c r="L759" i="1"/>
  <c r="L781" i="1"/>
  <c r="J793" i="1"/>
  <c r="J794" i="1"/>
  <c r="N671" i="1"/>
  <c r="L672" i="1"/>
  <c r="L674" i="1"/>
  <c r="J674" i="1"/>
  <c r="J678" i="1"/>
  <c r="L715" i="1"/>
  <c r="L761" i="1"/>
  <c r="N776" i="1"/>
  <c r="L777" i="1"/>
  <c r="J783" i="1"/>
  <c r="K734" i="1"/>
  <c r="K743" i="1"/>
  <c r="K756" i="1"/>
  <c r="K776" i="1"/>
  <c r="K779" i="1"/>
  <c r="K784" i="1"/>
  <c r="K786" i="1"/>
  <c r="L799" i="1"/>
  <c r="L815" i="1"/>
  <c r="J824" i="1"/>
  <c r="L836" i="1"/>
  <c r="L838" i="1"/>
  <c r="N846" i="1"/>
  <c r="L847" i="1"/>
  <c r="K849" i="1"/>
  <c r="K729" i="1"/>
  <c r="K738" i="1"/>
  <c r="K751" i="1"/>
  <c r="K760" i="1"/>
  <c r="L783" i="1"/>
  <c r="L785" i="1"/>
  <c r="K818" i="1"/>
  <c r="N836" i="1"/>
  <c r="L837" i="1"/>
  <c r="N851" i="1"/>
  <c r="L852" i="1"/>
  <c r="K854" i="1"/>
  <c r="K855" i="1"/>
  <c r="L722" i="1"/>
  <c r="L732" i="1"/>
  <c r="J766" i="1"/>
  <c r="L787" i="1"/>
  <c r="K794" i="1"/>
  <c r="K796" i="1"/>
  <c r="K798" i="1"/>
  <c r="L806" i="1"/>
  <c r="K824" i="1"/>
  <c r="J825" i="1"/>
  <c r="L826" i="1"/>
  <c r="K834" i="1"/>
  <c r="J835" i="1"/>
  <c r="J845" i="1"/>
  <c r="L853" i="1"/>
  <c r="K856" i="1"/>
  <c r="J857" i="1"/>
  <c r="L858" i="1"/>
  <c r="L859" i="1"/>
  <c r="L717" i="1"/>
  <c r="K765" i="1"/>
  <c r="K775" i="1"/>
  <c r="K778" i="1"/>
  <c r="L810" i="1"/>
  <c r="L827" i="1"/>
  <c r="L828" i="1"/>
  <c r="L833" i="1"/>
  <c r="J836" i="1"/>
  <c r="K844" i="1"/>
  <c r="K845" i="1"/>
  <c r="K846" i="1"/>
  <c r="K736" i="1"/>
  <c r="K745" i="1"/>
  <c r="K754" i="1"/>
  <c r="N806" i="1"/>
  <c r="L812" i="1"/>
  <c r="L821" i="1"/>
  <c r="L824" i="1"/>
  <c r="K864" i="1"/>
  <c r="K865" i="1"/>
  <c r="J726" i="1"/>
  <c r="K789" i="1"/>
  <c r="K791" i="1"/>
  <c r="J797" i="1"/>
  <c r="L819" i="1"/>
  <c r="K819" i="1"/>
  <c r="J826" i="1"/>
  <c r="J827" i="1"/>
  <c r="L843" i="1"/>
  <c r="K793" i="1"/>
  <c r="K795" i="1"/>
  <c r="J823" i="1"/>
  <c r="L825" i="1"/>
  <c r="K826" i="1"/>
  <c r="J830" i="1"/>
  <c r="J841" i="1"/>
  <c r="K768" i="1"/>
  <c r="L851" i="1"/>
  <c r="K831" i="1"/>
  <c r="L857" i="1"/>
  <c r="K861" i="1"/>
  <c r="L863" i="1"/>
  <c r="N891" i="1"/>
  <c r="L891" i="1"/>
  <c r="L892" i="1"/>
  <c r="J900" i="1"/>
  <c r="L822" i="1"/>
  <c r="N871" i="1"/>
  <c r="L872" i="1"/>
  <c r="N886" i="1"/>
  <c r="L886" i="1"/>
  <c r="L887" i="1"/>
  <c r="K830" i="1"/>
  <c r="K839" i="1"/>
  <c r="J865" i="1"/>
  <c r="L879" i="1"/>
  <c r="L878" i="1"/>
  <c r="L842" i="1"/>
  <c r="L865" i="1"/>
  <c r="L867" i="1"/>
  <c r="N866" i="1"/>
  <c r="K874" i="1"/>
  <c r="K875" i="1"/>
  <c r="L873" i="1"/>
  <c r="K828" i="1"/>
  <c r="K841" i="1"/>
  <c r="K850" i="1"/>
  <c r="K859" i="1"/>
  <c r="J872" i="1"/>
  <c r="J866" i="1"/>
  <c r="K881" i="1"/>
  <c r="N896" i="1"/>
  <c r="L896" i="1"/>
  <c r="L897" i="1"/>
  <c r="L871" i="1"/>
  <c r="J871" i="1"/>
  <c r="L875" i="1"/>
  <c r="K876" i="1"/>
  <c r="J879" i="1"/>
  <c r="K886" i="1"/>
  <c r="K891" i="1"/>
  <c r="K896" i="1"/>
  <c r="L898" i="1"/>
  <c r="K906" i="1"/>
  <c r="K908" i="1"/>
  <c r="K913" i="1"/>
  <c r="K918" i="1"/>
  <c r="K928" i="1"/>
  <c r="K951" i="1"/>
  <c r="K901" i="1"/>
  <c r="L907" i="1"/>
  <c r="L912" i="1"/>
  <c r="L917" i="1"/>
  <c r="L881" i="1"/>
  <c r="K884" i="1"/>
  <c r="K889" i="1"/>
  <c r="K894" i="1"/>
  <c r="L922" i="1"/>
  <c r="K924" i="1"/>
  <c r="K930" i="1"/>
  <c r="K945" i="1"/>
  <c r="J870" i="1"/>
  <c r="L883" i="1"/>
  <c r="L888" i="1"/>
  <c r="L893" i="1"/>
  <c r="J920" i="1"/>
  <c r="K938" i="1"/>
  <c r="K939" i="1"/>
  <c r="K921" i="1"/>
  <c r="K926" i="1"/>
  <c r="K940" i="1"/>
  <c r="K954" i="1"/>
  <c r="L866" i="1"/>
  <c r="L869" i="1"/>
  <c r="J869" i="1"/>
  <c r="J873" i="1"/>
  <c r="N876" i="1"/>
  <c r="K878" i="1"/>
  <c r="J881" i="1"/>
  <c r="K910" i="1"/>
  <c r="K915" i="1"/>
  <c r="K941" i="1"/>
  <c r="K949" i="1"/>
  <c r="K893" i="1"/>
  <c r="L902" i="1"/>
  <c r="J918" i="1"/>
  <c r="L925" i="1"/>
  <c r="K934" i="1"/>
  <c r="L966" i="1"/>
  <c r="L965" i="1"/>
  <c r="L942" i="1"/>
  <c r="L959" i="1"/>
  <c r="J972" i="1"/>
  <c r="L974" i="1"/>
  <c r="J958" i="1"/>
  <c r="J964" i="1"/>
  <c r="J967" i="1"/>
  <c r="N926" i="1"/>
  <c r="L937" i="1"/>
  <c r="N946" i="1"/>
  <c r="K958" i="1"/>
  <c r="L969" i="1"/>
  <c r="J961" i="1"/>
  <c r="K964" i="1"/>
  <c r="L976" i="1"/>
  <c r="L956" i="1"/>
  <c r="N976" i="1"/>
  <c r="L977" i="1"/>
  <c r="N956" i="1"/>
  <c r="K961" i="1"/>
  <c r="L964" i="1"/>
  <c r="L967" i="1"/>
  <c r="L972" i="1"/>
  <c r="N971" i="1"/>
  <c r="J975" i="1"/>
  <c r="K959" i="1"/>
  <c r="K960" i="1"/>
  <c r="N966" i="1"/>
  <c r="L958" i="1"/>
  <c r="K970" i="1"/>
  <c r="L980" i="1"/>
  <c r="L998" i="1"/>
  <c r="L1010" i="1"/>
  <c r="L1011" i="1"/>
  <c r="N1031" i="1"/>
  <c r="L1032" i="1"/>
  <c r="K1034" i="1"/>
  <c r="K1040" i="1"/>
  <c r="J977" i="1"/>
  <c r="K978" i="1"/>
  <c r="L1007" i="1"/>
  <c r="N1006" i="1"/>
  <c r="N1011" i="1"/>
  <c r="L1012" i="1"/>
  <c r="J996" i="1"/>
  <c r="L1002" i="1"/>
  <c r="L1003" i="1"/>
  <c r="N1016" i="1"/>
  <c r="L1017" i="1"/>
  <c r="K1036" i="1"/>
  <c r="L962" i="1"/>
  <c r="J979" i="1"/>
  <c r="L981" i="1"/>
  <c r="L990" i="1"/>
  <c r="J1001" i="1"/>
  <c r="N1026" i="1"/>
  <c r="L1026" i="1"/>
  <c r="L1027" i="1"/>
  <c r="L1028" i="1"/>
  <c r="K971" i="1"/>
  <c r="K974" i="1"/>
  <c r="L979" i="1"/>
  <c r="J988" i="1"/>
  <c r="L1000" i="1"/>
  <c r="J1012" i="1"/>
  <c r="L1014" i="1"/>
  <c r="J1022" i="1"/>
  <c r="L1024" i="1"/>
  <c r="K965" i="1"/>
  <c r="K979" i="1"/>
  <c r="L982" i="1"/>
  <c r="N981" i="1"/>
  <c r="K988" i="1"/>
  <c r="J993" i="1"/>
  <c r="L994" i="1"/>
  <c r="L995" i="1"/>
  <c r="J998" i="1"/>
  <c r="J1002" i="1"/>
  <c r="J1017" i="1"/>
  <c r="L1018" i="1"/>
  <c r="L1019" i="1"/>
  <c r="K976" i="1"/>
  <c r="J980" i="1"/>
  <c r="N986" i="1"/>
  <c r="L987" i="1"/>
  <c r="L996" i="1"/>
  <c r="L1020" i="1"/>
  <c r="J1026" i="1"/>
  <c r="J978" i="1"/>
  <c r="K980" i="1"/>
  <c r="J981" i="1"/>
  <c r="J982" i="1"/>
  <c r="L984" i="1"/>
  <c r="L988" i="1"/>
  <c r="J990" i="1"/>
  <c r="L997" i="1"/>
  <c r="N996" i="1"/>
  <c r="L1006" i="1"/>
  <c r="L1030" i="1"/>
  <c r="L1037" i="1"/>
  <c r="K1078" i="1"/>
  <c r="K1079" i="1"/>
  <c r="N1021" i="1"/>
  <c r="K1044" i="1"/>
  <c r="K1059" i="1"/>
  <c r="J1080" i="1"/>
  <c r="K1056" i="1"/>
  <c r="L1047" i="1"/>
  <c r="N1046" i="1"/>
  <c r="J1053" i="1"/>
  <c r="L1057" i="1"/>
  <c r="L1065" i="1"/>
  <c r="L992" i="1"/>
  <c r="J1054" i="1"/>
  <c r="K990" i="1"/>
  <c r="K1006" i="1"/>
  <c r="K1014" i="1"/>
  <c r="K1030" i="1"/>
  <c r="L1046" i="1"/>
  <c r="K1054" i="1"/>
  <c r="L1061" i="1"/>
  <c r="L1066" i="1"/>
  <c r="L1048" i="1"/>
  <c r="J1055" i="1"/>
  <c r="K1064" i="1"/>
  <c r="L1064" i="1"/>
  <c r="L1063" i="1"/>
  <c r="L1077" i="1"/>
  <c r="J1079" i="1"/>
  <c r="K1098" i="1"/>
  <c r="J1089" i="1"/>
  <c r="L1097" i="1"/>
  <c r="K1130" i="1"/>
  <c r="J1131" i="1"/>
  <c r="L1072" i="1"/>
  <c r="L1078" i="1"/>
  <c r="L1081" i="1"/>
  <c r="N1106" i="1"/>
  <c r="L1107" i="1"/>
  <c r="K1109" i="1"/>
  <c r="K1065" i="1"/>
  <c r="L1088" i="1"/>
  <c r="L1091" i="1"/>
  <c r="J1102" i="1"/>
  <c r="J1123" i="1"/>
  <c r="L1059" i="1"/>
  <c r="J1062" i="1"/>
  <c r="K1085" i="1"/>
  <c r="L1087" i="1"/>
  <c r="K1095" i="1"/>
  <c r="K1100" i="1"/>
  <c r="J1103" i="1"/>
  <c r="K1066" i="1"/>
  <c r="J1081" i="1"/>
  <c r="K1088" i="1"/>
  <c r="J1091" i="1"/>
  <c r="K1103" i="1"/>
  <c r="J1116" i="1"/>
  <c r="L1123" i="1"/>
  <c r="L1125" i="1"/>
  <c r="N1131" i="1"/>
  <c r="L1132" i="1"/>
  <c r="L1131" i="1"/>
  <c r="J1113" i="1"/>
  <c r="L1121" i="1"/>
  <c r="J1121" i="1"/>
  <c r="L1127" i="1"/>
  <c r="L1129" i="1"/>
  <c r="K1140" i="1"/>
  <c r="J1145" i="1"/>
  <c r="J1153" i="1"/>
  <c r="K1160" i="1"/>
  <c r="J1161" i="1"/>
  <c r="J1162" i="1"/>
  <c r="K1169" i="1"/>
  <c r="L1112" i="1"/>
  <c r="K1115" i="1"/>
  <c r="K1133" i="1"/>
  <c r="J1140" i="1"/>
  <c r="J1143" i="1"/>
  <c r="K1153" i="1"/>
  <c r="J1154" i="1"/>
  <c r="J1112" i="1"/>
  <c r="L1115" i="1"/>
  <c r="J1115" i="1"/>
  <c r="K1123" i="1"/>
  <c r="K1125" i="1"/>
  <c r="K1131" i="1"/>
  <c r="K1154" i="1"/>
  <c r="J1155" i="1"/>
  <c r="J1163" i="1"/>
  <c r="K1171" i="1"/>
  <c r="K1111" i="1"/>
  <c r="J1120" i="1"/>
  <c r="J1138" i="1"/>
  <c r="L1143" i="1"/>
  <c r="L1142" i="1"/>
  <c r="L1145" i="1"/>
  <c r="N1146" i="1"/>
  <c r="J1111" i="1"/>
  <c r="L1117" i="1"/>
  <c r="J1117" i="1"/>
  <c r="J1132" i="1"/>
  <c r="J1136" i="1"/>
  <c r="K1148" i="1"/>
  <c r="J1149" i="1"/>
  <c r="K1156" i="1"/>
  <c r="K1164" i="1"/>
  <c r="J1110" i="1"/>
  <c r="N1111" i="1"/>
  <c r="L1114" i="1"/>
  <c r="J1114" i="1"/>
  <c r="L1122" i="1"/>
  <c r="J1122" i="1"/>
  <c r="J1124" i="1"/>
  <c r="J1130" i="1"/>
  <c r="L1140" i="1"/>
  <c r="L1148" i="1"/>
  <c r="K1149" i="1"/>
  <c r="J1150" i="1"/>
  <c r="J1158" i="1"/>
  <c r="K1165" i="1"/>
  <c r="J1166" i="1"/>
  <c r="L1119" i="1"/>
  <c r="J1119" i="1"/>
  <c r="L1134" i="1"/>
  <c r="L1138" i="1"/>
  <c r="L1137" i="1"/>
  <c r="K1166" i="1"/>
  <c r="L1171" i="1"/>
  <c r="L1152" i="1"/>
  <c r="L1157" i="1"/>
  <c r="L1162" i="1"/>
  <c r="L11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<sst xmlns="http://schemas.openxmlformats.org/spreadsheetml/2006/main" count="1298" uniqueCount="257">
  <si>
    <t>UNICEF Code</t>
  </si>
  <si>
    <t>ISO Code</t>
  </si>
  <si>
    <t>Continent</t>
  </si>
  <si>
    <t>Country Name</t>
  </si>
  <si>
    <t>Year</t>
  </si>
  <si>
    <t>CME_TMY0: Infant deaths</t>
  </si>
  <si>
    <t>DM_POP_TOT: Total population</t>
  </si>
  <si>
    <t>DM_BRTS: Number of births</t>
  </si>
  <si>
    <t>DM_LIFE_EXP: Life expectancy</t>
  </si>
  <si>
    <t>Infant Mortality Rate</t>
  </si>
  <si>
    <t>Population Growth</t>
  </si>
  <si>
    <t>GDP Per Capita GR</t>
  </si>
  <si>
    <t>GDP Per Captia</t>
  </si>
  <si>
    <t>Covid Cases 2020</t>
  </si>
  <si>
    <t>Afghanistan</t>
  </si>
  <si>
    <t>None</t>
  </si>
  <si>
    <t>Albania</t>
  </si>
  <si>
    <t>Algeria</t>
  </si>
  <si>
    <t>Oceania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</si>
  <si>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</si>
  <si>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</si>
  <si>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</si>
  <si>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</si>
  <si>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</si>
  <si>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</si>
  <si>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</si>
  <si>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</si>
  <si>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</si>
  <si>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</si>
  <si>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</si>
  <si>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</si>
  <si>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</si>
  <si>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</si>
  <si>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</si>
  <si>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</si>
  <si>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</si>
  <si>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</si>
  <si>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</si>
  <si>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</si>
  <si>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</si>
  <si>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</si>
  <si>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</si>
  <si>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</si>
  <si>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</si>
  <si>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</si>
  <si>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</si>
  <si>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</si>
  <si>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</si>
  <si>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</si>
  <si>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</si>
  <si>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</si>
  <si>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</si>
  <si>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</si>
  <si>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</si>
  <si>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</si>
  <si>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</si>
  <si>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</si>
  <si>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</si>
  <si>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</si>
  <si>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</si>
  <si>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</si>
  <si>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</si>
  <si>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</si>
  <si>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</si>
  <si>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</si>
  <si>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</si>
  <si>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</si>
  <si>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</si>
  <si>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</si>
  <si>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</si>
  <si>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</si>
  <si>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</si>
  <si>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</si>
  <si>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</si>
  <si>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</si>
  <si>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</si>
  <si>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</si>
  <si>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</si>
  <si>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</si>
  <si>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</si>
  <si>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</si>
  <si>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</si>
  <si>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</si>
  <si>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</si>
  <si>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</si>
  <si>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</si>
  <si>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</si>
  <si>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</si>
  <si>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</si>
  <si>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</si>
  <si>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</si>
  <si>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South America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</si>
  <si>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</si>
  <si>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</si>
  <si>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</si>
  <si>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</si>
  <si>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</si>
  <si>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</si>
  <si>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</si>
  <si>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</si>
  <si>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</si>
  <si>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</si>
  <si>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</si>
  <si>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</si>
  <si>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</si>
  <si>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</si>
  <si>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</si>
  <si>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</si>
  <si>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</si>
  <si>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</si>
  <si>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</si>
  <si>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</si>
  <si>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</si>
  <si>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</si>
  <si>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</si>
  <si>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</si>
  <si>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</si>
  <si>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</si>
  <si>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</si>
  <si>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</si>
  <si>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N/A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</si>
  <si>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</si>
  <si>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</si>
  <si>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</si>
  <si>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</si>
  <si>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</si>
  <si>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</si>
  <si>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</si>
  <si>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</si>
  <si>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Europe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</si>
  <si>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</si>
  <si>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</si>
  <si>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</si>
  <si>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</si>
  <si>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</si>
  <si>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</si>
  <si>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</si>
  <si>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</si>
  <si>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</si>
  <si>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</si>
  <si>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</si>
  <si>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</si>
  <si>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</si>
  <si>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</si>
  <si>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</si>
  <si>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</si>
  <si>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</si>
  <si>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</si>
  <si>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</si>
  <si>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</si>
  <si>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</si>
  <si>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</si>
  <si>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Africa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</si>
  <si>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</si>
  <si>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</si>
  <si>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</si>
  <si>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</si>
  <si>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</si>
  <si>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</si>
  <si>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</si>
  <si>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</si>
  <si>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</si>
  <si>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</si>
  <si>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</si>
  <si>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</si>
  <si>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</si>
  <si>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</si>
  <si>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</si>
  <si>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</si>
  <si>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</si>
  <si>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</si>
  <si>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</si>
  <si>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</si>
  <si>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</si>
  <si>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</si>
  <si>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</si>
  <si>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</si>
  <si>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Other, non specified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</si>
  <si>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</si>
  <si>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</si>
  <si>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</si>
  <si>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</si>
  <si>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</si>
  <si>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</si>
  <si>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</si>
  <si>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</si>
  <si>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</si>
  <si>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</si>
  <si>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</si>
  <si>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</si>
  <si>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</si>
  <si>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</si>
  <si>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</si>
  <si>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</si>
  <si>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</si>
  <si>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BarthÃ©lemy</t>
  </si>
  <si>
    <t>Saint Helena, Ascension and Tristan da Cunha</t>
  </si>
  <si>
    <t>Saint Kitts and Nevis</t>
  </si>
  <si>
    <t>Saint Lucia</t>
  </si>
  <si>
    <t>North America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</si>
  <si>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</si>
  <si>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</si>
  <si>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</si>
  <si>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</si>
  <si>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</si>
  <si>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</si>
  <si>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</si>
  <si>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</si>
  <si>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</si>
  <si>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</si>
  <si>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</si>
  <si>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</si>
  <si>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</si>
  <si>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</si>
  <si>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</si>
  <si>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</si>
  <si>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</si>
  <si>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</si>
  <si>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</si>
  <si>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</si>
  <si>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</si>
  <si>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</si>
  <si>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</si>
  <si>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</si>
  <si>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</si>
  <si>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</si>
  <si>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</si>
  <si>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</si>
  <si>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</si>
  <si>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Republic of Turkey</t>
  </si>
  <si>
    <t>Timor-Leste</t>
  </si>
  <si>
    <t>Togo</t>
  </si>
  <si>
    <t>Tokelau</t>
  </si>
  <si>
    <t>Tonga</t>
  </si>
  <si>
    <t>Trinidad and Tobago</t>
  </si>
  <si>
    <t>Tunisia</t>
  </si>
  <si>
    <t>Asia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</si>
  <si>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</si>
  <si>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</si>
  <si>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</si>
  <si>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</si>
  <si>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</si>
  <si>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</si>
  <si>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</si>
  <si>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</si>
  <si>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</si>
  <si>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</si>
  <si>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</si>
  <si>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</si>
  <si>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</si>
  <si>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VNM: Viet Nam</t>
  </si>
  <si>
    <t>VietNam</t>
  </si>
  <si>
    <t>Virgin Islands U.S.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</si>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</sst>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lbi/Downloads/fusion_GLOBAL_DATAFLOW_UNICEF_1.0_.CME_TMY0+DM_BRTS+DM_POP_TOT+DM_LIFE_EXP+SPP_GDPPC+CME_COVID_CASES+DM_AVG_HH_SIZE+MG_ASYLM_CNTRY_ASYLM+PV_POP_TOT_PV..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sion_GLOBAL_DATAFLOW_UNICEF_1"/>
      <sheetName val="Sheet 1"/>
      <sheetName val="Sheet5"/>
      <sheetName val="Sheet2"/>
      <sheetName val="Sheet10"/>
      <sheetName val="Sheet9"/>
      <sheetName val="Sheet8"/>
      <sheetName val="Sheet6"/>
      <sheetName val="Sheet3"/>
    </sheetNames>
    <sheetDataSet>
      <sheetData sheetId="0"/>
      <sheetData sheetId="1">
        <row r="1">
          <cell r="B1" t="str">
            <v>REF_AREA:Geographic area</v>
          </cell>
          <cell r="C1" t="str">
            <v>INDICATOR:Indicator</v>
          </cell>
          <cell r="E1" t="str">
            <v>Year</v>
          </cell>
          <cell r="F1" t="str">
            <v>Value</v>
          </cell>
        </row>
        <row r="2">
          <cell r="B2" t="str">
            <v>AFG: Afghanistan</v>
          </cell>
          <cell r="C2" t="str">
            <v>CME_TMY0: Infant deaths</v>
          </cell>
          <cell r="E2">
            <v>2016</v>
          </cell>
          <cell r="F2">
            <v>60700</v>
          </cell>
        </row>
        <row r="3">
          <cell r="B3" t="str">
            <v>AFG: Afghanistan</v>
          </cell>
          <cell r="C3" t="str">
            <v>CME_TMY0: Infant deaths</v>
          </cell>
          <cell r="E3">
            <v>2017</v>
          </cell>
          <cell r="F3">
            <v>58923</v>
          </cell>
        </row>
        <row r="4">
          <cell r="B4" t="str">
            <v>AFG: Afghanistan</v>
          </cell>
          <cell r="C4" t="str">
            <v>CME_TMY0: Infant deaths</v>
          </cell>
          <cell r="E4">
            <v>2018</v>
          </cell>
          <cell r="F4">
            <v>57231</v>
          </cell>
        </row>
        <row r="5">
          <cell r="B5" t="str">
            <v>AFG: Afghanistan</v>
          </cell>
          <cell r="C5" t="str">
            <v>CME_TMY0: Infant deaths</v>
          </cell>
          <cell r="E5">
            <v>2019</v>
          </cell>
          <cell r="F5">
            <v>55690</v>
          </cell>
        </row>
        <row r="6">
          <cell r="B6" t="str">
            <v>AFG: Afghanistan</v>
          </cell>
          <cell r="C6" t="str">
            <v>CME_TMY0: Infant deaths</v>
          </cell>
          <cell r="E6">
            <v>2020</v>
          </cell>
          <cell r="F6">
            <v>54151</v>
          </cell>
        </row>
        <row r="7">
          <cell r="B7" t="str">
            <v>AFG: Afghanistan</v>
          </cell>
          <cell r="C7" t="str">
            <v>DM_BRTS: Number of births</v>
          </cell>
          <cell r="E7">
            <v>2016</v>
          </cell>
          <cell r="F7">
            <v>1315746</v>
          </cell>
        </row>
        <row r="8">
          <cell r="B8" t="str">
            <v>AFG: Afghanistan</v>
          </cell>
          <cell r="C8" t="str">
            <v>DM_BRTS: Number of births</v>
          </cell>
          <cell r="E8">
            <v>2017</v>
          </cell>
          <cell r="F8">
            <v>1332116</v>
          </cell>
        </row>
        <row r="9">
          <cell r="B9" t="str">
            <v>AFG: Afghanistan</v>
          </cell>
          <cell r="C9" t="str">
            <v>DM_BRTS: Number of births</v>
          </cell>
          <cell r="E9">
            <v>2018</v>
          </cell>
          <cell r="F9">
            <v>1355895</v>
          </cell>
        </row>
        <row r="10">
          <cell r="B10" t="str">
            <v>AFG: Afghanistan</v>
          </cell>
          <cell r="C10" t="str">
            <v>DM_BRTS: Number of births</v>
          </cell>
          <cell r="E10">
            <v>2019</v>
          </cell>
          <cell r="F10">
            <v>1377704</v>
          </cell>
        </row>
        <row r="11">
          <cell r="B11" t="str">
            <v>AFG: Afghanistan</v>
          </cell>
          <cell r="C11" t="str">
            <v>DM_BRTS: Number of births</v>
          </cell>
          <cell r="E11">
            <v>2020</v>
          </cell>
          <cell r="F11">
            <v>1402265</v>
          </cell>
        </row>
        <row r="12">
          <cell r="B12" t="str">
            <v>AFG: Afghanistan</v>
          </cell>
          <cell r="C12" t="str">
            <v>DM_LIFE_EXP: Life expectancy</v>
          </cell>
          <cell r="E12">
            <v>2016</v>
          </cell>
          <cell r="F12">
            <v>63.136099999999999</v>
          </cell>
        </row>
        <row r="13">
          <cell r="B13" t="str">
            <v>AFG: Afghanistan</v>
          </cell>
          <cell r="C13" t="str">
            <v>DM_LIFE_EXP: Life expectancy</v>
          </cell>
          <cell r="E13">
            <v>2017</v>
          </cell>
          <cell r="F13">
            <v>63.015999999999998</v>
          </cell>
        </row>
        <row r="14">
          <cell r="B14" t="str">
            <v>AFG: Afghanistan</v>
          </cell>
          <cell r="C14" t="str">
            <v>DM_LIFE_EXP: Life expectancy</v>
          </cell>
          <cell r="E14">
            <v>2018</v>
          </cell>
          <cell r="F14">
            <v>63.081000000000003</v>
          </cell>
        </row>
        <row r="15">
          <cell r="B15" t="str">
            <v>AFG: Afghanistan</v>
          </cell>
          <cell r="C15" t="str">
            <v>DM_LIFE_EXP: Life expectancy</v>
          </cell>
          <cell r="E15">
            <v>2019</v>
          </cell>
          <cell r="F15">
            <v>63.564500000000002</v>
          </cell>
        </row>
        <row r="16">
          <cell r="B16" t="str">
            <v>AFG: Afghanistan</v>
          </cell>
          <cell r="C16" t="str">
            <v>DM_LIFE_EXP: Life expectancy</v>
          </cell>
          <cell r="E16">
            <v>2020</v>
          </cell>
          <cell r="F16">
            <v>62.575099999999999</v>
          </cell>
        </row>
        <row r="17">
          <cell r="B17" t="str">
            <v>AFG: Afghanistan</v>
          </cell>
          <cell r="C17" t="str">
            <v>DM_POP_TOT: Total population</v>
          </cell>
          <cell r="E17">
            <v>2016</v>
          </cell>
          <cell r="F17">
            <v>34636207.5</v>
          </cell>
        </row>
        <row r="18">
          <cell r="B18" t="str">
            <v>AFG: Afghanistan</v>
          </cell>
          <cell r="C18" t="str">
            <v>DM_POP_TOT: Total population</v>
          </cell>
          <cell r="E18">
            <v>2017</v>
          </cell>
          <cell r="F18">
            <v>35643417.5</v>
          </cell>
        </row>
        <row r="19">
          <cell r="B19" t="str">
            <v>AFG: Afghanistan</v>
          </cell>
          <cell r="C19" t="str">
            <v>DM_POP_TOT: Total population</v>
          </cell>
          <cell r="E19">
            <v>2018</v>
          </cell>
          <cell r="F19">
            <v>36686784</v>
          </cell>
        </row>
        <row r="20">
          <cell r="B20" t="str">
            <v>AFG: Afghanistan</v>
          </cell>
          <cell r="C20" t="str">
            <v>DM_POP_TOT: Total population</v>
          </cell>
          <cell r="E20">
            <v>2019</v>
          </cell>
          <cell r="F20">
            <v>37769498.5</v>
          </cell>
        </row>
        <row r="21">
          <cell r="B21" t="str">
            <v>AFG: Afghanistan</v>
          </cell>
          <cell r="C21" t="str">
            <v>DM_POP_TOT: Total population</v>
          </cell>
          <cell r="E21">
            <v>2020</v>
          </cell>
          <cell r="F21">
            <v>38972230.5</v>
          </cell>
        </row>
        <row r="22">
          <cell r="B22" t="str">
            <v>AFG: Afghanistan</v>
          </cell>
          <cell r="C22" t="str">
            <v>SPP_GDPPC: GDP per capita (current US$)</v>
          </cell>
          <cell r="E22">
            <v>2019</v>
          </cell>
          <cell r="F22">
            <v>507.10343189999998</v>
          </cell>
        </row>
        <row r="23">
          <cell r="B23" t="str">
            <v>ALB: Albania</v>
          </cell>
          <cell r="C23" t="str">
            <v>CME_TMY0: Infant deaths</v>
          </cell>
          <cell r="E23">
            <v>2016</v>
          </cell>
          <cell r="F23">
            <v>294</v>
          </cell>
        </row>
        <row r="24">
          <cell r="B24" t="str">
            <v>ALB: Albania</v>
          </cell>
          <cell r="C24" t="str">
            <v>CME_TMY0: Infant deaths</v>
          </cell>
          <cell r="E24">
            <v>2017</v>
          </cell>
          <cell r="F24">
            <v>290</v>
          </cell>
        </row>
        <row r="25">
          <cell r="B25" t="str">
            <v>ALB: Albania</v>
          </cell>
          <cell r="C25" t="str">
            <v>CME_TMY0: Infant deaths</v>
          </cell>
          <cell r="E25">
            <v>2018</v>
          </cell>
          <cell r="F25">
            <v>289</v>
          </cell>
        </row>
        <row r="26">
          <cell r="B26" t="str">
            <v>ALB: Albania</v>
          </cell>
          <cell r="C26" t="str">
            <v>CME_TMY0: Infant deaths</v>
          </cell>
          <cell r="E26">
            <v>2019</v>
          </cell>
          <cell r="F26">
            <v>290</v>
          </cell>
        </row>
        <row r="27">
          <cell r="B27" t="str">
            <v>ALB: Albania</v>
          </cell>
          <cell r="C27" t="str">
            <v>CME_TMY0: Infant deaths</v>
          </cell>
          <cell r="E27">
            <v>2020</v>
          </cell>
          <cell r="F27">
            <v>290</v>
          </cell>
        </row>
        <row r="28">
          <cell r="B28" t="str">
            <v>ALB: Albania</v>
          </cell>
          <cell r="C28" t="str">
            <v>DM_BRTS: Number of births</v>
          </cell>
          <cell r="E28">
            <v>2016</v>
          </cell>
          <cell r="F28">
            <v>32584.000000000004</v>
          </cell>
        </row>
        <row r="29">
          <cell r="B29" t="str">
            <v>ALB: Albania</v>
          </cell>
          <cell r="C29" t="str">
            <v>DM_BRTS: Number of births</v>
          </cell>
          <cell r="E29">
            <v>2017</v>
          </cell>
          <cell r="F29">
            <v>31350</v>
          </cell>
        </row>
        <row r="30">
          <cell r="B30" t="str">
            <v>ALB: Albania</v>
          </cell>
          <cell r="C30" t="str">
            <v>DM_BRTS: Number of births</v>
          </cell>
          <cell r="E30">
            <v>2018</v>
          </cell>
          <cell r="F30">
            <v>30304</v>
          </cell>
        </row>
        <row r="31">
          <cell r="B31" t="str">
            <v>ALB: Albania</v>
          </cell>
          <cell r="C31" t="str">
            <v>DM_BRTS: Number of births</v>
          </cell>
          <cell r="E31">
            <v>2019</v>
          </cell>
          <cell r="F31">
            <v>29773</v>
          </cell>
        </row>
        <row r="32">
          <cell r="B32" t="str">
            <v>ALB: Albania</v>
          </cell>
          <cell r="C32" t="str">
            <v>DM_BRTS: Number of births</v>
          </cell>
          <cell r="E32">
            <v>2020</v>
          </cell>
          <cell r="F32">
            <v>29535</v>
          </cell>
        </row>
        <row r="33">
          <cell r="B33" t="str">
            <v>ALB: Albania</v>
          </cell>
          <cell r="C33" t="str">
            <v>DM_LIFE_EXP: Life expectancy</v>
          </cell>
          <cell r="E33">
            <v>2016</v>
          </cell>
          <cell r="F33">
            <v>78.860200000000006</v>
          </cell>
        </row>
        <row r="34">
          <cell r="B34" t="str">
            <v>ALB: Albania</v>
          </cell>
          <cell r="C34" t="str">
            <v>DM_LIFE_EXP: Life expectancy</v>
          </cell>
          <cell r="E34">
            <v>2017</v>
          </cell>
          <cell r="F34">
            <v>79.047300000000007</v>
          </cell>
        </row>
        <row r="35">
          <cell r="B35" t="str">
            <v>ALB: Albania</v>
          </cell>
          <cell r="C35" t="str">
            <v>DM_LIFE_EXP: Life expectancy</v>
          </cell>
          <cell r="E35">
            <v>2018</v>
          </cell>
          <cell r="F35">
            <v>79.183800000000005</v>
          </cell>
        </row>
        <row r="36">
          <cell r="B36" t="str">
            <v>ALB: Albania</v>
          </cell>
          <cell r="C36" t="str">
            <v>DM_LIFE_EXP: Life expectancy</v>
          </cell>
          <cell r="E36">
            <v>2019</v>
          </cell>
          <cell r="F36">
            <v>79.282499999999999</v>
          </cell>
        </row>
        <row r="37">
          <cell r="B37" t="str">
            <v>ALB: Albania</v>
          </cell>
          <cell r="C37" t="str">
            <v>DM_LIFE_EXP: Life expectancy</v>
          </cell>
          <cell r="E37">
            <v>2020</v>
          </cell>
          <cell r="F37">
            <v>76.9893</v>
          </cell>
        </row>
        <row r="38">
          <cell r="B38" t="str">
            <v>ALB: Albania</v>
          </cell>
          <cell r="C38" t="str">
            <v>DM_POP_TOT: Total population</v>
          </cell>
          <cell r="E38">
            <v>2016</v>
          </cell>
          <cell r="F38">
            <v>2881063</v>
          </cell>
        </row>
        <row r="39">
          <cell r="B39" t="str">
            <v>ALB: Albania</v>
          </cell>
          <cell r="C39" t="str">
            <v>DM_POP_TOT: Total population</v>
          </cell>
          <cell r="E39">
            <v>2017</v>
          </cell>
          <cell r="F39">
            <v>2879355</v>
          </cell>
        </row>
        <row r="40">
          <cell r="B40" t="str">
            <v>ALB: Albania</v>
          </cell>
          <cell r="C40" t="str">
            <v>DM_POP_TOT: Total population</v>
          </cell>
          <cell r="E40">
            <v>2018</v>
          </cell>
          <cell r="F40">
            <v>2877013</v>
          </cell>
        </row>
        <row r="41">
          <cell r="B41" t="str">
            <v>ALB: Albania</v>
          </cell>
          <cell r="C41" t="str">
            <v>DM_POP_TOT: Total population</v>
          </cell>
          <cell r="E41">
            <v>2019</v>
          </cell>
          <cell r="F41">
            <v>2873883.5</v>
          </cell>
        </row>
        <row r="42">
          <cell r="B42" t="str">
            <v>ALB: Albania</v>
          </cell>
          <cell r="C42" t="str">
            <v>DM_POP_TOT: Total population</v>
          </cell>
          <cell r="E42">
            <v>2020</v>
          </cell>
          <cell r="F42">
            <v>2866848.5</v>
          </cell>
        </row>
        <row r="43">
          <cell r="B43" t="str">
            <v>ALB: Albania</v>
          </cell>
          <cell r="C43" t="str">
            <v>SPP_GDPPC: GDP per capita (current US$)</v>
          </cell>
          <cell r="E43">
            <v>2019</v>
          </cell>
          <cell r="F43">
            <v>5353.2448560000003</v>
          </cell>
        </row>
        <row r="44">
          <cell r="B44" t="str">
            <v>DZA: Algeria</v>
          </cell>
          <cell r="C44" t="str">
            <v>CME_TMY0: Infant deaths</v>
          </cell>
          <cell r="E44">
            <v>2016</v>
          </cell>
          <cell r="F44">
            <v>21610</v>
          </cell>
        </row>
        <row r="45">
          <cell r="B45" t="str">
            <v>DZA: Algeria</v>
          </cell>
          <cell r="C45" t="str">
            <v>CME_TMY0: Infant deaths</v>
          </cell>
          <cell r="E45">
            <v>2017</v>
          </cell>
          <cell r="F45">
            <v>21337</v>
          </cell>
        </row>
        <row r="46">
          <cell r="B46" t="str">
            <v>DZA: Algeria</v>
          </cell>
          <cell r="C46" t="str">
            <v>CME_TMY0: Infant deaths</v>
          </cell>
          <cell r="E46">
            <v>2018</v>
          </cell>
          <cell r="F46">
            <v>20873</v>
          </cell>
        </row>
        <row r="47">
          <cell r="B47" t="str">
            <v>DZA: Algeria</v>
          </cell>
          <cell r="C47" t="str">
            <v>CME_TMY0: Infant deaths</v>
          </cell>
          <cell r="E47">
            <v>2019</v>
          </cell>
          <cell r="F47">
            <v>20239</v>
          </cell>
        </row>
        <row r="48">
          <cell r="B48" t="str">
            <v>DZA: Algeria</v>
          </cell>
          <cell r="C48" t="str">
            <v>CME_TMY0: Infant deaths</v>
          </cell>
          <cell r="E48">
            <v>2020</v>
          </cell>
          <cell r="F48">
            <v>19465</v>
          </cell>
        </row>
        <row r="49">
          <cell r="B49" t="str">
            <v>DZA: Algeria</v>
          </cell>
          <cell r="C49" t="str">
            <v>DM_BRTS: Number of births</v>
          </cell>
          <cell r="E49">
            <v>2016</v>
          </cell>
          <cell r="F49">
            <v>1015743</v>
          </cell>
        </row>
        <row r="50">
          <cell r="B50" t="str">
            <v>DZA: Algeria</v>
          </cell>
          <cell r="C50" t="str">
            <v>DM_BRTS: Number of births</v>
          </cell>
          <cell r="E50">
            <v>2017</v>
          </cell>
          <cell r="F50">
            <v>1018808</v>
          </cell>
        </row>
        <row r="51">
          <cell r="B51" t="str">
            <v>DZA: Algeria</v>
          </cell>
          <cell r="C51" t="str">
            <v>DM_BRTS: Number of births</v>
          </cell>
          <cell r="E51">
            <v>2018</v>
          </cell>
          <cell r="F51">
            <v>1009713</v>
          </cell>
        </row>
        <row r="52">
          <cell r="B52" t="str">
            <v>DZA: Algeria</v>
          </cell>
          <cell r="C52" t="str">
            <v>DM_BRTS: Number of births</v>
          </cell>
          <cell r="E52">
            <v>2019</v>
          </cell>
          <cell r="F52">
            <v>995239</v>
          </cell>
        </row>
        <row r="53">
          <cell r="B53" t="str">
            <v>DZA: Algeria</v>
          </cell>
          <cell r="C53" t="str">
            <v>DM_BRTS: Number of births</v>
          </cell>
          <cell r="E53">
            <v>2020</v>
          </cell>
          <cell r="F53">
            <v>974703</v>
          </cell>
        </row>
        <row r="54">
          <cell r="B54" t="str">
            <v>DZA: Algeria</v>
          </cell>
          <cell r="C54" t="str">
            <v>DM_LIFE_EXP: Life expectancy</v>
          </cell>
          <cell r="E54">
            <v>2016</v>
          </cell>
          <cell r="F54">
            <v>75.731800000000007</v>
          </cell>
        </row>
        <row r="55">
          <cell r="B55" t="str">
            <v>DZA: Algeria</v>
          </cell>
          <cell r="C55" t="str">
            <v>DM_LIFE_EXP: Life expectancy</v>
          </cell>
          <cell r="E55">
            <v>2017</v>
          </cell>
          <cell r="F55">
            <v>75.742800000000003</v>
          </cell>
        </row>
        <row r="56">
          <cell r="B56" t="str">
            <v>DZA: Algeria</v>
          </cell>
          <cell r="C56" t="str">
            <v>DM_LIFE_EXP: Life expectancy</v>
          </cell>
          <cell r="E56">
            <v>2018</v>
          </cell>
          <cell r="F56">
            <v>76.065600000000003</v>
          </cell>
        </row>
        <row r="57">
          <cell r="B57" t="str">
            <v>DZA: Algeria</v>
          </cell>
          <cell r="C57" t="str">
            <v>DM_LIFE_EXP: Life expectancy</v>
          </cell>
          <cell r="E57">
            <v>2019</v>
          </cell>
          <cell r="F57">
            <v>76.474199999999996</v>
          </cell>
        </row>
        <row r="58">
          <cell r="B58" t="str">
            <v>DZA: Algeria</v>
          </cell>
          <cell r="C58" t="str">
            <v>DM_LIFE_EXP: Life expectancy</v>
          </cell>
          <cell r="E58">
            <v>2020</v>
          </cell>
          <cell r="F58">
            <v>74.452799999999996</v>
          </cell>
        </row>
        <row r="59">
          <cell r="B59" t="str">
            <v>DZA: Algeria</v>
          </cell>
          <cell r="C59" t="str">
            <v>DM_POP_TOT: Total population</v>
          </cell>
          <cell r="E59">
            <v>2016</v>
          </cell>
          <cell r="F59">
            <v>40339328.5</v>
          </cell>
        </row>
        <row r="60">
          <cell r="B60" t="str">
            <v>DZA: Algeria</v>
          </cell>
          <cell r="C60" t="str">
            <v>DM_POP_TOT: Total population</v>
          </cell>
          <cell r="E60">
            <v>2017</v>
          </cell>
          <cell r="F60">
            <v>41136546</v>
          </cell>
        </row>
        <row r="61">
          <cell r="B61" t="str">
            <v>DZA: Algeria</v>
          </cell>
          <cell r="C61" t="str">
            <v>DM_POP_TOT: Total population</v>
          </cell>
          <cell r="E61">
            <v>2018</v>
          </cell>
          <cell r="F61">
            <v>41927007</v>
          </cell>
        </row>
        <row r="62">
          <cell r="B62" t="str">
            <v>DZA: Algeria</v>
          </cell>
          <cell r="C62" t="str">
            <v>DM_POP_TOT: Total population</v>
          </cell>
          <cell r="E62">
            <v>2019</v>
          </cell>
          <cell r="F62">
            <v>42705368.5</v>
          </cell>
        </row>
        <row r="63">
          <cell r="B63" t="str">
            <v>DZA: Algeria</v>
          </cell>
          <cell r="C63" t="str">
            <v>DM_POP_TOT: Total population</v>
          </cell>
          <cell r="E63">
            <v>2020</v>
          </cell>
          <cell r="F63">
            <v>43451666</v>
          </cell>
        </row>
        <row r="64">
          <cell r="B64" t="str">
            <v>DZA: Algeria</v>
          </cell>
          <cell r="C64" t="str">
            <v>SPP_GDPPC: GDP per capita (current US$)</v>
          </cell>
          <cell r="E64">
            <v>2019</v>
          </cell>
          <cell r="F64">
            <v>3973.9640720000002</v>
          </cell>
        </row>
        <row r="65">
          <cell r="B65" t="str">
            <v>ASM: American Samoa</v>
          </cell>
          <cell r="C65" t="str">
            <v>DM_BRTS: Number of births</v>
          </cell>
          <cell r="E65">
            <v>2016</v>
          </cell>
          <cell r="F65">
            <v>984</v>
          </cell>
        </row>
        <row r="66">
          <cell r="B66" t="str">
            <v>ASM: American Samoa</v>
          </cell>
          <cell r="C66" t="str">
            <v>DM_BRTS: Number of births</v>
          </cell>
          <cell r="E66">
            <v>2017</v>
          </cell>
          <cell r="F66">
            <v>932</v>
          </cell>
        </row>
        <row r="67">
          <cell r="B67" t="str">
            <v>ASM: American Samoa</v>
          </cell>
          <cell r="C67" t="str">
            <v>DM_BRTS: Number of births</v>
          </cell>
          <cell r="E67">
            <v>2018</v>
          </cell>
          <cell r="F67">
            <v>879</v>
          </cell>
        </row>
        <row r="68">
          <cell r="B68" t="str">
            <v>ASM: American Samoa</v>
          </cell>
          <cell r="C68" t="str">
            <v>DM_BRTS: Number of births</v>
          </cell>
          <cell r="E68">
            <v>2019</v>
          </cell>
          <cell r="F68">
            <v>835</v>
          </cell>
        </row>
        <row r="69">
          <cell r="B69" t="str">
            <v>ASM: American Samoa</v>
          </cell>
          <cell r="C69" t="str">
            <v>DM_BRTS: Number of births</v>
          </cell>
          <cell r="E69">
            <v>2020</v>
          </cell>
          <cell r="F69">
            <v>809</v>
          </cell>
        </row>
        <row r="70">
          <cell r="B70" t="str">
            <v>ASM: American Samoa</v>
          </cell>
          <cell r="C70" t="str">
            <v>DM_LIFE_EXP: Life expectancy</v>
          </cell>
          <cell r="E70">
            <v>2016</v>
          </cell>
          <cell r="F70">
            <v>72.371200000000002</v>
          </cell>
        </row>
        <row r="71">
          <cell r="B71" t="str">
            <v>ASM: American Samoa</v>
          </cell>
          <cell r="C71" t="str">
            <v>DM_LIFE_EXP: Life expectancy</v>
          </cell>
          <cell r="E71">
            <v>2017</v>
          </cell>
          <cell r="F71">
            <v>72.483000000000004</v>
          </cell>
        </row>
        <row r="72">
          <cell r="B72" t="str">
            <v>ASM: American Samoa</v>
          </cell>
          <cell r="C72" t="str">
            <v>DM_LIFE_EXP: Life expectancy</v>
          </cell>
          <cell r="E72">
            <v>2018</v>
          </cell>
          <cell r="F72">
            <v>72.491500000000002</v>
          </cell>
        </row>
        <row r="73">
          <cell r="B73" t="str">
            <v>ASM: American Samoa</v>
          </cell>
          <cell r="C73" t="str">
            <v>DM_LIFE_EXP: Life expectancy</v>
          </cell>
          <cell r="E73">
            <v>2019</v>
          </cell>
          <cell r="F73">
            <v>72.302300000000002</v>
          </cell>
        </row>
        <row r="74">
          <cell r="B74" t="str">
            <v>ASM: American Samoa</v>
          </cell>
          <cell r="C74" t="str">
            <v>DM_LIFE_EXP: Life expectancy</v>
          </cell>
          <cell r="E74">
            <v>2020</v>
          </cell>
          <cell r="F74">
            <v>72.443200000000004</v>
          </cell>
        </row>
        <row r="75">
          <cell r="B75" t="str">
            <v>ASM: American Samoa</v>
          </cell>
          <cell r="C75" t="str">
            <v>DM_POP_TOT: Total population</v>
          </cell>
          <cell r="E75">
            <v>2016</v>
          </cell>
          <cell r="F75">
            <v>50448</v>
          </cell>
        </row>
        <row r="76">
          <cell r="B76" t="str">
            <v>ASM: American Samoa</v>
          </cell>
          <cell r="C76" t="str">
            <v>DM_POP_TOT: Total population</v>
          </cell>
          <cell r="E76">
            <v>2017</v>
          </cell>
          <cell r="F76">
            <v>49463</v>
          </cell>
        </row>
        <row r="77">
          <cell r="B77" t="str">
            <v>ASM: American Samoa</v>
          </cell>
          <cell r="C77" t="str">
            <v>DM_POP_TOT: Total population</v>
          </cell>
          <cell r="E77">
            <v>2018</v>
          </cell>
          <cell r="F77">
            <v>48424</v>
          </cell>
        </row>
        <row r="78">
          <cell r="B78" t="str">
            <v>ASM: American Samoa</v>
          </cell>
          <cell r="C78" t="str">
            <v>DM_POP_TOT: Total population</v>
          </cell>
          <cell r="E78">
            <v>2019</v>
          </cell>
          <cell r="F78">
            <v>47320.5</v>
          </cell>
        </row>
        <row r="79">
          <cell r="B79" t="str">
            <v>ASM: American Samoa</v>
          </cell>
          <cell r="C79" t="str">
            <v>DM_POP_TOT: Total population</v>
          </cell>
          <cell r="E79">
            <v>2020</v>
          </cell>
          <cell r="F79">
            <v>46189</v>
          </cell>
        </row>
        <row r="80">
          <cell r="B80" t="str">
            <v>ASM: American Samoa</v>
          </cell>
          <cell r="C80" t="str">
            <v>SPP_GDPPC: GDP per capita (current US$)</v>
          </cell>
          <cell r="E80">
            <v>2018</v>
          </cell>
          <cell r="F80">
            <v>11466.690710000001</v>
          </cell>
        </row>
        <row r="81">
          <cell r="B81" t="str">
            <v>AND: Andorra</v>
          </cell>
          <cell r="C81" t="str">
            <v>CME_TMY0: Infant deaths</v>
          </cell>
          <cell r="E81">
            <v>2016</v>
          </cell>
          <cell r="F81">
            <v>2</v>
          </cell>
        </row>
        <row r="82">
          <cell r="B82" t="str">
            <v>AND: Andorra</v>
          </cell>
          <cell r="C82" t="str">
            <v>CME_TMY0: Infant deaths</v>
          </cell>
          <cell r="E82">
            <v>2017</v>
          </cell>
          <cell r="F82">
            <v>2</v>
          </cell>
        </row>
        <row r="83">
          <cell r="B83" t="str">
            <v>AND: Andorra</v>
          </cell>
          <cell r="C83" t="str">
            <v>CME_TMY0: Infant deaths</v>
          </cell>
          <cell r="E83">
            <v>2018</v>
          </cell>
          <cell r="F83">
            <v>2</v>
          </cell>
        </row>
        <row r="84">
          <cell r="B84" t="str">
            <v>AND: Andorra</v>
          </cell>
          <cell r="C84" t="str">
            <v>CME_TMY0: Infant deaths</v>
          </cell>
          <cell r="E84">
            <v>2019</v>
          </cell>
          <cell r="F84">
            <v>1</v>
          </cell>
        </row>
        <row r="85">
          <cell r="B85" t="str">
            <v>AND: Andorra</v>
          </cell>
          <cell r="C85" t="str">
            <v>CME_TMY0: Infant deaths</v>
          </cell>
          <cell r="E85">
            <v>2020</v>
          </cell>
          <cell r="F85">
            <v>1</v>
          </cell>
        </row>
        <row r="86">
          <cell r="B86" t="str">
            <v>AND: Andorra</v>
          </cell>
          <cell r="C86" t="str">
            <v>DM_BRTS: Number of births</v>
          </cell>
          <cell r="E86">
            <v>2016</v>
          </cell>
          <cell r="F86">
            <v>679</v>
          </cell>
        </row>
        <row r="87">
          <cell r="B87" t="str">
            <v>AND: Andorra</v>
          </cell>
          <cell r="C87" t="str">
            <v>DM_BRTS: Number of births</v>
          </cell>
          <cell r="E87">
            <v>2017</v>
          </cell>
          <cell r="F87">
            <v>618</v>
          </cell>
        </row>
        <row r="88">
          <cell r="B88" t="str">
            <v>AND: Andorra</v>
          </cell>
          <cell r="C88" t="str">
            <v>DM_BRTS: Number of births</v>
          </cell>
          <cell r="E88">
            <v>2018</v>
          </cell>
          <cell r="F88">
            <v>593</v>
          </cell>
        </row>
        <row r="89">
          <cell r="B89" t="str">
            <v>AND: Andorra</v>
          </cell>
          <cell r="C89" t="str">
            <v>DM_BRTS: Number of births</v>
          </cell>
          <cell r="E89">
            <v>2019</v>
          </cell>
          <cell r="F89">
            <v>590</v>
          </cell>
        </row>
        <row r="90">
          <cell r="B90" t="str">
            <v>AND: Andorra</v>
          </cell>
          <cell r="C90" t="str">
            <v>DM_BRTS: Number of births</v>
          </cell>
          <cell r="E90">
            <v>2020</v>
          </cell>
          <cell r="F90">
            <v>591</v>
          </cell>
        </row>
        <row r="91">
          <cell r="B91" t="str">
            <v>AND: Andorra</v>
          </cell>
          <cell r="C91" t="str">
            <v>DM_LIFE_EXP: Life expectancy</v>
          </cell>
          <cell r="E91">
            <v>2016</v>
          </cell>
          <cell r="F91">
            <v>82.967100000000002</v>
          </cell>
        </row>
        <row r="92">
          <cell r="B92" t="str">
            <v>AND: Andorra</v>
          </cell>
          <cell r="C92" t="str">
            <v>DM_LIFE_EXP: Life expectancy</v>
          </cell>
          <cell r="E92">
            <v>2017</v>
          </cell>
          <cell r="F92">
            <v>82.9803</v>
          </cell>
        </row>
        <row r="93">
          <cell r="B93" t="str">
            <v>AND: Andorra</v>
          </cell>
          <cell r="C93" t="str">
            <v>DM_LIFE_EXP: Life expectancy</v>
          </cell>
          <cell r="E93">
            <v>2018</v>
          </cell>
          <cell r="F93">
            <v>82.9923</v>
          </cell>
        </row>
        <row r="94">
          <cell r="B94" t="str">
            <v>AND: Andorra</v>
          </cell>
          <cell r="C94" t="str">
            <v>DM_LIFE_EXP: Life expectancy</v>
          </cell>
          <cell r="E94">
            <v>2019</v>
          </cell>
          <cell r="F94">
            <v>83.003900000000002</v>
          </cell>
        </row>
        <row r="95">
          <cell r="B95" t="str">
            <v>AND: Andorra</v>
          </cell>
          <cell r="C95" t="str">
            <v>DM_LIFE_EXP: Life expectancy</v>
          </cell>
          <cell r="E95">
            <v>2020</v>
          </cell>
          <cell r="F95">
            <v>79.023399999999995</v>
          </cell>
        </row>
        <row r="96">
          <cell r="B96" t="str">
            <v>AND: Andorra</v>
          </cell>
          <cell r="C96" t="str">
            <v>DM_POP_TOT: Total population</v>
          </cell>
          <cell r="E96">
            <v>2016</v>
          </cell>
          <cell r="F96">
            <v>72540.5</v>
          </cell>
        </row>
        <row r="97">
          <cell r="B97" t="str">
            <v>AND: Andorra</v>
          </cell>
          <cell r="C97" t="str">
            <v>DM_POP_TOT: Total population</v>
          </cell>
          <cell r="E97">
            <v>2017</v>
          </cell>
          <cell r="F97">
            <v>73836.5</v>
          </cell>
        </row>
        <row r="98">
          <cell r="B98" t="str">
            <v>AND: Andorra</v>
          </cell>
          <cell r="C98" t="str">
            <v>DM_POP_TOT: Total population</v>
          </cell>
          <cell r="E98">
            <v>2018</v>
          </cell>
          <cell r="F98">
            <v>75013.5</v>
          </cell>
        </row>
        <row r="99">
          <cell r="B99" t="str">
            <v>AND: Andorra</v>
          </cell>
          <cell r="C99" t="str">
            <v>DM_POP_TOT: Total population</v>
          </cell>
          <cell r="E99">
            <v>2019</v>
          </cell>
          <cell r="F99">
            <v>76343</v>
          </cell>
        </row>
        <row r="100">
          <cell r="B100" t="str">
            <v>AND: Andorra</v>
          </cell>
          <cell r="C100" t="str">
            <v>DM_POP_TOT: Total population</v>
          </cell>
          <cell r="E100">
            <v>2020</v>
          </cell>
          <cell r="F100">
            <v>77700</v>
          </cell>
        </row>
        <row r="101">
          <cell r="B101" t="str">
            <v>AND: Andorra</v>
          </cell>
          <cell r="C101" t="str">
            <v>SPP_GDPPC: GDP per capita (current US$)</v>
          </cell>
          <cell r="E101">
            <v>2019</v>
          </cell>
          <cell r="F101">
            <v>40886.391159999999</v>
          </cell>
        </row>
        <row r="102">
          <cell r="B102" t="str">
            <v>AGO: Angola</v>
          </cell>
          <cell r="C102" t="str">
            <v>CME_TMY0: Infant deaths</v>
          </cell>
          <cell r="E102">
            <v>2016</v>
          </cell>
          <cell r="F102">
            <v>65848</v>
          </cell>
        </row>
        <row r="103">
          <cell r="B103" t="str">
            <v>AGO: Angola</v>
          </cell>
          <cell r="C103" t="str">
            <v>CME_TMY0: Infant deaths</v>
          </cell>
          <cell r="E103">
            <v>2017</v>
          </cell>
          <cell r="F103">
            <v>64778</v>
          </cell>
        </row>
        <row r="104">
          <cell r="B104" t="str">
            <v>AGO: Angola</v>
          </cell>
          <cell r="C104" t="str">
            <v>CME_TMY0: Infant deaths</v>
          </cell>
          <cell r="E104">
            <v>2018</v>
          </cell>
          <cell r="F104">
            <v>63772</v>
          </cell>
        </row>
        <row r="105">
          <cell r="B105" t="str">
            <v>AGO: Angola</v>
          </cell>
          <cell r="C105" t="str">
            <v>CME_TMY0: Infant deaths</v>
          </cell>
          <cell r="E105">
            <v>2019</v>
          </cell>
          <cell r="F105">
            <v>62880</v>
          </cell>
        </row>
        <row r="106">
          <cell r="B106" t="str">
            <v>AGO: Angola</v>
          </cell>
          <cell r="C106" t="str">
            <v>CME_TMY0: Infant deaths</v>
          </cell>
          <cell r="E106">
            <v>2020</v>
          </cell>
          <cell r="F106">
            <v>62212</v>
          </cell>
        </row>
        <row r="107">
          <cell r="B107" t="str">
            <v>AGO: Angola</v>
          </cell>
          <cell r="C107" t="str">
            <v>DM_BRTS: Number of births</v>
          </cell>
          <cell r="E107">
            <v>2016</v>
          </cell>
          <cell r="F107">
            <v>1204674</v>
          </cell>
        </row>
        <row r="108">
          <cell r="B108" t="str">
            <v>AGO: Angola</v>
          </cell>
          <cell r="C108" t="str">
            <v>DM_BRTS: Number of births</v>
          </cell>
          <cell r="E108">
            <v>2017</v>
          </cell>
          <cell r="F108">
            <v>1231485</v>
          </cell>
        </row>
        <row r="109">
          <cell r="B109" t="str">
            <v>AGO: Angola</v>
          </cell>
          <cell r="C109" t="str">
            <v>DM_BRTS: Number of births</v>
          </cell>
          <cell r="E109">
            <v>2018</v>
          </cell>
          <cell r="F109">
            <v>1257353</v>
          </cell>
        </row>
        <row r="110">
          <cell r="B110" t="str">
            <v>AGO: Angola</v>
          </cell>
          <cell r="C110" t="str">
            <v>DM_BRTS: Number of births</v>
          </cell>
          <cell r="E110">
            <v>2019</v>
          </cell>
          <cell r="F110">
            <v>1284366</v>
          </cell>
        </row>
        <row r="111">
          <cell r="B111" t="str">
            <v>AGO: Angola</v>
          </cell>
          <cell r="C111" t="str">
            <v>DM_BRTS: Number of births</v>
          </cell>
          <cell r="E111">
            <v>2020</v>
          </cell>
          <cell r="F111">
            <v>1312910</v>
          </cell>
        </row>
        <row r="112">
          <cell r="B112" t="str">
            <v>AGO: Angola</v>
          </cell>
          <cell r="C112" t="str">
            <v>DM_LIFE_EXP: Life expectancy</v>
          </cell>
          <cell r="E112">
            <v>2016</v>
          </cell>
          <cell r="F112">
            <v>61.092300000000002</v>
          </cell>
        </row>
        <row r="113">
          <cell r="B113" t="str">
            <v>AGO: Angola</v>
          </cell>
          <cell r="C113" t="str">
            <v>DM_LIFE_EXP: Life expectancy</v>
          </cell>
          <cell r="E113">
            <v>2017</v>
          </cell>
          <cell r="F113">
            <v>61.6798</v>
          </cell>
        </row>
        <row r="114">
          <cell r="B114" t="str">
            <v>AGO: Angola</v>
          </cell>
          <cell r="C114" t="str">
            <v>DM_LIFE_EXP: Life expectancy</v>
          </cell>
          <cell r="E114">
            <v>2018</v>
          </cell>
          <cell r="F114">
            <v>62.143799999999999</v>
          </cell>
        </row>
        <row r="115">
          <cell r="B115" t="str">
            <v>AGO: Angola</v>
          </cell>
          <cell r="C115" t="str">
            <v>DM_LIFE_EXP: Life expectancy</v>
          </cell>
          <cell r="E115">
            <v>2019</v>
          </cell>
          <cell r="F115">
            <v>62.448399999999999</v>
          </cell>
        </row>
        <row r="116">
          <cell r="B116" t="str">
            <v>AGO: Angola</v>
          </cell>
          <cell r="C116" t="str">
            <v>DM_LIFE_EXP: Life expectancy</v>
          </cell>
          <cell r="E116">
            <v>2020</v>
          </cell>
          <cell r="F116">
            <v>62.261200000000002</v>
          </cell>
        </row>
        <row r="117">
          <cell r="B117" t="str">
            <v>AGO: Angola</v>
          </cell>
          <cell r="C117" t="str">
            <v>DM_POP_TOT: Total population</v>
          </cell>
          <cell r="E117">
            <v>2016</v>
          </cell>
          <cell r="F117">
            <v>29154745.5</v>
          </cell>
        </row>
        <row r="118">
          <cell r="B118" t="str">
            <v>AGO: Angola</v>
          </cell>
          <cell r="C118" t="str">
            <v>DM_POP_TOT: Total population</v>
          </cell>
          <cell r="E118">
            <v>2017</v>
          </cell>
          <cell r="F118">
            <v>30208628</v>
          </cell>
        </row>
        <row r="119">
          <cell r="B119" t="str">
            <v>AGO: Angola</v>
          </cell>
          <cell r="C119" t="str">
            <v>DM_POP_TOT: Total population</v>
          </cell>
          <cell r="E119">
            <v>2018</v>
          </cell>
          <cell r="F119">
            <v>31273533</v>
          </cell>
        </row>
        <row r="120">
          <cell r="B120" t="str">
            <v>AGO: Angola</v>
          </cell>
          <cell r="C120" t="str">
            <v>DM_POP_TOT: Total population</v>
          </cell>
          <cell r="E120">
            <v>2019</v>
          </cell>
          <cell r="F120">
            <v>32353588</v>
          </cell>
        </row>
        <row r="121">
          <cell r="B121" t="str">
            <v>AGO: Angola</v>
          </cell>
          <cell r="C121" t="str">
            <v>DM_POP_TOT: Total population</v>
          </cell>
          <cell r="E121">
            <v>2020</v>
          </cell>
          <cell r="F121">
            <v>33428485.999999996</v>
          </cell>
        </row>
        <row r="122">
          <cell r="B122" t="str">
            <v>AGO: Angola</v>
          </cell>
          <cell r="C122" t="str">
            <v>SPP_GDPPC: GDP per capita (current US$)</v>
          </cell>
          <cell r="E122">
            <v>2019</v>
          </cell>
          <cell r="F122">
            <v>2790.726615</v>
          </cell>
        </row>
        <row r="123">
          <cell r="B123" t="str">
            <v>AIA: Anguilla</v>
          </cell>
          <cell r="C123" t="str">
            <v>DM_BRTS: Number of births</v>
          </cell>
          <cell r="E123">
            <v>2016</v>
          </cell>
          <cell r="F123">
            <v>157</v>
          </cell>
        </row>
        <row r="124">
          <cell r="B124" t="str">
            <v>AIA: Anguilla</v>
          </cell>
          <cell r="C124" t="str">
            <v>DM_BRTS: Number of births</v>
          </cell>
          <cell r="E124">
            <v>2017</v>
          </cell>
          <cell r="F124">
            <v>156</v>
          </cell>
        </row>
        <row r="125">
          <cell r="B125" t="str">
            <v>AIA: Anguilla</v>
          </cell>
          <cell r="C125" t="str">
            <v>DM_BRTS: Number of births</v>
          </cell>
          <cell r="E125">
            <v>2018</v>
          </cell>
          <cell r="F125">
            <v>153</v>
          </cell>
        </row>
        <row r="126">
          <cell r="B126" t="str">
            <v>AIA: Anguilla</v>
          </cell>
          <cell r="C126" t="str">
            <v>DM_BRTS: Number of births</v>
          </cell>
          <cell r="E126">
            <v>2019</v>
          </cell>
          <cell r="F126">
            <v>151</v>
          </cell>
        </row>
        <row r="127">
          <cell r="B127" t="str">
            <v>AIA: Anguilla</v>
          </cell>
          <cell r="C127" t="str">
            <v>DM_BRTS: Number of births</v>
          </cell>
          <cell r="E127">
            <v>2020</v>
          </cell>
          <cell r="F127">
            <v>151</v>
          </cell>
        </row>
        <row r="128">
          <cell r="B128" t="str">
            <v>AIA: Anguilla</v>
          </cell>
          <cell r="C128" t="str">
            <v>DM_LIFE_EXP: Life expectancy</v>
          </cell>
          <cell r="E128">
            <v>2016</v>
          </cell>
          <cell r="F128">
            <v>76.826899999999995</v>
          </cell>
        </row>
        <row r="129">
          <cell r="B129" t="str">
            <v>AIA: Anguilla</v>
          </cell>
          <cell r="C129" t="str">
            <v>DM_LIFE_EXP: Life expectancy</v>
          </cell>
          <cell r="E129">
            <v>2017</v>
          </cell>
          <cell r="F129">
            <v>75.9208</v>
          </cell>
        </row>
        <row r="130">
          <cell r="B130" t="str">
            <v>AIA: Anguilla</v>
          </cell>
          <cell r="C130" t="str">
            <v>DM_LIFE_EXP: Life expectancy</v>
          </cell>
          <cell r="E130">
            <v>2018</v>
          </cell>
          <cell r="F130">
            <v>76.811899999999994</v>
          </cell>
        </row>
        <row r="131">
          <cell r="B131" t="str">
            <v>AIA: Anguilla</v>
          </cell>
          <cell r="C131" t="str">
            <v>DM_LIFE_EXP: Life expectancy</v>
          </cell>
          <cell r="E131">
            <v>2019</v>
          </cell>
          <cell r="F131">
            <v>76.881600000000006</v>
          </cell>
        </row>
        <row r="132">
          <cell r="B132" t="str">
            <v>AIA: Anguilla</v>
          </cell>
          <cell r="C132" t="str">
            <v>DM_LIFE_EXP: Life expectancy</v>
          </cell>
          <cell r="E132">
            <v>2020</v>
          </cell>
          <cell r="F132">
            <v>76.902000000000001</v>
          </cell>
        </row>
        <row r="133">
          <cell r="B133" t="str">
            <v>AIA: Anguilla</v>
          </cell>
          <cell r="C133" t="str">
            <v>DM_POP_TOT: Total population</v>
          </cell>
          <cell r="E133">
            <v>2016</v>
          </cell>
          <cell r="F133">
            <v>14813.5</v>
          </cell>
        </row>
        <row r="134">
          <cell r="B134" t="str">
            <v>AIA: Anguilla</v>
          </cell>
          <cell r="C134" t="str">
            <v>DM_POP_TOT: Total population</v>
          </cell>
          <cell r="E134">
            <v>2017</v>
          </cell>
          <cell r="F134">
            <v>15015</v>
          </cell>
        </row>
        <row r="135">
          <cell r="B135" t="str">
            <v>AIA: Anguilla</v>
          </cell>
          <cell r="C135" t="str">
            <v>DM_POP_TOT: Total population</v>
          </cell>
          <cell r="E135">
            <v>2018</v>
          </cell>
          <cell r="F135">
            <v>15181</v>
          </cell>
        </row>
        <row r="136">
          <cell r="B136" t="str">
            <v>AIA: Anguilla</v>
          </cell>
          <cell r="C136" t="str">
            <v>DM_POP_TOT: Total population</v>
          </cell>
          <cell r="E136">
            <v>2019</v>
          </cell>
          <cell r="F136">
            <v>15379.5</v>
          </cell>
        </row>
        <row r="137">
          <cell r="B137" t="str">
            <v>AIA: Anguilla</v>
          </cell>
          <cell r="C137" t="str">
            <v>DM_POP_TOT: Total population</v>
          </cell>
          <cell r="E137">
            <v>2020</v>
          </cell>
          <cell r="F137">
            <v>15585</v>
          </cell>
        </row>
        <row r="138">
          <cell r="B138" t="str">
            <v>ATG: Antigua and Barbuda</v>
          </cell>
          <cell r="C138" t="str">
            <v>CME_TMY0: Infant deaths</v>
          </cell>
          <cell r="E138">
            <v>2016</v>
          </cell>
          <cell r="F138">
            <v>9</v>
          </cell>
        </row>
        <row r="139">
          <cell r="B139" t="str">
            <v>ATG: Antigua and Barbuda</v>
          </cell>
          <cell r="C139" t="str">
            <v>CME_TMY0: Infant deaths</v>
          </cell>
          <cell r="E139">
            <v>2017</v>
          </cell>
          <cell r="F139">
            <v>9</v>
          </cell>
        </row>
        <row r="140">
          <cell r="B140" t="str">
            <v>ATG: Antigua and Barbuda</v>
          </cell>
          <cell r="C140" t="str">
            <v>CME_TMY0: Infant deaths</v>
          </cell>
          <cell r="E140">
            <v>2018</v>
          </cell>
          <cell r="F140">
            <v>9</v>
          </cell>
        </row>
        <row r="141">
          <cell r="B141" t="str">
            <v>ATG: Antigua and Barbuda</v>
          </cell>
          <cell r="C141" t="str">
            <v>CME_TMY0: Infant deaths</v>
          </cell>
          <cell r="E141">
            <v>2019</v>
          </cell>
          <cell r="F141">
            <v>8</v>
          </cell>
        </row>
        <row r="142">
          <cell r="B142" t="str">
            <v>ATG: Antigua and Barbuda</v>
          </cell>
          <cell r="C142" t="str">
            <v>CME_TMY0: Infant deaths</v>
          </cell>
          <cell r="E142">
            <v>2020</v>
          </cell>
          <cell r="F142">
            <v>8</v>
          </cell>
        </row>
        <row r="143">
          <cell r="B143" t="str">
            <v>ATG: Antigua and Barbuda</v>
          </cell>
          <cell r="C143" t="str">
            <v>DM_BRTS: Number of births</v>
          </cell>
          <cell r="E143">
            <v>2016</v>
          </cell>
          <cell r="F143">
            <v>1055</v>
          </cell>
        </row>
        <row r="144">
          <cell r="B144" t="str">
            <v>ATG: Antigua and Barbuda</v>
          </cell>
          <cell r="C144" t="str">
            <v>DM_BRTS: Number of births</v>
          </cell>
          <cell r="E144">
            <v>2017</v>
          </cell>
          <cell r="F144">
            <v>1074</v>
          </cell>
        </row>
        <row r="145">
          <cell r="B145" t="str">
            <v>ATG: Antigua and Barbuda</v>
          </cell>
          <cell r="C145" t="str">
            <v>DM_BRTS: Number of births</v>
          </cell>
          <cell r="E145">
            <v>2018</v>
          </cell>
          <cell r="F145">
            <v>991</v>
          </cell>
        </row>
        <row r="146">
          <cell r="B146" t="str">
            <v>ATG: Antigua and Barbuda</v>
          </cell>
          <cell r="C146" t="str">
            <v>DM_BRTS: Number of births</v>
          </cell>
          <cell r="E146">
            <v>2019</v>
          </cell>
          <cell r="F146">
            <v>1058</v>
          </cell>
        </row>
        <row r="147">
          <cell r="B147" t="str">
            <v>ATG: Antigua and Barbuda</v>
          </cell>
          <cell r="C147" t="str">
            <v>DM_BRTS: Number of births</v>
          </cell>
          <cell r="E147">
            <v>2020</v>
          </cell>
          <cell r="F147">
            <v>1127</v>
          </cell>
        </row>
        <row r="148">
          <cell r="B148" t="str">
            <v>ATG: Antigua and Barbuda</v>
          </cell>
          <cell r="C148" t="str">
            <v>DM_LIFE_EXP: Life expectancy</v>
          </cell>
          <cell r="E148">
            <v>2016</v>
          </cell>
          <cell r="F148">
            <v>78.151600000000002</v>
          </cell>
        </row>
        <row r="149">
          <cell r="B149" t="str">
            <v>ATG: Antigua and Barbuda</v>
          </cell>
          <cell r="C149" t="str">
            <v>DM_LIFE_EXP: Life expectancy</v>
          </cell>
          <cell r="E149">
            <v>2017</v>
          </cell>
          <cell r="F149">
            <v>78.268299999999996</v>
          </cell>
        </row>
        <row r="150">
          <cell r="B150" t="str">
            <v>ATG: Antigua and Barbuda</v>
          </cell>
          <cell r="C150" t="str">
            <v>DM_LIFE_EXP: Life expectancy</v>
          </cell>
          <cell r="E150">
            <v>2018</v>
          </cell>
          <cell r="F150">
            <v>78.511200000000002</v>
          </cell>
        </row>
        <row r="151">
          <cell r="B151" t="str">
            <v>ATG: Antigua and Barbuda</v>
          </cell>
          <cell r="C151" t="str">
            <v>DM_LIFE_EXP: Life expectancy</v>
          </cell>
          <cell r="E151">
            <v>2019</v>
          </cell>
          <cell r="F151">
            <v>78.691199999999995</v>
          </cell>
        </row>
        <row r="152">
          <cell r="B152" t="str">
            <v>ATG: Antigua and Barbuda</v>
          </cell>
          <cell r="C152" t="str">
            <v>DM_LIFE_EXP: Life expectancy</v>
          </cell>
          <cell r="E152">
            <v>2020</v>
          </cell>
          <cell r="F152">
            <v>78.840599999999995</v>
          </cell>
        </row>
        <row r="153">
          <cell r="B153" t="str">
            <v>ATG: Antigua and Barbuda</v>
          </cell>
          <cell r="C153" t="str">
            <v>DM_POP_TOT: Total population</v>
          </cell>
          <cell r="E153">
            <v>2016</v>
          </cell>
          <cell r="F153">
            <v>90564.5</v>
          </cell>
        </row>
        <row r="154">
          <cell r="B154" t="str">
            <v>ATG: Antigua and Barbuda</v>
          </cell>
          <cell r="C154" t="str">
            <v>DM_POP_TOT: Total population</v>
          </cell>
          <cell r="E154">
            <v>2017</v>
          </cell>
          <cell r="F154">
            <v>91119</v>
          </cell>
        </row>
        <row r="155">
          <cell r="B155" t="str">
            <v>ATG: Antigua and Barbuda</v>
          </cell>
          <cell r="C155" t="str">
            <v>DM_POP_TOT: Total population</v>
          </cell>
          <cell r="E155">
            <v>2018</v>
          </cell>
          <cell r="F155">
            <v>91625.5</v>
          </cell>
        </row>
        <row r="156">
          <cell r="B156" t="str">
            <v>ATG: Antigua and Barbuda</v>
          </cell>
          <cell r="C156" t="str">
            <v>DM_POP_TOT: Total population</v>
          </cell>
          <cell r="E156">
            <v>2019</v>
          </cell>
          <cell r="F156">
            <v>92116.5</v>
          </cell>
        </row>
        <row r="157">
          <cell r="B157" t="str">
            <v>ATG: Antigua and Barbuda</v>
          </cell>
          <cell r="C157" t="str">
            <v>DM_POP_TOT: Total population</v>
          </cell>
          <cell r="E157">
            <v>2020</v>
          </cell>
          <cell r="F157">
            <v>92664</v>
          </cell>
        </row>
        <row r="158">
          <cell r="B158" t="str">
            <v>ATG: Antigua and Barbuda</v>
          </cell>
          <cell r="C158" t="str">
            <v>SPP_GDPPC: GDP per capita (current US$)</v>
          </cell>
          <cell r="E158">
            <v>2019</v>
          </cell>
          <cell r="F158">
            <v>17112.82113</v>
          </cell>
        </row>
        <row r="159">
          <cell r="B159" t="str">
            <v>ARG: Argentina</v>
          </cell>
          <cell r="C159" t="str">
            <v>CME_TMY0: Infant deaths</v>
          </cell>
          <cell r="E159">
            <v>2016</v>
          </cell>
          <cell r="F159">
            <v>7322</v>
          </cell>
        </row>
        <row r="160">
          <cell r="B160" t="str">
            <v>ARG: Argentina</v>
          </cell>
          <cell r="C160" t="str">
            <v>CME_TMY0: Infant deaths</v>
          </cell>
          <cell r="E160">
            <v>2017</v>
          </cell>
          <cell r="F160">
            <v>6915</v>
          </cell>
        </row>
        <row r="161">
          <cell r="B161" t="str">
            <v>ARG: Argentina</v>
          </cell>
          <cell r="C161" t="str">
            <v>CME_TMY0: Infant deaths</v>
          </cell>
          <cell r="E161">
            <v>2018</v>
          </cell>
          <cell r="F161">
            <v>6503</v>
          </cell>
        </row>
        <row r="162">
          <cell r="B162" t="str">
            <v>ARG: Argentina</v>
          </cell>
          <cell r="C162" t="str">
            <v>CME_TMY0: Infant deaths</v>
          </cell>
          <cell r="E162">
            <v>2019</v>
          </cell>
          <cell r="F162">
            <v>6095</v>
          </cell>
        </row>
        <row r="163">
          <cell r="B163" t="str">
            <v>ARG: Argentina</v>
          </cell>
          <cell r="C163" t="str">
            <v>CME_TMY0: Infant deaths</v>
          </cell>
          <cell r="E163">
            <v>2020</v>
          </cell>
          <cell r="F163">
            <v>5719</v>
          </cell>
        </row>
        <row r="164">
          <cell r="B164" t="str">
            <v>ARG: Argentina</v>
          </cell>
          <cell r="C164" t="str">
            <v>DM_BRTS: Number of births</v>
          </cell>
          <cell r="E164">
            <v>2016</v>
          </cell>
          <cell r="F164">
            <v>734548</v>
          </cell>
        </row>
        <row r="165">
          <cell r="B165" t="str">
            <v>ARG: Argentina</v>
          </cell>
          <cell r="C165" t="str">
            <v>DM_BRTS: Number of births</v>
          </cell>
          <cell r="E165">
            <v>2017</v>
          </cell>
          <cell r="F165">
            <v>713799</v>
          </cell>
        </row>
        <row r="166">
          <cell r="B166" t="str">
            <v>ARG: Argentina</v>
          </cell>
          <cell r="C166" t="str">
            <v>DM_BRTS: Number of births</v>
          </cell>
          <cell r="E166">
            <v>2018</v>
          </cell>
          <cell r="F166">
            <v>674273</v>
          </cell>
        </row>
        <row r="167">
          <cell r="B167" t="str">
            <v>ARG: Argentina</v>
          </cell>
          <cell r="C167" t="str">
            <v>DM_BRTS: Number of births</v>
          </cell>
          <cell r="E167">
            <v>2019</v>
          </cell>
          <cell r="F167">
            <v>661385</v>
          </cell>
        </row>
        <row r="168">
          <cell r="B168" t="str">
            <v>ARG: Argentina</v>
          </cell>
          <cell r="C168" t="str">
            <v>DM_BRTS: Number of births</v>
          </cell>
          <cell r="E168">
            <v>2020</v>
          </cell>
          <cell r="F168">
            <v>635978</v>
          </cell>
        </row>
        <row r="169">
          <cell r="B169" t="str">
            <v>ARG: Argentina</v>
          </cell>
          <cell r="C169" t="str">
            <v>DM_LIFE_EXP: Life expectancy</v>
          </cell>
          <cell r="E169">
            <v>2016</v>
          </cell>
          <cell r="F169">
            <v>76.307699999999997</v>
          </cell>
        </row>
        <row r="170">
          <cell r="B170" t="str">
            <v>ARG: Argentina</v>
          </cell>
          <cell r="C170" t="str">
            <v>DM_LIFE_EXP: Life expectancy</v>
          </cell>
          <cell r="E170">
            <v>2017</v>
          </cell>
          <cell r="F170">
            <v>76.832999999999998</v>
          </cell>
        </row>
        <row r="171">
          <cell r="B171" t="str">
            <v>ARG: Argentina</v>
          </cell>
          <cell r="C171" t="str">
            <v>DM_LIFE_EXP: Life expectancy</v>
          </cell>
          <cell r="E171">
            <v>2018</v>
          </cell>
          <cell r="F171">
            <v>76.999399999999994</v>
          </cell>
        </row>
        <row r="172">
          <cell r="B172" t="str">
            <v>ARG: Argentina</v>
          </cell>
          <cell r="C172" t="str">
            <v>DM_LIFE_EXP: Life expectancy</v>
          </cell>
          <cell r="E172">
            <v>2019</v>
          </cell>
          <cell r="F172">
            <v>77.284499999999994</v>
          </cell>
        </row>
        <row r="173">
          <cell r="B173" t="str">
            <v>ARG: Argentina</v>
          </cell>
          <cell r="C173" t="str">
            <v>DM_LIFE_EXP: Life expectancy</v>
          </cell>
          <cell r="E173">
            <v>2020</v>
          </cell>
          <cell r="F173">
            <v>75.892099999999999</v>
          </cell>
        </row>
        <row r="174">
          <cell r="B174" t="str">
            <v>ARG: Argentina</v>
          </cell>
          <cell r="C174" t="str">
            <v>DM_POP_TOT: Total population</v>
          </cell>
          <cell r="E174">
            <v>2016</v>
          </cell>
          <cell r="F174">
            <v>43668241.5</v>
          </cell>
        </row>
        <row r="175">
          <cell r="B175" t="str">
            <v>ARG: Argentina</v>
          </cell>
          <cell r="C175" t="str">
            <v>DM_POP_TOT: Total population</v>
          </cell>
          <cell r="E175">
            <v>2017</v>
          </cell>
          <cell r="F175">
            <v>44054616</v>
          </cell>
        </row>
        <row r="176">
          <cell r="B176" t="str">
            <v>ARG: Argentina</v>
          </cell>
          <cell r="C176" t="str">
            <v>DM_POP_TOT: Total population</v>
          </cell>
          <cell r="E176">
            <v>2018</v>
          </cell>
          <cell r="F176">
            <v>44413596</v>
          </cell>
        </row>
        <row r="177">
          <cell r="B177" t="str">
            <v>ARG: Argentina</v>
          </cell>
          <cell r="C177" t="str">
            <v>DM_POP_TOT: Total population</v>
          </cell>
          <cell r="E177">
            <v>2019</v>
          </cell>
          <cell r="F177">
            <v>44745520</v>
          </cell>
        </row>
        <row r="178">
          <cell r="B178" t="str">
            <v>ARG: Argentina</v>
          </cell>
          <cell r="C178" t="str">
            <v>DM_POP_TOT: Total population</v>
          </cell>
          <cell r="E178">
            <v>2020</v>
          </cell>
          <cell r="F178">
            <v>45036032</v>
          </cell>
        </row>
        <row r="179">
          <cell r="B179" t="str">
            <v>ARG: Argentina</v>
          </cell>
          <cell r="C179" t="str">
            <v>SPP_GDPPC: GDP per capita (current US$)</v>
          </cell>
          <cell r="E179">
            <v>2019</v>
          </cell>
          <cell r="F179">
            <v>9912.2818090000001</v>
          </cell>
        </row>
        <row r="180">
          <cell r="B180" t="str">
            <v>ARM: Armenia</v>
          </cell>
          <cell r="C180" t="str">
            <v>CME_TMY0: Infant deaths</v>
          </cell>
          <cell r="E180">
            <v>2016</v>
          </cell>
          <cell r="F180">
            <v>512</v>
          </cell>
        </row>
        <row r="181">
          <cell r="B181" t="str">
            <v>ARM: Armenia</v>
          </cell>
          <cell r="C181" t="str">
            <v>CME_TMY0: Infant deaths</v>
          </cell>
          <cell r="E181">
            <v>2017</v>
          </cell>
          <cell r="F181">
            <v>479</v>
          </cell>
        </row>
        <row r="182">
          <cell r="B182" t="str">
            <v>ARM: Armenia</v>
          </cell>
          <cell r="C182" t="str">
            <v>CME_TMY0: Infant deaths</v>
          </cell>
          <cell r="E182">
            <v>2018</v>
          </cell>
          <cell r="F182">
            <v>447</v>
          </cell>
        </row>
        <row r="183">
          <cell r="B183" t="str">
            <v>ARM: Armenia</v>
          </cell>
          <cell r="C183" t="str">
            <v>CME_TMY0: Infant deaths</v>
          </cell>
          <cell r="E183">
            <v>2019</v>
          </cell>
          <cell r="F183">
            <v>416</v>
          </cell>
        </row>
        <row r="184">
          <cell r="B184" t="str">
            <v>ARM: Armenia</v>
          </cell>
          <cell r="C184" t="str">
            <v>CME_TMY0: Infant deaths</v>
          </cell>
          <cell r="E184">
            <v>2020</v>
          </cell>
          <cell r="F184">
            <v>387</v>
          </cell>
        </row>
        <row r="185">
          <cell r="B185" t="str">
            <v>ARM: Armenia</v>
          </cell>
          <cell r="C185" t="str">
            <v>DM_BRTS: Number of births</v>
          </cell>
          <cell r="E185">
            <v>2016</v>
          </cell>
          <cell r="F185">
            <v>41759</v>
          </cell>
        </row>
        <row r="186">
          <cell r="B186" t="str">
            <v>ARM: Armenia</v>
          </cell>
          <cell r="C186" t="str">
            <v>DM_BRTS: Number of births</v>
          </cell>
          <cell r="E186">
            <v>2017</v>
          </cell>
          <cell r="F186">
            <v>38968</v>
          </cell>
        </row>
        <row r="187">
          <cell r="B187" t="str">
            <v>ARM: Armenia</v>
          </cell>
          <cell r="C187" t="str">
            <v>DM_BRTS: Number of births</v>
          </cell>
          <cell r="E187">
            <v>2018</v>
          </cell>
          <cell r="F187">
            <v>37912</v>
          </cell>
        </row>
        <row r="188">
          <cell r="B188" t="str">
            <v>ARM: Armenia</v>
          </cell>
          <cell r="C188" t="str">
            <v>DM_BRTS: Number of births</v>
          </cell>
          <cell r="E188">
            <v>2019</v>
          </cell>
          <cell r="F188">
            <v>36521</v>
          </cell>
        </row>
        <row r="189">
          <cell r="B189" t="str">
            <v>ARM: Armenia</v>
          </cell>
          <cell r="C189" t="str">
            <v>DM_BRTS: Number of births</v>
          </cell>
          <cell r="E189">
            <v>2020</v>
          </cell>
          <cell r="F189">
            <v>35016</v>
          </cell>
        </row>
        <row r="190">
          <cell r="B190" t="str">
            <v>ARM: Armenia</v>
          </cell>
          <cell r="C190" t="str">
            <v>DM_LIFE_EXP: Life expectancy</v>
          </cell>
          <cell r="E190">
            <v>2016</v>
          </cell>
          <cell r="F190">
            <v>74.663899999999998</v>
          </cell>
        </row>
        <row r="191">
          <cell r="B191" t="str">
            <v>ARM: Armenia</v>
          </cell>
          <cell r="C191" t="str">
            <v>DM_LIFE_EXP: Life expectancy</v>
          </cell>
          <cell r="E191">
            <v>2017</v>
          </cell>
          <cell r="F191">
            <v>74.905900000000003</v>
          </cell>
        </row>
        <row r="192">
          <cell r="B192" t="str">
            <v>ARM: Armenia</v>
          </cell>
          <cell r="C192" t="str">
            <v>DM_LIFE_EXP: Life expectancy</v>
          </cell>
          <cell r="E192">
            <v>2018</v>
          </cell>
          <cell r="F192">
            <v>75.064499999999995</v>
          </cell>
        </row>
        <row r="193">
          <cell r="B193" t="str">
            <v>ARM: Armenia</v>
          </cell>
          <cell r="C193" t="str">
            <v>DM_LIFE_EXP: Life expectancy</v>
          </cell>
          <cell r="E193">
            <v>2019</v>
          </cell>
          <cell r="F193">
            <v>75.438599999999994</v>
          </cell>
        </row>
        <row r="194">
          <cell r="B194" t="str">
            <v>ARM: Armenia</v>
          </cell>
          <cell r="C194" t="str">
            <v>DM_LIFE_EXP: Life expectancy</v>
          </cell>
          <cell r="E194">
            <v>2020</v>
          </cell>
          <cell r="F194">
            <v>72.173000000000002</v>
          </cell>
        </row>
        <row r="195">
          <cell r="B195" t="str">
            <v>ARM: Armenia</v>
          </cell>
          <cell r="C195" t="str">
            <v>DM_POP_TOT: Total population</v>
          </cell>
          <cell r="E195">
            <v>2016</v>
          </cell>
          <cell r="F195">
            <v>2865835</v>
          </cell>
        </row>
        <row r="196">
          <cell r="B196" t="str">
            <v>ARM: Armenia</v>
          </cell>
          <cell r="C196" t="str">
            <v>DM_POP_TOT: Total population</v>
          </cell>
          <cell r="E196">
            <v>2017</v>
          </cell>
          <cell r="F196">
            <v>2851923</v>
          </cell>
        </row>
        <row r="197">
          <cell r="B197" t="str">
            <v>ARM: Armenia</v>
          </cell>
          <cell r="C197" t="str">
            <v>DM_POP_TOT: Total population</v>
          </cell>
          <cell r="E197">
            <v>2018</v>
          </cell>
          <cell r="F197">
            <v>2836557</v>
          </cell>
        </row>
        <row r="198">
          <cell r="B198" t="str">
            <v>ARM: Armenia</v>
          </cell>
          <cell r="C198" t="str">
            <v>DM_POP_TOT: Total population</v>
          </cell>
          <cell r="E198">
            <v>2019</v>
          </cell>
          <cell r="F198">
            <v>2820601.5</v>
          </cell>
        </row>
        <row r="199">
          <cell r="B199" t="str">
            <v>ARM: Armenia</v>
          </cell>
          <cell r="C199" t="str">
            <v>DM_POP_TOT: Total population</v>
          </cell>
          <cell r="E199">
            <v>2020</v>
          </cell>
          <cell r="F199">
            <v>2805608.5</v>
          </cell>
        </row>
        <row r="200">
          <cell r="B200" t="str">
            <v>ARM: Armenia</v>
          </cell>
          <cell r="C200" t="str">
            <v>SPP_GDPPC: GDP per capita (current US$)</v>
          </cell>
          <cell r="E200">
            <v>2019</v>
          </cell>
          <cell r="F200">
            <v>4622.7334929999997</v>
          </cell>
        </row>
        <row r="201">
          <cell r="B201" t="str">
            <v>ABW: Aruba</v>
          </cell>
          <cell r="C201" t="str">
            <v>DM_BRTS: Number of births</v>
          </cell>
          <cell r="E201">
            <v>2016</v>
          </cell>
          <cell r="F201">
            <v>1290</v>
          </cell>
        </row>
        <row r="202">
          <cell r="B202" t="str">
            <v>ABW: Aruba</v>
          </cell>
          <cell r="C202" t="str">
            <v>DM_BRTS: Number of births</v>
          </cell>
          <cell r="E202">
            <v>2017</v>
          </cell>
          <cell r="F202">
            <v>1215</v>
          </cell>
        </row>
        <row r="203">
          <cell r="B203" t="str">
            <v>ABW: Aruba</v>
          </cell>
          <cell r="C203" t="str">
            <v>DM_BRTS: Number of births</v>
          </cell>
          <cell r="E203">
            <v>2018</v>
          </cell>
          <cell r="F203">
            <v>1045</v>
          </cell>
        </row>
        <row r="204">
          <cell r="B204" t="str">
            <v>ABW: Aruba</v>
          </cell>
          <cell r="C204" t="str">
            <v>DM_BRTS: Number of births</v>
          </cell>
          <cell r="E204">
            <v>2019</v>
          </cell>
          <cell r="F204">
            <v>971</v>
          </cell>
        </row>
        <row r="205">
          <cell r="B205" t="str">
            <v>ABW: Aruba</v>
          </cell>
          <cell r="C205" t="str">
            <v>DM_BRTS: Number of births</v>
          </cell>
          <cell r="E205">
            <v>2020</v>
          </cell>
          <cell r="F205">
            <v>863</v>
          </cell>
        </row>
        <row r="206">
          <cell r="B206" t="str">
            <v>ABW: Aruba</v>
          </cell>
          <cell r="C206" t="str">
            <v>DM_LIFE_EXP: Life expectancy</v>
          </cell>
          <cell r="E206">
            <v>2016</v>
          </cell>
          <cell r="F206">
            <v>75.616799999999998</v>
          </cell>
        </row>
        <row r="207">
          <cell r="B207" t="str">
            <v>ABW: Aruba</v>
          </cell>
          <cell r="C207" t="str">
            <v>DM_LIFE_EXP: Life expectancy</v>
          </cell>
          <cell r="E207">
            <v>2017</v>
          </cell>
          <cell r="F207">
            <v>75.903000000000006</v>
          </cell>
        </row>
        <row r="208">
          <cell r="B208" t="str">
            <v>ABW: Aruba</v>
          </cell>
          <cell r="C208" t="str">
            <v>DM_LIFE_EXP: Life expectancy</v>
          </cell>
          <cell r="E208">
            <v>2018</v>
          </cell>
          <cell r="F208">
            <v>76.0715</v>
          </cell>
        </row>
        <row r="209">
          <cell r="B209" t="str">
            <v>ABW: Aruba</v>
          </cell>
          <cell r="C209" t="str">
            <v>DM_LIFE_EXP: Life expectancy</v>
          </cell>
          <cell r="E209">
            <v>2019</v>
          </cell>
          <cell r="F209">
            <v>76.248000000000005</v>
          </cell>
        </row>
        <row r="210">
          <cell r="B210" t="str">
            <v>ABW: Aruba</v>
          </cell>
          <cell r="C210" t="str">
            <v>DM_LIFE_EXP: Life expectancy</v>
          </cell>
          <cell r="E210">
            <v>2020</v>
          </cell>
          <cell r="F210">
            <v>75.722899999999996</v>
          </cell>
        </row>
        <row r="211">
          <cell r="B211" t="str">
            <v>ABW: Aruba</v>
          </cell>
          <cell r="C211" t="str">
            <v>DM_POP_TOT: Total population</v>
          </cell>
          <cell r="E211">
            <v>2016</v>
          </cell>
          <cell r="F211">
            <v>104874.5</v>
          </cell>
        </row>
        <row r="212">
          <cell r="B212" t="str">
            <v>ABW: Aruba</v>
          </cell>
          <cell r="C212" t="str">
            <v>DM_POP_TOT: Total population</v>
          </cell>
          <cell r="E212">
            <v>2017</v>
          </cell>
          <cell r="F212">
            <v>105438.5</v>
          </cell>
        </row>
        <row r="213">
          <cell r="B213" t="str">
            <v>ABW: Aruba</v>
          </cell>
          <cell r="C213" t="str">
            <v>DM_POP_TOT: Total population</v>
          </cell>
          <cell r="E213">
            <v>2018</v>
          </cell>
          <cell r="F213">
            <v>105961.5</v>
          </cell>
        </row>
        <row r="214">
          <cell r="B214" t="str">
            <v>ABW: Aruba</v>
          </cell>
          <cell r="C214" t="str">
            <v>DM_POP_TOT: Total population</v>
          </cell>
          <cell r="E214">
            <v>2019</v>
          </cell>
          <cell r="F214">
            <v>106442.5</v>
          </cell>
        </row>
        <row r="215">
          <cell r="B215" t="str">
            <v>ABW: Aruba</v>
          </cell>
          <cell r="C215" t="str">
            <v>DM_POP_TOT: Total population</v>
          </cell>
          <cell r="E215">
            <v>2020</v>
          </cell>
          <cell r="F215">
            <v>106584.5</v>
          </cell>
        </row>
        <row r="216">
          <cell r="B216" t="str">
            <v>ABW: Aruba</v>
          </cell>
          <cell r="C216" t="str">
            <v>SPP_GDPPC: GDP per capita (current US$)</v>
          </cell>
          <cell r="E216">
            <v>2017</v>
          </cell>
          <cell r="F216">
            <v>29007.692999999999</v>
          </cell>
        </row>
        <row r="217">
          <cell r="B217" t="str">
            <v>AUS: Australia</v>
          </cell>
          <cell r="C217" t="str">
            <v>CME_TMY0: Infant deaths</v>
          </cell>
          <cell r="E217">
            <v>2016</v>
          </cell>
          <cell r="F217">
            <v>1014</v>
          </cell>
        </row>
        <row r="218">
          <cell r="B218" t="str">
            <v>AUS: Australia</v>
          </cell>
          <cell r="C218" t="str">
            <v>CME_TMY0: Infant deaths</v>
          </cell>
          <cell r="E218">
            <v>2017</v>
          </cell>
          <cell r="F218">
            <v>1010</v>
          </cell>
        </row>
        <row r="219">
          <cell r="B219" t="str">
            <v>AUS: Australia</v>
          </cell>
          <cell r="C219" t="str">
            <v>CME_TMY0: Infant deaths</v>
          </cell>
          <cell r="E219">
            <v>2018</v>
          </cell>
          <cell r="F219">
            <v>1008</v>
          </cell>
        </row>
        <row r="220">
          <cell r="B220" t="str">
            <v>AUS: Australia</v>
          </cell>
          <cell r="C220" t="str">
            <v>CME_TMY0: Infant deaths</v>
          </cell>
          <cell r="E220">
            <v>2019</v>
          </cell>
          <cell r="F220">
            <v>1005</v>
          </cell>
        </row>
        <row r="221">
          <cell r="B221" t="str">
            <v>AUS: Australia</v>
          </cell>
          <cell r="C221" t="str">
            <v>CME_TMY0: Infant deaths</v>
          </cell>
          <cell r="E221">
            <v>2020</v>
          </cell>
          <cell r="F221">
            <v>1000</v>
          </cell>
        </row>
        <row r="222">
          <cell r="B222" t="str">
            <v>AUS: Australia</v>
          </cell>
          <cell r="C222" t="str">
            <v>DM_BRTS: Number of births</v>
          </cell>
          <cell r="E222">
            <v>2016</v>
          </cell>
          <cell r="F222">
            <v>309448</v>
          </cell>
        </row>
        <row r="223">
          <cell r="B223" t="str">
            <v>AUS: Australia</v>
          </cell>
          <cell r="C223" t="str">
            <v>DM_BRTS: Number of births</v>
          </cell>
          <cell r="E223">
            <v>2017</v>
          </cell>
          <cell r="F223">
            <v>311698</v>
          </cell>
        </row>
        <row r="224">
          <cell r="B224" t="str">
            <v>AUS: Australia</v>
          </cell>
          <cell r="C224" t="str">
            <v>DM_BRTS: Number of births</v>
          </cell>
          <cell r="E224">
            <v>2018</v>
          </cell>
          <cell r="F224">
            <v>320272</v>
          </cell>
        </row>
        <row r="225">
          <cell r="B225" t="str">
            <v>AUS: Australia</v>
          </cell>
          <cell r="C225" t="str">
            <v>DM_BRTS: Number of births</v>
          </cell>
          <cell r="E225">
            <v>2019</v>
          </cell>
          <cell r="F225">
            <v>305145</v>
          </cell>
        </row>
        <row r="226">
          <cell r="B226" t="str">
            <v>AUS: Australia</v>
          </cell>
          <cell r="C226" t="str">
            <v>DM_BRTS: Number of births</v>
          </cell>
          <cell r="E226">
            <v>2020</v>
          </cell>
          <cell r="F226">
            <v>296417</v>
          </cell>
        </row>
        <row r="227">
          <cell r="B227" t="str">
            <v>AUS: Australia</v>
          </cell>
          <cell r="C227" t="str">
            <v>DM_LIFE_EXP: Life expectancy</v>
          </cell>
          <cell r="E227">
            <v>2016</v>
          </cell>
          <cell r="F227">
            <v>82.870699999999999</v>
          </cell>
        </row>
        <row r="228">
          <cell r="B228" t="str">
            <v>AUS: Australia</v>
          </cell>
          <cell r="C228" t="str">
            <v>DM_LIFE_EXP: Life expectancy</v>
          </cell>
          <cell r="E228">
            <v>2017</v>
          </cell>
          <cell r="F228">
            <v>83.000600000000006</v>
          </cell>
        </row>
        <row r="229">
          <cell r="B229" t="str">
            <v>AUS: Australia</v>
          </cell>
          <cell r="C229" t="str">
            <v>DM_LIFE_EXP: Life expectancy</v>
          </cell>
          <cell r="E229">
            <v>2018</v>
          </cell>
          <cell r="F229">
            <v>83.387100000000004</v>
          </cell>
        </row>
        <row r="230">
          <cell r="B230" t="str">
            <v>AUS: Australia</v>
          </cell>
          <cell r="C230" t="str">
            <v>DM_LIFE_EXP: Life expectancy</v>
          </cell>
          <cell r="E230">
            <v>2019</v>
          </cell>
          <cell r="F230">
            <v>83.11</v>
          </cell>
        </row>
        <row r="231">
          <cell r="B231" t="str">
            <v>AUS: Australia</v>
          </cell>
          <cell r="C231" t="str">
            <v>DM_LIFE_EXP: Life expectancy</v>
          </cell>
          <cell r="E231">
            <v>2020</v>
          </cell>
          <cell r="F231">
            <v>84.323899999999995</v>
          </cell>
        </row>
        <row r="232">
          <cell r="B232" t="str">
            <v>AUS: Australia</v>
          </cell>
          <cell r="C232" t="str">
            <v>DM_POP_TOT: Total population</v>
          </cell>
          <cell r="E232">
            <v>2016</v>
          </cell>
          <cell r="F232">
            <v>24195701.5</v>
          </cell>
        </row>
        <row r="233">
          <cell r="B233" t="str">
            <v>AUS: Australia</v>
          </cell>
          <cell r="C233" t="str">
            <v>DM_POP_TOT: Total population</v>
          </cell>
          <cell r="E233">
            <v>2017</v>
          </cell>
          <cell r="F233">
            <v>24590333.5</v>
          </cell>
        </row>
        <row r="234">
          <cell r="B234" t="str">
            <v>AUS: Australia</v>
          </cell>
          <cell r="C234" t="str">
            <v>DM_POP_TOT: Total population</v>
          </cell>
          <cell r="E234">
            <v>2018</v>
          </cell>
          <cell r="F234">
            <v>24979230</v>
          </cell>
        </row>
        <row r="235">
          <cell r="B235" t="str">
            <v>AUS: Australia</v>
          </cell>
          <cell r="C235" t="str">
            <v>DM_POP_TOT: Total population</v>
          </cell>
          <cell r="E235">
            <v>2019</v>
          </cell>
          <cell r="F235">
            <v>25357170</v>
          </cell>
        </row>
        <row r="236">
          <cell r="B236" t="str">
            <v>AUS: Australia</v>
          </cell>
          <cell r="C236" t="str">
            <v>DM_POP_TOT: Total population</v>
          </cell>
          <cell r="E236">
            <v>2020</v>
          </cell>
          <cell r="F236">
            <v>25670050.5</v>
          </cell>
        </row>
        <row r="237">
          <cell r="B237" t="str">
            <v>AUS: Australia</v>
          </cell>
          <cell r="C237" t="str">
            <v>SPP_GDPPC: GDP per capita (current US$)</v>
          </cell>
          <cell r="E237">
            <v>2019</v>
          </cell>
          <cell r="F237">
            <v>55057.204700000002</v>
          </cell>
        </row>
        <row r="238">
          <cell r="B238" t="str">
            <v>UNSDG_AUSTRALIANEWZEALAND: Australia and New Zealand</v>
          </cell>
          <cell r="C238" t="str">
            <v>CME_TMY0: Infant deaths</v>
          </cell>
          <cell r="E238">
            <v>2016</v>
          </cell>
          <cell r="F238">
            <v>1282</v>
          </cell>
        </row>
        <row r="239">
          <cell r="B239" t="str">
            <v>UNSDG_AUSTRALIANEWZEALAND: Australia and New Zealand</v>
          </cell>
          <cell r="C239" t="str">
            <v>CME_TMY0: Infant deaths</v>
          </cell>
          <cell r="E239">
            <v>2017</v>
          </cell>
          <cell r="F239">
            <v>1269</v>
          </cell>
        </row>
        <row r="240">
          <cell r="B240" t="str">
            <v>UNSDG_AUSTRALIANEWZEALAND: Australia and New Zealand</v>
          </cell>
          <cell r="C240" t="str">
            <v>CME_TMY0: Infant deaths</v>
          </cell>
          <cell r="E240">
            <v>2018</v>
          </cell>
          <cell r="F240">
            <v>1258</v>
          </cell>
        </row>
        <row r="241">
          <cell r="B241" t="str">
            <v>UNSDG_AUSTRALIANEWZEALAND: Australia and New Zealand</v>
          </cell>
          <cell r="C241" t="str">
            <v>CME_TMY0: Infant deaths</v>
          </cell>
          <cell r="E241">
            <v>2019</v>
          </cell>
          <cell r="F241">
            <v>1247</v>
          </cell>
        </row>
        <row r="242">
          <cell r="B242" t="str">
            <v>UNSDG_AUSTRALIANEWZEALAND: Australia and New Zealand</v>
          </cell>
          <cell r="C242" t="str">
            <v>CME_TMY0: Infant deaths</v>
          </cell>
          <cell r="E242">
            <v>2020</v>
          </cell>
          <cell r="F242">
            <v>1234</v>
          </cell>
        </row>
        <row r="243">
          <cell r="B243" t="str">
            <v>AUT: Austria</v>
          </cell>
          <cell r="C243" t="str">
            <v>CME_TMY0: Infant deaths</v>
          </cell>
          <cell r="E243">
            <v>2016</v>
          </cell>
          <cell r="F243">
            <v>252</v>
          </cell>
        </row>
        <row r="244">
          <cell r="B244" t="str">
            <v>AUT: Austria</v>
          </cell>
          <cell r="C244" t="str">
            <v>CME_TMY0: Infant deaths</v>
          </cell>
          <cell r="E244">
            <v>2017</v>
          </cell>
          <cell r="F244">
            <v>253</v>
          </cell>
        </row>
        <row r="245">
          <cell r="B245" t="str">
            <v>AUT: Austria</v>
          </cell>
          <cell r="C245" t="str">
            <v>CME_TMY0: Infant deaths</v>
          </cell>
          <cell r="E245">
            <v>2018</v>
          </cell>
          <cell r="F245">
            <v>256</v>
          </cell>
        </row>
        <row r="246">
          <cell r="B246" t="str">
            <v>AUT: Austria</v>
          </cell>
          <cell r="C246" t="str">
            <v>CME_TMY0: Infant deaths</v>
          </cell>
          <cell r="E246">
            <v>2019</v>
          </cell>
          <cell r="F246">
            <v>260</v>
          </cell>
        </row>
        <row r="247">
          <cell r="B247" t="str">
            <v>AUT: Austria</v>
          </cell>
          <cell r="C247" t="str">
            <v>CME_TMY0: Infant deaths</v>
          </cell>
          <cell r="E247">
            <v>2020</v>
          </cell>
          <cell r="F247">
            <v>265</v>
          </cell>
        </row>
        <row r="248">
          <cell r="B248" t="str">
            <v>AUT: Austria</v>
          </cell>
          <cell r="C248" t="str">
            <v>DM_BRTS: Number of births</v>
          </cell>
          <cell r="E248">
            <v>2016</v>
          </cell>
          <cell r="F248">
            <v>86827</v>
          </cell>
        </row>
        <row r="249">
          <cell r="B249" t="str">
            <v>AUT: Austria</v>
          </cell>
          <cell r="C249" t="str">
            <v>DM_BRTS: Number of births</v>
          </cell>
          <cell r="E249">
            <v>2017</v>
          </cell>
          <cell r="F249">
            <v>87092</v>
          </cell>
        </row>
        <row r="250">
          <cell r="B250" t="str">
            <v>AUT: Austria</v>
          </cell>
          <cell r="C250" t="str">
            <v>DM_BRTS: Number of births</v>
          </cell>
          <cell r="E250">
            <v>2018</v>
          </cell>
          <cell r="F250">
            <v>85281</v>
          </cell>
        </row>
        <row r="251">
          <cell r="B251" t="str">
            <v>AUT: Austria</v>
          </cell>
          <cell r="C251" t="str">
            <v>DM_BRTS: Number of births</v>
          </cell>
          <cell r="E251">
            <v>2019</v>
          </cell>
          <cell r="F251">
            <v>84744</v>
          </cell>
        </row>
        <row r="252">
          <cell r="B252" t="str">
            <v>AUT: Austria</v>
          </cell>
          <cell r="C252" t="str">
            <v>DM_BRTS: Number of births</v>
          </cell>
          <cell r="E252">
            <v>2020</v>
          </cell>
          <cell r="F252">
            <v>83345</v>
          </cell>
        </row>
        <row r="253">
          <cell r="B253" t="str">
            <v>AUT: Austria</v>
          </cell>
          <cell r="C253" t="str">
            <v>DM_LIFE_EXP: Life expectancy</v>
          </cell>
          <cell r="E253">
            <v>2016</v>
          </cell>
          <cell r="F253">
            <v>81.592500000000001</v>
          </cell>
        </row>
        <row r="254">
          <cell r="B254" t="str">
            <v>AUT: Austria</v>
          </cell>
          <cell r="C254" t="str">
            <v>DM_LIFE_EXP: Life expectancy</v>
          </cell>
          <cell r="E254">
            <v>2017</v>
          </cell>
          <cell r="F254">
            <v>81.639099999999999</v>
          </cell>
        </row>
        <row r="255">
          <cell r="B255" t="str">
            <v>AUT: Austria</v>
          </cell>
          <cell r="C255" t="str">
            <v>DM_LIFE_EXP: Life expectancy</v>
          </cell>
          <cell r="E255">
            <v>2018</v>
          </cell>
          <cell r="F255">
            <v>81.686199999999999</v>
          </cell>
        </row>
        <row r="256">
          <cell r="B256" t="str">
            <v>AUT: Austria</v>
          </cell>
          <cell r="C256" t="str">
            <v>DM_LIFE_EXP: Life expectancy</v>
          </cell>
          <cell r="E256">
            <v>2019</v>
          </cell>
          <cell r="F256">
            <v>81.907700000000006</v>
          </cell>
        </row>
        <row r="257">
          <cell r="B257" t="str">
            <v>AUT: Austria</v>
          </cell>
          <cell r="C257" t="str">
            <v>DM_LIFE_EXP: Life expectancy</v>
          </cell>
          <cell r="E257">
            <v>2020</v>
          </cell>
          <cell r="F257">
            <v>81.503600000000006</v>
          </cell>
        </row>
        <row r="258">
          <cell r="B258" t="str">
            <v>AUT: Austria</v>
          </cell>
          <cell r="C258" t="str">
            <v>DM_POP_TOT: Total population</v>
          </cell>
          <cell r="E258">
            <v>2016</v>
          </cell>
          <cell r="F258">
            <v>8736486.5</v>
          </cell>
        </row>
        <row r="259">
          <cell r="B259" t="str">
            <v>AUT: Austria</v>
          </cell>
          <cell r="C259" t="str">
            <v>DM_POP_TOT: Total population</v>
          </cell>
          <cell r="E259">
            <v>2017</v>
          </cell>
          <cell r="F259">
            <v>8797496</v>
          </cell>
        </row>
        <row r="260">
          <cell r="B260" t="str">
            <v>AUT: Austria</v>
          </cell>
          <cell r="C260" t="str">
            <v>DM_POP_TOT: Total population</v>
          </cell>
          <cell r="E260">
            <v>2018</v>
          </cell>
          <cell r="F260">
            <v>8840512.5</v>
          </cell>
        </row>
        <row r="261">
          <cell r="B261" t="str">
            <v>AUT: Austria</v>
          </cell>
          <cell r="C261" t="str">
            <v>DM_POP_TOT: Total population</v>
          </cell>
          <cell r="E261">
            <v>2019</v>
          </cell>
          <cell r="F261">
            <v>8879939.5</v>
          </cell>
        </row>
        <row r="262">
          <cell r="B262" t="str">
            <v>AUT: Austria</v>
          </cell>
          <cell r="C262" t="str">
            <v>DM_POP_TOT: Total population</v>
          </cell>
          <cell r="E262">
            <v>2020</v>
          </cell>
          <cell r="F262">
            <v>8907777</v>
          </cell>
        </row>
        <row r="263">
          <cell r="B263" t="str">
            <v>AUT: Austria</v>
          </cell>
          <cell r="C263" t="str">
            <v>SPP_GDPPC: GDP per capita (current US$)</v>
          </cell>
          <cell r="E263">
            <v>2019</v>
          </cell>
          <cell r="F263">
            <v>50121.554210000002</v>
          </cell>
        </row>
        <row r="264">
          <cell r="B264" t="str">
            <v>AZE: Azerbaijan</v>
          </cell>
          <cell r="C264" t="str">
            <v>CME_TMY0: Infant deaths</v>
          </cell>
          <cell r="E264">
            <v>2016</v>
          </cell>
          <cell r="F264">
            <v>3827</v>
          </cell>
        </row>
        <row r="265">
          <cell r="B265" t="str">
            <v>AZE: Azerbaijan</v>
          </cell>
          <cell r="C265" t="str">
            <v>CME_TMY0: Infant deaths</v>
          </cell>
          <cell r="E265">
            <v>2017</v>
          </cell>
          <cell r="F265">
            <v>3513</v>
          </cell>
        </row>
        <row r="266">
          <cell r="B266" t="str">
            <v>AZE: Azerbaijan</v>
          </cell>
          <cell r="C266" t="str">
            <v>CME_TMY0: Infant deaths</v>
          </cell>
          <cell r="E266">
            <v>2018</v>
          </cell>
          <cell r="F266">
            <v>3238</v>
          </cell>
        </row>
        <row r="267">
          <cell r="B267" t="str">
            <v>AZE: Azerbaijan</v>
          </cell>
          <cell r="C267" t="str">
            <v>CME_TMY0: Infant deaths</v>
          </cell>
          <cell r="E267">
            <v>2019</v>
          </cell>
          <cell r="F267">
            <v>2981</v>
          </cell>
        </row>
        <row r="268">
          <cell r="B268" t="str">
            <v>AZE: Azerbaijan</v>
          </cell>
          <cell r="C268" t="str">
            <v>CME_TMY0: Infant deaths</v>
          </cell>
          <cell r="E268">
            <v>2020</v>
          </cell>
          <cell r="F268">
            <v>2751</v>
          </cell>
        </row>
        <row r="269">
          <cell r="B269" t="str">
            <v>AZE: Azerbaijan</v>
          </cell>
          <cell r="C269" t="str">
            <v>DM_BRTS: Number of births</v>
          </cell>
          <cell r="E269">
            <v>2016</v>
          </cell>
          <cell r="F269">
            <v>171882</v>
          </cell>
        </row>
        <row r="270">
          <cell r="B270" t="str">
            <v>AZE: Azerbaijan</v>
          </cell>
          <cell r="C270" t="str">
            <v>DM_BRTS: Number of births</v>
          </cell>
          <cell r="E270">
            <v>2017</v>
          </cell>
          <cell r="F270">
            <v>148053</v>
          </cell>
        </row>
        <row r="271">
          <cell r="B271" t="str">
            <v>AZE: Azerbaijan</v>
          </cell>
          <cell r="C271" t="str">
            <v>DM_BRTS: Number of births</v>
          </cell>
          <cell r="E271">
            <v>2018</v>
          </cell>
          <cell r="F271">
            <v>142871</v>
          </cell>
        </row>
        <row r="272">
          <cell r="B272" t="str">
            <v>AZE: Azerbaijan</v>
          </cell>
          <cell r="C272" t="str">
            <v>DM_BRTS: Number of births</v>
          </cell>
          <cell r="E272">
            <v>2019</v>
          </cell>
          <cell r="F272">
            <v>147022</v>
          </cell>
        </row>
        <row r="273">
          <cell r="B273" t="str">
            <v>AZE: Azerbaijan</v>
          </cell>
          <cell r="C273" t="str">
            <v>DM_BRTS: Number of births</v>
          </cell>
          <cell r="E273">
            <v>2020</v>
          </cell>
          <cell r="F273">
            <v>131920</v>
          </cell>
        </row>
        <row r="274">
          <cell r="B274" t="str">
            <v>AZE: Azerbaijan</v>
          </cell>
          <cell r="C274" t="str">
            <v>DM_LIFE_EXP: Life expectancy</v>
          </cell>
          <cell r="E274">
            <v>2016</v>
          </cell>
          <cell r="F274">
            <v>72.003900000000002</v>
          </cell>
        </row>
        <row r="275">
          <cell r="B275" t="str">
            <v>AZE: Azerbaijan</v>
          </cell>
          <cell r="C275" t="str">
            <v>DM_LIFE_EXP: Life expectancy</v>
          </cell>
          <cell r="E275">
            <v>2017</v>
          </cell>
          <cell r="F275">
            <v>72.247799999999998</v>
          </cell>
        </row>
        <row r="276">
          <cell r="B276" t="str">
            <v>AZE: Azerbaijan</v>
          </cell>
          <cell r="C276" t="str">
            <v>DM_LIFE_EXP: Life expectancy</v>
          </cell>
          <cell r="E276">
            <v>2018</v>
          </cell>
          <cell r="F276">
            <v>72.760099999999994</v>
          </cell>
        </row>
        <row r="277">
          <cell r="B277" t="str">
            <v>AZE: Azerbaijan</v>
          </cell>
          <cell r="C277" t="str">
            <v>DM_LIFE_EXP: Life expectancy</v>
          </cell>
          <cell r="E277">
            <v>2019</v>
          </cell>
          <cell r="F277">
            <v>73.1023</v>
          </cell>
        </row>
        <row r="278">
          <cell r="B278" t="str">
            <v>AZE: Azerbaijan</v>
          </cell>
          <cell r="C278" t="str">
            <v>DM_LIFE_EXP: Life expectancy</v>
          </cell>
          <cell r="E278">
            <v>2020</v>
          </cell>
          <cell r="F278">
            <v>66.867900000000006</v>
          </cell>
        </row>
        <row r="279">
          <cell r="B279" t="str">
            <v>AZE: Azerbaijan</v>
          </cell>
          <cell r="C279" t="str">
            <v>DM_POP_TOT: Total population</v>
          </cell>
          <cell r="E279">
            <v>2016</v>
          </cell>
          <cell r="F279">
            <v>9976248</v>
          </cell>
        </row>
        <row r="280">
          <cell r="B280" t="str">
            <v>AZE: Azerbaijan</v>
          </cell>
          <cell r="C280" t="str">
            <v>DM_POP_TOT: Total population</v>
          </cell>
          <cell r="E280">
            <v>2017</v>
          </cell>
          <cell r="F280">
            <v>10071567</v>
          </cell>
        </row>
        <row r="281">
          <cell r="B281" t="str">
            <v>AZE: Azerbaijan</v>
          </cell>
          <cell r="C281" t="str">
            <v>DM_POP_TOT: Total population</v>
          </cell>
          <cell r="E281">
            <v>2018</v>
          </cell>
          <cell r="F281">
            <v>10152521.5</v>
          </cell>
        </row>
        <row r="282">
          <cell r="B282" t="str">
            <v>AZE: Azerbaijan</v>
          </cell>
          <cell r="C282" t="str">
            <v>DM_POP_TOT: Total population</v>
          </cell>
          <cell r="E282">
            <v>2019</v>
          </cell>
          <cell r="F282">
            <v>10232753</v>
          </cell>
        </row>
        <row r="283">
          <cell r="B283" t="str">
            <v>AZE: Azerbaijan</v>
          </cell>
          <cell r="C283" t="str">
            <v>DM_POP_TOT: Total population</v>
          </cell>
          <cell r="E283">
            <v>2020</v>
          </cell>
          <cell r="F283">
            <v>10284951</v>
          </cell>
        </row>
        <row r="284">
          <cell r="B284" t="str">
            <v>AZE: Azerbaijan</v>
          </cell>
          <cell r="C284" t="str">
            <v>SPP_GDPPC: GDP per capita (current US$)</v>
          </cell>
          <cell r="E284">
            <v>2019</v>
          </cell>
          <cell r="F284">
            <v>4793.1255590000001</v>
          </cell>
        </row>
        <row r="285">
          <cell r="B285" t="str">
            <v>BHS: Bahamas</v>
          </cell>
          <cell r="C285" t="str">
            <v>CME_TMY0: Infant deaths</v>
          </cell>
          <cell r="E285">
            <v>2016</v>
          </cell>
          <cell r="F285">
            <v>63</v>
          </cell>
        </row>
        <row r="286">
          <cell r="B286" t="str">
            <v>BHS: Bahamas</v>
          </cell>
          <cell r="C286" t="str">
            <v>CME_TMY0: Infant deaths</v>
          </cell>
          <cell r="E286">
            <v>2017</v>
          </cell>
          <cell r="F286">
            <v>61</v>
          </cell>
        </row>
        <row r="287">
          <cell r="B287" t="str">
            <v>BHS: Bahamas</v>
          </cell>
          <cell r="C287" t="str">
            <v>CME_TMY0: Infant deaths</v>
          </cell>
          <cell r="E287">
            <v>2018</v>
          </cell>
          <cell r="F287">
            <v>60</v>
          </cell>
        </row>
        <row r="288">
          <cell r="B288" t="str">
            <v>BHS: Bahamas</v>
          </cell>
          <cell r="C288" t="str">
            <v>CME_TMY0: Infant deaths</v>
          </cell>
          <cell r="E288">
            <v>2019</v>
          </cell>
          <cell r="F288">
            <v>78</v>
          </cell>
        </row>
        <row r="289">
          <cell r="B289" t="str">
            <v>BHS: Bahamas</v>
          </cell>
          <cell r="C289" t="str">
            <v>CME_TMY0: Infant deaths</v>
          </cell>
          <cell r="E289">
            <v>2020</v>
          </cell>
          <cell r="F289">
            <v>57</v>
          </cell>
        </row>
        <row r="290">
          <cell r="B290" t="str">
            <v>BHS: Bahamas</v>
          </cell>
          <cell r="C290" t="str">
            <v>DM_BRTS: Number of births</v>
          </cell>
          <cell r="E290">
            <v>2016</v>
          </cell>
          <cell r="F290">
            <v>4819</v>
          </cell>
        </row>
        <row r="291">
          <cell r="B291" t="str">
            <v>BHS: Bahamas</v>
          </cell>
          <cell r="C291" t="str">
            <v>DM_BRTS: Number of births</v>
          </cell>
          <cell r="E291">
            <v>2017</v>
          </cell>
          <cell r="F291">
            <v>4643</v>
          </cell>
        </row>
        <row r="292">
          <cell r="B292" t="str">
            <v>BHS: Bahamas</v>
          </cell>
          <cell r="C292" t="str">
            <v>DM_BRTS: Number of births</v>
          </cell>
          <cell r="E292">
            <v>2018</v>
          </cell>
          <cell r="F292">
            <v>4643</v>
          </cell>
        </row>
        <row r="293">
          <cell r="B293" t="str">
            <v>BHS: Bahamas</v>
          </cell>
          <cell r="C293" t="str">
            <v>DM_BRTS: Number of births</v>
          </cell>
          <cell r="E293">
            <v>2019</v>
          </cell>
          <cell r="F293">
            <v>4641</v>
          </cell>
        </row>
        <row r="294">
          <cell r="B294" t="str">
            <v>BHS: Bahamas</v>
          </cell>
          <cell r="C294" t="str">
            <v>DM_BRTS: Number of births</v>
          </cell>
          <cell r="E294">
            <v>2020</v>
          </cell>
          <cell r="F294">
            <v>4670</v>
          </cell>
        </row>
        <row r="295">
          <cell r="B295" t="str">
            <v>BHS: Bahamas</v>
          </cell>
          <cell r="C295" t="str">
            <v>DM_LIFE_EXP: Life expectancy</v>
          </cell>
          <cell r="E295">
            <v>2016</v>
          </cell>
          <cell r="F295">
            <v>73.536799999999999</v>
          </cell>
        </row>
        <row r="296">
          <cell r="B296" t="str">
            <v>BHS: Bahamas</v>
          </cell>
          <cell r="C296" t="str">
            <v>DM_LIFE_EXP: Life expectancy</v>
          </cell>
          <cell r="E296">
            <v>2017</v>
          </cell>
          <cell r="F296">
            <v>73.631699999999995</v>
          </cell>
        </row>
        <row r="297">
          <cell r="B297" t="str">
            <v>BHS: Bahamas</v>
          </cell>
          <cell r="C297" t="str">
            <v>DM_LIFE_EXP: Life expectancy</v>
          </cell>
          <cell r="E297">
            <v>2018</v>
          </cell>
          <cell r="F297">
            <v>73.805700000000002</v>
          </cell>
        </row>
        <row r="298">
          <cell r="B298" t="str">
            <v>BHS: Bahamas</v>
          </cell>
          <cell r="C298" t="str">
            <v>DM_LIFE_EXP: Life expectancy</v>
          </cell>
          <cell r="E298">
            <v>2019</v>
          </cell>
          <cell r="F298">
            <v>71.204999999999998</v>
          </cell>
        </row>
        <row r="299">
          <cell r="B299" t="str">
            <v>BHS: Bahamas</v>
          </cell>
          <cell r="C299" t="str">
            <v>DM_LIFE_EXP: Life expectancy</v>
          </cell>
          <cell r="E299">
            <v>2020</v>
          </cell>
          <cell r="F299">
            <v>72.676599999999993</v>
          </cell>
        </row>
        <row r="300">
          <cell r="B300" t="str">
            <v>BHS: Bahamas</v>
          </cell>
          <cell r="C300" t="str">
            <v>DM_POP_TOT: Total population</v>
          </cell>
          <cell r="E300">
            <v>2016</v>
          </cell>
          <cell r="F300">
            <v>395976.5</v>
          </cell>
        </row>
        <row r="301">
          <cell r="B301" t="str">
            <v>BHS: Bahamas</v>
          </cell>
          <cell r="C301" t="str">
            <v>DM_POP_TOT: Total population</v>
          </cell>
          <cell r="E301">
            <v>2017</v>
          </cell>
          <cell r="F301">
            <v>399020</v>
          </cell>
        </row>
        <row r="302">
          <cell r="B302" t="str">
            <v>BHS: Bahamas</v>
          </cell>
          <cell r="C302" t="str">
            <v>DM_POP_TOT: Total population</v>
          </cell>
          <cell r="E302">
            <v>2018</v>
          </cell>
          <cell r="F302">
            <v>401906.5</v>
          </cell>
        </row>
        <row r="303">
          <cell r="B303" t="str">
            <v>BHS: Bahamas</v>
          </cell>
          <cell r="C303" t="str">
            <v>DM_POP_TOT: Total population</v>
          </cell>
          <cell r="E303">
            <v>2019</v>
          </cell>
          <cell r="F303">
            <v>404557</v>
          </cell>
        </row>
        <row r="304">
          <cell r="B304" t="str">
            <v>BHS: Bahamas</v>
          </cell>
          <cell r="C304" t="str">
            <v>DM_POP_TOT: Total population</v>
          </cell>
          <cell r="E304">
            <v>2020</v>
          </cell>
          <cell r="F304">
            <v>406471.5</v>
          </cell>
        </row>
        <row r="305">
          <cell r="B305" t="str">
            <v>BHS: Bahamas</v>
          </cell>
          <cell r="C305" t="str">
            <v>SPP_GDPPC: GDP per capita (current US$)</v>
          </cell>
          <cell r="E305">
            <v>2019</v>
          </cell>
          <cell r="F305">
            <v>34863.742100000003</v>
          </cell>
        </row>
        <row r="306">
          <cell r="B306" t="str">
            <v>BHR: Bahrain</v>
          </cell>
          <cell r="C306" t="str">
            <v>CME_TMY0: Infant deaths</v>
          </cell>
          <cell r="E306">
            <v>2016</v>
          </cell>
          <cell r="F306">
            <v>137</v>
          </cell>
        </row>
        <row r="307">
          <cell r="B307" t="str">
            <v>BHR: Bahrain</v>
          </cell>
          <cell r="C307" t="str">
            <v>CME_TMY0: Infant deaths</v>
          </cell>
          <cell r="E307">
            <v>2017</v>
          </cell>
          <cell r="F307">
            <v>136</v>
          </cell>
        </row>
        <row r="308">
          <cell r="B308" t="str">
            <v>BHR: Bahrain</v>
          </cell>
          <cell r="C308" t="str">
            <v>CME_TMY0: Infant deaths</v>
          </cell>
          <cell r="E308">
            <v>2018</v>
          </cell>
          <cell r="F308">
            <v>133</v>
          </cell>
        </row>
        <row r="309">
          <cell r="B309" t="str">
            <v>BHR: Bahrain</v>
          </cell>
          <cell r="C309" t="str">
            <v>CME_TMY0: Infant deaths</v>
          </cell>
          <cell r="E309">
            <v>2019</v>
          </cell>
          <cell r="F309">
            <v>130</v>
          </cell>
        </row>
        <row r="310">
          <cell r="B310" t="str">
            <v>BHR: Bahrain</v>
          </cell>
          <cell r="C310" t="str">
            <v>CME_TMY0: Infant deaths</v>
          </cell>
          <cell r="E310">
            <v>2020</v>
          </cell>
          <cell r="F310">
            <v>127</v>
          </cell>
        </row>
        <row r="311">
          <cell r="B311" t="str">
            <v>BHR: Bahrain</v>
          </cell>
          <cell r="C311" t="str">
            <v>DM_BRTS: Number of births</v>
          </cell>
          <cell r="E311">
            <v>2016</v>
          </cell>
          <cell r="F311">
            <v>21178</v>
          </cell>
        </row>
        <row r="312">
          <cell r="B312" t="str">
            <v>BHR: Bahrain</v>
          </cell>
          <cell r="C312" t="str">
            <v>DM_BRTS: Number of births</v>
          </cell>
          <cell r="E312">
            <v>2017</v>
          </cell>
          <cell r="F312">
            <v>20921</v>
          </cell>
        </row>
        <row r="313">
          <cell r="B313" t="str">
            <v>BHR: Bahrain</v>
          </cell>
          <cell r="C313" t="str">
            <v>DM_BRTS: Number of births</v>
          </cell>
          <cell r="E313">
            <v>2018</v>
          </cell>
          <cell r="F313">
            <v>20574</v>
          </cell>
        </row>
        <row r="314">
          <cell r="B314" t="str">
            <v>BHR: Bahrain</v>
          </cell>
          <cell r="C314" t="str">
            <v>DM_BRTS: Number of births</v>
          </cell>
          <cell r="E314">
            <v>2019</v>
          </cell>
          <cell r="F314">
            <v>19828</v>
          </cell>
        </row>
        <row r="315">
          <cell r="B315" t="str">
            <v>BHR: Bahrain</v>
          </cell>
          <cell r="C315" t="str">
            <v>DM_BRTS: Number of births</v>
          </cell>
          <cell r="E315">
            <v>2020</v>
          </cell>
          <cell r="F315">
            <v>18949</v>
          </cell>
        </row>
        <row r="316">
          <cell r="B316" t="str">
            <v>BHR: Bahrain</v>
          </cell>
          <cell r="C316" t="str">
            <v>DM_LIFE_EXP: Life expectancy</v>
          </cell>
          <cell r="E316">
            <v>2016</v>
          </cell>
          <cell r="F316">
            <v>79.556899999999999</v>
          </cell>
        </row>
        <row r="317">
          <cell r="B317" t="str">
            <v>BHR: Bahrain</v>
          </cell>
          <cell r="C317" t="str">
            <v>DM_LIFE_EXP: Life expectancy</v>
          </cell>
          <cell r="E317">
            <v>2017</v>
          </cell>
          <cell r="F317">
            <v>79.688999999999993</v>
          </cell>
        </row>
        <row r="318">
          <cell r="B318" t="str">
            <v>BHR: Bahrain</v>
          </cell>
          <cell r="C318" t="str">
            <v>DM_LIFE_EXP: Life expectancy</v>
          </cell>
          <cell r="E318">
            <v>2018</v>
          </cell>
          <cell r="F318">
            <v>79.8566</v>
          </cell>
        </row>
        <row r="319">
          <cell r="B319" t="str">
            <v>BHR: Bahrain</v>
          </cell>
          <cell r="C319" t="str">
            <v>DM_LIFE_EXP: Life expectancy</v>
          </cell>
          <cell r="E319">
            <v>2019</v>
          </cell>
          <cell r="F319">
            <v>80.018600000000006</v>
          </cell>
        </row>
        <row r="320">
          <cell r="B320" t="str">
            <v>BHR: Bahrain</v>
          </cell>
          <cell r="C320" t="str">
            <v>DM_LIFE_EXP: Life expectancy</v>
          </cell>
          <cell r="E320">
            <v>2020</v>
          </cell>
          <cell r="F320">
            <v>79.173500000000004</v>
          </cell>
        </row>
        <row r="321">
          <cell r="B321" t="str">
            <v>BHR: Bahrain</v>
          </cell>
          <cell r="C321" t="str">
            <v>DM_POP_TOT: Total population</v>
          </cell>
          <cell r="E321">
            <v>2016</v>
          </cell>
          <cell r="F321">
            <v>1409661</v>
          </cell>
        </row>
        <row r="322">
          <cell r="B322" t="str">
            <v>BHR: Bahrain</v>
          </cell>
          <cell r="C322" t="str">
            <v>DM_POP_TOT: Total population</v>
          </cell>
          <cell r="E322">
            <v>2017</v>
          </cell>
          <cell r="F322">
            <v>1456834</v>
          </cell>
        </row>
        <row r="323">
          <cell r="B323" t="str">
            <v>BHR: Bahrain</v>
          </cell>
          <cell r="C323" t="str">
            <v>DM_POP_TOT: Total population</v>
          </cell>
          <cell r="E323">
            <v>2018</v>
          </cell>
          <cell r="F323">
            <v>1487339.5</v>
          </cell>
        </row>
        <row r="324">
          <cell r="B324" t="str">
            <v>BHR: Bahrain</v>
          </cell>
          <cell r="C324" t="str">
            <v>DM_POP_TOT: Total population</v>
          </cell>
          <cell r="E324">
            <v>2019</v>
          </cell>
          <cell r="F324">
            <v>1494188.5</v>
          </cell>
        </row>
        <row r="325">
          <cell r="B325" t="str">
            <v>BHR: Bahrain</v>
          </cell>
          <cell r="C325" t="str">
            <v>DM_POP_TOT: Total population</v>
          </cell>
          <cell r="E325">
            <v>2020</v>
          </cell>
          <cell r="F325">
            <v>1477469</v>
          </cell>
        </row>
        <row r="326">
          <cell r="B326" t="str">
            <v>BHR: Bahrain</v>
          </cell>
          <cell r="C326" t="str">
            <v>SPP_GDPPC: GDP per capita (current US$)</v>
          </cell>
          <cell r="E326">
            <v>2019</v>
          </cell>
          <cell r="F326">
            <v>23503.977129999999</v>
          </cell>
        </row>
        <row r="327">
          <cell r="B327" t="str">
            <v>BGD: Bangladesh</v>
          </cell>
          <cell r="C327" t="str">
            <v>CME_TMY0: Infant deaths</v>
          </cell>
          <cell r="E327">
            <v>2016</v>
          </cell>
          <cell r="F327">
            <v>87900</v>
          </cell>
        </row>
        <row r="328">
          <cell r="B328" t="str">
            <v>BGD: Bangladesh</v>
          </cell>
          <cell r="C328" t="str">
            <v>CME_TMY0: Infant deaths</v>
          </cell>
          <cell r="E328">
            <v>2017</v>
          </cell>
          <cell r="F328">
            <v>83233</v>
          </cell>
        </row>
        <row r="329">
          <cell r="B329" t="str">
            <v>BGD: Bangladesh</v>
          </cell>
          <cell r="C329" t="str">
            <v>CME_TMY0: Infant deaths</v>
          </cell>
          <cell r="E329">
            <v>2018</v>
          </cell>
          <cell r="F329">
            <v>78659</v>
          </cell>
        </row>
        <row r="330">
          <cell r="B330" t="str">
            <v>BGD: Bangladesh</v>
          </cell>
          <cell r="C330" t="str">
            <v>CME_TMY0: Infant deaths</v>
          </cell>
          <cell r="E330">
            <v>2019</v>
          </cell>
          <cell r="F330">
            <v>74306</v>
          </cell>
        </row>
        <row r="331">
          <cell r="B331" t="str">
            <v>BGD: Bangladesh</v>
          </cell>
          <cell r="C331" t="str">
            <v>CME_TMY0: Infant deaths</v>
          </cell>
          <cell r="E331">
            <v>2020</v>
          </cell>
          <cell r="F331">
            <v>70272</v>
          </cell>
        </row>
        <row r="332">
          <cell r="B332" t="str">
            <v>BGD: Bangladesh</v>
          </cell>
          <cell r="C332" t="str">
            <v>DM_BRTS: Number of births</v>
          </cell>
          <cell r="E332">
            <v>2016</v>
          </cell>
          <cell r="F332">
            <v>3036914</v>
          </cell>
        </row>
        <row r="333">
          <cell r="B333" t="str">
            <v>BGD: Bangladesh</v>
          </cell>
          <cell r="C333" t="str">
            <v>DM_BRTS: Number of births</v>
          </cell>
          <cell r="E333">
            <v>2017</v>
          </cell>
          <cell r="F333">
            <v>2993715</v>
          </cell>
        </row>
        <row r="334">
          <cell r="B334" t="str">
            <v>BGD: Bangladesh</v>
          </cell>
          <cell r="C334" t="str">
            <v>DM_BRTS: Number of births</v>
          </cell>
          <cell r="E334">
            <v>2018</v>
          </cell>
          <cell r="F334">
            <v>3025083</v>
          </cell>
        </row>
        <row r="335">
          <cell r="B335" t="str">
            <v>BGD: Bangladesh</v>
          </cell>
          <cell r="C335" t="str">
            <v>DM_BRTS: Number of births</v>
          </cell>
          <cell r="E335">
            <v>2019</v>
          </cell>
          <cell r="F335">
            <v>3040527</v>
          </cell>
        </row>
        <row r="336">
          <cell r="B336" t="str">
            <v>BGD: Bangladesh</v>
          </cell>
          <cell r="C336" t="str">
            <v>DM_BRTS: Number of births</v>
          </cell>
          <cell r="E336">
            <v>2020</v>
          </cell>
          <cell r="F336">
            <v>3022909</v>
          </cell>
        </row>
        <row r="337">
          <cell r="B337" t="str">
            <v>BGD: Bangladesh</v>
          </cell>
          <cell r="C337" t="str">
            <v>DM_LIFE_EXP: Life expectancy</v>
          </cell>
          <cell r="E337">
            <v>2016</v>
          </cell>
          <cell r="F337">
            <v>71.09</v>
          </cell>
        </row>
        <row r="338">
          <cell r="B338" t="str">
            <v>BGD: Bangladesh</v>
          </cell>
          <cell r="C338" t="str">
            <v>DM_LIFE_EXP: Life expectancy</v>
          </cell>
          <cell r="E338">
            <v>2017</v>
          </cell>
          <cell r="F338">
            <v>71.787899999999993</v>
          </cell>
        </row>
        <row r="339">
          <cell r="B339" t="str">
            <v>BGD: Bangladesh</v>
          </cell>
          <cell r="C339" t="str">
            <v>DM_LIFE_EXP: Life expectancy</v>
          </cell>
          <cell r="E339">
            <v>2018</v>
          </cell>
          <cell r="F339">
            <v>72.567499999999995</v>
          </cell>
        </row>
        <row r="340">
          <cell r="B340" t="str">
            <v>BGD: Bangladesh</v>
          </cell>
          <cell r="C340" t="str">
            <v>DM_LIFE_EXP: Life expectancy</v>
          </cell>
          <cell r="E340">
            <v>2019</v>
          </cell>
          <cell r="F340">
            <v>72.805700000000002</v>
          </cell>
        </row>
        <row r="341">
          <cell r="B341" t="str">
            <v>BGD: Bangladesh</v>
          </cell>
          <cell r="C341" t="str">
            <v>DM_LIFE_EXP: Life expectancy</v>
          </cell>
          <cell r="E341">
            <v>2020</v>
          </cell>
          <cell r="F341">
            <v>71.967799999999997</v>
          </cell>
        </row>
        <row r="342">
          <cell r="B342" t="str">
            <v>BGD: Bangladesh</v>
          </cell>
          <cell r="C342" t="str">
            <v>DM_POP_TOT: Total population</v>
          </cell>
          <cell r="E342">
            <v>2016</v>
          </cell>
          <cell r="F342">
            <v>159784568.5</v>
          </cell>
        </row>
        <row r="343">
          <cell r="B343" t="str">
            <v>BGD: Bangladesh</v>
          </cell>
          <cell r="C343" t="str">
            <v>DM_POP_TOT: Total population</v>
          </cell>
          <cell r="E343">
            <v>2017</v>
          </cell>
          <cell r="F343">
            <v>161793963.5</v>
          </cell>
        </row>
        <row r="344">
          <cell r="B344" t="str">
            <v>BGD: Bangladesh</v>
          </cell>
          <cell r="C344" t="str">
            <v>DM_POP_TOT: Total population</v>
          </cell>
          <cell r="E344">
            <v>2018</v>
          </cell>
          <cell r="F344">
            <v>163683958</v>
          </cell>
        </row>
        <row r="345">
          <cell r="B345" t="str">
            <v>BGD: Bangladesh</v>
          </cell>
          <cell r="C345" t="str">
            <v>DM_POP_TOT: Total population</v>
          </cell>
          <cell r="E345">
            <v>2019</v>
          </cell>
          <cell r="F345">
            <v>165516222</v>
          </cell>
        </row>
        <row r="346">
          <cell r="B346" t="str">
            <v>BGD: Bangladesh</v>
          </cell>
          <cell r="C346" t="str">
            <v>DM_POP_TOT: Total population</v>
          </cell>
          <cell r="E346">
            <v>2020</v>
          </cell>
          <cell r="F346">
            <v>167420950.5</v>
          </cell>
        </row>
        <row r="347">
          <cell r="B347" t="str">
            <v>BGD: Bangladesh</v>
          </cell>
          <cell r="C347" t="str">
            <v>SPP_GDPPC: GDP per capita (current US$)</v>
          </cell>
          <cell r="E347">
            <v>2019</v>
          </cell>
          <cell r="F347">
            <v>1855.739824</v>
          </cell>
        </row>
        <row r="348">
          <cell r="B348" t="str">
            <v>BRB: Barbados</v>
          </cell>
          <cell r="C348" t="str">
            <v>CME_TMY0: Infant deaths</v>
          </cell>
          <cell r="E348">
            <v>2016</v>
          </cell>
          <cell r="F348">
            <v>39</v>
          </cell>
        </row>
        <row r="349">
          <cell r="B349" t="str">
            <v>BRB: Barbados</v>
          </cell>
          <cell r="C349" t="str">
            <v>CME_TMY0: Infant deaths</v>
          </cell>
          <cell r="E349">
            <v>2017</v>
          </cell>
          <cell r="F349">
            <v>38</v>
          </cell>
        </row>
        <row r="350">
          <cell r="B350" t="str">
            <v>BRB: Barbados</v>
          </cell>
          <cell r="C350" t="str">
            <v>CME_TMY0: Infant deaths</v>
          </cell>
          <cell r="E350">
            <v>2018</v>
          </cell>
          <cell r="F350">
            <v>37</v>
          </cell>
        </row>
        <row r="351">
          <cell r="B351" t="str">
            <v>BRB: Barbados</v>
          </cell>
          <cell r="C351" t="str">
            <v>CME_TMY0: Infant deaths</v>
          </cell>
          <cell r="E351">
            <v>2019</v>
          </cell>
          <cell r="F351">
            <v>36</v>
          </cell>
        </row>
        <row r="352">
          <cell r="B352" t="str">
            <v>BRB: Barbados</v>
          </cell>
          <cell r="C352" t="str">
            <v>CME_TMY0: Infant deaths</v>
          </cell>
          <cell r="E352">
            <v>2020</v>
          </cell>
          <cell r="F352">
            <v>35</v>
          </cell>
        </row>
        <row r="353">
          <cell r="B353" t="str">
            <v>BRB: Barbados</v>
          </cell>
          <cell r="C353" t="str">
            <v>DM_BRTS: Number of births</v>
          </cell>
          <cell r="E353">
            <v>2016</v>
          </cell>
          <cell r="F353">
            <v>3068</v>
          </cell>
        </row>
        <row r="354">
          <cell r="B354" t="str">
            <v>BRB: Barbados</v>
          </cell>
          <cell r="C354" t="str">
            <v>DM_BRTS: Number of births</v>
          </cell>
          <cell r="E354">
            <v>2017</v>
          </cell>
          <cell r="F354">
            <v>3058</v>
          </cell>
        </row>
        <row r="355">
          <cell r="B355" t="str">
            <v>BRB: Barbados</v>
          </cell>
          <cell r="C355" t="str">
            <v>DM_BRTS: Number of births</v>
          </cell>
          <cell r="E355">
            <v>2018</v>
          </cell>
          <cell r="F355">
            <v>3053</v>
          </cell>
        </row>
        <row r="356">
          <cell r="B356" t="str">
            <v>BRB: Barbados</v>
          </cell>
          <cell r="C356" t="str">
            <v>DM_BRTS: Number of births</v>
          </cell>
          <cell r="E356">
            <v>2019</v>
          </cell>
          <cell r="F356">
            <v>3050</v>
          </cell>
        </row>
        <row r="357">
          <cell r="B357" t="str">
            <v>BRB: Barbados</v>
          </cell>
          <cell r="C357" t="str">
            <v>DM_BRTS: Number of births</v>
          </cell>
          <cell r="E357">
            <v>2020</v>
          </cell>
          <cell r="F357">
            <v>3048</v>
          </cell>
        </row>
        <row r="358">
          <cell r="B358" t="str">
            <v>BRB: Barbados</v>
          </cell>
          <cell r="C358" t="str">
            <v>DM_LIFE_EXP: Life expectancy</v>
          </cell>
          <cell r="E358">
            <v>2016</v>
          </cell>
          <cell r="F358">
            <v>76.814899999999994</v>
          </cell>
        </row>
        <row r="359">
          <cell r="B359" t="str">
            <v>BRB: Barbados</v>
          </cell>
          <cell r="C359" t="str">
            <v>DM_LIFE_EXP: Life expectancy</v>
          </cell>
          <cell r="E359">
            <v>2017</v>
          </cell>
          <cell r="F359">
            <v>76.936000000000007</v>
          </cell>
        </row>
        <row r="360">
          <cell r="B360" t="str">
            <v>BRB: Barbados</v>
          </cell>
          <cell r="C360" t="str">
            <v>DM_LIFE_EXP: Life expectancy</v>
          </cell>
          <cell r="E360">
            <v>2018</v>
          </cell>
          <cell r="F360">
            <v>77.066999999999993</v>
          </cell>
        </row>
        <row r="361">
          <cell r="B361" t="str">
            <v>BRB: Barbados</v>
          </cell>
          <cell r="C361" t="str">
            <v>DM_LIFE_EXP: Life expectancy</v>
          </cell>
          <cell r="E361">
            <v>2019</v>
          </cell>
          <cell r="F361">
            <v>77.256900000000002</v>
          </cell>
        </row>
        <row r="362">
          <cell r="B362" t="str">
            <v>BRB: Barbados</v>
          </cell>
          <cell r="C362" t="str">
            <v>DM_LIFE_EXP: Life expectancy</v>
          </cell>
          <cell r="E362">
            <v>2020</v>
          </cell>
          <cell r="F362">
            <v>77.392899999999997</v>
          </cell>
        </row>
        <row r="363">
          <cell r="B363" t="str">
            <v>BRB: Barbados</v>
          </cell>
          <cell r="C363" t="str">
            <v>DM_POP_TOT: Total population</v>
          </cell>
          <cell r="E363">
            <v>2016</v>
          </cell>
          <cell r="F363">
            <v>278649</v>
          </cell>
        </row>
        <row r="364">
          <cell r="B364" t="str">
            <v>BRB: Barbados</v>
          </cell>
          <cell r="C364" t="str">
            <v>DM_POP_TOT: Total population</v>
          </cell>
          <cell r="E364">
            <v>2017</v>
          </cell>
          <cell r="F364">
            <v>279187</v>
          </cell>
        </row>
        <row r="365">
          <cell r="B365" t="str">
            <v>BRB: Barbados</v>
          </cell>
          <cell r="C365" t="str">
            <v>DM_POP_TOT: Total population</v>
          </cell>
          <cell r="E365">
            <v>2018</v>
          </cell>
          <cell r="F365">
            <v>279688.5</v>
          </cell>
        </row>
        <row r="366">
          <cell r="B366" t="str">
            <v>BRB: Barbados</v>
          </cell>
          <cell r="C366" t="str">
            <v>DM_POP_TOT: Total population</v>
          </cell>
          <cell r="E366">
            <v>2019</v>
          </cell>
          <cell r="F366">
            <v>280179.5</v>
          </cell>
        </row>
        <row r="367">
          <cell r="B367" t="str">
            <v>BRB: Barbados</v>
          </cell>
          <cell r="C367" t="str">
            <v>DM_POP_TOT: Total population</v>
          </cell>
          <cell r="E367">
            <v>2020</v>
          </cell>
          <cell r="F367">
            <v>280693</v>
          </cell>
        </row>
        <row r="368">
          <cell r="B368" t="str">
            <v>BRB: Barbados</v>
          </cell>
          <cell r="C368" t="str">
            <v>SPP_GDPPC: GDP per capita (current US$)</v>
          </cell>
          <cell r="E368">
            <v>2019</v>
          </cell>
          <cell r="F368">
            <v>18148.244930000001</v>
          </cell>
        </row>
        <row r="369">
          <cell r="B369" t="str">
            <v>BLR: Belarus</v>
          </cell>
          <cell r="C369" t="str">
            <v>CME_TMY0: Infant deaths</v>
          </cell>
          <cell r="E369">
            <v>2016</v>
          </cell>
          <cell r="F369">
            <v>334</v>
          </cell>
        </row>
        <row r="370">
          <cell r="B370" t="str">
            <v>BLR: Belarus</v>
          </cell>
          <cell r="C370" t="str">
            <v>CME_TMY0: Infant deaths</v>
          </cell>
          <cell r="E370">
            <v>2017</v>
          </cell>
          <cell r="F370">
            <v>310</v>
          </cell>
        </row>
        <row r="371">
          <cell r="B371" t="str">
            <v>BLR: Belarus</v>
          </cell>
          <cell r="C371" t="str">
            <v>CME_TMY0: Infant deaths</v>
          </cell>
          <cell r="E371">
            <v>2018</v>
          </cell>
          <cell r="F371">
            <v>286</v>
          </cell>
        </row>
        <row r="372">
          <cell r="B372" t="str">
            <v>BLR: Belarus</v>
          </cell>
          <cell r="C372" t="str">
            <v>CME_TMY0: Infant deaths</v>
          </cell>
          <cell r="E372">
            <v>2019</v>
          </cell>
          <cell r="F372">
            <v>261</v>
          </cell>
        </row>
        <row r="373">
          <cell r="B373" t="str">
            <v>BLR: Belarus</v>
          </cell>
          <cell r="C373" t="str">
            <v>CME_TMY0: Infant deaths</v>
          </cell>
          <cell r="E373">
            <v>2020</v>
          </cell>
          <cell r="F373">
            <v>238</v>
          </cell>
        </row>
        <row r="374">
          <cell r="B374" t="str">
            <v>BLR: Belarus</v>
          </cell>
          <cell r="C374" t="str">
            <v>DM_BRTS: Number of births</v>
          </cell>
          <cell r="E374">
            <v>2016</v>
          </cell>
          <cell r="F374">
            <v>118469</v>
          </cell>
        </row>
        <row r="375">
          <cell r="B375" t="str">
            <v>BLR: Belarus</v>
          </cell>
          <cell r="C375" t="str">
            <v>DM_BRTS: Number of births</v>
          </cell>
          <cell r="E375">
            <v>2017</v>
          </cell>
          <cell r="F375">
            <v>104281</v>
          </cell>
        </row>
        <row r="376">
          <cell r="B376" t="str">
            <v>BLR: Belarus</v>
          </cell>
          <cell r="C376" t="str">
            <v>DM_BRTS: Number of births</v>
          </cell>
          <cell r="E376">
            <v>2018</v>
          </cell>
          <cell r="F376">
            <v>95501</v>
          </cell>
        </row>
        <row r="377">
          <cell r="B377" t="str">
            <v>BLR: Belarus</v>
          </cell>
          <cell r="C377" t="str">
            <v>DM_BRTS: Number of births</v>
          </cell>
          <cell r="E377">
            <v>2019</v>
          </cell>
          <cell r="F377">
            <v>93218</v>
          </cell>
        </row>
        <row r="378">
          <cell r="B378" t="str">
            <v>BLR: Belarus</v>
          </cell>
          <cell r="C378" t="str">
            <v>DM_BRTS: Number of births</v>
          </cell>
          <cell r="E378">
            <v>2020</v>
          </cell>
          <cell r="F378">
            <v>91163</v>
          </cell>
        </row>
        <row r="379">
          <cell r="B379" t="str">
            <v>BLR: Belarus</v>
          </cell>
          <cell r="C379" t="str">
            <v>DM_LIFE_EXP: Life expectancy</v>
          </cell>
          <cell r="E379">
            <v>2016</v>
          </cell>
          <cell r="F379">
            <v>74.257999999999996</v>
          </cell>
        </row>
        <row r="380">
          <cell r="B380" t="str">
            <v>BLR: Belarus</v>
          </cell>
          <cell r="C380" t="str">
            <v>DM_LIFE_EXP: Life expectancy</v>
          </cell>
          <cell r="E380">
            <v>2017</v>
          </cell>
          <cell r="F380">
            <v>74.451899999999995</v>
          </cell>
        </row>
        <row r="381">
          <cell r="B381" t="str">
            <v>BLR: Belarus</v>
          </cell>
          <cell r="C381" t="str">
            <v>DM_LIFE_EXP: Life expectancy</v>
          </cell>
          <cell r="E381">
            <v>2018</v>
          </cell>
          <cell r="F381">
            <v>74.567599999999999</v>
          </cell>
        </row>
        <row r="382">
          <cell r="B382" t="str">
            <v>BLR: Belarus</v>
          </cell>
          <cell r="C382" t="str">
            <v>DM_LIFE_EXP: Life expectancy</v>
          </cell>
          <cell r="E382">
            <v>2019</v>
          </cell>
          <cell r="F382">
            <v>74.215999999999994</v>
          </cell>
        </row>
        <row r="383">
          <cell r="B383" t="str">
            <v>BLR: Belarus</v>
          </cell>
          <cell r="C383" t="str">
            <v>DM_LIFE_EXP: Life expectancy</v>
          </cell>
          <cell r="E383">
            <v>2020</v>
          </cell>
          <cell r="F383">
            <v>72.513199999999998</v>
          </cell>
        </row>
        <row r="384">
          <cell r="B384" t="str">
            <v>BLR: Belarus</v>
          </cell>
          <cell r="C384" t="str">
            <v>DM_POP_TOT: Total population</v>
          </cell>
          <cell r="E384">
            <v>2016</v>
          </cell>
          <cell r="F384">
            <v>9708110</v>
          </cell>
        </row>
        <row r="385">
          <cell r="B385" t="str">
            <v>BLR: Belarus</v>
          </cell>
          <cell r="C385" t="str">
            <v>DM_POP_TOT: Total population</v>
          </cell>
          <cell r="E385">
            <v>2017</v>
          </cell>
          <cell r="F385">
            <v>9707876</v>
          </cell>
        </row>
        <row r="386">
          <cell r="B386" t="str">
            <v>BLR: Belarus</v>
          </cell>
          <cell r="C386" t="str">
            <v>DM_POP_TOT: Total population</v>
          </cell>
          <cell r="E386">
            <v>2018</v>
          </cell>
          <cell r="F386">
            <v>9695573.5</v>
          </cell>
        </row>
        <row r="387">
          <cell r="B387" t="str">
            <v>BLR: Belarus</v>
          </cell>
          <cell r="C387" t="str">
            <v>DM_POP_TOT: Total population</v>
          </cell>
          <cell r="E387">
            <v>2019</v>
          </cell>
          <cell r="F387">
            <v>9673971</v>
          </cell>
        </row>
        <row r="388">
          <cell r="B388" t="str">
            <v>BLR: Belarus</v>
          </cell>
          <cell r="C388" t="str">
            <v>DM_POP_TOT: Total population</v>
          </cell>
          <cell r="E388">
            <v>2020</v>
          </cell>
          <cell r="F388">
            <v>9633740.5</v>
          </cell>
        </row>
        <row r="389">
          <cell r="B389" t="str">
            <v>BLR: Belarus</v>
          </cell>
          <cell r="C389" t="str">
            <v>SPP_GDPPC: GDP per capita (current US$)</v>
          </cell>
          <cell r="E389">
            <v>2019</v>
          </cell>
          <cell r="F389">
            <v>6697.9686149999998</v>
          </cell>
        </row>
        <row r="390">
          <cell r="B390" t="str">
            <v>BEL: Belgium</v>
          </cell>
          <cell r="C390" t="str">
            <v>CME_TMY0: Infant deaths</v>
          </cell>
          <cell r="E390">
            <v>2016</v>
          </cell>
          <cell r="F390">
            <v>415</v>
          </cell>
        </row>
        <row r="391">
          <cell r="B391" t="str">
            <v>BEL: Belgium</v>
          </cell>
          <cell r="C391" t="str">
            <v>CME_TMY0: Infant deaths</v>
          </cell>
          <cell r="E391">
            <v>2017</v>
          </cell>
          <cell r="F391">
            <v>417</v>
          </cell>
        </row>
        <row r="392">
          <cell r="B392" t="str">
            <v>BEL: Belgium</v>
          </cell>
          <cell r="C392" t="str">
            <v>CME_TMY0: Infant deaths</v>
          </cell>
          <cell r="E392">
            <v>2018</v>
          </cell>
          <cell r="F392">
            <v>422</v>
          </cell>
        </row>
        <row r="393">
          <cell r="B393" t="str">
            <v>BEL: Belgium</v>
          </cell>
          <cell r="C393" t="str">
            <v>CME_TMY0: Infant deaths</v>
          </cell>
          <cell r="E393">
            <v>2019</v>
          </cell>
          <cell r="F393">
            <v>426</v>
          </cell>
        </row>
        <row r="394">
          <cell r="B394" t="str">
            <v>BEL: Belgium</v>
          </cell>
          <cell r="C394" t="str">
            <v>CME_TMY0: Infant deaths</v>
          </cell>
          <cell r="E394">
            <v>2020</v>
          </cell>
          <cell r="F394">
            <v>427</v>
          </cell>
        </row>
        <row r="395">
          <cell r="B395" t="str">
            <v>BEL: Belgium</v>
          </cell>
          <cell r="C395" t="str">
            <v>DM_BRTS: Number of births</v>
          </cell>
          <cell r="E395">
            <v>2016</v>
          </cell>
          <cell r="F395">
            <v>121005</v>
          </cell>
        </row>
        <row r="396">
          <cell r="B396" t="str">
            <v>BEL: Belgium</v>
          </cell>
          <cell r="C396" t="str">
            <v>DM_BRTS: Number of births</v>
          </cell>
          <cell r="E396">
            <v>2017</v>
          </cell>
          <cell r="F396">
            <v>119292</v>
          </cell>
        </row>
        <row r="397">
          <cell r="B397" t="str">
            <v>BEL: Belgium</v>
          </cell>
          <cell r="C397" t="str">
            <v>DM_BRTS: Number of births</v>
          </cell>
          <cell r="E397">
            <v>2018</v>
          </cell>
          <cell r="F397">
            <v>118034</v>
          </cell>
        </row>
        <row r="398">
          <cell r="B398" t="str">
            <v>BEL: Belgium</v>
          </cell>
          <cell r="C398" t="str">
            <v>DM_BRTS: Number of births</v>
          </cell>
          <cell r="E398">
            <v>2019</v>
          </cell>
          <cell r="F398">
            <v>116136</v>
          </cell>
        </row>
        <row r="399">
          <cell r="B399" t="str">
            <v>BEL: Belgium</v>
          </cell>
          <cell r="C399" t="str">
            <v>DM_BRTS: Number of births</v>
          </cell>
          <cell r="E399">
            <v>2020</v>
          </cell>
          <cell r="F399">
            <v>114894</v>
          </cell>
        </row>
        <row r="400">
          <cell r="B400" t="str">
            <v>BEL: Belgium</v>
          </cell>
          <cell r="C400" t="str">
            <v>DM_LIFE_EXP: Life expectancy</v>
          </cell>
          <cell r="E400">
            <v>2016</v>
          </cell>
          <cell r="F400">
            <v>81.266099999999994</v>
          </cell>
        </row>
        <row r="401">
          <cell r="B401" t="str">
            <v>BEL: Belgium</v>
          </cell>
          <cell r="C401" t="str">
            <v>DM_LIFE_EXP: Life expectancy</v>
          </cell>
          <cell r="E401">
            <v>2017</v>
          </cell>
          <cell r="F401">
            <v>81.361800000000002</v>
          </cell>
        </row>
        <row r="402">
          <cell r="B402" t="str">
            <v>BEL: Belgium</v>
          </cell>
          <cell r="C402" t="str">
            <v>DM_LIFE_EXP: Life expectancy</v>
          </cell>
          <cell r="E402">
            <v>2018</v>
          </cell>
          <cell r="F402">
            <v>81.478700000000003</v>
          </cell>
        </row>
        <row r="403">
          <cell r="B403" t="str">
            <v>BEL: Belgium</v>
          </cell>
          <cell r="C403" t="str">
            <v>DM_LIFE_EXP: Life expectancy</v>
          </cell>
          <cell r="E403">
            <v>2019</v>
          </cell>
          <cell r="F403">
            <v>81.831100000000006</v>
          </cell>
        </row>
        <row r="404">
          <cell r="B404" t="str">
            <v>BEL: Belgium</v>
          </cell>
          <cell r="C404" t="str">
            <v>DM_LIFE_EXP: Life expectancy</v>
          </cell>
          <cell r="E404">
            <v>2020</v>
          </cell>
          <cell r="F404">
            <v>80.788399999999996</v>
          </cell>
        </row>
        <row r="405">
          <cell r="B405" t="str">
            <v>BEL: Belgium</v>
          </cell>
          <cell r="C405" t="str">
            <v>DM_POP_TOT: Total population</v>
          </cell>
          <cell r="E405">
            <v>2016</v>
          </cell>
          <cell r="F405">
            <v>11316836</v>
          </cell>
        </row>
        <row r="406">
          <cell r="B406" t="str">
            <v>BEL: Belgium</v>
          </cell>
          <cell r="C406" t="str">
            <v>DM_POP_TOT: Total population</v>
          </cell>
          <cell r="E406">
            <v>2017</v>
          </cell>
          <cell r="F406">
            <v>11384489.5</v>
          </cell>
        </row>
        <row r="407">
          <cell r="B407" t="str">
            <v>BEL: Belgium</v>
          </cell>
          <cell r="C407" t="str">
            <v>DM_POP_TOT: Total population</v>
          </cell>
          <cell r="E407">
            <v>2018</v>
          </cell>
          <cell r="F407">
            <v>11448595.5</v>
          </cell>
        </row>
        <row r="408">
          <cell r="B408" t="str">
            <v>BEL: Belgium</v>
          </cell>
          <cell r="C408" t="str">
            <v>DM_POP_TOT: Total population</v>
          </cell>
          <cell r="E408">
            <v>2019</v>
          </cell>
          <cell r="F408">
            <v>11510568</v>
          </cell>
        </row>
        <row r="409">
          <cell r="B409" t="str">
            <v>BEL: Belgium</v>
          </cell>
          <cell r="C409" t="str">
            <v>DM_POP_TOT: Total population</v>
          </cell>
          <cell r="E409">
            <v>2020</v>
          </cell>
          <cell r="F409">
            <v>11561716.5</v>
          </cell>
        </row>
        <row r="410">
          <cell r="B410" t="str">
            <v>BEL: Belgium</v>
          </cell>
          <cell r="C410" t="str">
            <v>SPP_GDPPC: GDP per capita (current US$)</v>
          </cell>
          <cell r="E410">
            <v>2019</v>
          </cell>
          <cell r="F410">
            <v>46345.403290000002</v>
          </cell>
        </row>
        <row r="411">
          <cell r="B411" t="str">
            <v>BLZ: Belize</v>
          </cell>
          <cell r="C411" t="str">
            <v>CME_TMY0: Infant deaths</v>
          </cell>
          <cell r="E411">
            <v>2016</v>
          </cell>
          <cell r="F411">
            <v>98</v>
          </cell>
        </row>
        <row r="412">
          <cell r="B412" t="str">
            <v>BLZ: Belize</v>
          </cell>
          <cell r="C412" t="str">
            <v>CME_TMY0: Infant deaths</v>
          </cell>
          <cell r="E412">
            <v>2017</v>
          </cell>
          <cell r="F412">
            <v>93</v>
          </cell>
        </row>
        <row r="413">
          <cell r="B413" t="str">
            <v>BLZ: Belize</v>
          </cell>
          <cell r="C413" t="str">
            <v>CME_TMY0: Infant deaths</v>
          </cell>
          <cell r="E413">
            <v>2018</v>
          </cell>
          <cell r="F413">
            <v>88</v>
          </cell>
        </row>
        <row r="414">
          <cell r="B414" t="str">
            <v>BLZ: Belize</v>
          </cell>
          <cell r="C414" t="str">
            <v>CME_TMY0: Infant deaths</v>
          </cell>
          <cell r="E414">
            <v>2019</v>
          </cell>
          <cell r="F414">
            <v>84</v>
          </cell>
        </row>
        <row r="415">
          <cell r="B415" t="str">
            <v>BLZ: Belize</v>
          </cell>
          <cell r="C415" t="str">
            <v>CME_TMY0: Infant deaths</v>
          </cell>
          <cell r="E415">
            <v>2020</v>
          </cell>
          <cell r="F415">
            <v>80</v>
          </cell>
        </row>
        <row r="416">
          <cell r="B416" t="str">
            <v>BLZ: Belize</v>
          </cell>
          <cell r="C416" t="str">
            <v>DM_BRTS: Number of births</v>
          </cell>
          <cell r="E416">
            <v>2016</v>
          </cell>
          <cell r="F416">
            <v>7832</v>
          </cell>
        </row>
        <row r="417">
          <cell r="B417" t="str">
            <v>BLZ: Belize</v>
          </cell>
          <cell r="C417" t="str">
            <v>DM_BRTS: Number of births</v>
          </cell>
          <cell r="E417">
            <v>2017</v>
          </cell>
          <cell r="F417">
            <v>7905</v>
          </cell>
        </row>
        <row r="418">
          <cell r="B418" t="str">
            <v>BLZ: Belize</v>
          </cell>
          <cell r="C418" t="str">
            <v>DM_BRTS: Number of births</v>
          </cell>
          <cell r="E418">
            <v>2018</v>
          </cell>
          <cell r="F418">
            <v>8018.0000000000009</v>
          </cell>
        </row>
        <row r="419">
          <cell r="B419" t="str">
            <v>BLZ: Belize</v>
          </cell>
          <cell r="C419" t="str">
            <v>DM_BRTS: Number of births</v>
          </cell>
          <cell r="E419">
            <v>2019</v>
          </cell>
          <cell r="F419">
            <v>7333</v>
          </cell>
        </row>
        <row r="420">
          <cell r="B420" t="str">
            <v>BLZ: Belize</v>
          </cell>
          <cell r="C420" t="str">
            <v>DM_BRTS: Number of births</v>
          </cell>
          <cell r="E420">
            <v>2020</v>
          </cell>
          <cell r="F420">
            <v>7060</v>
          </cell>
        </row>
        <row r="421">
          <cell r="B421" t="str">
            <v>BLZ: Belize</v>
          </cell>
          <cell r="C421" t="str">
            <v>DM_LIFE_EXP: Life expectancy</v>
          </cell>
          <cell r="E421">
            <v>2016</v>
          </cell>
          <cell r="F421">
            <v>73.398799999999994</v>
          </cell>
        </row>
        <row r="422">
          <cell r="B422" t="str">
            <v>BLZ: Belize</v>
          </cell>
          <cell r="C422" t="str">
            <v>DM_LIFE_EXP: Life expectancy</v>
          </cell>
          <cell r="E422">
            <v>2017</v>
          </cell>
          <cell r="F422">
            <v>73.562399999999997</v>
          </cell>
        </row>
        <row r="423">
          <cell r="B423" t="str">
            <v>BLZ: Belize</v>
          </cell>
          <cell r="C423" t="str">
            <v>DM_LIFE_EXP: Life expectancy</v>
          </cell>
          <cell r="E423">
            <v>2018</v>
          </cell>
          <cell r="F423">
            <v>73.703100000000006</v>
          </cell>
        </row>
        <row r="424">
          <cell r="B424" t="str">
            <v>BLZ: Belize</v>
          </cell>
          <cell r="C424" t="str">
            <v>DM_LIFE_EXP: Life expectancy</v>
          </cell>
          <cell r="E424">
            <v>2019</v>
          </cell>
          <cell r="F424">
            <v>73.931299999999993</v>
          </cell>
        </row>
        <row r="425">
          <cell r="B425" t="str">
            <v>BLZ: Belize</v>
          </cell>
          <cell r="C425" t="str">
            <v>DM_LIFE_EXP: Life expectancy</v>
          </cell>
          <cell r="E425">
            <v>2020</v>
          </cell>
          <cell r="F425">
            <v>72.853999999999999</v>
          </cell>
        </row>
        <row r="426">
          <cell r="B426" t="str">
            <v>BLZ: Belize</v>
          </cell>
          <cell r="C426" t="str">
            <v>DM_POP_TOT: Total population</v>
          </cell>
          <cell r="E426">
            <v>2016</v>
          </cell>
          <cell r="F426">
            <v>367312.5</v>
          </cell>
        </row>
        <row r="427">
          <cell r="B427" t="str">
            <v>BLZ: Belize</v>
          </cell>
          <cell r="C427" t="str">
            <v>DM_POP_TOT: Total population</v>
          </cell>
          <cell r="E427">
            <v>2017</v>
          </cell>
          <cell r="F427">
            <v>374693.5</v>
          </cell>
        </row>
        <row r="428">
          <cell r="B428" t="str">
            <v>BLZ: Belize</v>
          </cell>
          <cell r="C428" t="str">
            <v>DM_POP_TOT: Total population</v>
          </cell>
          <cell r="E428">
            <v>2018</v>
          </cell>
          <cell r="F428">
            <v>382066</v>
          </cell>
        </row>
        <row r="429">
          <cell r="B429" t="str">
            <v>BLZ: Belize</v>
          </cell>
          <cell r="C429" t="str">
            <v>DM_POP_TOT: Total population</v>
          </cell>
          <cell r="E429">
            <v>2019</v>
          </cell>
          <cell r="F429">
            <v>389095</v>
          </cell>
        </row>
        <row r="430">
          <cell r="B430" t="str">
            <v>BLZ: Belize</v>
          </cell>
          <cell r="C430" t="str">
            <v>DM_POP_TOT: Total population</v>
          </cell>
          <cell r="E430">
            <v>2020</v>
          </cell>
          <cell r="F430">
            <v>394920.5</v>
          </cell>
        </row>
        <row r="431">
          <cell r="B431" t="str">
            <v>BLZ: Belize</v>
          </cell>
          <cell r="C431" t="str">
            <v>SPP_GDPPC: GDP per capita (current US$)</v>
          </cell>
          <cell r="E431">
            <v>2019</v>
          </cell>
          <cell r="F431">
            <v>4815.1637110000001</v>
          </cell>
        </row>
        <row r="432">
          <cell r="B432" t="str">
            <v>BEN: Benin</v>
          </cell>
          <cell r="C432" t="str">
            <v>CME_TMY0: Infant deaths</v>
          </cell>
          <cell r="E432">
            <v>2016</v>
          </cell>
          <cell r="F432">
            <v>24498</v>
          </cell>
        </row>
        <row r="433">
          <cell r="B433" t="str">
            <v>BEN: Benin</v>
          </cell>
          <cell r="C433" t="str">
            <v>CME_TMY0: Infant deaths</v>
          </cell>
          <cell r="E433">
            <v>2017</v>
          </cell>
          <cell r="F433">
            <v>24408</v>
          </cell>
        </row>
        <row r="434">
          <cell r="B434" t="str">
            <v>BEN: Benin</v>
          </cell>
          <cell r="C434" t="str">
            <v>CME_TMY0: Infant deaths</v>
          </cell>
          <cell r="E434">
            <v>2018</v>
          </cell>
          <cell r="F434">
            <v>24283</v>
          </cell>
        </row>
        <row r="435">
          <cell r="B435" t="str">
            <v>BEN: Benin</v>
          </cell>
          <cell r="C435" t="str">
            <v>CME_TMY0: Infant deaths</v>
          </cell>
          <cell r="E435">
            <v>2019</v>
          </cell>
          <cell r="F435">
            <v>24104</v>
          </cell>
        </row>
        <row r="436">
          <cell r="B436" t="str">
            <v>BEN: Benin</v>
          </cell>
          <cell r="C436" t="str">
            <v>CME_TMY0: Infant deaths</v>
          </cell>
          <cell r="E436">
            <v>2020</v>
          </cell>
          <cell r="F436">
            <v>23913</v>
          </cell>
        </row>
        <row r="437">
          <cell r="B437" t="str">
            <v>BEN: Benin</v>
          </cell>
          <cell r="C437" t="str">
            <v>DM_BRTS: Number of births</v>
          </cell>
          <cell r="E437">
            <v>2016</v>
          </cell>
          <cell r="F437">
            <v>438452</v>
          </cell>
        </row>
        <row r="438">
          <cell r="B438" t="str">
            <v>BEN: Benin</v>
          </cell>
          <cell r="C438" t="str">
            <v>DM_BRTS: Number of births</v>
          </cell>
          <cell r="E438">
            <v>2017</v>
          </cell>
          <cell r="F438">
            <v>448571</v>
          </cell>
        </row>
        <row r="439">
          <cell r="B439" t="str">
            <v>BEN: Benin</v>
          </cell>
          <cell r="C439" t="str">
            <v>DM_BRTS: Number of births</v>
          </cell>
          <cell r="E439">
            <v>2018</v>
          </cell>
          <cell r="F439">
            <v>455978</v>
          </cell>
        </row>
        <row r="440">
          <cell r="B440" t="str">
            <v>BEN: Benin</v>
          </cell>
          <cell r="C440" t="str">
            <v>DM_BRTS: Number of births</v>
          </cell>
          <cell r="E440">
            <v>2019</v>
          </cell>
          <cell r="F440">
            <v>463053</v>
          </cell>
        </row>
        <row r="441">
          <cell r="B441" t="str">
            <v>BEN: Benin</v>
          </cell>
          <cell r="C441" t="str">
            <v>DM_BRTS: Number of births</v>
          </cell>
          <cell r="E441">
            <v>2020</v>
          </cell>
          <cell r="F441">
            <v>469278</v>
          </cell>
        </row>
        <row r="442">
          <cell r="B442" t="str">
            <v>BEN: Benin</v>
          </cell>
          <cell r="C442" t="str">
            <v>DM_LIFE_EXP: Life expectancy</v>
          </cell>
          <cell r="E442">
            <v>2016</v>
          </cell>
          <cell r="F442">
            <v>59.539400000000001</v>
          </cell>
        </row>
        <row r="443">
          <cell r="B443" t="str">
            <v>BEN: Benin</v>
          </cell>
          <cell r="C443" t="str">
            <v>DM_LIFE_EXP: Life expectancy</v>
          </cell>
          <cell r="E443">
            <v>2017</v>
          </cell>
          <cell r="F443">
            <v>59.855800000000002</v>
          </cell>
        </row>
        <row r="444">
          <cell r="B444" t="str">
            <v>BEN: Benin</v>
          </cell>
          <cell r="C444" t="str">
            <v>DM_LIFE_EXP: Life expectancy</v>
          </cell>
          <cell r="E444">
            <v>2018</v>
          </cell>
          <cell r="F444">
            <v>60.140300000000003</v>
          </cell>
        </row>
        <row r="445">
          <cell r="B445" t="str">
            <v>BEN: Benin</v>
          </cell>
          <cell r="C445" t="str">
            <v>DM_LIFE_EXP: Life expectancy</v>
          </cell>
          <cell r="E445">
            <v>2019</v>
          </cell>
          <cell r="F445">
            <v>60.453699999999998</v>
          </cell>
        </row>
        <row r="446">
          <cell r="B446" t="str">
            <v>BEN: Benin</v>
          </cell>
          <cell r="C446" t="str">
            <v>DM_LIFE_EXP: Life expectancy</v>
          </cell>
          <cell r="E446">
            <v>2020</v>
          </cell>
          <cell r="F446">
            <v>60.088000000000001</v>
          </cell>
        </row>
        <row r="447">
          <cell r="B447" t="str">
            <v>BEN: Benin</v>
          </cell>
          <cell r="C447" t="str">
            <v>DM_POP_TOT: Total population</v>
          </cell>
          <cell r="E447">
            <v>2016</v>
          </cell>
          <cell r="F447">
            <v>11260084.5</v>
          </cell>
        </row>
        <row r="448">
          <cell r="B448" t="str">
            <v>BEN: Benin</v>
          </cell>
          <cell r="C448" t="str">
            <v>DM_POP_TOT: Total population</v>
          </cell>
          <cell r="E448">
            <v>2017</v>
          </cell>
          <cell r="F448">
            <v>11596778.5</v>
          </cell>
        </row>
        <row r="449">
          <cell r="B449" t="str">
            <v>BEN: Benin</v>
          </cell>
          <cell r="C449" t="str">
            <v>DM_POP_TOT: Total population</v>
          </cell>
          <cell r="E449">
            <v>2018</v>
          </cell>
          <cell r="F449">
            <v>11940683.5</v>
          </cell>
        </row>
        <row r="450">
          <cell r="B450" t="str">
            <v>BEN: Benin</v>
          </cell>
          <cell r="C450" t="str">
            <v>DM_POP_TOT: Total population</v>
          </cell>
          <cell r="E450">
            <v>2019</v>
          </cell>
          <cell r="F450">
            <v>12290444</v>
          </cell>
        </row>
        <row r="451">
          <cell r="B451" t="str">
            <v>BEN: Benin</v>
          </cell>
          <cell r="C451" t="str">
            <v>DM_POP_TOT: Total population</v>
          </cell>
          <cell r="E451">
            <v>2020</v>
          </cell>
          <cell r="F451">
            <v>12643123</v>
          </cell>
        </row>
        <row r="452">
          <cell r="B452" t="str">
            <v>BEN: Benin</v>
          </cell>
          <cell r="C452" t="str">
            <v>SPP_GDPPC: GDP per capita (current US$)</v>
          </cell>
          <cell r="E452">
            <v>2019</v>
          </cell>
          <cell r="F452">
            <v>1219.4326719999999</v>
          </cell>
        </row>
        <row r="453">
          <cell r="B453" t="str">
            <v>BMU: Bermuda</v>
          </cell>
          <cell r="C453" t="str">
            <v>DM_BRTS: Number of births</v>
          </cell>
          <cell r="E453">
            <v>2016</v>
          </cell>
          <cell r="F453">
            <v>595</v>
          </cell>
        </row>
        <row r="454">
          <cell r="B454" t="str">
            <v>BMU: Bermuda</v>
          </cell>
          <cell r="C454" t="str">
            <v>DM_BRTS: Number of births</v>
          </cell>
          <cell r="E454">
            <v>2017</v>
          </cell>
          <cell r="F454">
            <v>570</v>
          </cell>
        </row>
        <row r="455">
          <cell r="B455" t="str">
            <v>BMU: Bermuda</v>
          </cell>
          <cell r="C455" t="str">
            <v>DM_BRTS: Number of births</v>
          </cell>
          <cell r="E455">
            <v>2018</v>
          </cell>
          <cell r="F455">
            <v>520</v>
          </cell>
        </row>
        <row r="456">
          <cell r="B456" t="str">
            <v>BMU: Bermuda</v>
          </cell>
          <cell r="C456" t="str">
            <v>DM_BRTS: Number of births</v>
          </cell>
          <cell r="E456">
            <v>2019</v>
          </cell>
          <cell r="F456">
            <v>517</v>
          </cell>
        </row>
        <row r="457">
          <cell r="B457" t="str">
            <v>BMU: Bermuda</v>
          </cell>
          <cell r="C457" t="str">
            <v>DM_BRTS: Number of births</v>
          </cell>
          <cell r="E457">
            <v>2020</v>
          </cell>
          <cell r="F457">
            <v>517</v>
          </cell>
        </row>
        <row r="458">
          <cell r="B458" t="str">
            <v>BMU: Bermuda</v>
          </cell>
          <cell r="C458" t="str">
            <v>DM_LIFE_EXP: Life expectancy</v>
          </cell>
          <cell r="E458">
            <v>2016</v>
          </cell>
          <cell r="F458">
            <v>80.607799999999997</v>
          </cell>
        </row>
        <row r="459">
          <cell r="B459" t="str">
            <v>BMU: Bermuda</v>
          </cell>
          <cell r="C459" t="str">
            <v>DM_LIFE_EXP: Life expectancy</v>
          </cell>
          <cell r="E459">
            <v>2017</v>
          </cell>
          <cell r="F459">
            <v>82.350700000000003</v>
          </cell>
        </row>
        <row r="460">
          <cell r="B460" t="str">
            <v>BMU: Bermuda</v>
          </cell>
          <cell r="C460" t="str">
            <v>DM_LIFE_EXP: Life expectancy</v>
          </cell>
          <cell r="E460">
            <v>2018</v>
          </cell>
          <cell r="F460">
            <v>80.825299999999999</v>
          </cell>
        </row>
        <row r="461">
          <cell r="B461" t="str">
            <v>BMU: Bermuda</v>
          </cell>
          <cell r="C461" t="str">
            <v>DM_LIFE_EXP: Life expectancy</v>
          </cell>
          <cell r="E461">
            <v>2019</v>
          </cell>
          <cell r="F461">
            <v>81.0334</v>
          </cell>
        </row>
        <row r="462">
          <cell r="B462" t="str">
            <v>BMU: Bermuda</v>
          </cell>
          <cell r="C462" t="str">
            <v>DM_LIFE_EXP: Life expectancy</v>
          </cell>
          <cell r="E462">
            <v>2020</v>
          </cell>
          <cell r="F462">
            <v>81.135999999999996</v>
          </cell>
        </row>
        <row r="463">
          <cell r="B463" t="str">
            <v>BMU: Bermuda</v>
          </cell>
          <cell r="C463" t="str">
            <v>DM_POP_TOT: Total population</v>
          </cell>
          <cell r="E463">
            <v>2016</v>
          </cell>
          <cell r="F463">
            <v>63068</v>
          </cell>
        </row>
        <row r="464">
          <cell r="B464" t="str">
            <v>BMU: Bermuda</v>
          </cell>
          <cell r="C464" t="str">
            <v>DM_POP_TOT: Total population</v>
          </cell>
          <cell r="E464">
            <v>2017</v>
          </cell>
          <cell r="F464">
            <v>63275</v>
          </cell>
        </row>
        <row r="465">
          <cell r="B465" t="str">
            <v>BMU: Bermuda</v>
          </cell>
          <cell r="C465" t="str">
            <v>DM_POP_TOT: Total population</v>
          </cell>
          <cell r="E465">
            <v>2018</v>
          </cell>
          <cell r="F465">
            <v>63571</v>
          </cell>
        </row>
        <row r="466">
          <cell r="B466" t="str">
            <v>BMU: Bermuda</v>
          </cell>
          <cell r="C466" t="str">
            <v>DM_POP_TOT: Total population</v>
          </cell>
          <cell r="E466">
            <v>2019</v>
          </cell>
          <cell r="F466">
            <v>63811.5</v>
          </cell>
        </row>
        <row r="467">
          <cell r="B467" t="str">
            <v>BMU: Bermuda</v>
          </cell>
          <cell r="C467" t="str">
            <v>DM_POP_TOT: Total population</v>
          </cell>
          <cell r="E467">
            <v>2020</v>
          </cell>
          <cell r="F467">
            <v>64030.5</v>
          </cell>
        </row>
        <row r="468">
          <cell r="B468" t="str">
            <v>BMU: Bermuda</v>
          </cell>
          <cell r="C468" t="str">
            <v>SPP_GDPPC: GDP per capita (current US$)</v>
          </cell>
          <cell r="E468">
            <v>2019</v>
          </cell>
          <cell r="F468">
            <v>116889.95269999999</v>
          </cell>
        </row>
        <row r="469">
          <cell r="B469" t="str">
            <v>BTN: Bhutan</v>
          </cell>
          <cell r="C469" t="str">
            <v>CME_TMY0: Infant deaths</v>
          </cell>
          <cell r="E469">
            <v>2016</v>
          </cell>
          <cell r="F469">
            <v>342</v>
          </cell>
        </row>
        <row r="470">
          <cell r="B470" t="str">
            <v>BTN: Bhutan</v>
          </cell>
          <cell r="C470" t="str">
            <v>CME_TMY0: Infant deaths</v>
          </cell>
          <cell r="E470">
            <v>2017</v>
          </cell>
          <cell r="F470">
            <v>332</v>
          </cell>
        </row>
        <row r="471">
          <cell r="B471" t="str">
            <v>BTN: Bhutan</v>
          </cell>
          <cell r="C471" t="str">
            <v>CME_TMY0: Infant deaths</v>
          </cell>
          <cell r="E471">
            <v>2018</v>
          </cell>
          <cell r="F471">
            <v>321</v>
          </cell>
        </row>
        <row r="472">
          <cell r="B472" t="str">
            <v>BTN: Bhutan</v>
          </cell>
          <cell r="C472" t="str">
            <v>CME_TMY0: Infant deaths</v>
          </cell>
          <cell r="E472">
            <v>2019</v>
          </cell>
          <cell r="F472">
            <v>310</v>
          </cell>
        </row>
        <row r="473">
          <cell r="B473" t="str">
            <v>BTN: Bhutan</v>
          </cell>
          <cell r="C473" t="str">
            <v>CME_TMY0: Infant deaths</v>
          </cell>
          <cell r="E473">
            <v>2020</v>
          </cell>
          <cell r="F473">
            <v>299</v>
          </cell>
        </row>
        <row r="474">
          <cell r="B474" t="str">
            <v>BTN: Bhutan</v>
          </cell>
          <cell r="C474" t="str">
            <v>DM_BRTS: Number of births</v>
          </cell>
          <cell r="E474">
            <v>2016</v>
          </cell>
          <cell r="F474">
            <v>12059</v>
          </cell>
        </row>
        <row r="475">
          <cell r="B475" t="str">
            <v>BTN: Bhutan</v>
          </cell>
          <cell r="C475" t="str">
            <v>DM_BRTS: Number of births</v>
          </cell>
          <cell r="E475">
            <v>2017</v>
          </cell>
          <cell r="F475">
            <v>11271</v>
          </cell>
        </row>
        <row r="476">
          <cell r="B476" t="str">
            <v>BTN: Bhutan</v>
          </cell>
          <cell r="C476" t="str">
            <v>DM_BRTS: Number of births</v>
          </cell>
          <cell r="E476">
            <v>2018</v>
          </cell>
          <cell r="F476">
            <v>10503</v>
          </cell>
        </row>
        <row r="477">
          <cell r="B477" t="str">
            <v>BTN: Bhutan</v>
          </cell>
          <cell r="C477" t="str">
            <v>DM_BRTS: Number of births</v>
          </cell>
          <cell r="E477">
            <v>2019</v>
          </cell>
          <cell r="F477">
            <v>9873</v>
          </cell>
        </row>
        <row r="478">
          <cell r="B478" t="str">
            <v>BTN: Bhutan</v>
          </cell>
          <cell r="C478" t="str">
            <v>DM_BRTS: Number of births</v>
          </cell>
          <cell r="E478">
            <v>2020</v>
          </cell>
          <cell r="F478">
            <v>9770</v>
          </cell>
        </row>
        <row r="479">
          <cell r="B479" t="str">
            <v>BTN: Bhutan</v>
          </cell>
          <cell r="C479" t="str">
            <v>DM_LIFE_EXP: Life expectancy</v>
          </cell>
          <cell r="E479">
            <v>2016</v>
          </cell>
          <cell r="F479">
            <v>70.602199999999996</v>
          </cell>
        </row>
        <row r="480">
          <cell r="B480" t="str">
            <v>BTN: Bhutan</v>
          </cell>
          <cell r="C480" t="str">
            <v>DM_LIFE_EXP: Life expectancy</v>
          </cell>
          <cell r="E480">
            <v>2017</v>
          </cell>
          <cell r="F480">
            <v>70.847200000000001</v>
          </cell>
        </row>
        <row r="481">
          <cell r="B481" t="str">
            <v>BTN: Bhutan</v>
          </cell>
          <cell r="C481" t="str">
            <v>DM_LIFE_EXP: Life expectancy</v>
          </cell>
          <cell r="E481">
            <v>2018</v>
          </cell>
          <cell r="F481">
            <v>71.128600000000006</v>
          </cell>
        </row>
        <row r="482">
          <cell r="B482" t="str">
            <v>BTN: Bhutan</v>
          </cell>
          <cell r="C482" t="str">
            <v>DM_LIFE_EXP: Life expectancy</v>
          </cell>
          <cell r="E482">
            <v>2019</v>
          </cell>
          <cell r="F482">
            <v>71.390900000000002</v>
          </cell>
        </row>
        <row r="483">
          <cell r="B483" t="str">
            <v>BTN: Bhutan</v>
          </cell>
          <cell r="C483" t="str">
            <v>DM_LIFE_EXP: Life expectancy</v>
          </cell>
          <cell r="E483">
            <v>2020</v>
          </cell>
          <cell r="F483">
            <v>71.609399999999994</v>
          </cell>
        </row>
        <row r="484">
          <cell r="B484" t="str">
            <v>BTN: Bhutan</v>
          </cell>
          <cell r="C484" t="str">
            <v>DM_POP_TOT: Total population</v>
          </cell>
          <cell r="E484">
            <v>2016</v>
          </cell>
          <cell r="F484">
            <v>749761.5</v>
          </cell>
        </row>
        <row r="485">
          <cell r="B485" t="str">
            <v>BTN: Bhutan</v>
          </cell>
          <cell r="C485" t="str">
            <v>DM_POP_TOT: Total population</v>
          </cell>
          <cell r="E485">
            <v>2017</v>
          </cell>
          <cell r="F485">
            <v>756121.5</v>
          </cell>
        </row>
        <row r="486">
          <cell r="B486" t="str">
            <v>BTN: Bhutan</v>
          </cell>
          <cell r="C486" t="str">
            <v>DM_POP_TOT: Total population</v>
          </cell>
          <cell r="E486">
            <v>2018</v>
          </cell>
          <cell r="F486">
            <v>762096.5</v>
          </cell>
        </row>
        <row r="487">
          <cell r="B487" t="str">
            <v>BTN: Bhutan</v>
          </cell>
          <cell r="C487" t="str">
            <v>DM_POP_TOT: Total population</v>
          </cell>
          <cell r="E487">
            <v>2019</v>
          </cell>
          <cell r="F487">
            <v>767459</v>
          </cell>
        </row>
        <row r="488">
          <cell r="B488" t="str">
            <v>BTN: Bhutan</v>
          </cell>
          <cell r="C488" t="str">
            <v>DM_POP_TOT: Total population</v>
          </cell>
          <cell r="E488">
            <v>2020</v>
          </cell>
          <cell r="F488">
            <v>772506</v>
          </cell>
        </row>
        <row r="489">
          <cell r="B489" t="str">
            <v>BTN: Bhutan</v>
          </cell>
          <cell r="C489" t="str">
            <v>SPP_GDPPC: GDP per capita (current US$)</v>
          </cell>
          <cell r="E489">
            <v>2019</v>
          </cell>
          <cell r="F489">
            <v>3316.175714</v>
          </cell>
        </row>
        <row r="490">
          <cell r="B490" t="str">
            <v>BOL: Bolivia (Plurinational State of)</v>
          </cell>
          <cell r="C490" t="str">
            <v>CME_TMY0: Infant deaths</v>
          </cell>
          <cell r="E490">
            <v>2016</v>
          </cell>
          <cell r="F490">
            <v>5984</v>
          </cell>
        </row>
        <row r="491">
          <cell r="B491" t="str">
            <v>BOL: Bolivia (Plurinational State of)</v>
          </cell>
          <cell r="C491" t="str">
            <v>CME_TMY0: Infant deaths</v>
          </cell>
          <cell r="E491">
            <v>2017</v>
          </cell>
          <cell r="F491">
            <v>5720</v>
          </cell>
        </row>
        <row r="492">
          <cell r="B492" t="str">
            <v>BOL: Bolivia (Plurinational State of)</v>
          </cell>
          <cell r="C492" t="str">
            <v>CME_TMY0: Infant deaths</v>
          </cell>
          <cell r="E492">
            <v>2018</v>
          </cell>
          <cell r="F492">
            <v>5492</v>
          </cell>
        </row>
        <row r="493">
          <cell r="B493" t="str">
            <v>BOL: Bolivia (Plurinational State of)</v>
          </cell>
          <cell r="C493" t="str">
            <v>CME_TMY0: Infant deaths</v>
          </cell>
          <cell r="E493">
            <v>2019</v>
          </cell>
          <cell r="F493">
            <v>5286</v>
          </cell>
        </row>
        <row r="494">
          <cell r="B494" t="str">
            <v>BOL: Bolivia (Plurinational State of)</v>
          </cell>
          <cell r="C494" t="str">
            <v>CME_TMY0: Infant deaths</v>
          </cell>
          <cell r="E494">
            <v>2020</v>
          </cell>
          <cell r="F494">
            <v>5105</v>
          </cell>
        </row>
        <row r="495">
          <cell r="B495" t="str">
            <v>BOL: Bolivia (Plurinational State of)</v>
          </cell>
          <cell r="C495" t="str">
            <v>DM_BRTS: Number of births</v>
          </cell>
          <cell r="E495">
            <v>2016</v>
          </cell>
          <cell r="F495">
            <v>263168</v>
          </cell>
        </row>
        <row r="496">
          <cell r="B496" t="str">
            <v>BOL: Bolivia (Plurinational State of)</v>
          </cell>
          <cell r="C496" t="str">
            <v>DM_BRTS: Number of births</v>
          </cell>
          <cell r="E496">
            <v>2017</v>
          </cell>
          <cell r="F496">
            <v>262967</v>
          </cell>
        </row>
        <row r="497">
          <cell r="B497" t="str">
            <v>BOL: Bolivia (Plurinational State of)</v>
          </cell>
          <cell r="C497" t="str">
            <v>DM_BRTS: Number of births</v>
          </cell>
          <cell r="E497">
            <v>2018</v>
          </cell>
          <cell r="F497">
            <v>262815</v>
          </cell>
        </row>
        <row r="498">
          <cell r="B498" t="str">
            <v>BOL: Bolivia (Plurinational State of)</v>
          </cell>
          <cell r="C498" t="str">
            <v>DM_BRTS: Number of births</v>
          </cell>
          <cell r="E498">
            <v>2019</v>
          </cell>
          <cell r="F498">
            <v>263006</v>
          </cell>
        </row>
        <row r="499">
          <cell r="B499" t="str">
            <v>BOL: Bolivia (Plurinational State of)</v>
          </cell>
          <cell r="C499" t="str">
            <v>DM_BRTS: Number of births</v>
          </cell>
          <cell r="E499">
            <v>2020</v>
          </cell>
          <cell r="F499">
            <v>263322</v>
          </cell>
        </row>
        <row r="500">
          <cell r="B500" t="str">
            <v>BOL: Bolivia (Plurinational State of)</v>
          </cell>
          <cell r="C500" t="str">
            <v>DM_LIFE_EXP: Life expectancy</v>
          </cell>
          <cell r="E500">
            <v>2016</v>
          </cell>
          <cell r="F500">
            <v>67.627700000000004</v>
          </cell>
        </row>
        <row r="501">
          <cell r="B501" t="str">
            <v>BOL: Bolivia (Plurinational State of)</v>
          </cell>
          <cell r="C501" t="str">
            <v>DM_LIFE_EXP: Life expectancy</v>
          </cell>
          <cell r="E501">
            <v>2017</v>
          </cell>
          <cell r="F501">
            <v>67.701499999999996</v>
          </cell>
        </row>
        <row r="502">
          <cell r="B502" t="str">
            <v>BOL: Bolivia (Plurinational State of)</v>
          </cell>
          <cell r="C502" t="str">
            <v>DM_LIFE_EXP: Life expectancy</v>
          </cell>
          <cell r="E502">
            <v>2018</v>
          </cell>
          <cell r="F502">
            <v>67.748000000000005</v>
          </cell>
        </row>
        <row r="503">
          <cell r="B503" t="str">
            <v>BOL: Bolivia (Plurinational State of)</v>
          </cell>
          <cell r="C503" t="str">
            <v>DM_LIFE_EXP: Life expectancy</v>
          </cell>
          <cell r="E503">
            <v>2019</v>
          </cell>
          <cell r="F503">
            <v>67.840999999999994</v>
          </cell>
        </row>
        <row r="504">
          <cell r="B504" t="str">
            <v>BOL: Bolivia (Plurinational State of)</v>
          </cell>
          <cell r="C504" t="str">
            <v>DM_LIFE_EXP: Life expectancy</v>
          </cell>
          <cell r="E504">
            <v>2020</v>
          </cell>
          <cell r="F504">
            <v>64.466700000000003</v>
          </cell>
        </row>
        <row r="505">
          <cell r="B505" t="str">
            <v>BOL: Bolivia (Plurinational State of)</v>
          </cell>
          <cell r="C505" t="str">
            <v>DM_POP_TOT: Total population</v>
          </cell>
          <cell r="E505">
            <v>2016</v>
          </cell>
          <cell r="F505">
            <v>11263015.5</v>
          </cell>
        </row>
        <row r="506">
          <cell r="B506" t="str">
            <v>BOL: Bolivia (Plurinational State of)</v>
          </cell>
          <cell r="C506" t="str">
            <v>DM_POP_TOT: Total population</v>
          </cell>
          <cell r="E506">
            <v>2017</v>
          </cell>
          <cell r="F506">
            <v>11435533.5</v>
          </cell>
        </row>
        <row r="507">
          <cell r="B507" t="str">
            <v>BOL: Bolivia (Plurinational State of)</v>
          </cell>
          <cell r="C507" t="str">
            <v>DM_POP_TOT: Total population</v>
          </cell>
          <cell r="E507">
            <v>2018</v>
          </cell>
          <cell r="F507">
            <v>11606905</v>
          </cell>
        </row>
        <row r="508">
          <cell r="B508" t="str">
            <v>BOL: Bolivia (Plurinational State of)</v>
          </cell>
          <cell r="C508" t="str">
            <v>DM_POP_TOT: Total population</v>
          </cell>
          <cell r="E508">
            <v>2019</v>
          </cell>
          <cell r="F508">
            <v>11777314.5</v>
          </cell>
        </row>
        <row r="509">
          <cell r="B509" t="str">
            <v>BOL: Bolivia (Plurinational State of)</v>
          </cell>
          <cell r="C509" t="str">
            <v>DM_POP_TOT: Total population</v>
          </cell>
          <cell r="E509">
            <v>2020</v>
          </cell>
          <cell r="F509">
            <v>11936162</v>
          </cell>
        </row>
        <row r="510">
          <cell r="B510" t="str">
            <v>BOL: Bolivia (Plurinational State of)</v>
          </cell>
          <cell r="C510" t="str">
            <v>SPP_GDPPC: GDP per capita (current US$)</v>
          </cell>
          <cell r="E510">
            <v>2019</v>
          </cell>
          <cell r="F510">
            <v>3552.0687600000001</v>
          </cell>
        </row>
        <row r="511">
          <cell r="B511" t="str">
            <v>BES: Bonaire, Sint Eustatius and Saba</v>
          </cell>
          <cell r="C511" t="str">
            <v>DM_BRTS: Number of births</v>
          </cell>
          <cell r="E511">
            <v>2016</v>
          </cell>
          <cell r="F511">
            <v>263</v>
          </cell>
        </row>
        <row r="512">
          <cell r="B512" t="str">
            <v>BES: Bonaire, Sint Eustatius and Saba</v>
          </cell>
          <cell r="C512" t="str">
            <v>DM_BRTS: Number of births</v>
          </cell>
          <cell r="E512">
            <v>2017</v>
          </cell>
          <cell r="F512">
            <v>270</v>
          </cell>
        </row>
        <row r="513">
          <cell r="B513" t="str">
            <v>BES: Bonaire, Sint Eustatius and Saba</v>
          </cell>
          <cell r="C513" t="str">
            <v>DM_BRTS: Number of births</v>
          </cell>
          <cell r="E513">
            <v>2018</v>
          </cell>
          <cell r="F513">
            <v>276</v>
          </cell>
        </row>
        <row r="514">
          <cell r="B514" t="str">
            <v>BES: Bonaire, Sint Eustatius and Saba</v>
          </cell>
          <cell r="C514" t="str">
            <v>DM_BRTS: Number of births</v>
          </cell>
          <cell r="E514">
            <v>2019</v>
          </cell>
          <cell r="F514">
            <v>280</v>
          </cell>
        </row>
        <row r="515">
          <cell r="B515" t="str">
            <v>BES: Bonaire, Sint Eustatius and Saba</v>
          </cell>
          <cell r="C515" t="str">
            <v>DM_BRTS: Number of births</v>
          </cell>
          <cell r="E515">
            <v>2020</v>
          </cell>
          <cell r="F515">
            <v>284</v>
          </cell>
        </row>
        <row r="516">
          <cell r="B516" t="str">
            <v>BES: Bonaire, Sint Eustatius and Saba</v>
          </cell>
          <cell r="C516" t="str">
            <v>DM_LIFE_EXP: Life expectancy</v>
          </cell>
          <cell r="E516">
            <v>2016</v>
          </cell>
          <cell r="F516">
            <v>75.494200000000006</v>
          </cell>
        </row>
        <row r="517">
          <cell r="B517" t="str">
            <v>BES: Bonaire, Sint Eustatius and Saba</v>
          </cell>
          <cell r="C517" t="str">
            <v>DM_LIFE_EXP: Life expectancy</v>
          </cell>
          <cell r="E517">
            <v>2017</v>
          </cell>
          <cell r="F517">
            <v>77.328800000000001</v>
          </cell>
        </row>
        <row r="518">
          <cell r="B518" t="str">
            <v>BES: Bonaire, Sint Eustatius and Saba</v>
          </cell>
          <cell r="C518" t="str">
            <v>DM_LIFE_EXP: Life expectancy</v>
          </cell>
          <cell r="E518">
            <v>2018</v>
          </cell>
          <cell r="F518">
            <v>75.641300000000001</v>
          </cell>
        </row>
        <row r="519">
          <cell r="B519" t="str">
            <v>BES: Bonaire, Sint Eustatius and Saba</v>
          </cell>
          <cell r="C519" t="str">
            <v>DM_LIFE_EXP: Life expectancy</v>
          </cell>
          <cell r="E519">
            <v>2019</v>
          </cell>
          <cell r="F519">
            <v>76.4285</v>
          </cell>
        </row>
        <row r="520">
          <cell r="B520" t="str">
            <v>BES: Bonaire, Sint Eustatius and Saba</v>
          </cell>
          <cell r="C520" t="str">
            <v>DM_LIFE_EXP: Life expectancy</v>
          </cell>
          <cell r="E520">
            <v>2020</v>
          </cell>
          <cell r="F520">
            <v>75.938800000000001</v>
          </cell>
        </row>
        <row r="521">
          <cell r="B521" t="str">
            <v>BES: Bonaire, Sint Eustatius and Saba</v>
          </cell>
          <cell r="C521" t="str">
            <v>DM_POP_TOT: Total population</v>
          </cell>
          <cell r="E521">
            <v>2016</v>
          </cell>
          <cell r="F521">
            <v>23769.5</v>
          </cell>
        </row>
        <row r="522">
          <cell r="B522" t="str">
            <v>BES: Bonaire, Sint Eustatius and Saba</v>
          </cell>
          <cell r="C522" t="str">
            <v>DM_POP_TOT: Total population</v>
          </cell>
          <cell r="E522">
            <v>2017</v>
          </cell>
          <cell r="F522">
            <v>24365.5</v>
          </cell>
        </row>
        <row r="523">
          <cell r="B523" t="str">
            <v>BES: Bonaire, Sint Eustatius and Saba</v>
          </cell>
          <cell r="C523" t="str">
            <v>DM_POP_TOT: Total population</v>
          </cell>
          <cell r="E523">
            <v>2018</v>
          </cell>
          <cell r="F523">
            <v>24970</v>
          </cell>
        </row>
        <row r="524">
          <cell r="B524" t="str">
            <v>BES: Bonaire, Sint Eustatius and Saba</v>
          </cell>
          <cell r="C524" t="str">
            <v>DM_POP_TOT: Total population</v>
          </cell>
          <cell r="E524">
            <v>2019</v>
          </cell>
          <cell r="F524">
            <v>25570.5</v>
          </cell>
        </row>
        <row r="525">
          <cell r="B525" t="str">
            <v>BES: Bonaire, Sint Eustatius and Saba</v>
          </cell>
          <cell r="C525" t="str">
            <v>DM_POP_TOT: Total population</v>
          </cell>
          <cell r="E525">
            <v>2020</v>
          </cell>
          <cell r="F525">
            <v>26153</v>
          </cell>
        </row>
        <row r="526">
          <cell r="B526" t="str">
            <v>BIH: Bosnia and Herzegovina</v>
          </cell>
          <cell r="C526" t="str">
            <v>CME_TMY0: Infant deaths</v>
          </cell>
          <cell r="E526">
            <v>2016</v>
          </cell>
          <cell r="F526">
            <v>157</v>
          </cell>
        </row>
        <row r="527">
          <cell r="B527" t="str">
            <v>BIH: Bosnia and Herzegovina</v>
          </cell>
          <cell r="C527" t="str">
            <v>CME_TMY0: Infant deaths</v>
          </cell>
          <cell r="E527">
            <v>2017</v>
          </cell>
          <cell r="F527">
            <v>150</v>
          </cell>
        </row>
        <row r="528">
          <cell r="B528" t="str">
            <v>BIH: Bosnia and Herzegovina</v>
          </cell>
          <cell r="C528" t="str">
            <v>CME_TMY0: Infant deaths</v>
          </cell>
          <cell r="E528">
            <v>2018</v>
          </cell>
          <cell r="F528">
            <v>142</v>
          </cell>
        </row>
        <row r="529">
          <cell r="B529" t="str">
            <v>BIH: Bosnia and Herzegovina</v>
          </cell>
          <cell r="C529" t="str">
            <v>CME_TMY0: Infant deaths</v>
          </cell>
          <cell r="E529">
            <v>2019</v>
          </cell>
          <cell r="F529">
            <v>135</v>
          </cell>
        </row>
        <row r="530">
          <cell r="B530" t="str">
            <v>BIH: Bosnia and Herzegovina</v>
          </cell>
          <cell r="C530" t="str">
            <v>CME_TMY0: Infant deaths</v>
          </cell>
          <cell r="E530">
            <v>2020</v>
          </cell>
          <cell r="F530">
            <v>128</v>
          </cell>
        </row>
        <row r="531">
          <cell r="B531" t="str">
            <v>BIH: Bosnia and Herzegovina</v>
          </cell>
          <cell r="C531" t="str">
            <v>DM_BRTS: Number of births</v>
          </cell>
          <cell r="E531">
            <v>2016</v>
          </cell>
          <cell r="F531">
            <v>31308</v>
          </cell>
        </row>
        <row r="532">
          <cell r="B532" t="str">
            <v>BIH: Bosnia and Herzegovina</v>
          </cell>
          <cell r="C532" t="str">
            <v>DM_BRTS: Number of births</v>
          </cell>
          <cell r="E532">
            <v>2017</v>
          </cell>
          <cell r="F532">
            <v>31166</v>
          </cell>
        </row>
        <row r="533">
          <cell r="B533" t="str">
            <v>BIH: Bosnia and Herzegovina</v>
          </cell>
          <cell r="C533" t="str">
            <v>DM_BRTS: Number of births</v>
          </cell>
          <cell r="E533">
            <v>2018</v>
          </cell>
          <cell r="F533">
            <v>30959</v>
          </cell>
        </row>
        <row r="534">
          <cell r="B534" t="str">
            <v>BIH: Bosnia and Herzegovina</v>
          </cell>
          <cell r="C534" t="str">
            <v>DM_BRTS: Number of births</v>
          </cell>
          <cell r="E534">
            <v>2019</v>
          </cell>
          <cell r="F534">
            <v>29754</v>
          </cell>
        </row>
        <row r="535">
          <cell r="B535" t="str">
            <v>BIH: Bosnia and Herzegovina</v>
          </cell>
          <cell r="C535" t="str">
            <v>DM_BRTS: Number of births</v>
          </cell>
          <cell r="E535">
            <v>2020</v>
          </cell>
          <cell r="F535">
            <v>28685</v>
          </cell>
        </row>
        <row r="536">
          <cell r="B536" t="str">
            <v>BIH: Bosnia and Herzegovina</v>
          </cell>
          <cell r="C536" t="str">
            <v>DM_LIFE_EXP: Life expectancy</v>
          </cell>
          <cell r="E536">
            <v>2016</v>
          </cell>
          <cell r="F536">
            <v>76.808300000000003</v>
          </cell>
        </row>
        <row r="537">
          <cell r="B537" t="str">
            <v>BIH: Bosnia and Herzegovina</v>
          </cell>
          <cell r="C537" t="str">
            <v>DM_LIFE_EXP: Life expectancy</v>
          </cell>
          <cell r="E537">
            <v>2017</v>
          </cell>
          <cell r="F537">
            <v>76.934899999999999</v>
          </cell>
        </row>
        <row r="538">
          <cell r="B538" t="str">
            <v>BIH: Bosnia and Herzegovina</v>
          </cell>
          <cell r="C538" t="str">
            <v>DM_LIFE_EXP: Life expectancy</v>
          </cell>
          <cell r="E538">
            <v>2018</v>
          </cell>
          <cell r="F538">
            <v>77.092600000000004</v>
          </cell>
        </row>
        <row r="539">
          <cell r="B539" t="str">
            <v>BIH: Bosnia and Herzegovina</v>
          </cell>
          <cell r="C539" t="str">
            <v>DM_LIFE_EXP: Life expectancy</v>
          </cell>
          <cell r="E539">
            <v>2019</v>
          </cell>
          <cell r="F539">
            <v>77.241200000000006</v>
          </cell>
        </row>
        <row r="540">
          <cell r="B540" t="str">
            <v>BIH: Bosnia and Herzegovina</v>
          </cell>
          <cell r="C540" t="str">
            <v>DM_LIFE_EXP: Life expectancy</v>
          </cell>
          <cell r="E540">
            <v>2020</v>
          </cell>
          <cell r="F540">
            <v>76.225399999999993</v>
          </cell>
        </row>
        <row r="541">
          <cell r="B541" t="str">
            <v>BIH: Bosnia and Herzegovina</v>
          </cell>
          <cell r="C541" t="str">
            <v>DM_POP_TOT: Total population</v>
          </cell>
          <cell r="E541">
            <v>2016</v>
          </cell>
          <cell r="F541">
            <v>3480986</v>
          </cell>
        </row>
        <row r="542">
          <cell r="B542" t="str">
            <v>BIH: Bosnia and Herzegovina</v>
          </cell>
          <cell r="C542" t="str">
            <v>DM_POP_TOT: Total population</v>
          </cell>
          <cell r="E542">
            <v>2017</v>
          </cell>
          <cell r="F542">
            <v>3440027</v>
          </cell>
        </row>
        <row r="543">
          <cell r="B543" t="str">
            <v>BIH: Bosnia and Herzegovina</v>
          </cell>
          <cell r="C543" t="str">
            <v>DM_POP_TOT: Total population</v>
          </cell>
          <cell r="E543">
            <v>2018</v>
          </cell>
          <cell r="F543">
            <v>3400129</v>
          </cell>
        </row>
        <row r="544">
          <cell r="B544" t="str">
            <v>BIH: Bosnia and Herzegovina</v>
          </cell>
          <cell r="C544" t="str">
            <v>DM_POP_TOT: Total population</v>
          </cell>
          <cell r="E544">
            <v>2019</v>
          </cell>
          <cell r="F544">
            <v>3360711.5</v>
          </cell>
        </row>
        <row r="545">
          <cell r="B545" t="str">
            <v>BIH: Bosnia and Herzegovina</v>
          </cell>
          <cell r="C545" t="str">
            <v>DM_POP_TOT: Total population</v>
          </cell>
          <cell r="E545">
            <v>2020</v>
          </cell>
          <cell r="F545">
            <v>3318407.5</v>
          </cell>
        </row>
        <row r="546">
          <cell r="B546" t="str">
            <v>BIH: Bosnia and Herzegovina</v>
          </cell>
          <cell r="C546" t="str">
            <v>SPP_GDPPC: GDP per capita (current US$)</v>
          </cell>
          <cell r="E546">
            <v>2019</v>
          </cell>
          <cell r="F546">
            <v>6108.5106960000003</v>
          </cell>
        </row>
        <row r="547">
          <cell r="B547" t="str">
            <v>BWA: Botswana</v>
          </cell>
          <cell r="C547" t="str">
            <v>CME_TMY0: Infant deaths</v>
          </cell>
          <cell r="E547">
            <v>2016</v>
          </cell>
          <cell r="F547">
            <v>2210</v>
          </cell>
        </row>
        <row r="548">
          <cell r="B548" t="str">
            <v>BWA: Botswana</v>
          </cell>
          <cell r="C548" t="str">
            <v>CME_TMY0: Infant deaths</v>
          </cell>
          <cell r="E548">
            <v>2017</v>
          </cell>
          <cell r="F548">
            <v>2141</v>
          </cell>
        </row>
        <row r="549">
          <cell r="B549" t="str">
            <v>BWA: Botswana</v>
          </cell>
          <cell r="C549" t="str">
            <v>CME_TMY0: Infant deaths</v>
          </cell>
          <cell r="E549">
            <v>2018</v>
          </cell>
          <cell r="F549">
            <v>2101</v>
          </cell>
        </row>
        <row r="550">
          <cell r="B550" t="str">
            <v>BWA: Botswana</v>
          </cell>
          <cell r="C550" t="str">
            <v>CME_TMY0: Infant deaths</v>
          </cell>
          <cell r="E550">
            <v>2019</v>
          </cell>
          <cell r="F550">
            <v>2048</v>
          </cell>
        </row>
        <row r="551">
          <cell r="B551" t="str">
            <v>BWA: Botswana</v>
          </cell>
          <cell r="C551" t="str">
            <v>CME_TMY0: Infant deaths</v>
          </cell>
          <cell r="E551">
            <v>2020</v>
          </cell>
          <cell r="F551">
            <v>1994</v>
          </cell>
        </row>
        <row r="552">
          <cell r="B552" t="str">
            <v>BWA: Botswana</v>
          </cell>
          <cell r="C552" t="str">
            <v>DM_BRTS: Number of births</v>
          </cell>
          <cell r="E552">
            <v>2016</v>
          </cell>
          <cell r="F552">
            <v>61432</v>
          </cell>
        </row>
        <row r="553">
          <cell r="B553" t="str">
            <v>BWA: Botswana</v>
          </cell>
          <cell r="C553" t="str">
            <v>DM_BRTS: Number of births</v>
          </cell>
          <cell r="E553">
            <v>2017</v>
          </cell>
          <cell r="F553">
            <v>61614</v>
          </cell>
        </row>
        <row r="554">
          <cell r="B554" t="str">
            <v>BWA: Botswana</v>
          </cell>
          <cell r="C554" t="str">
            <v>DM_BRTS: Number of births</v>
          </cell>
          <cell r="E554">
            <v>2018</v>
          </cell>
          <cell r="F554">
            <v>62044</v>
          </cell>
        </row>
        <row r="555">
          <cell r="B555" t="str">
            <v>BWA: Botswana</v>
          </cell>
          <cell r="C555" t="str">
            <v>DM_BRTS: Number of births</v>
          </cell>
          <cell r="E555">
            <v>2019</v>
          </cell>
          <cell r="F555">
            <v>62174</v>
          </cell>
        </row>
        <row r="556">
          <cell r="B556" t="str">
            <v>BWA: Botswana</v>
          </cell>
          <cell r="C556" t="str">
            <v>DM_BRTS: Number of births</v>
          </cell>
          <cell r="E556">
            <v>2020</v>
          </cell>
          <cell r="F556">
            <v>61583</v>
          </cell>
        </row>
        <row r="557">
          <cell r="B557" t="str">
            <v>BWA: Botswana</v>
          </cell>
          <cell r="C557" t="str">
            <v>DM_LIFE_EXP: Life expectancy</v>
          </cell>
          <cell r="E557">
            <v>2016</v>
          </cell>
          <cell r="F557">
            <v>65.464399999999998</v>
          </cell>
        </row>
        <row r="558">
          <cell r="B558" t="str">
            <v>BWA: Botswana</v>
          </cell>
          <cell r="C558" t="str">
            <v>DM_LIFE_EXP: Life expectancy</v>
          </cell>
          <cell r="E558">
            <v>2017</v>
          </cell>
          <cell r="F558">
            <v>66.752600000000001</v>
          </cell>
        </row>
        <row r="559">
          <cell r="B559" t="str">
            <v>BWA: Botswana</v>
          </cell>
          <cell r="C559" t="str">
            <v>DM_LIFE_EXP: Life expectancy</v>
          </cell>
          <cell r="E559">
            <v>2018</v>
          </cell>
          <cell r="F559">
            <v>65.422399999999996</v>
          </cell>
        </row>
        <row r="560">
          <cell r="B560" t="str">
            <v>BWA: Botswana</v>
          </cell>
          <cell r="C560" t="str">
            <v>DM_LIFE_EXP: Life expectancy</v>
          </cell>
          <cell r="E560">
            <v>2019</v>
          </cell>
          <cell r="F560">
            <v>65.4636</v>
          </cell>
        </row>
        <row r="561">
          <cell r="B561" t="str">
            <v>BWA: Botswana</v>
          </cell>
          <cell r="C561" t="str">
            <v>DM_LIFE_EXP: Life expectancy</v>
          </cell>
          <cell r="E561">
            <v>2020</v>
          </cell>
          <cell r="F561">
            <v>65.647099999999995</v>
          </cell>
        </row>
        <row r="562">
          <cell r="B562" t="str">
            <v>BWA: Botswana</v>
          </cell>
          <cell r="C562" t="str">
            <v>DM_POP_TOT: Total population</v>
          </cell>
          <cell r="E562">
            <v>2016</v>
          </cell>
          <cell r="F562">
            <v>2352415.5</v>
          </cell>
        </row>
        <row r="563">
          <cell r="B563" t="str">
            <v>BWA: Botswana</v>
          </cell>
          <cell r="C563" t="str">
            <v>DM_POP_TOT: Total population</v>
          </cell>
          <cell r="E563">
            <v>2017</v>
          </cell>
          <cell r="F563">
            <v>2401840</v>
          </cell>
        </row>
        <row r="564">
          <cell r="B564" t="str">
            <v>BWA: Botswana</v>
          </cell>
          <cell r="C564" t="str">
            <v>DM_POP_TOT: Total population</v>
          </cell>
          <cell r="E564">
            <v>2018</v>
          </cell>
          <cell r="F564">
            <v>2451408.5</v>
          </cell>
        </row>
        <row r="565">
          <cell r="B565" t="str">
            <v>BWA: Botswana</v>
          </cell>
          <cell r="C565" t="str">
            <v>DM_POP_TOT: Total population</v>
          </cell>
          <cell r="E565">
            <v>2019</v>
          </cell>
          <cell r="F565">
            <v>2499701.5</v>
          </cell>
        </row>
        <row r="566">
          <cell r="B566" t="str">
            <v>BWA: Botswana</v>
          </cell>
          <cell r="C566" t="str">
            <v>DM_POP_TOT: Total population</v>
          </cell>
          <cell r="E566">
            <v>2020</v>
          </cell>
          <cell r="F566">
            <v>2546402</v>
          </cell>
        </row>
        <row r="567">
          <cell r="B567" t="str">
            <v>BWA: Botswana</v>
          </cell>
          <cell r="C567" t="str">
            <v>SPP_GDPPC: GDP per capita (current US$)</v>
          </cell>
          <cell r="E567">
            <v>2019</v>
          </cell>
          <cell r="F567">
            <v>7961.3251810000002</v>
          </cell>
        </row>
        <row r="568">
          <cell r="B568" t="str">
            <v>BRA: Brazil</v>
          </cell>
          <cell r="C568" t="str">
            <v>CME_TMY0: Infant deaths</v>
          </cell>
          <cell r="E568">
            <v>2016</v>
          </cell>
          <cell r="F568">
            <v>44108</v>
          </cell>
        </row>
        <row r="569">
          <cell r="B569" t="str">
            <v>BRA: Brazil</v>
          </cell>
          <cell r="C569" t="str">
            <v>CME_TMY0: Infant deaths</v>
          </cell>
          <cell r="E569">
            <v>2017</v>
          </cell>
          <cell r="F569">
            <v>40403</v>
          </cell>
        </row>
        <row r="570">
          <cell r="B570" t="str">
            <v>BRA: Brazil</v>
          </cell>
          <cell r="C570" t="str">
            <v>CME_TMY0: Infant deaths</v>
          </cell>
          <cell r="E570">
            <v>2018</v>
          </cell>
          <cell r="F570">
            <v>39558</v>
          </cell>
        </row>
        <row r="571">
          <cell r="B571" t="str">
            <v>BRA: Brazil</v>
          </cell>
          <cell r="C571" t="str">
            <v>CME_TMY0: Infant deaths</v>
          </cell>
          <cell r="E571">
            <v>2019</v>
          </cell>
          <cell r="F571">
            <v>38646</v>
          </cell>
        </row>
        <row r="572">
          <cell r="B572" t="str">
            <v>BRA: Brazil</v>
          </cell>
          <cell r="C572" t="str">
            <v>CME_TMY0: Infant deaths</v>
          </cell>
          <cell r="E572">
            <v>2020</v>
          </cell>
          <cell r="F572">
            <v>37657</v>
          </cell>
        </row>
        <row r="573">
          <cell r="B573" t="str">
            <v>BRA: Brazil</v>
          </cell>
          <cell r="C573" t="str">
            <v>DM_BRTS: Number of births</v>
          </cell>
          <cell r="E573">
            <v>2016</v>
          </cell>
          <cell r="F573">
            <v>2905301</v>
          </cell>
        </row>
        <row r="574">
          <cell r="B574" t="str">
            <v>BRA: Brazil</v>
          </cell>
          <cell r="C574" t="str">
            <v>DM_BRTS: Number of births</v>
          </cell>
          <cell r="E574">
            <v>2017</v>
          </cell>
          <cell r="F574">
            <v>2952133</v>
          </cell>
        </row>
        <row r="575">
          <cell r="B575" t="str">
            <v>BRA: Brazil</v>
          </cell>
          <cell r="C575" t="str">
            <v>DM_BRTS: Number of births</v>
          </cell>
          <cell r="E575">
            <v>2018</v>
          </cell>
          <cell r="F575">
            <v>2969862</v>
          </cell>
        </row>
        <row r="576">
          <cell r="B576" t="str">
            <v>BRA: Brazil</v>
          </cell>
          <cell r="C576" t="str">
            <v>DM_BRTS: Number of births</v>
          </cell>
          <cell r="E576">
            <v>2019</v>
          </cell>
          <cell r="F576">
            <v>2886359</v>
          </cell>
        </row>
        <row r="577">
          <cell r="B577" t="str">
            <v>BRA: Brazil</v>
          </cell>
          <cell r="C577" t="str">
            <v>DM_BRTS: Number of births</v>
          </cell>
          <cell r="E577">
            <v>2020</v>
          </cell>
          <cell r="F577">
            <v>2787294</v>
          </cell>
        </row>
        <row r="578">
          <cell r="B578" t="str">
            <v>BRA: Brazil</v>
          </cell>
          <cell r="C578" t="str">
            <v>DM_LIFE_EXP: Life expectancy</v>
          </cell>
          <cell r="E578">
            <v>2016</v>
          </cell>
          <cell r="F578">
            <v>74.441500000000005</v>
          </cell>
        </row>
        <row r="579">
          <cell r="B579" t="str">
            <v>BRA: Brazil</v>
          </cell>
          <cell r="C579" t="str">
            <v>DM_LIFE_EXP: Life expectancy</v>
          </cell>
          <cell r="E579">
            <v>2017</v>
          </cell>
          <cell r="F579">
            <v>74.826599999999999</v>
          </cell>
        </row>
        <row r="580">
          <cell r="B580" t="str">
            <v>BRA: Brazil</v>
          </cell>
          <cell r="C580" t="str">
            <v>DM_LIFE_EXP: Life expectancy</v>
          </cell>
          <cell r="E580">
            <v>2018</v>
          </cell>
          <cell r="F580">
            <v>75.109499999999997</v>
          </cell>
        </row>
        <row r="581">
          <cell r="B581" t="str">
            <v>BRA: Brazil</v>
          </cell>
          <cell r="C581" t="str">
            <v>DM_LIFE_EXP: Life expectancy</v>
          </cell>
          <cell r="E581">
            <v>2019</v>
          </cell>
          <cell r="F581">
            <v>75.337900000000005</v>
          </cell>
        </row>
        <row r="582">
          <cell r="B582" t="str">
            <v>BRA: Brazil</v>
          </cell>
          <cell r="C582" t="str">
            <v>DM_LIFE_EXP: Life expectancy</v>
          </cell>
          <cell r="E582">
            <v>2020</v>
          </cell>
          <cell r="F582">
            <v>74.008899999999997</v>
          </cell>
        </row>
        <row r="583">
          <cell r="B583" t="str">
            <v>BRA: Brazil</v>
          </cell>
          <cell r="C583" t="str">
            <v>DM_POP_TOT: Total population</v>
          </cell>
          <cell r="E583">
            <v>2016</v>
          </cell>
          <cell r="F583">
            <v>206859578</v>
          </cell>
        </row>
        <row r="584">
          <cell r="B584" t="str">
            <v>BRA: Brazil</v>
          </cell>
          <cell r="C584" t="str">
            <v>DM_POP_TOT: Total population</v>
          </cell>
          <cell r="E584">
            <v>2017</v>
          </cell>
          <cell r="F584">
            <v>208504960</v>
          </cell>
        </row>
        <row r="585">
          <cell r="B585" t="str">
            <v>BRA: Brazil</v>
          </cell>
          <cell r="C585" t="str">
            <v>DM_POP_TOT: Total population</v>
          </cell>
          <cell r="E585">
            <v>2018</v>
          </cell>
          <cell r="F585">
            <v>210166592.5</v>
          </cell>
        </row>
        <row r="586">
          <cell r="B586" t="str">
            <v>BRA: Brazil</v>
          </cell>
          <cell r="C586" t="str">
            <v>DM_POP_TOT: Total population</v>
          </cell>
          <cell r="E586">
            <v>2019</v>
          </cell>
          <cell r="F586">
            <v>211782878</v>
          </cell>
        </row>
        <row r="587">
          <cell r="B587" t="str">
            <v>BRA: Brazil</v>
          </cell>
          <cell r="C587" t="str">
            <v>DM_POP_TOT: Total population</v>
          </cell>
          <cell r="E587">
            <v>2020</v>
          </cell>
          <cell r="F587">
            <v>213196303.5</v>
          </cell>
        </row>
        <row r="588">
          <cell r="B588" t="str">
            <v>BRA: Brazil</v>
          </cell>
          <cell r="C588" t="str">
            <v>SPP_GDPPC: GDP per capita (current US$)</v>
          </cell>
          <cell r="E588">
            <v>2019</v>
          </cell>
          <cell r="F588">
            <v>8717.1862779999992</v>
          </cell>
        </row>
        <row r="589">
          <cell r="B589" t="str">
            <v>VGB: British Virgin Islands</v>
          </cell>
          <cell r="C589" t="str">
            <v>DM_BRTS: Number of births</v>
          </cell>
          <cell r="E589">
            <v>2016</v>
          </cell>
          <cell r="F589">
            <v>229</v>
          </cell>
        </row>
        <row r="590">
          <cell r="B590" t="str">
            <v>VGB: British Virgin Islands</v>
          </cell>
          <cell r="C590" t="str">
            <v>DM_BRTS: Number of births</v>
          </cell>
          <cell r="E590">
            <v>2017</v>
          </cell>
          <cell r="F590">
            <v>205</v>
          </cell>
        </row>
        <row r="591">
          <cell r="B591" t="str">
            <v>VGB: British Virgin Islands</v>
          </cell>
          <cell r="C591" t="str">
            <v>DM_BRTS: Number of births</v>
          </cell>
          <cell r="E591">
            <v>2018</v>
          </cell>
          <cell r="F591">
            <v>215</v>
          </cell>
        </row>
        <row r="592">
          <cell r="B592" t="str">
            <v>VGB: British Virgin Islands</v>
          </cell>
          <cell r="C592" t="str">
            <v>DM_BRTS: Number of births</v>
          </cell>
          <cell r="E592">
            <v>2019</v>
          </cell>
          <cell r="F592">
            <v>222</v>
          </cell>
        </row>
        <row r="593">
          <cell r="B593" t="str">
            <v>VGB: British Virgin Islands</v>
          </cell>
          <cell r="C593" t="str">
            <v>DM_BRTS: Number of births</v>
          </cell>
          <cell r="E593">
            <v>2020</v>
          </cell>
          <cell r="F593">
            <v>229</v>
          </cell>
        </row>
        <row r="594">
          <cell r="B594" t="str">
            <v>VGB: British Virgin Islands</v>
          </cell>
          <cell r="C594" t="str">
            <v>DM_LIFE_EXP: Life expectancy</v>
          </cell>
          <cell r="E594">
            <v>2016</v>
          </cell>
          <cell r="F594">
            <v>75.723600000000005</v>
          </cell>
        </row>
        <row r="595">
          <cell r="B595" t="str">
            <v>VGB: British Virgin Islands</v>
          </cell>
          <cell r="C595" t="str">
            <v>DM_LIFE_EXP: Life expectancy</v>
          </cell>
          <cell r="E595">
            <v>2017</v>
          </cell>
          <cell r="F595">
            <v>74.784599999999998</v>
          </cell>
        </row>
        <row r="596">
          <cell r="B596" t="str">
            <v>VGB: British Virgin Islands</v>
          </cell>
          <cell r="C596" t="str">
            <v>DM_LIFE_EXP: Life expectancy</v>
          </cell>
          <cell r="E596">
            <v>2018</v>
          </cell>
          <cell r="F596">
            <v>75.831100000000006</v>
          </cell>
        </row>
        <row r="597">
          <cell r="B597" t="str">
            <v>VGB: British Virgin Islands</v>
          </cell>
          <cell r="C597" t="str">
            <v>DM_LIFE_EXP: Life expectancy</v>
          </cell>
          <cell r="E597">
            <v>2019</v>
          </cell>
          <cell r="F597">
            <v>75.863200000000006</v>
          </cell>
        </row>
        <row r="598">
          <cell r="B598" t="str">
            <v>VGB: British Virgin Islands</v>
          </cell>
          <cell r="C598" t="str">
            <v>DM_LIFE_EXP: Life expectancy</v>
          </cell>
          <cell r="E598">
            <v>2020</v>
          </cell>
          <cell r="F598">
            <v>75.848600000000005</v>
          </cell>
        </row>
        <row r="599">
          <cell r="B599" t="str">
            <v>VGB: British Virgin Islands</v>
          </cell>
          <cell r="C599" t="str">
            <v>DM_POP_TOT: Total population</v>
          </cell>
          <cell r="E599">
            <v>2016</v>
          </cell>
          <cell r="F599">
            <v>29739</v>
          </cell>
        </row>
        <row r="600">
          <cell r="B600" t="str">
            <v>VGB: British Virgin Islands</v>
          </cell>
          <cell r="C600" t="str">
            <v>DM_POP_TOT: Total population</v>
          </cell>
          <cell r="E600">
            <v>2017</v>
          </cell>
          <cell r="F600">
            <v>30060</v>
          </cell>
        </row>
        <row r="601">
          <cell r="B601" t="str">
            <v>VGB: British Virgin Islands</v>
          </cell>
          <cell r="C601" t="str">
            <v>DM_POP_TOT: Total population</v>
          </cell>
          <cell r="E601">
            <v>2018</v>
          </cell>
          <cell r="F601">
            <v>30335</v>
          </cell>
        </row>
        <row r="602">
          <cell r="B602" t="str">
            <v>VGB: British Virgin Islands</v>
          </cell>
          <cell r="C602" t="str">
            <v>DM_POP_TOT: Total population</v>
          </cell>
          <cell r="E602">
            <v>2019</v>
          </cell>
          <cell r="F602">
            <v>30610</v>
          </cell>
        </row>
        <row r="603">
          <cell r="B603" t="str">
            <v>VGB: British Virgin Islands</v>
          </cell>
          <cell r="C603" t="str">
            <v>DM_POP_TOT: Total population</v>
          </cell>
          <cell r="E603">
            <v>2020</v>
          </cell>
          <cell r="F603">
            <v>30910</v>
          </cell>
        </row>
        <row r="604">
          <cell r="B604" t="str">
            <v>BRN: Brunei Darussalam</v>
          </cell>
          <cell r="C604" t="str">
            <v>CME_TMY0: Infant deaths</v>
          </cell>
          <cell r="E604">
            <v>2016</v>
          </cell>
          <cell r="F604">
            <v>60</v>
          </cell>
        </row>
        <row r="605">
          <cell r="B605" t="str">
            <v>BRN: Brunei Darussalam</v>
          </cell>
          <cell r="C605" t="str">
            <v>CME_TMY0: Infant deaths</v>
          </cell>
          <cell r="E605">
            <v>2017</v>
          </cell>
          <cell r="F605">
            <v>60</v>
          </cell>
        </row>
        <row r="606">
          <cell r="B606" t="str">
            <v>BRN: Brunei Darussalam</v>
          </cell>
          <cell r="C606" t="str">
            <v>CME_TMY0: Infant deaths</v>
          </cell>
          <cell r="E606">
            <v>2018</v>
          </cell>
          <cell r="F606">
            <v>60</v>
          </cell>
        </row>
        <row r="607">
          <cell r="B607" t="str">
            <v>BRN: Brunei Darussalam</v>
          </cell>
          <cell r="C607" t="str">
            <v>CME_TMY0: Infant deaths</v>
          </cell>
          <cell r="E607">
            <v>2019</v>
          </cell>
          <cell r="F607">
            <v>60</v>
          </cell>
        </row>
        <row r="608">
          <cell r="B608" t="str">
            <v>BRN: Brunei Darussalam</v>
          </cell>
          <cell r="C608" t="str">
            <v>CME_TMY0: Infant deaths</v>
          </cell>
          <cell r="E608">
            <v>2020</v>
          </cell>
          <cell r="F608">
            <v>60</v>
          </cell>
        </row>
        <row r="609">
          <cell r="B609" t="str">
            <v>BRN: Brunei Darussalam</v>
          </cell>
          <cell r="C609" t="str">
            <v>DM_BRTS: Number of births</v>
          </cell>
          <cell r="E609">
            <v>2016</v>
          </cell>
          <cell r="F609">
            <v>6842</v>
          </cell>
        </row>
        <row r="610">
          <cell r="B610" t="str">
            <v>BRN: Brunei Darussalam</v>
          </cell>
          <cell r="C610" t="str">
            <v>DM_BRTS: Number of births</v>
          </cell>
          <cell r="E610">
            <v>2017</v>
          </cell>
          <cell r="F610">
            <v>6692</v>
          </cell>
        </row>
        <row r="611">
          <cell r="B611" t="str">
            <v>BRN: Brunei Darussalam</v>
          </cell>
          <cell r="C611" t="str">
            <v>DM_BRTS: Number of births</v>
          </cell>
          <cell r="E611">
            <v>2018</v>
          </cell>
          <cell r="F611">
            <v>6540</v>
          </cell>
        </row>
        <row r="612">
          <cell r="B612" t="str">
            <v>BRN: Brunei Darussalam</v>
          </cell>
          <cell r="C612" t="str">
            <v>DM_BRTS: Number of births</v>
          </cell>
          <cell r="E612">
            <v>2019</v>
          </cell>
          <cell r="F612">
            <v>6392</v>
          </cell>
        </row>
        <row r="613">
          <cell r="B613" t="str">
            <v>BRN: Brunei Darussalam</v>
          </cell>
          <cell r="C613" t="str">
            <v>DM_BRTS: Number of births</v>
          </cell>
          <cell r="E613">
            <v>2020</v>
          </cell>
          <cell r="F613">
            <v>6259</v>
          </cell>
        </row>
        <row r="614">
          <cell r="B614" t="str">
            <v>BRN: Brunei Darussalam</v>
          </cell>
          <cell r="C614" t="str">
            <v>DM_LIFE_EXP: Life expectancy</v>
          </cell>
          <cell r="E614">
            <v>2016</v>
          </cell>
          <cell r="F614">
            <v>74.733199999999997</v>
          </cell>
        </row>
        <row r="615">
          <cell r="B615" t="str">
            <v>BRN: Brunei Darussalam</v>
          </cell>
          <cell r="C615" t="str">
            <v>DM_LIFE_EXP: Life expectancy</v>
          </cell>
          <cell r="E615">
            <v>2017</v>
          </cell>
          <cell r="F615">
            <v>74.721999999999994</v>
          </cell>
        </row>
        <row r="616">
          <cell r="B616" t="str">
            <v>BRN: Brunei Darussalam</v>
          </cell>
          <cell r="C616" t="str">
            <v>DM_LIFE_EXP: Life expectancy</v>
          </cell>
          <cell r="E616">
            <v>2018</v>
          </cell>
          <cell r="F616">
            <v>74.711799999999997</v>
          </cell>
        </row>
        <row r="617">
          <cell r="B617" t="str">
            <v>BRN: Brunei Darussalam</v>
          </cell>
          <cell r="C617" t="str">
            <v>DM_LIFE_EXP: Life expectancy</v>
          </cell>
          <cell r="E617">
            <v>2019</v>
          </cell>
          <cell r="F617">
            <v>74.7483</v>
          </cell>
        </row>
        <row r="618">
          <cell r="B618" t="str">
            <v>BRN: Brunei Darussalam</v>
          </cell>
          <cell r="C618" t="str">
            <v>DM_LIFE_EXP: Life expectancy</v>
          </cell>
          <cell r="E618">
            <v>2020</v>
          </cell>
          <cell r="F618">
            <v>74.794899999999998</v>
          </cell>
        </row>
        <row r="619">
          <cell r="B619" t="str">
            <v>BRN: Brunei Darussalam</v>
          </cell>
          <cell r="C619" t="str">
            <v>DM_POP_TOT: Total population</v>
          </cell>
          <cell r="E619">
            <v>2016</v>
          </cell>
          <cell r="F619">
            <v>425994</v>
          </cell>
        </row>
        <row r="620">
          <cell r="B620" t="str">
            <v>BRN: Brunei Darussalam</v>
          </cell>
          <cell r="C620" t="str">
            <v>DM_POP_TOT: Total population</v>
          </cell>
          <cell r="E620">
            <v>2017</v>
          </cell>
          <cell r="F620">
            <v>430276.5</v>
          </cell>
        </row>
        <row r="621">
          <cell r="B621" t="str">
            <v>BRN: Brunei Darussalam</v>
          </cell>
          <cell r="C621" t="str">
            <v>DM_POP_TOT: Total population</v>
          </cell>
          <cell r="E621">
            <v>2018</v>
          </cell>
          <cell r="F621">
            <v>434274.5</v>
          </cell>
        </row>
        <row r="622">
          <cell r="B622" t="str">
            <v>BRN: Brunei Darussalam</v>
          </cell>
          <cell r="C622" t="str">
            <v>DM_POP_TOT: Total population</v>
          </cell>
          <cell r="E622">
            <v>2019</v>
          </cell>
          <cell r="F622">
            <v>438048.5</v>
          </cell>
        </row>
        <row r="623">
          <cell r="B623" t="str">
            <v>BRN: Brunei Darussalam</v>
          </cell>
          <cell r="C623" t="str">
            <v>DM_POP_TOT: Total population</v>
          </cell>
          <cell r="E623">
            <v>2020</v>
          </cell>
          <cell r="F623">
            <v>441725</v>
          </cell>
        </row>
        <row r="624">
          <cell r="B624" t="str">
            <v>BRN: Brunei Darussalam</v>
          </cell>
          <cell r="C624" t="str">
            <v>SPP_GDPPC: GDP per capita (current US$)</v>
          </cell>
          <cell r="E624">
            <v>2019</v>
          </cell>
          <cell r="F624">
            <v>31086.751120000001</v>
          </cell>
        </row>
        <row r="625">
          <cell r="B625" t="str">
            <v>BGR: Bulgaria</v>
          </cell>
          <cell r="C625" t="str">
            <v>CME_TMY0: Infant deaths</v>
          </cell>
          <cell r="E625">
            <v>2016</v>
          </cell>
          <cell r="F625">
            <v>423</v>
          </cell>
        </row>
        <row r="626">
          <cell r="B626" t="str">
            <v>BGR: Bulgaria</v>
          </cell>
          <cell r="C626" t="str">
            <v>CME_TMY0: Infant deaths</v>
          </cell>
          <cell r="E626">
            <v>2017</v>
          </cell>
          <cell r="F626">
            <v>395</v>
          </cell>
        </row>
        <row r="627">
          <cell r="B627" t="str">
            <v>BGR: Bulgaria</v>
          </cell>
          <cell r="C627" t="str">
            <v>CME_TMY0: Infant deaths</v>
          </cell>
          <cell r="E627">
            <v>2018</v>
          </cell>
          <cell r="F627">
            <v>368</v>
          </cell>
        </row>
        <row r="628">
          <cell r="B628" t="str">
            <v>BGR: Bulgaria</v>
          </cell>
          <cell r="C628" t="str">
            <v>CME_TMY0: Infant deaths</v>
          </cell>
          <cell r="E628">
            <v>2019</v>
          </cell>
          <cell r="F628">
            <v>342</v>
          </cell>
        </row>
        <row r="629">
          <cell r="B629" t="str">
            <v>BGR: Bulgaria</v>
          </cell>
          <cell r="C629" t="str">
            <v>CME_TMY0: Infant deaths</v>
          </cell>
          <cell r="E629">
            <v>2020</v>
          </cell>
          <cell r="F629">
            <v>315</v>
          </cell>
        </row>
        <row r="630">
          <cell r="B630" t="str">
            <v>BGR: Bulgaria</v>
          </cell>
          <cell r="C630" t="str">
            <v>DM_BRTS: Number of births</v>
          </cell>
          <cell r="E630">
            <v>2016</v>
          </cell>
          <cell r="F630">
            <v>66073</v>
          </cell>
        </row>
        <row r="631">
          <cell r="B631" t="str">
            <v>BGR: Bulgaria</v>
          </cell>
          <cell r="C631" t="str">
            <v>DM_BRTS: Number of births</v>
          </cell>
          <cell r="E631">
            <v>2017</v>
          </cell>
          <cell r="F631">
            <v>64733.999999999993</v>
          </cell>
        </row>
        <row r="632">
          <cell r="B632" t="str">
            <v>BGR: Bulgaria</v>
          </cell>
          <cell r="C632" t="str">
            <v>DM_BRTS: Number of births</v>
          </cell>
          <cell r="E632">
            <v>2018</v>
          </cell>
          <cell r="F632">
            <v>62826</v>
          </cell>
        </row>
        <row r="633">
          <cell r="B633" t="str">
            <v>BGR: Bulgaria</v>
          </cell>
          <cell r="C633" t="str">
            <v>DM_BRTS: Number of births</v>
          </cell>
          <cell r="E633">
            <v>2019</v>
          </cell>
          <cell r="F633">
            <v>61637</v>
          </cell>
        </row>
        <row r="634">
          <cell r="B634" t="str">
            <v>BGR: Bulgaria</v>
          </cell>
          <cell r="C634" t="str">
            <v>DM_BRTS: Number of births</v>
          </cell>
          <cell r="E634">
            <v>2020</v>
          </cell>
          <cell r="F634">
            <v>59781</v>
          </cell>
        </row>
        <row r="635">
          <cell r="B635" t="str">
            <v>BGR: Bulgaria</v>
          </cell>
          <cell r="C635" t="str">
            <v>DM_LIFE_EXP: Life expectancy</v>
          </cell>
          <cell r="E635">
            <v>2016</v>
          </cell>
          <cell r="F635">
            <v>74.833600000000004</v>
          </cell>
        </row>
        <row r="636">
          <cell r="B636" t="str">
            <v>BGR: Bulgaria</v>
          </cell>
          <cell r="C636" t="str">
            <v>DM_LIFE_EXP: Life expectancy</v>
          </cell>
          <cell r="E636">
            <v>2017</v>
          </cell>
          <cell r="F636">
            <v>74.799199999999999</v>
          </cell>
        </row>
        <row r="637">
          <cell r="B637" t="str">
            <v>BGR: Bulgaria</v>
          </cell>
          <cell r="C637" t="str">
            <v>DM_LIFE_EXP: Life expectancy</v>
          </cell>
          <cell r="E637">
            <v>2018</v>
          </cell>
          <cell r="F637">
            <v>74.898300000000006</v>
          </cell>
        </row>
        <row r="638">
          <cell r="B638" t="str">
            <v>BGR: Bulgaria</v>
          </cell>
          <cell r="C638" t="str">
            <v>DM_LIFE_EXP: Life expectancy</v>
          </cell>
          <cell r="E638">
            <v>2019</v>
          </cell>
          <cell r="F638">
            <v>75.062399999999997</v>
          </cell>
        </row>
        <row r="639">
          <cell r="B639" t="str">
            <v>BGR: Bulgaria</v>
          </cell>
          <cell r="C639" t="str">
            <v>DM_LIFE_EXP: Life expectancy</v>
          </cell>
          <cell r="E639">
            <v>2020</v>
          </cell>
          <cell r="F639">
            <v>73.645300000000006</v>
          </cell>
        </row>
        <row r="640">
          <cell r="B640" t="str">
            <v>BGR: Bulgaria</v>
          </cell>
          <cell r="C640" t="str">
            <v>DM_POP_TOT: Total population</v>
          </cell>
          <cell r="E640">
            <v>2016</v>
          </cell>
          <cell r="F640">
            <v>7245974.5</v>
          </cell>
        </row>
        <row r="641">
          <cell r="B641" t="str">
            <v>BGR: Bulgaria</v>
          </cell>
          <cell r="C641" t="str">
            <v>DM_POP_TOT: Total population</v>
          </cell>
          <cell r="E641">
            <v>2017</v>
          </cell>
          <cell r="F641">
            <v>7182428.5</v>
          </cell>
        </row>
        <row r="642">
          <cell r="B642" t="str">
            <v>BGR: Bulgaria</v>
          </cell>
          <cell r="C642" t="str">
            <v>DM_POP_TOT: Total population</v>
          </cell>
          <cell r="E642">
            <v>2018</v>
          </cell>
          <cell r="F642">
            <v>7117430.5</v>
          </cell>
        </row>
        <row r="643">
          <cell r="B643" t="str">
            <v>BGR: Bulgaria</v>
          </cell>
          <cell r="C643" t="str">
            <v>DM_POP_TOT: Total population</v>
          </cell>
          <cell r="E643">
            <v>2019</v>
          </cell>
          <cell r="F643">
            <v>7052532</v>
          </cell>
        </row>
        <row r="644">
          <cell r="B644" t="str">
            <v>BGR: Bulgaria</v>
          </cell>
          <cell r="C644" t="str">
            <v>DM_POP_TOT: Total population</v>
          </cell>
          <cell r="E644">
            <v>2020</v>
          </cell>
          <cell r="F644">
            <v>6979174.5</v>
          </cell>
        </row>
        <row r="645">
          <cell r="B645" t="str">
            <v>BGR: Bulgaria</v>
          </cell>
          <cell r="C645" t="str">
            <v>SPP_GDPPC: GDP per capita (current US$)</v>
          </cell>
          <cell r="E645">
            <v>2019</v>
          </cell>
          <cell r="F645">
            <v>9828.1485150000008</v>
          </cell>
        </row>
        <row r="646">
          <cell r="B646" t="str">
            <v>BFA: Burkina Faso</v>
          </cell>
          <cell r="C646" t="str">
            <v>CME_TMY0: Infant deaths</v>
          </cell>
          <cell r="E646">
            <v>2016</v>
          </cell>
          <cell r="F646">
            <v>41567</v>
          </cell>
        </row>
        <row r="647">
          <cell r="B647" t="str">
            <v>BFA: Burkina Faso</v>
          </cell>
          <cell r="C647" t="str">
            <v>CME_TMY0: Infant deaths</v>
          </cell>
          <cell r="E647">
            <v>2017</v>
          </cell>
          <cell r="F647">
            <v>41197</v>
          </cell>
        </row>
        <row r="648">
          <cell r="B648" t="str">
            <v>BFA: Burkina Faso</v>
          </cell>
          <cell r="C648" t="str">
            <v>CME_TMY0: Infant deaths</v>
          </cell>
          <cell r="E648">
            <v>2018</v>
          </cell>
          <cell r="F648">
            <v>40845</v>
          </cell>
        </row>
        <row r="649">
          <cell r="B649" t="str">
            <v>BFA: Burkina Faso</v>
          </cell>
          <cell r="C649" t="str">
            <v>CME_TMY0: Infant deaths</v>
          </cell>
          <cell r="E649">
            <v>2019</v>
          </cell>
          <cell r="F649">
            <v>40529</v>
          </cell>
        </row>
        <row r="650">
          <cell r="B650" t="str">
            <v>BFA: Burkina Faso</v>
          </cell>
          <cell r="C650" t="str">
            <v>CME_TMY0: Infant deaths</v>
          </cell>
          <cell r="E650">
            <v>2020</v>
          </cell>
          <cell r="F650">
            <v>40241</v>
          </cell>
        </row>
        <row r="651">
          <cell r="B651" t="str">
            <v>BFA: Burkina Faso</v>
          </cell>
          <cell r="C651" t="str">
            <v>DM_BRTS: Number of births</v>
          </cell>
          <cell r="E651">
            <v>2016</v>
          </cell>
          <cell r="F651">
            <v>751461</v>
          </cell>
        </row>
        <row r="652">
          <cell r="B652" t="str">
            <v>BFA: Burkina Faso</v>
          </cell>
          <cell r="C652" t="str">
            <v>DM_BRTS: Number of births</v>
          </cell>
          <cell r="E652">
            <v>2017</v>
          </cell>
          <cell r="F652">
            <v>752036</v>
          </cell>
        </row>
        <row r="653">
          <cell r="B653" t="str">
            <v>BFA: Burkina Faso</v>
          </cell>
          <cell r="C653" t="str">
            <v>DM_BRTS: Number of births</v>
          </cell>
          <cell r="E653">
            <v>2018</v>
          </cell>
          <cell r="F653">
            <v>761074</v>
          </cell>
        </row>
        <row r="654">
          <cell r="B654" t="str">
            <v>BFA: Burkina Faso</v>
          </cell>
          <cell r="C654" t="str">
            <v>DM_BRTS: Number of births</v>
          </cell>
          <cell r="E654">
            <v>2019</v>
          </cell>
          <cell r="F654">
            <v>769252</v>
          </cell>
        </row>
        <row r="655">
          <cell r="B655" t="str">
            <v>BFA: Burkina Faso</v>
          </cell>
          <cell r="C655" t="str">
            <v>DM_BRTS: Number of births</v>
          </cell>
          <cell r="E655">
            <v>2020</v>
          </cell>
          <cell r="F655">
            <v>776842</v>
          </cell>
        </row>
        <row r="656">
          <cell r="B656" t="str">
            <v>BFA: Burkina Faso</v>
          </cell>
          <cell r="C656" t="str">
            <v>DM_LIFE_EXP: Life expectancy</v>
          </cell>
          <cell r="E656">
            <v>2016</v>
          </cell>
          <cell r="F656">
            <v>59.3262</v>
          </cell>
        </row>
        <row r="657">
          <cell r="B657" t="str">
            <v>BFA: Burkina Faso</v>
          </cell>
          <cell r="C657" t="str">
            <v>DM_LIFE_EXP: Life expectancy</v>
          </cell>
          <cell r="E657">
            <v>2017</v>
          </cell>
          <cell r="F657">
            <v>59.536099999999998</v>
          </cell>
        </row>
        <row r="658">
          <cell r="B658" t="str">
            <v>BFA: Burkina Faso</v>
          </cell>
          <cell r="C658" t="str">
            <v>DM_LIFE_EXP: Life expectancy</v>
          </cell>
          <cell r="E658">
            <v>2018</v>
          </cell>
          <cell r="F658">
            <v>60.046599999999998</v>
          </cell>
        </row>
        <row r="659">
          <cell r="B659" t="str">
            <v>BFA: Burkina Faso</v>
          </cell>
          <cell r="C659" t="str">
            <v>DM_LIFE_EXP: Life expectancy</v>
          </cell>
          <cell r="E659">
            <v>2019</v>
          </cell>
          <cell r="F659">
            <v>60.039099999999998</v>
          </cell>
        </row>
        <row r="660">
          <cell r="B660" t="str">
            <v>BFA: Burkina Faso</v>
          </cell>
          <cell r="C660" t="str">
            <v>DM_LIFE_EXP: Life expectancy</v>
          </cell>
          <cell r="E660">
            <v>2020</v>
          </cell>
          <cell r="F660">
            <v>59.730600000000003</v>
          </cell>
        </row>
        <row r="661">
          <cell r="B661" t="str">
            <v>BFA: Burkina Faso</v>
          </cell>
          <cell r="C661" t="str">
            <v>DM_POP_TOT: Total population</v>
          </cell>
          <cell r="E661">
            <v>2016</v>
          </cell>
          <cell r="F661">
            <v>19275498</v>
          </cell>
        </row>
        <row r="662">
          <cell r="B662" t="str">
            <v>BFA: Burkina Faso</v>
          </cell>
          <cell r="C662" t="str">
            <v>DM_POP_TOT: Total population</v>
          </cell>
          <cell r="E662">
            <v>2017</v>
          </cell>
          <cell r="F662">
            <v>19835858.5</v>
          </cell>
        </row>
        <row r="663">
          <cell r="B663" t="str">
            <v>BFA: Burkina Faso</v>
          </cell>
          <cell r="C663" t="str">
            <v>DM_POP_TOT: Total population</v>
          </cell>
          <cell r="E663">
            <v>2018</v>
          </cell>
          <cell r="F663">
            <v>20392723</v>
          </cell>
        </row>
        <row r="664">
          <cell r="B664" t="str">
            <v>BFA: Burkina Faso</v>
          </cell>
          <cell r="C664" t="str">
            <v>DM_POP_TOT: Total population</v>
          </cell>
          <cell r="E664">
            <v>2019</v>
          </cell>
          <cell r="F664">
            <v>20951639</v>
          </cell>
        </row>
        <row r="665">
          <cell r="B665" t="str">
            <v>BFA: Burkina Faso</v>
          </cell>
          <cell r="C665" t="str">
            <v>DM_POP_TOT: Total population</v>
          </cell>
          <cell r="E665">
            <v>2020</v>
          </cell>
          <cell r="F665">
            <v>21522626</v>
          </cell>
        </row>
        <row r="666">
          <cell r="B666" t="str">
            <v>BFA: Burkina Faso</v>
          </cell>
          <cell r="C666" t="str">
            <v>SPP_GDPPC: GDP per capita (current US$)</v>
          </cell>
          <cell r="E666">
            <v>2019</v>
          </cell>
          <cell r="F666">
            <v>786.89563129999999</v>
          </cell>
        </row>
        <row r="667">
          <cell r="B667" t="str">
            <v>BDI: Burundi</v>
          </cell>
          <cell r="C667" t="str">
            <v>CME_TMY0: Infant deaths</v>
          </cell>
          <cell r="E667">
            <v>2016</v>
          </cell>
          <cell r="F667">
            <v>18494</v>
          </cell>
        </row>
        <row r="668">
          <cell r="B668" t="str">
            <v>BDI: Burundi</v>
          </cell>
          <cell r="C668" t="str">
            <v>CME_TMY0: Infant deaths</v>
          </cell>
          <cell r="E668">
            <v>2017</v>
          </cell>
          <cell r="F668">
            <v>18103</v>
          </cell>
        </row>
        <row r="669">
          <cell r="B669" t="str">
            <v>BDI: Burundi</v>
          </cell>
          <cell r="C669" t="str">
            <v>CME_TMY0: Infant deaths</v>
          </cell>
          <cell r="E669">
            <v>2018</v>
          </cell>
          <cell r="F669">
            <v>17775</v>
          </cell>
        </row>
        <row r="670">
          <cell r="B670" t="str">
            <v>BDI: Burundi</v>
          </cell>
          <cell r="C670" t="str">
            <v>CME_TMY0: Infant deaths</v>
          </cell>
          <cell r="E670">
            <v>2019</v>
          </cell>
          <cell r="F670">
            <v>17448</v>
          </cell>
        </row>
        <row r="671">
          <cell r="B671" t="str">
            <v>BDI: Burundi</v>
          </cell>
          <cell r="C671" t="str">
            <v>CME_TMY0: Infant deaths</v>
          </cell>
          <cell r="E671">
            <v>2020</v>
          </cell>
          <cell r="F671">
            <v>17135</v>
          </cell>
        </row>
        <row r="672">
          <cell r="B672" t="str">
            <v>BDI: Burundi</v>
          </cell>
          <cell r="C672" t="str">
            <v>DM_BRTS: Number of births</v>
          </cell>
          <cell r="E672">
            <v>2016</v>
          </cell>
          <cell r="F672">
            <v>432480</v>
          </cell>
        </row>
        <row r="673">
          <cell r="B673" t="str">
            <v>BDI: Burundi</v>
          </cell>
          <cell r="C673" t="str">
            <v>DM_BRTS: Number of births</v>
          </cell>
          <cell r="E673">
            <v>2017</v>
          </cell>
          <cell r="F673">
            <v>426555</v>
          </cell>
        </row>
        <row r="674">
          <cell r="B674" t="str">
            <v>BDI: Burundi</v>
          </cell>
          <cell r="C674" t="str">
            <v>DM_BRTS: Number of births</v>
          </cell>
          <cell r="E674">
            <v>2018</v>
          </cell>
          <cell r="F674">
            <v>424108</v>
          </cell>
        </row>
        <row r="675">
          <cell r="B675" t="str">
            <v>BDI: Burundi</v>
          </cell>
          <cell r="C675" t="str">
            <v>DM_BRTS: Number of births</v>
          </cell>
          <cell r="E675">
            <v>2019</v>
          </cell>
          <cell r="F675">
            <v>431143</v>
          </cell>
        </row>
        <row r="676">
          <cell r="B676" t="str">
            <v>BDI: Burundi</v>
          </cell>
          <cell r="C676" t="str">
            <v>DM_BRTS: Number of births</v>
          </cell>
          <cell r="E676">
            <v>2020</v>
          </cell>
          <cell r="F676">
            <v>435303</v>
          </cell>
        </row>
        <row r="677">
          <cell r="B677" t="str">
            <v>BDI: Burundi</v>
          </cell>
          <cell r="C677" t="str">
            <v>DM_LIFE_EXP: Life expectancy</v>
          </cell>
          <cell r="E677">
            <v>2016</v>
          </cell>
          <cell r="F677">
            <v>60.793100000000003</v>
          </cell>
        </row>
        <row r="678">
          <cell r="B678" t="str">
            <v>BDI: Burundi</v>
          </cell>
          <cell r="C678" t="str">
            <v>DM_LIFE_EXP: Life expectancy</v>
          </cell>
          <cell r="E678">
            <v>2017</v>
          </cell>
          <cell r="F678">
            <v>61.552599999999998</v>
          </cell>
        </row>
        <row r="679">
          <cell r="B679" t="str">
            <v>BDI: Burundi</v>
          </cell>
          <cell r="C679" t="str">
            <v>DM_LIFE_EXP: Life expectancy</v>
          </cell>
          <cell r="E679">
            <v>2018</v>
          </cell>
          <cell r="F679">
            <v>61.688400000000001</v>
          </cell>
        </row>
        <row r="680">
          <cell r="B680" t="str">
            <v>BDI: Burundi</v>
          </cell>
          <cell r="C680" t="str">
            <v>DM_LIFE_EXP: Life expectancy</v>
          </cell>
          <cell r="E680">
            <v>2019</v>
          </cell>
          <cell r="F680">
            <v>62.351399999999998</v>
          </cell>
        </row>
        <row r="681">
          <cell r="B681" t="str">
            <v>BDI: Burundi</v>
          </cell>
          <cell r="C681" t="str">
            <v>DM_LIFE_EXP: Life expectancy</v>
          </cell>
          <cell r="E681">
            <v>2020</v>
          </cell>
          <cell r="F681">
            <v>61.566299999999998</v>
          </cell>
        </row>
        <row r="682">
          <cell r="B682" t="str">
            <v>BDI: Burundi</v>
          </cell>
          <cell r="C682" t="str">
            <v>DM_POP_TOT: Total population</v>
          </cell>
          <cell r="E682">
            <v>2016</v>
          </cell>
          <cell r="F682">
            <v>10903327.5</v>
          </cell>
        </row>
        <row r="683">
          <cell r="B683" t="str">
            <v>BDI: Burundi</v>
          </cell>
          <cell r="C683" t="str">
            <v>DM_POP_TOT: Total population</v>
          </cell>
          <cell r="E683">
            <v>2017</v>
          </cell>
          <cell r="F683">
            <v>11155593</v>
          </cell>
        </row>
        <row r="684">
          <cell r="B684" t="str">
            <v>BDI: Burundi</v>
          </cell>
          <cell r="C684" t="str">
            <v>DM_POP_TOT: Total population</v>
          </cell>
          <cell r="E684">
            <v>2018</v>
          </cell>
          <cell r="F684">
            <v>11493472.5</v>
          </cell>
        </row>
        <row r="685">
          <cell r="B685" t="str">
            <v>BDI: Burundi</v>
          </cell>
          <cell r="C685" t="str">
            <v>DM_POP_TOT: Total population</v>
          </cell>
          <cell r="E685">
            <v>2019</v>
          </cell>
          <cell r="F685">
            <v>11874838</v>
          </cell>
        </row>
        <row r="686">
          <cell r="B686" t="str">
            <v>BDI: Burundi</v>
          </cell>
          <cell r="C686" t="str">
            <v>DM_POP_TOT: Total population</v>
          </cell>
          <cell r="E686">
            <v>2020</v>
          </cell>
          <cell r="F686">
            <v>12220226.5</v>
          </cell>
        </row>
        <row r="687">
          <cell r="B687" t="str">
            <v>BDI: Burundi</v>
          </cell>
          <cell r="C687" t="str">
            <v>SPP_GDPPC: GDP per capita (current US$)</v>
          </cell>
          <cell r="E687">
            <v>2019</v>
          </cell>
          <cell r="F687">
            <v>261.24747250000001</v>
          </cell>
        </row>
        <row r="688">
          <cell r="B688" t="str">
            <v>CPV: Cabo Verde</v>
          </cell>
          <cell r="C688" t="str">
            <v>CME_TMY0: Infant deaths</v>
          </cell>
          <cell r="E688">
            <v>2016</v>
          </cell>
          <cell r="F688">
            <v>168</v>
          </cell>
        </row>
        <row r="689">
          <cell r="B689" t="str">
            <v>CPV: Cabo Verde</v>
          </cell>
          <cell r="C689" t="str">
            <v>CME_TMY0: Infant deaths</v>
          </cell>
          <cell r="E689">
            <v>2017</v>
          </cell>
          <cell r="F689">
            <v>155</v>
          </cell>
        </row>
        <row r="690">
          <cell r="B690" t="str">
            <v>CPV: Cabo Verde</v>
          </cell>
          <cell r="C690" t="str">
            <v>CME_TMY0: Infant deaths</v>
          </cell>
          <cell r="E690">
            <v>2018</v>
          </cell>
          <cell r="F690">
            <v>144</v>
          </cell>
        </row>
        <row r="691">
          <cell r="B691" t="str">
            <v>CPV: Cabo Verde</v>
          </cell>
          <cell r="C691" t="str">
            <v>CME_TMY0: Infant deaths</v>
          </cell>
          <cell r="E691">
            <v>2019</v>
          </cell>
          <cell r="F691">
            <v>135</v>
          </cell>
        </row>
        <row r="692">
          <cell r="B692" t="str">
            <v>CPV: Cabo Verde</v>
          </cell>
          <cell r="C692" t="str">
            <v>CME_TMY0: Infant deaths</v>
          </cell>
          <cell r="E692">
            <v>2020</v>
          </cell>
          <cell r="F692">
            <v>127</v>
          </cell>
        </row>
        <row r="693">
          <cell r="B693" t="str">
            <v>CPV: Cabo Verde</v>
          </cell>
          <cell r="C693" t="str">
            <v>DM_BRTS: Number of births</v>
          </cell>
          <cell r="E693">
            <v>2016</v>
          </cell>
          <cell r="F693">
            <v>10786</v>
          </cell>
        </row>
        <row r="694">
          <cell r="B694" t="str">
            <v>CPV: Cabo Verde</v>
          </cell>
          <cell r="C694" t="str">
            <v>DM_BRTS: Number of births</v>
          </cell>
          <cell r="E694">
            <v>2017</v>
          </cell>
          <cell r="F694">
            <v>10750</v>
          </cell>
        </row>
        <row r="695">
          <cell r="B695" t="str">
            <v>CPV: Cabo Verde</v>
          </cell>
          <cell r="C695" t="str">
            <v>DM_BRTS: Number of births</v>
          </cell>
          <cell r="E695">
            <v>2018</v>
          </cell>
          <cell r="F695">
            <v>10188</v>
          </cell>
        </row>
        <row r="696">
          <cell r="B696" t="str">
            <v>CPV: Cabo Verde</v>
          </cell>
          <cell r="C696" t="str">
            <v>DM_BRTS: Number of births</v>
          </cell>
          <cell r="E696">
            <v>2019</v>
          </cell>
          <cell r="F696">
            <v>10088</v>
          </cell>
        </row>
        <row r="697">
          <cell r="B697" t="str">
            <v>CPV: Cabo Verde</v>
          </cell>
          <cell r="C697" t="str">
            <v>DM_BRTS: Number of births</v>
          </cell>
          <cell r="E697">
            <v>2020</v>
          </cell>
          <cell r="F697">
            <v>10008</v>
          </cell>
        </row>
        <row r="698">
          <cell r="B698" t="str">
            <v>CPV: Cabo Verde</v>
          </cell>
          <cell r="C698" t="str">
            <v>DM_LIFE_EXP: Life expectancy</v>
          </cell>
          <cell r="E698">
            <v>2016</v>
          </cell>
          <cell r="F698">
            <v>75.7423</v>
          </cell>
        </row>
        <row r="699">
          <cell r="B699" t="str">
            <v>CPV: Cabo Verde</v>
          </cell>
          <cell r="C699" t="str">
            <v>DM_LIFE_EXP: Life expectancy</v>
          </cell>
          <cell r="E699">
            <v>2017</v>
          </cell>
          <cell r="F699">
            <v>76.592799999999997</v>
          </cell>
        </row>
        <row r="700">
          <cell r="B700" t="str">
            <v>CPV: Cabo Verde</v>
          </cell>
          <cell r="C700" t="str">
            <v>DM_LIFE_EXP: Life expectancy</v>
          </cell>
          <cell r="E700">
            <v>2018</v>
          </cell>
          <cell r="F700">
            <v>75.733099999999993</v>
          </cell>
        </row>
        <row r="701">
          <cell r="B701" t="str">
            <v>CPV: Cabo Verde</v>
          </cell>
          <cell r="C701" t="str">
            <v>DM_LIFE_EXP: Life expectancy</v>
          </cell>
          <cell r="E701">
            <v>2019</v>
          </cell>
          <cell r="F701">
            <v>76.004199999999997</v>
          </cell>
        </row>
        <row r="702">
          <cell r="B702" t="str">
            <v>CPV: Cabo Verde</v>
          </cell>
          <cell r="C702" t="str">
            <v>DM_LIFE_EXP: Life expectancy</v>
          </cell>
          <cell r="E702">
            <v>2020</v>
          </cell>
          <cell r="F702">
            <v>74.807699999999997</v>
          </cell>
        </row>
        <row r="703">
          <cell r="B703" t="str">
            <v>CPV: Cabo Verde</v>
          </cell>
          <cell r="C703" t="str">
            <v>DM_POP_TOT: Total population</v>
          </cell>
          <cell r="E703">
            <v>2016</v>
          </cell>
          <cell r="F703">
            <v>558394.5</v>
          </cell>
        </row>
        <row r="704">
          <cell r="B704" t="str">
            <v>CPV: Cabo Verde</v>
          </cell>
          <cell r="C704" t="str">
            <v>DM_POP_TOT: Total population</v>
          </cell>
          <cell r="E704">
            <v>2017</v>
          </cell>
          <cell r="F704">
            <v>564954</v>
          </cell>
        </row>
        <row r="705">
          <cell r="B705" t="str">
            <v>CPV: Cabo Verde</v>
          </cell>
          <cell r="C705" t="str">
            <v>DM_POP_TOT: Total population</v>
          </cell>
          <cell r="E705">
            <v>2018</v>
          </cell>
          <cell r="F705">
            <v>571201.5</v>
          </cell>
        </row>
        <row r="706">
          <cell r="B706" t="str">
            <v>CPV: Cabo Verde</v>
          </cell>
          <cell r="C706" t="str">
            <v>DM_POP_TOT: Total population</v>
          </cell>
          <cell r="E706">
            <v>2019</v>
          </cell>
          <cell r="F706">
            <v>577030.5</v>
          </cell>
        </row>
        <row r="707">
          <cell r="B707" t="str">
            <v>CPV: Cabo Verde</v>
          </cell>
          <cell r="C707" t="str">
            <v>DM_POP_TOT: Total population</v>
          </cell>
          <cell r="E707">
            <v>2020</v>
          </cell>
          <cell r="F707">
            <v>582640</v>
          </cell>
        </row>
        <row r="708">
          <cell r="B708" t="str">
            <v>CPV: Cabo Verde</v>
          </cell>
          <cell r="C708" t="str">
            <v>SPP_GDPPC: GDP per capita (current US$)</v>
          </cell>
          <cell r="E708">
            <v>2019</v>
          </cell>
          <cell r="F708">
            <v>3603.7817930000001</v>
          </cell>
        </row>
        <row r="709">
          <cell r="B709" t="str">
            <v>KHM: Cambodia</v>
          </cell>
          <cell r="C709" t="str">
            <v>CME_TMY0: Infant deaths</v>
          </cell>
          <cell r="E709">
            <v>2016</v>
          </cell>
          <cell r="F709">
            <v>9523</v>
          </cell>
        </row>
        <row r="710">
          <cell r="B710" t="str">
            <v>KHM: Cambodia</v>
          </cell>
          <cell r="C710" t="str">
            <v>CME_TMY0: Infant deaths</v>
          </cell>
          <cell r="E710">
            <v>2017</v>
          </cell>
          <cell r="F710">
            <v>9092</v>
          </cell>
        </row>
        <row r="711">
          <cell r="B711" t="str">
            <v>KHM: Cambodia</v>
          </cell>
          <cell r="C711" t="str">
            <v>CME_TMY0: Infant deaths</v>
          </cell>
          <cell r="E711">
            <v>2018</v>
          </cell>
          <cell r="F711">
            <v>8661</v>
          </cell>
        </row>
        <row r="712">
          <cell r="B712" t="str">
            <v>KHM: Cambodia</v>
          </cell>
          <cell r="C712" t="str">
            <v>CME_TMY0: Infant deaths</v>
          </cell>
          <cell r="E712">
            <v>2019</v>
          </cell>
          <cell r="F712">
            <v>8284</v>
          </cell>
        </row>
        <row r="713">
          <cell r="B713" t="str">
            <v>KHM: Cambodia</v>
          </cell>
          <cell r="C713" t="str">
            <v>CME_TMY0: Infant deaths</v>
          </cell>
          <cell r="E713">
            <v>2020</v>
          </cell>
          <cell r="F713">
            <v>7938</v>
          </cell>
        </row>
        <row r="714">
          <cell r="B714" t="str">
            <v>KHM: Cambodia</v>
          </cell>
          <cell r="C714" t="str">
            <v>DM_BRTS: Number of births</v>
          </cell>
          <cell r="E714">
            <v>2016</v>
          </cell>
          <cell r="F714">
            <v>342034</v>
          </cell>
        </row>
        <row r="715">
          <cell r="B715" t="str">
            <v>KHM: Cambodia</v>
          </cell>
          <cell r="C715" t="str">
            <v>DM_BRTS: Number of births</v>
          </cell>
          <cell r="E715">
            <v>2017</v>
          </cell>
          <cell r="F715">
            <v>338417</v>
          </cell>
        </row>
        <row r="716">
          <cell r="B716" t="str">
            <v>KHM: Cambodia</v>
          </cell>
          <cell r="C716" t="str">
            <v>DM_BRTS: Number of births</v>
          </cell>
          <cell r="E716">
            <v>2018</v>
          </cell>
          <cell r="F716">
            <v>333912</v>
          </cell>
        </row>
        <row r="717">
          <cell r="B717" t="str">
            <v>KHM: Cambodia</v>
          </cell>
          <cell r="C717" t="str">
            <v>DM_BRTS: Number of births</v>
          </cell>
          <cell r="E717">
            <v>2019</v>
          </cell>
          <cell r="F717">
            <v>329219</v>
          </cell>
        </row>
        <row r="718">
          <cell r="B718" t="str">
            <v>KHM: Cambodia</v>
          </cell>
          <cell r="C718" t="str">
            <v>DM_BRTS: Number of births</v>
          </cell>
          <cell r="E718">
            <v>2020</v>
          </cell>
          <cell r="F718">
            <v>325659</v>
          </cell>
        </row>
        <row r="719">
          <cell r="B719" t="str">
            <v>KHM: Cambodia</v>
          </cell>
          <cell r="C719" t="str">
            <v>DM_LIFE_EXP: Life expectancy</v>
          </cell>
          <cell r="E719">
            <v>2016</v>
          </cell>
          <cell r="F719">
            <v>70.224400000000003</v>
          </cell>
        </row>
        <row r="720">
          <cell r="B720" t="str">
            <v>KHM: Cambodia</v>
          </cell>
          <cell r="C720" t="str">
            <v>DM_LIFE_EXP: Life expectancy</v>
          </cell>
          <cell r="E720">
            <v>2017</v>
          </cell>
          <cell r="F720">
            <v>70.515299999999996</v>
          </cell>
        </row>
        <row r="721">
          <cell r="B721" t="str">
            <v>KHM: Cambodia</v>
          </cell>
          <cell r="C721" t="str">
            <v>DM_LIFE_EXP: Life expectancy</v>
          </cell>
          <cell r="E721">
            <v>2018</v>
          </cell>
          <cell r="F721">
            <v>70.560900000000004</v>
          </cell>
        </row>
        <row r="722">
          <cell r="B722" t="str">
            <v>KHM: Cambodia</v>
          </cell>
          <cell r="C722" t="str">
            <v>DM_LIFE_EXP: Life expectancy</v>
          </cell>
          <cell r="E722">
            <v>2019</v>
          </cell>
          <cell r="F722">
            <v>70.692300000000003</v>
          </cell>
        </row>
        <row r="723">
          <cell r="B723" t="str">
            <v>KHM: Cambodia</v>
          </cell>
          <cell r="C723" t="str">
            <v>DM_LIFE_EXP: Life expectancy</v>
          </cell>
          <cell r="E723">
            <v>2020</v>
          </cell>
          <cell r="F723">
            <v>70.415999999999997</v>
          </cell>
        </row>
        <row r="724">
          <cell r="B724" t="str">
            <v>KHM: Cambodia</v>
          </cell>
          <cell r="C724" t="str">
            <v>DM_POP_TOT: Total population</v>
          </cell>
          <cell r="E724">
            <v>2016</v>
          </cell>
          <cell r="F724">
            <v>15624583.5</v>
          </cell>
        </row>
        <row r="725">
          <cell r="B725" t="str">
            <v>KHM: Cambodia</v>
          </cell>
          <cell r="C725" t="str">
            <v>DM_POP_TOT: Total population</v>
          </cell>
          <cell r="E725">
            <v>2017</v>
          </cell>
          <cell r="F725">
            <v>15830688.5</v>
          </cell>
        </row>
        <row r="726">
          <cell r="B726" t="str">
            <v>KHM: Cambodia</v>
          </cell>
          <cell r="C726" t="str">
            <v>DM_POP_TOT: Total population</v>
          </cell>
          <cell r="E726">
            <v>2018</v>
          </cell>
          <cell r="F726">
            <v>16025238.5</v>
          </cell>
        </row>
        <row r="727">
          <cell r="B727" t="str">
            <v>KHM: Cambodia</v>
          </cell>
          <cell r="C727" t="str">
            <v>DM_POP_TOT: Total population</v>
          </cell>
          <cell r="E727">
            <v>2019</v>
          </cell>
          <cell r="F727">
            <v>16207746</v>
          </cell>
        </row>
        <row r="728">
          <cell r="B728" t="str">
            <v>KHM: Cambodia</v>
          </cell>
          <cell r="C728" t="str">
            <v>DM_POP_TOT: Total population</v>
          </cell>
          <cell r="E728">
            <v>2020</v>
          </cell>
          <cell r="F728">
            <v>16396860.499999998</v>
          </cell>
        </row>
        <row r="729">
          <cell r="B729" t="str">
            <v>KHM: Cambodia</v>
          </cell>
          <cell r="C729" t="str">
            <v>SPP_GDPPC: GDP per capita (current US$)</v>
          </cell>
          <cell r="E729">
            <v>2019</v>
          </cell>
          <cell r="F729">
            <v>1643.1213889999999</v>
          </cell>
        </row>
        <row r="730">
          <cell r="B730" t="str">
            <v>CMR: Cameroon</v>
          </cell>
          <cell r="C730" t="str">
            <v>CME_TMY0: Infant deaths</v>
          </cell>
          <cell r="E730">
            <v>2016</v>
          </cell>
          <cell r="F730">
            <v>47442</v>
          </cell>
        </row>
        <row r="731">
          <cell r="B731" t="str">
            <v>CMR: Cameroon</v>
          </cell>
          <cell r="C731" t="str">
            <v>CME_TMY0: Infant deaths</v>
          </cell>
          <cell r="E731">
            <v>2017</v>
          </cell>
          <cell r="F731">
            <v>46265</v>
          </cell>
        </row>
        <row r="732">
          <cell r="B732" t="str">
            <v>CMR: Cameroon</v>
          </cell>
          <cell r="C732" t="str">
            <v>CME_TMY0: Infant deaths</v>
          </cell>
          <cell r="E732">
            <v>2018</v>
          </cell>
          <cell r="F732">
            <v>45193</v>
          </cell>
        </row>
        <row r="733">
          <cell r="B733" t="str">
            <v>CMR: Cameroon</v>
          </cell>
          <cell r="C733" t="str">
            <v>CME_TMY0: Infant deaths</v>
          </cell>
          <cell r="E733">
            <v>2019</v>
          </cell>
          <cell r="F733">
            <v>44484</v>
          </cell>
        </row>
        <row r="734">
          <cell r="B734" t="str">
            <v>CMR: Cameroon</v>
          </cell>
          <cell r="C734" t="str">
            <v>CME_TMY0: Infant deaths</v>
          </cell>
          <cell r="E734">
            <v>2020</v>
          </cell>
          <cell r="F734">
            <v>43599</v>
          </cell>
        </row>
        <row r="735">
          <cell r="B735" t="str">
            <v>CMR: Cameroon</v>
          </cell>
          <cell r="C735" t="str">
            <v>DM_BRTS: Number of births</v>
          </cell>
          <cell r="E735">
            <v>2016</v>
          </cell>
          <cell r="F735">
            <v>895033</v>
          </cell>
        </row>
        <row r="736">
          <cell r="B736" t="str">
            <v>CMR: Cameroon</v>
          </cell>
          <cell r="C736" t="str">
            <v>DM_BRTS: Number of births</v>
          </cell>
          <cell r="E736">
            <v>2017</v>
          </cell>
          <cell r="F736">
            <v>913262</v>
          </cell>
        </row>
        <row r="737">
          <cell r="B737" t="str">
            <v>CMR: Cameroon</v>
          </cell>
          <cell r="C737" t="str">
            <v>DM_BRTS: Number of births</v>
          </cell>
          <cell r="E737">
            <v>2018</v>
          </cell>
          <cell r="F737">
            <v>920977</v>
          </cell>
        </row>
        <row r="738">
          <cell r="B738" t="str">
            <v>CMR: Cameroon</v>
          </cell>
          <cell r="C738" t="str">
            <v>DM_BRTS: Number of births</v>
          </cell>
          <cell r="E738">
            <v>2019</v>
          </cell>
          <cell r="F738">
            <v>932283</v>
          </cell>
        </row>
        <row r="739">
          <cell r="B739" t="str">
            <v>CMR: Cameroon</v>
          </cell>
          <cell r="C739" t="str">
            <v>DM_BRTS: Number of births</v>
          </cell>
          <cell r="E739">
            <v>2020</v>
          </cell>
          <cell r="F739">
            <v>940891</v>
          </cell>
        </row>
        <row r="740">
          <cell r="B740" t="str">
            <v>CMR: Cameroon</v>
          </cell>
          <cell r="C740" t="str">
            <v>DM_LIFE_EXP: Life expectancy</v>
          </cell>
          <cell r="E740">
            <v>2016</v>
          </cell>
          <cell r="F740">
            <v>60.2333</v>
          </cell>
        </row>
        <row r="741">
          <cell r="B741" t="str">
            <v>CMR: Cameroon</v>
          </cell>
          <cell r="C741" t="str">
            <v>DM_LIFE_EXP: Life expectancy</v>
          </cell>
          <cell r="E741">
            <v>2017</v>
          </cell>
          <cell r="F741">
            <v>60.810299999999998</v>
          </cell>
        </row>
        <row r="742">
          <cell r="B742" t="str">
            <v>CMR: Cameroon</v>
          </cell>
          <cell r="C742" t="str">
            <v>DM_LIFE_EXP: Life expectancy</v>
          </cell>
          <cell r="E742">
            <v>2018</v>
          </cell>
          <cell r="F742">
            <v>61.1798</v>
          </cell>
        </row>
        <row r="743">
          <cell r="B743" t="str">
            <v>CMR: Cameroon</v>
          </cell>
          <cell r="C743" t="str">
            <v>DM_LIFE_EXP: Life expectancy</v>
          </cell>
          <cell r="E743">
            <v>2019</v>
          </cell>
          <cell r="F743">
            <v>61.5839</v>
          </cell>
        </row>
        <row r="744">
          <cell r="B744" t="str">
            <v>CMR: Cameroon</v>
          </cell>
          <cell r="C744" t="str">
            <v>DM_LIFE_EXP: Life expectancy</v>
          </cell>
          <cell r="E744">
            <v>2020</v>
          </cell>
          <cell r="F744">
            <v>60.832799999999999</v>
          </cell>
        </row>
        <row r="745">
          <cell r="B745" t="str">
            <v>CMR: Cameroon</v>
          </cell>
          <cell r="C745" t="str">
            <v>DM_POP_TOT: Total population</v>
          </cell>
          <cell r="E745">
            <v>2016</v>
          </cell>
          <cell r="F745">
            <v>23711630</v>
          </cell>
        </row>
        <row r="746">
          <cell r="B746" t="str">
            <v>CMR: Cameroon</v>
          </cell>
          <cell r="C746" t="str">
            <v>DM_POP_TOT: Total population</v>
          </cell>
          <cell r="E746">
            <v>2017</v>
          </cell>
          <cell r="F746">
            <v>24393181.5</v>
          </cell>
        </row>
        <row r="747">
          <cell r="B747" t="str">
            <v>CMR: Cameroon</v>
          </cell>
          <cell r="C747" t="str">
            <v>DM_POP_TOT: Total population</v>
          </cell>
          <cell r="E747">
            <v>2018</v>
          </cell>
          <cell r="F747">
            <v>25076746.5</v>
          </cell>
        </row>
        <row r="748">
          <cell r="B748" t="str">
            <v>CMR: Cameroon</v>
          </cell>
          <cell r="C748" t="str">
            <v>DM_POP_TOT: Total population</v>
          </cell>
          <cell r="E748">
            <v>2019</v>
          </cell>
          <cell r="F748">
            <v>25782341</v>
          </cell>
        </row>
        <row r="749">
          <cell r="B749" t="str">
            <v>CMR: Cameroon</v>
          </cell>
          <cell r="C749" t="str">
            <v>DM_POP_TOT: Total population</v>
          </cell>
          <cell r="E749">
            <v>2020</v>
          </cell>
          <cell r="F749">
            <v>26491086.5</v>
          </cell>
        </row>
        <row r="750">
          <cell r="B750" t="str">
            <v>CMR: Cameroon</v>
          </cell>
          <cell r="C750" t="str">
            <v>SPP_GDPPC: GDP per capita (current US$)</v>
          </cell>
          <cell r="E750">
            <v>2019</v>
          </cell>
          <cell r="F750">
            <v>1507.450206</v>
          </cell>
        </row>
        <row r="751">
          <cell r="B751" t="str">
            <v>CAN: Canada</v>
          </cell>
          <cell r="C751" t="str">
            <v>CME_TMY0: Infant deaths</v>
          </cell>
          <cell r="E751">
            <v>2016</v>
          </cell>
          <cell r="F751">
            <v>1777</v>
          </cell>
        </row>
        <row r="752">
          <cell r="B752" t="str">
            <v>CAN: Canada</v>
          </cell>
          <cell r="C752" t="str">
            <v>CME_TMY0: Infant deaths</v>
          </cell>
          <cell r="E752">
            <v>2017</v>
          </cell>
          <cell r="F752">
            <v>1757</v>
          </cell>
        </row>
        <row r="753">
          <cell r="B753" t="str">
            <v>CAN: Canada</v>
          </cell>
          <cell r="C753" t="str">
            <v>CME_TMY0: Infant deaths</v>
          </cell>
          <cell r="E753">
            <v>2018</v>
          </cell>
          <cell r="F753">
            <v>1736</v>
          </cell>
        </row>
        <row r="754">
          <cell r="B754" t="str">
            <v>CAN: Canada</v>
          </cell>
          <cell r="C754" t="str">
            <v>CME_TMY0: Infant deaths</v>
          </cell>
          <cell r="E754">
            <v>2019</v>
          </cell>
          <cell r="F754">
            <v>1715</v>
          </cell>
        </row>
        <row r="755">
          <cell r="B755" t="str">
            <v>CAN: Canada</v>
          </cell>
          <cell r="C755" t="str">
            <v>CME_TMY0: Infant deaths</v>
          </cell>
          <cell r="E755">
            <v>2020</v>
          </cell>
          <cell r="F755">
            <v>1692</v>
          </cell>
        </row>
        <row r="756">
          <cell r="B756" t="str">
            <v>CAN: Canada</v>
          </cell>
          <cell r="C756" t="str">
            <v>DM_BRTS: Number of births</v>
          </cell>
          <cell r="E756">
            <v>2016</v>
          </cell>
          <cell r="F756">
            <v>369376</v>
          </cell>
        </row>
        <row r="757">
          <cell r="B757" t="str">
            <v>CAN: Canada</v>
          </cell>
          <cell r="C757" t="str">
            <v>DM_BRTS: Number of births</v>
          </cell>
          <cell r="E757">
            <v>2017</v>
          </cell>
          <cell r="F757">
            <v>373611</v>
          </cell>
        </row>
        <row r="758">
          <cell r="B758" t="str">
            <v>CAN: Canada</v>
          </cell>
          <cell r="C758" t="str">
            <v>DM_BRTS: Number of births</v>
          </cell>
          <cell r="E758">
            <v>2018</v>
          </cell>
          <cell r="F758">
            <v>369002</v>
          </cell>
        </row>
        <row r="759">
          <cell r="B759" t="str">
            <v>CAN: Canada</v>
          </cell>
          <cell r="C759" t="str">
            <v>DM_BRTS: Number of births</v>
          </cell>
          <cell r="E759">
            <v>2019</v>
          </cell>
          <cell r="F759">
            <v>363393</v>
          </cell>
        </row>
        <row r="760">
          <cell r="B760" t="str">
            <v>CAN: Canada</v>
          </cell>
          <cell r="C760" t="str">
            <v>DM_BRTS: Number of births</v>
          </cell>
          <cell r="E760">
            <v>2020</v>
          </cell>
          <cell r="F760">
            <v>370506</v>
          </cell>
        </row>
        <row r="761">
          <cell r="B761" t="str">
            <v>CAN: Canada</v>
          </cell>
          <cell r="C761" t="str">
            <v>DM_LIFE_EXP: Life expectancy</v>
          </cell>
          <cell r="E761">
            <v>2016</v>
          </cell>
          <cell r="F761">
            <v>82.043400000000005</v>
          </cell>
        </row>
        <row r="762">
          <cell r="B762" t="str">
            <v>CAN: Canada</v>
          </cell>
          <cell r="C762" t="str">
            <v>DM_LIFE_EXP: Life expectancy</v>
          </cell>
          <cell r="E762">
            <v>2017</v>
          </cell>
          <cell r="F762">
            <v>82.019199999999998</v>
          </cell>
        </row>
        <row r="763">
          <cell r="B763" t="str">
            <v>CAN: Canada</v>
          </cell>
          <cell r="C763" t="str">
            <v>DM_LIFE_EXP: Life expectancy</v>
          </cell>
          <cell r="E763">
            <v>2018</v>
          </cell>
          <cell r="F763">
            <v>82.050799999999995</v>
          </cell>
        </row>
        <row r="764">
          <cell r="B764" t="str">
            <v>CAN: Canada</v>
          </cell>
          <cell r="C764" t="str">
            <v>DM_LIFE_EXP: Life expectancy</v>
          </cell>
          <cell r="E764">
            <v>2019</v>
          </cell>
          <cell r="F764">
            <v>82.362799999999993</v>
          </cell>
        </row>
        <row r="765">
          <cell r="B765" t="str">
            <v>CAN: Canada</v>
          </cell>
          <cell r="C765" t="str">
            <v>DM_LIFE_EXP: Life expectancy</v>
          </cell>
          <cell r="E765">
            <v>2020</v>
          </cell>
          <cell r="F765">
            <v>82.0471</v>
          </cell>
        </row>
        <row r="766">
          <cell r="B766" t="str">
            <v>CAN: Canada</v>
          </cell>
          <cell r="C766" t="str">
            <v>DM_POP_TOT: Total population</v>
          </cell>
          <cell r="E766">
            <v>2016</v>
          </cell>
          <cell r="F766">
            <v>36113532</v>
          </cell>
        </row>
        <row r="767">
          <cell r="B767" t="str">
            <v>CAN: Canada</v>
          </cell>
          <cell r="C767" t="str">
            <v>DM_POP_TOT: Total population</v>
          </cell>
          <cell r="E767">
            <v>2017</v>
          </cell>
          <cell r="F767">
            <v>36554347.5</v>
          </cell>
        </row>
        <row r="768">
          <cell r="B768" t="str">
            <v>CAN: Canada</v>
          </cell>
          <cell r="C768" t="str">
            <v>DM_POP_TOT: Total population</v>
          </cell>
          <cell r="E768">
            <v>2018</v>
          </cell>
          <cell r="F768">
            <v>37035254</v>
          </cell>
        </row>
        <row r="769">
          <cell r="B769" t="str">
            <v>CAN: Canada</v>
          </cell>
          <cell r="C769" t="str">
            <v>DM_POP_TOT: Total population</v>
          </cell>
          <cell r="E769">
            <v>2019</v>
          </cell>
          <cell r="F769">
            <v>37522584.5</v>
          </cell>
        </row>
        <row r="770">
          <cell r="B770" t="str">
            <v>CAN: Canada</v>
          </cell>
          <cell r="C770" t="str">
            <v>DM_POP_TOT: Total population</v>
          </cell>
          <cell r="E770">
            <v>2020</v>
          </cell>
          <cell r="F770">
            <v>37888705</v>
          </cell>
        </row>
        <row r="771">
          <cell r="B771" t="str">
            <v>CAN: Canada</v>
          </cell>
          <cell r="C771" t="str">
            <v>SPP_GDPPC: GDP per capita (current US$)</v>
          </cell>
          <cell r="E771">
            <v>2019</v>
          </cell>
          <cell r="F771">
            <v>46189.660109999997</v>
          </cell>
        </row>
        <row r="772">
          <cell r="B772" t="str">
            <v>CYM: Cayman Islands</v>
          </cell>
          <cell r="C772" t="str">
            <v>DM_BRTS: Number of births</v>
          </cell>
          <cell r="E772">
            <v>2016</v>
          </cell>
          <cell r="F772">
            <v>631</v>
          </cell>
        </row>
        <row r="773">
          <cell r="B773" t="str">
            <v>CYM: Cayman Islands</v>
          </cell>
          <cell r="C773" t="str">
            <v>DM_BRTS: Number of births</v>
          </cell>
          <cell r="E773">
            <v>2017</v>
          </cell>
          <cell r="F773">
            <v>597</v>
          </cell>
        </row>
        <row r="774">
          <cell r="B774" t="str">
            <v>CYM: Cayman Islands</v>
          </cell>
          <cell r="C774" t="str">
            <v>DM_BRTS: Number of births</v>
          </cell>
          <cell r="E774">
            <v>2018</v>
          </cell>
          <cell r="F774">
            <v>625</v>
          </cell>
        </row>
        <row r="775">
          <cell r="B775" t="str">
            <v>CYM: Cayman Islands</v>
          </cell>
          <cell r="C775" t="str">
            <v>DM_BRTS: Number of births</v>
          </cell>
          <cell r="E775">
            <v>2019</v>
          </cell>
          <cell r="F775">
            <v>663</v>
          </cell>
        </row>
        <row r="776">
          <cell r="B776" t="str">
            <v>CYM: Cayman Islands</v>
          </cell>
          <cell r="C776" t="str">
            <v>DM_BRTS: Number of births</v>
          </cell>
          <cell r="E776">
            <v>2020</v>
          </cell>
          <cell r="F776">
            <v>799</v>
          </cell>
        </row>
        <row r="777">
          <cell r="B777" t="str">
            <v>CYM: Cayman Islands</v>
          </cell>
          <cell r="C777" t="str">
            <v>DM_LIFE_EXP: Life expectancy</v>
          </cell>
          <cell r="E777">
            <v>2016</v>
          </cell>
          <cell r="F777">
            <v>74.878</v>
          </cell>
        </row>
        <row r="778">
          <cell r="B778" t="str">
            <v>CYM: Cayman Islands</v>
          </cell>
          <cell r="C778" t="str">
            <v>DM_LIFE_EXP: Life expectancy</v>
          </cell>
          <cell r="E778">
            <v>2017</v>
          </cell>
          <cell r="F778">
            <v>74.933899999999994</v>
          </cell>
        </row>
        <row r="779">
          <cell r="B779" t="str">
            <v>CYM: Cayman Islands</v>
          </cell>
          <cell r="C779" t="str">
            <v>DM_LIFE_EXP: Life expectancy</v>
          </cell>
          <cell r="E779">
            <v>2018</v>
          </cell>
          <cell r="F779">
            <v>74.992599999999996</v>
          </cell>
        </row>
        <row r="780">
          <cell r="B780" t="str">
            <v>CYM: Cayman Islands</v>
          </cell>
          <cell r="C780" t="str">
            <v>DM_LIFE_EXP: Life expectancy</v>
          </cell>
          <cell r="E780">
            <v>2019</v>
          </cell>
          <cell r="F780">
            <v>75.067800000000005</v>
          </cell>
        </row>
        <row r="781">
          <cell r="B781" t="str">
            <v>CYM: Cayman Islands</v>
          </cell>
          <cell r="C781" t="str">
            <v>DM_LIFE_EXP: Life expectancy</v>
          </cell>
          <cell r="E781">
            <v>2020</v>
          </cell>
          <cell r="F781">
            <v>75.1126</v>
          </cell>
        </row>
        <row r="782">
          <cell r="B782" t="str">
            <v>CYM: Cayman Islands</v>
          </cell>
          <cell r="C782" t="str">
            <v>DM_POP_TOT: Total population</v>
          </cell>
          <cell r="E782">
            <v>2016</v>
          </cell>
          <cell r="F782">
            <v>62254.5</v>
          </cell>
        </row>
        <row r="783">
          <cell r="B783" t="str">
            <v>CYM: Cayman Islands</v>
          </cell>
          <cell r="C783" t="str">
            <v>DM_POP_TOT: Total population</v>
          </cell>
          <cell r="E783">
            <v>2017</v>
          </cell>
          <cell r="F783">
            <v>63581</v>
          </cell>
        </row>
        <row r="784">
          <cell r="B784" t="str">
            <v>CYM: Cayman Islands</v>
          </cell>
          <cell r="C784" t="str">
            <v>DM_POP_TOT: Total population</v>
          </cell>
          <cell r="E784">
            <v>2018</v>
          </cell>
          <cell r="F784">
            <v>64884</v>
          </cell>
        </row>
        <row r="785">
          <cell r="B785" t="str">
            <v>CYM: Cayman Islands</v>
          </cell>
          <cell r="C785" t="str">
            <v>DM_POP_TOT: Total population</v>
          </cell>
          <cell r="E785">
            <v>2019</v>
          </cell>
          <cell r="F785">
            <v>66134</v>
          </cell>
        </row>
        <row r="786">
          <cell r="B786" t="str">
            <v>CYM: Cayman Islands</v>
          </cell>
          <cell r="C786" t="str">
            <v>DM_POP_TOT: Total population</v>
          </cell>
          <cell r="E786">
            <v>2020</v>
          </cell>
          <cell r="F786">
            <v>67310.5</v>
          </cell>
        </row>
        <row r="787">
          <cell r="B787" t="str">
            <v>CYM: Cayman Islands</v>
          </cell>
          <cell r="C787" t="str">
            <v>SPP_GDPPC: GDP per capita (current US$)</v>
          </cell>
          <cell r="E787">
            <v>2018</v>
          </cell>
          <cell r="F787">
            <v>85975.024739999993</v>
          </cell>
        </row>
        <row r="788">
          <cell r="B788" t="str">
            <v>CAF: Central African Republic</v>
          </cell>
          <cell r="C788" t="str">
            <v>CME_TMY0: Infant deaths</v>
          </cell>
          <cell r="E788">
            <v>2016</v>
          </cell>
          <cell r="F788">
            <v>13945</v>
          </cell>
        </row>
        <row r="789">
          <cell r="B789" t="str">
            <v>CAF: Central African Republic</v>
          </cell>
          <cell r="C789" t="str">
            <v>CME_TMY0: Infant deaths</v>
          </cell>
          <cell r="E789">
            <v>2017</v>
          </cell>
          <cell r="F789">
            <v>13660</v>
          </cell>
        </row>
        <row r="790">
          <cell r="B790" t="str">
            <v>CAF: Central African Republic</v>
          </cell>
          <cell r="C790" t="str">
            <v>CME_TMY0: Infant deaths</v>
          </cell>
          <cell r="E790">
            <v>2018</v>
          </cell>
          <cell r="F790">
            <v>13346</v>
          </cell>
        </row>
        <row r="791">
          <cell r="B791" t="str">
            <v>CAF: Central African Republic</v>
          </cell>
          <cell r="C791" t="str">
            <v>CME_TMY0: Infant deaths</v>
          </cell>
          <cell r="E791">
            <v>2019</v>
          </cell>
          <cell r="F791">
            <v>13012</v>
          </cell>
        </row>
        <row r="792">
          <cell r="B792" t="str">
            <v>CAF: Central African Republic</v>
          </cell>
          <cell r="C792" t="str">
            <v>CME_TMY0: Infant deaths</v>
          </cell>
          <cell r="E792">
            <v>2020</v>
          </cell>
          <cell r="F792">
            <v>12870</v>
          </cell>
        </row>
        <row r="793">
          <cell r="B793" t="str">
            <v>CAF: Central African Republic</v>
          </cell>
          <cell r="C793" t="str">
            <v>DM_BRTS: Number of births</v>
          </cell>
          <cell r="E793">
            <v>2016</v>
          </cell>
          <cell r="F793">
            <v>203227</v>
          </cell>
        </row>
        <row r="794">
          <cell r="B794" t="str">
            <v>CAF: Central African Republic</v>
          </cell>
          <cell r="C794" t="str">
            <v>DM_BRTS: Number of births</v>
          </cell>
          <cell r="E794">
            <v>2017</v>
          </cell>
          <cell r="F794">
            <v>209152</v>
          </cell>
        </row>
        <row r="795">
          <cell r="B795" t="str">
            <v>CAF: Central African Republic</v>
          </cell>
          <cell r="C795" t="str">
            <v>DM_BRTS: Number of births</v>
          </cell>
          <cell r="E795">
            <v>2018</v>
          </cell>
          <cell r="F795">
            <v>214277</v>
          </cell>
        </row>
        <row r="796">
          <cell r="B796" t="str">
            <v>CAF: Central African Republic</v>
          </cell>
          <cell r="C796" t="str">
            <v>DM_BRTS: Number of births</v>
          </cell>
          <cell r="E796">
            <v>2019</v>
          </cell>
          <cell r="F796">
            <v>219195</v>
          </cell>
        </row>
        <row r="797">
          <cell r="B797" t="str">
            <v>CAF: Central African Republic</v>
          </cell>
          <cell r="C797" t="str">
            <v>DM_BRTS: Number of births</v>
          </cell>
          <cell r="E797">
            <v>2020</v>
          </cell>
          <cell r="F797">
            <v>225927</v>
          </cell>
        </row>
        <row r="798">
          <cell r="B798" t="str">
            <v>CAF: Central African Republic</v>
          </cell>
          <cell r="C798" t="str">
            <v>DM_LIFE_EXP: Life expectancy</v>
          </cell>
          <cell r="E798">
            <v>2016</v>
          </cell>
          <cell r="F798">
            <v>53.460099999999997</v>
          </cell>
        </row>
        <row r="799">
          <cell r="B799" t="str">
            <v>CAF: Central African Republic</v>
          </cell>
          <cell r="C799" t="str">
            <v>DM_LIFE_EXP: Life expectancy</v>
          </cell>
          <cell r="E799">
            <v>2017</v>
          </cell>
          <cell r="F799">
            <v>53.720700000000001</v>
          </cell>
        </row>
        <row r="800">
          <cell r="B800" t="str">
            <v>CAF: Central African Republic</v>
          </cell>
          <cell r="C800" t="str">
            <v>DM_LIFE_EXP: Life expectancy</v>
          </cell>
          <cell r="E800">
            <v>2018</v>
          </cell>
          <cell r="F800">
            <v>54.369300000000003</v>
          </cell>
        </row>
        <row r="801">
          <cell r="B801" t="str">
            <v>CAF: Central African Republic</v>
          </cell>
          <cell r="C801" t="str">
            <v>DM_LIFE_EXP: Life expectancy</v>
          </cell>
          <cell r="E801">
            <v>2019</v>
          </cell>
          <cell r="F801">
            <v>55.025300000000001</v>
          </cell>
        </row>
        <row r="802">
          <cell r="B802" t="str">
            <v>CAF: Central African Republic</v>
          </cell>
          <cell r="C802" t="str">
            <v>DM_LIFE_EXP: Life expectancy</v>
          </cell>
          <cell r="E802">
            <v>2020</v>
          </cell>
          <cell r="F802">
            <v>54.604199999999999</v>
          </cell>
        </row>
        <row r="803">
          <cell r="B803" t="str">
            <v>CAF: Central African Republic</v>
          </cell>
          <cell r="C803" t="str">
            <v>DM_POP_TOT: Total population</v>
          </cell>
          <cell r="E803">
            <v>2016</v>
          </cell>
          <cell r="F803">
            <v>4904177.5</v>
          </cell>
        </row>
        <row r="804">
          <cell r="B804" t="str">
            <v>CAF: Central African Republic</v>
          </cell>
          <cell r="C804" t="str">
            <v>DM_POP_TOT: Total population</v>
          </cell>
          <cell r="E804">
            <v>2017</v>
          </cell>
          <cell r="F804">
            <v>4996741</v>
          </cell>
        </row>
        <row r="805">
          <cell r="B805" t="str">
            <v>CAF: Central African Republic</v>
          </cell>
          <cell r="C805" t="str">
            <v>DM_POP_TOT: Total population</v>
          </cell>
          <cell r="E805">
            <v>2018</v>
          </cell>
          <cell r="F805">
            <v>5094780</v>
          </cell>
        </row>
        <row r="806">
          <cell r="B806" t="str">
            <v>CAF: Central African Republic</v>
          </cell>
          <cell r="C806" t="str">
            <v>DM_POP_TOT: Total population</v>
          </cell>
          <cell r="E806">
            <v>2019</v>
          </cell>
          <cell r="F806">
            <v>5209324.5</v>
          </cell>
        </row>
        <row r="807">
          <cell r="B807" t="str">
            <v>CAF: Central African Republic</v>
          </cell>
          <cell r="C807" t="str">
            <v>DM_POP_TOT: Total population</v>
          </cell>
          <cell r="E807">
            <v>2020</v>
          </cell>
          <cell r="F807">
            <v>5343020</v>
          </cell>
        </row>
        <row r="808">
          <cell r="B808" t="str">
            <v>CAF: Central African Republic</v>
          </cell>
          <cell r="C808" t="str">
            <v>SPP_GDPPC: GDP per capita (current US$)</v>
          </cell>
          <cell r="E808">
            <v>2019</v>
          </cell>
          <cell r="F808">
            <v>467.90744059999997</v>
          </cell>
        </row>
        <row r="809">
          <cell r="B809" t="str">
            <v>UNSDG_CENTRALASIA: Central Asia</v>
          </cell>
          <cell r="C809" t="str">
            <v>CME_TMY0: Infant deaths</v>
          </cell>
          <cell r="E809">
            <v>2016</v>
          </cell>
          <cell r="F809">
            <v>32093</v>
          </cell>
        </row>
        <row r="810">
          <cell r="B810" t="str">
            <v>UNSDG_CENTRALASIA: Central Asia</v>
          </cell>
          <cell r="C810" t="str">
            <v>CME_TMY0: Infant deaths</v>
          </cell>
          <cell r="E810">
            <v>2017</v>
          </cell>
          <cell r="F810">
            <v>30788</v>
          </cell>
        </row>
        <row r="811">
          <cell r="B811" t="str">
            <v>UNSDG_CENTRALASIA: Central Asia</v>
          </cell>
          <cell r="C811" t="str">
            <v>CME_TMY0: Infant deaths</v>
          </cell>
          <cell r="E811">
            <v>2018</v>
          </cell>
          <cell r="F811">
            <v>29531</v>
          </cell>
        </row>
        <row r="812">
          <cell r="B812" t="str">
            <v>UNSDG_CENTRALASIA: Central Asia</v>
          </cell>
          <cell r="C812" t="str">
            <v>CME_TMY0: Infant deaths</v>
          </cell>
          <cell r="E812">
            <v>2019</v>
          </cell>
          <cell r="F812">
            <v>28226</v>
          </cell>
        </row>
        <row r="813">
          <cell r="B813" t="str">
            <v>UNSDG_CENTRALASIA: Central Asia</v>
          </cell>
          <cell r="C813" t="str">
            <v>CME_TMY0: Infant deaths</v>
          </cell>
          <cell r="E813">
            <v>2020</v>
          </cell>
          <cell r="F813">
            <v>26898</v>
          </cell>
        </row>
        <row r="814">
          <cell r="B814" t="str">
            <v>UNSDG_CENTRALASIASOUTHERNASIA: Central and Southern Asia</v>
          </cell>
          <cell r="C814" t="str">
            <v>CME_TMY0: Infant deaths</v>
          </cell>
          <cell r="E814">
            <v>2016</v>
          </cell>
          <cell r="F814">
            <v>1371192</v>
          </cell>
        </row>
        <row r="815">
          <cell r="B815" t="str">
            <v>UNSDG_CENTRALASIASOUTHERNASIA: Central and Southern Asia</v>
          </cell>
          <cell r="C815" t="str">
            <v>CME_TMY0: Infant deaths</v>
          </cell>
          <cell r="E815">
            <v>2017</v>
          </cell>
          <cell r="F815">
            <v>1311996</v>
          </cell>
        </row>
        <row r="816">
          <cell r="B816" t="str">
            <v>UNSDG_CENTRALASIASOUTHERNASIA: Central and Southern Asia</v>
          </cell>
          <cell r="C816" t="str">
            <v>CME_TMY0: Infant deaths</v>
          </cell>
          <cell r="E816">
            <v>2018</v>
          </cell>
          <cell r="F816">
            <v>1255905</v>
          </cell>
        </row>
        <row r="817">
          <cell r="B817" t="str">
            <v>UNSDG_CENTRALASIASOUTHERNASIA: Central and Southern Asia</v>
          </cell>
          <cell r="C817" t="str">
            <v>CME_TMY0: Infant deaths</v>
          </cell>
          <cell r="E817">
            <v>2019</v>
          </cell>
          <cell r="F817">
            <v>1204432</v>
          </cell>
        </row>
        <row r="818">
          <cell r="B818" t="str">
            <v>UNSDG_CENTRALASIASOUTHERNASIA: Central and Southern Asia</v>
          </cell>
          <cell r="C818" t="str">
            <v>CME_TMY0: Infant deaths</v>
          </cell>
          <cell r="E818">
            <v>2020</v>
          </cell>
          <cell r="F818">
            <v>1155253</v>
          </cell>
        </row>
        <row r="819">
          <cell r="B819" t="str">
            <v>TCD: Chad</v>
          </cell>
          <cell r="C819" t="str">
            <v>CME_TMY0: Infant deaths</v>
          </cell>
          <cell r="E819">
            <v>2016</v>
          </cell>
          <cell r="F819">
            <v>45634</v>
          </cell>
        </row>
        <row r="820">
          <cell r="B820" t="str">
            <v>TCD: Chad</v>
          </cell>
          <cell r="C820" t="str">
            <v>CME_TMY0: Infant deaths</v>
          </cell>
          <cell r="E820">
            <v>2017</v>
          </cell>
          <cell r="F820">
            <v>45457</v>
          </cell>
        </row>
        <row r="821">
          <cell r="B821" t="str">
            <v>TCD: Chad</v>
          </cell>
          <cell r="C821" t="str">
            <v>CME_TMY0: Infant deaths</v>
          </cell>
          <cell r="E821">
            <v>2018</v>
          </cell>
          <cell r="F821">
            <v>45252</v>
          </cell>
        </row>
        <row r="822">
          <cell r="B822" t="str">
            <v>TCD: Chad</v>
          </cell>
          <cell r="C822" t="str">
            <v>CME_TMY0: Infant deaths</v>
          </cell>
          <cell r="E822">
            <v>2019</v>
          </cell>
          <cell r="F822">
            <v>44990</v>
          </cell>
        </row>
        <row r="823">
          <cell r="B823" t="str">
            <v>TCD: Chad</v>
          </cell>
          <cell r="C823" t="str">
            <v>CME_TMY0: Infant deaths</v>
          </cell>
          <cell r="E823">
            <v>2020</v>
          </cell>
          <cell r="F823">
            <v>44764</v>
          </cell>
        </row>
        <row r="824">
          <cell r="B824" t="str">
            <v>TCD: Chad</v>
          </cell>
          <cell r="C824" t="str">
            <v>DM_BRTS: Number of births</v>
          </cell>
          <cell r="E824">
            <v>2016</v>
          </cell>
          <cell r="F824">
            <v>662902</v>
          </cell>
        </row>
        <row r="825">
          <cell r="B825" t="str">
            <v>TCD: Chad</v>
          </cell>
          <cell r="C825" t="str">
            <v>DM_BRTS: Number of births</v>
          </cell>
          <cell r="E825">
            <v>2017</v>
          </cell>
          <cell r="F825">
            <v>675766</v>
          </cell>
        </row>
        <row r="826">
          <cell r="B826" t="str">
            <v>TCD: Chad</v>
          </cell>
          <cell r="C826" t="str">
            <v>DM_BRTS: Number of births</v>
          </cell>
          <cell r="E826">
            <v>2018</v>
          </cell>
          <cell r="F826">
            <v>691482</v>
          </cell>
        </row>
        <row r="827">
          <cell r="B827" t="str">
            <v>TCD: Chad</v>
          </cell>
          <cell r="C827" t="str">
            <v>DM_BRTS: Number of births</v>
          </cell>
          <cell r="E827">
            <v>2019</v>
          </cell>
          <cell r="F827">
            <v>713707</v>
          </cell>
        </row>
        <row r="828">
          <cell r="B828" t="str">
            <v>TCD: Chad</v>
          </cell>
          <cell r="C828" t="str">
            <v>DM_BRTS: Number of births</v>
          </cell>
          <cell r="E828">
            <v>2020</v>
          </cell>
          <cell r="F828">
            <v>729836</v>
          </cell>
        </row>
        <row r="829">
          <cell r="B829" t="str">
            <v>TCD: Chad</v>
          </cell>
          <cell r="C829" t="str">
            <v>DM_LIFE_EXP: Life expectancy</v>
          </cell>
          <cell r="E829">
            <v>2016</v>
          </cell>
          <cell r="F829">
            <v>52.083399999999997</v>
          </cell>
        </row>
        <row r="830">
          <cell r="B830" t="str">
            <v>TCD: Chad</v>
          </cell>
          <cell r="C830" t="str">
            <v>DM_LIFE_EXP: Life expectancy</v>
          </cell>
          <cell r="E830">
            <v>2017</v>
          </cell>
          <cell r="F830">
            <v>52.307600000000001</v>
          </cell>
        </row>
        <row r="831">
          <cell r="B831" t="str">
            <v>TCD: Chad</v>
          </cell>
          <cell r="C831" t="str">
            <v>DM_LIFE_EXP: Life expectancy</v>
          </cell>
          <cell r="E831">
            <v>2018</v>
          </cell>
          <cell r="F831">
            <v>52.825299999999999</v>
          </cell>
        </row>
        <row r="832">
          <cell r="B832" t="str">
            <v>TCD: Chad</v>
          </cell>
          <cell r="C832" t="str">
            <v>DM_LIFE_EXP: Life expectancy</v>
          </cell>
          <cell r="E832">
            <v>2019</v>
          </cell>
          <cell r="F832">
            <v>53.259399999999999</v>
          </cell>
        </row>
        <row r="833">
          <cell r="B833" t="str">
            <v>TCD: Chad</v>
          </cell>
          <cell r="C833" t="str">
            <v>DM_LIFE_EXP: Life expectancy</v>
          </cell>
          <cell r="E833">
            <v>2020</v>
          </cell>
          <cell r="F833">
            <v>52.7774</v>
          </cell>
        </row>
        <row r="834">
          <cell r="B834" t="str">
            <v>TCD: Chad</v>
          </cell>
          <cell r="C834" t="str">
            <v>DM_POP_TOT: Total population</v>
          </cell>
          <cell r="E834">
            <v>2016</v>
          </cell>
          <cell r="F834">
            <v>14592585</v>
          </cell>
        </row>
        <row r="835">
          <cell r="B835" t="str">
            <v>TCD: Chad</v>
          </cell>
          <cell r="C835" t="str">
            <v>DM_POP_TOT: Total population</v>
          </cell>
          <cell r="E835">
            <v>2017</v>
          </cell>
          <cell r="F835">
            <v>15085884</v>
          </cell>
        </row>
        <row r="836">
          <cell r="B836" t="str">
            <v>TCD: Chad</v>
          </cell>
          <cell r="C836" t="str">
            <v>DM_POP_TOT: Total population</v>
          </cell>
          <cell r="E836">
            <v>2018</v>
          </cell>
          <cell r="F836">
            <v>15604210</v>
          </cell>
        </row>
        <row r="837">
          <cell r="B837" t="str">
            <v>TCD: Chad</v>
          </cell>
          <cell r="C837" t="str">
            <v>DM_POP_TOT: Total population</v>
          </cell>
          <cell r="E837">
            <v>2019</v>
          </cell>
          <cell r="F837">
            <v>16126866</v>
          </cell>
        </row>
        <row r="838">
          <cell r="B838" t="str">
            <v>TCD: Chad</v>
          </cell>
          <cell r="C838" t="str">
            <v>DM_POP_TOT: Total population</v>
          </cell>
          <cell r="E838">
            <v>2020</v>
          </cell>
          <cell r="F838">
            <v>16644701.5</v>
          </cell>
        </row>
        <row r="839">
          <cell r="B839" t="str">
            <v>TCD: Chad</v>
          </cell>
          <cell r="C839" t="str">
            <v>SPP_GDPPC: GDP per capita (current US$)</v>
          </cell>
          <cell r="E839">
            <v>2019</v>
          </cell>
          <cell r="F839">
            <v>709.54031010000006</v>
          </cell>
        </row>
        <row r="840">
          <cell r="B840" t="str">
            <v>CHL: Chile</v>
          </cell>
          <cell r="C840" t="str">
            <v>CME_TMY0: Infant deaths</v>
          </cell>
          <cell r="E840">
            <v>2016</v>
          </cell>
          <cell r="F840">
            <v>1566</v>
          </cell>
        </row>
        <row r="841">
          <cell r="B841" t="str">
            <v>CHL: Chile</v>
          </cell>
          <cell r="C841" t="str">
            <v>CME_TMY0: Infant deaths</v>
          </cell>
          <cell r="E841">
            <v>2017</v>
          </cell>
          <cell r="F841">
            <v>1498</v>
          </cell>
        </row>
        <row r="842">
          <cell r="B842" t="str">
            <v>CHL: Chile</v>
          </cell>
          <cell r="C842" t="str">
            <v>CME_TMY0: Infant deaths</v>
          </cell>
          <cell r="E842">
            <v>2018</v>
          </cell>
          <cell r="F842">
            <v>1434</v>
          </cell>
        </row>
        <row r="843">
          <cell r="B843" t="str">
            <v>CHL: Chile</v>
          </cell>
          <cell r="C843" t="str">
            <v>CME_TMY0: Infant deaths</v>
          </cell>
          <cell r="E843">
            <v>2019</v>
          </cell>
          <cell r="F843">
            <v>1375</v>
          </cell>
        </row>
        <row r="844">
          <cell r="B844" t="str">
            <v>CHL: Chile</v>
          </cell>
          <cell r="C844" t="str">
            <v>CME_TMY0: Infant deaths</v>
          </cell>
          <cell r="E844">
            <v>2020</v>
          </cell>
          <cell r="F844">
            <v>1315</v>
          </cell>
        </row>
        <row r="845">
          <cell r="B845" t="str">
            <v>CHL: Chile</v>
          </cell>
          <cell r="C845" t="str">
            <v>DM_BRTS: Number of births</v>
          </cell>
          <cell r="E845">
            <v>2016</v>
          </cell>
          <cell r="F845">
            <v>228821</v>
          </cell>
        </row>
        <row r="846">
          <cell r="B846" t="str">
            <v>CHL: Chile</v>
          </cell>
          <cell r="C846" t="str">
            <v>DM_BRTS: Number of births</v>
          </cell>
          <cell r="E846">
            <v>2017</v>
          </cell>
          <cell r="F846">
            <v>221468</v>
          </cell>
        </row>
        <row r="847">
          <cell r="B847" t="str">
            <v>CHL: Chile</v>
          </cell>
          <cell r="C847" t="str">
            <v>DM_BRTS: Number of births</v>
          </cell>
          <cell r="E847">
            <v>2018</v>
          </cell>
          <cell r="F847">
            <v>221872</v>
          </cell>
        </row>
        <row r="848">
          <cell r="B848" t="str">
            <v>CHL: Chile</v>
          </cell>
          <cell r="C848" t="str">
            <v>DM_BRTS: Number of births</v>
          </cell>
          <cell r="E848">
            <v>2019</v>
          </cell>
          <cell r="F848">
            <v>224350</v>
          </cell>
        </row>
        <row r="849">
          <cell r="B849" t="str">
            <v>CHL: Chile</v>
          </cell>
          <cell r="C849" t="str">
            <v>DM_BRTS: Number of births</v>
          </cell>
          <cell r="E849">
            <v>2020</v>
          </cell>
          <cell r="F849">
            <v>227821</v>
          </cell>
        </row>
        <row r="850">
          <cell r="B850" t="str">
            <v>CHL: Chile</v>
          </cell>
          <cell r="C850" t="str">
            <v>DM_LIFE_EXP: Life expectancy</v>
          </cell>
          <cell r="E850">
            <v>2016</v>
          </cell>
          <cell r="F850">
            <v>80.079400000000007</v>
          </cell>
        </row>
        <row r="851">
          <cell r="B851" t="str">
            <v>CHL: Chile</v>
          </cell>
          <cell r="C851" t="str">
            <v>DM_LIFE_EXP: Life expectancy</v>
          </cell>
          <cell r="E851">
            <v>2017</v>
          </cell>
          <cell r="F851">
            <v>80.350099999999998</v>
          </cell>
        </row>
        <row r="852">
          <cell r="B852" t="str">
            <v>CHL: Chile</v>
          </cell>
          <cell r="C852" t="str">
            <v>DM_LIFE_EXP: Life expectancy</v>
          </cell>
          <cell r="E852">
            <v>2018</v>
          </cell>
          <cell r="F852">
            <v>80.133399999999995</v>
          </cell>
        </row>
        <row r="853">
          <cell r="B853" t="str">
            <v>CHL: Chile</v>
          </cell>
          <cell r="C853" t="str">
            <v>DM_LIFE_EXP: Life expectancy</v>
          </cell>
          <cell r="E853">
            <v>2019</v>
          </cell>
          <cell r="F853">
            <v>80.326300000000003</v>
          </cell>
        </row>
        <row r="854">
          <cell r="B854" t="str">
            <v>CHL: Chile</v>
          </cell>
          <cell r="C854" t="str">
            <v>DM_LIFE_EXP: Life expectancy</v>
          </cell>
          <cell r="E854">
            <v>2020</v>
          </cell>
          <cell r="F854">
            <v>79.376900000000006</v>
          </cell>
        </row>
        <row r="855">
          <cell r="B855" t="str">
            <v>CHL: Chile</v>
          </cell>
          <cell r="C855" t="str">
            <v>DM_POP_TOT: Total population</v>
          </cell>
          <cell r="E855">
            <v>2016</v>
          </cell>
          <cell r="F855">
            <v>18083879.5</v>
          </cell>
        </row>
        <row r="856">
          <cell r="B856" t="str">
            <v>CHL: Chile</v>
          </cell>
          <cell r="C856" t="str">
            <v>DM_POP_TOT: Total population</v>
          </cell>
          <cell r="E856">
            <v>2017</v>
          </cell>
          <cell r="F856">
            <v>18368577</v>
          </cell>
        </row>
        <row r="857">
          <cell r="B857" t="str">
            <v>CHL: Chile</v>
          </cell>
          <cell r="C857" t="str">
            <v>DM_POP_TOT: Total population</v>
          </cell>
          <cell r="E857">
            <v>2018</v>
          </cell>
          <cell r="F857">
            <v>18701450.5</v>
          </cell>
        </row>
        <row r="858">
          <cell r="B858" t="str">
            <v>CHL: Chile</v>
          </cell>
          <cell r="C858" t="str">
            <v>DM_POP_TOT: Total population</v>
          </cell>
          <cell r="E858">
            <v>2019</v>
          </cell>
          <cell r="F858">
            <v>19039485.5</v>
          </cell>
        </row>
        <row r="859">
          <cell r="B859" t="str">
            <v>CHL: Chile</v>
          </cell>
          <cell r="C859" t="str">
            <v>DM_POP_TOT: Total population</v>
          </cell>
          <cell r="E859">
            <v>2020</v>
          </cell>
          <cell r="F859">
            <v>19300314.5</v>
          </cell>
        </row>
        <row r="860">
          <cell r="B860" t="str">
            <v>CHL: Chile</v>
          </cell>
          <cell r="C860" t="str">
            <v>SPP_GDPPC: GDP per capita (current US$)</v>
          </cell>
          <cell r="E860">
            <v>2019</v>
          </cell>
          <cell r="F860">
            <v>14896.453869999999</v>
          </cell>
        </row>
        <row r="861">
          <cell r="B861" t="str">
            <v>CHN: China</v>
          </cell>
          <cell r="C861" t="str">
            <v>CME_TMY0: Infant deaths</v>
          </cell>
          <cell r="E861">
            <v>2016</v>
          </cell>
          <cell r="F861">
            <v>131852</v>
          </cell>
        </row>
        <row r="862">
          <cell r="B862" t="str">
            <v>CHN: China</v>
          </cell>
          <cell r="C862" t="str">
            <v>CME_TMY0: Infant deaths</v>
          </cell>
          <cell r="E862">
            <v>2017</v>
          </cell>
          <cell r="F862">
            <v>120075</v>
          </cell>
        </row>
        <row r="863">
          <cell r="B863" t="str">
            <v>CHN: China</v>
          </cell>
          <cell r="C863" t="str">
            <v>CME_TMY0: Infant deaths</v>
          </cell>
          <cell r="E863">
            <v>2018</v>
          </cell>
          <cell r="F863">
            <v>109028</v>
          </cell>
        </row>
        <row r="864">
          <cell r="B864" t="str">
            <v>CHN: China</v>
          </cell>
          <cell r="C864" t="str">
            <v>CME_TMY0: Infant deaths</v>
          </cell>
          <cell r="E864">
            <v>2019</v>
          </cell>
          <cell r="F864">
            <v>98805</v>
          </cell>
        </row>
        <row r="865">
          <cell r="B865" t="str">
            <v>CHN: China</v>
          </cell>
          <cell r="C865" t="str">
            <v>CME_TMY0: Infant deaths</v>
          </cell>
          <cell r="E865">
            <v>2020</v>
          </cell>
          <cell r="F865">
            <v>89463</v>
          </cell>
        </row>
        <row r="866">
          <cell r="B866" t="str">
            <v>CHN: China</v>
          </cell>
          <cell r="C866" t="str">
            <v>DM_BRTS: Number of births</v>
          </cell>
          <cell r="E866">
            <v>2016</v>
          </cell>
          <cell r="F866">
            <v>18283156</v>
          </cell>
        </row>
        <row r="867">
          <cell r="B867" t="str">
            <v>CHN: China</v>
          </cell>
          <cell r="C867" t="str">
            <v>DM_BRTS: Number of births</v>
          </cell>
          <cell r="E867">
            <v>2017</v>
          </cell>
          <cell r="F867">
            <v>18427645</v>
          </cell>
        </row>
        <row r="868">
          <cell r="B868" t="str">
            <v>CHN: China</v>
          </cell>
          <cell r="C868" t="str">
            <v>DM_BRTS: Number of births</v>
          </cell>
          <cell r="E868">
            <v>2018</v>
          </cell>
          <cell r="F868">
            <v>15504679</v>
          </cell>
        </row>
        <row r="869">
          <cell r="B869" t="str">
            <v>CHN: China</v>
          </cell>
          <cell r="C869" t="str">
            <v>DM_BRTS: Number of births</v>
          </cell>
          <cell r="E869">
            <v>2019</v>
          </cell>
          <cell r="F869">
            <v>14633834</v>
          </cell>
        </row>
        <row r="870">
          <cell r="B870" t="str">
            <v>CHN: China</v>
          </cell>
          <cell r="C870" t="str">
            <v>DM_BRTS: Number of births</v>
          </cell>
          <cell r="E870">
            <v>2020</v>
          </cell>
          <cell r="F870">
            <v>12243398</v>
          </cell>
        </row>
        <row r="871">
          <cell r="B871" t="str">
            <v>CHN: China</v>
          </cell>
          <cell r="C871" t="str">
            <v>DM_LIFE_EXP: Life expectancy</v>
          </cell>
          <cell r="E871">
            <v>2016</v>
          </cell>
          <cell r="F871">
            <v>77.217699999999994</v>
          </cell>
        </row>
        <row r="872">
          <cell r="B872" t="str">
            <v>CHN: China</v>
          </cell>
          <cell r="C872" t="str">
            <v>DM_LIFE_EXP: Life expectancy</v>
          </cell>
          <cell r="E872">
            <v>2017</v>
          </cell>
          <cell r="F872">
            <v>77.247600000000006</v>
          </cell>
        </row>
        <row r="873">
          <cell r="B873" t="str">
            <v>CHN: China</v>
          </cell>
          <cell r="C873" t="str">
            <v>DM_LIFE_EXP: Life expectancy</v>
          </cell>
          <cell r="E873">
            <v>2018</v>
          </cell>
          <cell r="F873">
            <v>77.744399999999999</v>
          </cell>
        </row>
        <row r="874">
          <cell r="B874" t="str">
            <v>CHN: China</v>
          </cell>
          <cell r="C874" t="str">
            <v>DM_LIFE_EXP: Life expectancy</v>
          </cell>
          <cell r="E874">
            <v>2019</v>
          </cell>
          <cell r="F874">
            <v>77.968000000000004</v>
          </cell>
        </row>
        <row r="875">
          <cell r="B875" t="str">
            <v>CHN: China</v>
          </cell>
          <cell r="C875" t="str">
            <v>DM_LIFE_EXP: Life expectancy</v>
          </cell>
          <cell r="E875">
            <v>2020</v>
          </cell>
          <cell r="F875">
            <v>78.076599999999999</v>
          </cell>
        </row>
        <row r="876">
          <cell r="B876" t="str">
            <v>CHN: China</v>
          </cell>
          <cell r="C876" t="str">
            <v>DM_POP_TOT: Total population</v>
          </cell>
          <cell r="E876">
            <v>2016</v>
          </cell>
          <cell r="F876">
            <v>1401889680.5</v>
          </cell>
        </row>
        <row r="877">
          <cell r="B877" t="str">
            <v>CHN: China</v>
          </cell>
          <cell r="C877" t="str">
            <v>DM_POP_TOT: Total population</v>
          </cell>
          <cell r="E877">
            <v>2017</v>
          </cell>
          <cell r="F877">
            <v>1410275956.5</v>
          </cell>
        </row>
        <row r="878">
          <cell r="B878" t="str">
            <v>CHN: China</v>
          </cell>
          <cell r="C878" t="str">
            <v>DM_POP_TOT: Total population</v>
          </cell>
          <cell r="E878">
            <v>2018</v>
          </cell>
          <cell r="F878">
            <v>1417069468.5</v>
          </cell>
        </row>
        <row r="879">
          <cell r="B879" t="str">
            <v>CHN: China</v>
          </cell>
          <cell r="C879" t="str">
            <v>DM_POP_TOT: Total population</v>
          </cell>
          <cell r="E879">
            <v>2019</v>
          </cell>
          <cell r="F879">
            <v>1421864031</v>
          </cell>
        </row>
        <row r="880">
          <cell r="B880" t="str">
            <v>CHN: China</v>
          </cell>
          <cell r="C880" t="str">
            <v>DM_POP_TOT: Total population</v>
          </cell>
          <cell r="E880">
            <v>2020</v>
          </cell>
          <cell r="F880">
            <v>1424929781</v>
          </cell>
        </row>
        <row r="881">
          <cell r="B881" t="str">
            <v>CHN: China</v>
          </cell>
          <cell r="C881" t="str">
            <v>SPP_GDPPC: GDP per capita (current US$)</v>
          </cell>
          <cell r="E881">
            <v>2019</v>
          </cell>
          <cell r="F881">
            <v>10216.63033</v>
          </cell>
        </row>
        <row r="882">
          <cell r="B882" t="str">
            <v>HKG: China, Hong Kong Special Administrative Region</v>
          </cell>
          <cell r="C882" t="str">
            <v>DM_BRTS: Number of births</v>
          </cell>
          <cell r="E882">
            <v>2016</v>
          </cell>
          <cell r="F882">
            <v>77794</v>
          </cell>
        </row>
        <row r="883">
          <cell r="B883" t="str">
            <v>HKG: China, Hong Kong Special Administrative Region</v>
          </cell>
          <cell r="C883" t="str">
            <v>DM_BRTS: Number of births</v>
          </cell>
          <cell r="E883">
            <v>2017</v>
          </cell>
          <cell r="F883">
            <v>71585</v>
          </cell>
        </row>
        <row r="884">
          <cell r="B884" t="str">
            <v>HKG: China, Hong Kong Special Administrative Region</v>
          </cell>
          <cell r="C884" t="str">
            <v>DM_BRTS: Number of births</v>
          </cell>
          <cell r="E884">
            <v>2018</v>
          </cell>
          <cell r="F884">
            <v>66754</v>
          </cell>
        </row>
        <row r="885">
          <cell r="B885" t="str">
            <v>HKG: China, Hong Kong Special Administrative Region</v>
          </cell>
          <cell r="C885" t="str">
            <v>DM_BRTS: Number of births</v>
          </cell>
          <cell r="E885">
            <v>2019</v>
          </cell>
          <cell r="F885">
            <v>62565</v>
          </cell>
        </row>
        <row r="886">
          <cell r="B886" t="str">
            <v>HKG: China, Hong Kong Special Administrative Region</v>
          </cell>
          <cell r="C886" t="str">
            <v>DM_BRTS: Number of births</v>
          </cell>
          <cell r="E886">
            <v>2020</v>
          </cell>
          <cell r="F886">
            <v>51511</v>
          </cell>
        </row>
        <row r="887">
          <cell r="B887" t="str">
            <v>HKG: China, Hong Kong Special Administrative Region</v>
          </cell>
          <cell r="C887" t="str">
            <v>DM_LIFE_EXP: Life expectancy</v>
          </cell>
          <cell r="E887">
            <v>2016</v>
          </cell>
          <cell r="F887">
            <v>84.539000000000001</v>
          </cell>
        </row>
        <row r="888">
          <cell r="B888" t="str">
            <v>HKG: China, Hong Kong Special Administrative Region</v>
          </cell>
          <cell r="C888" t="str">
            <v>DM_LIFE_EXP: Life expectancy</v>
          </cell>
          <cell r="E888">
            <v>2017</v>
          </cell>
          <cell r="F888">
            <v>84.898799999999994</v>
          </cell>
        </row>
        <row r="889">
          <cell r="B889" t="str">
            <v>HKG: China, Hong Kong Special Administrative Region</v>
          </cell>
          <cell r="C889" t="str">
            <v>DM_LIFE_EXP: Life expectancy</v>
          </cell>
          <cell r="E889">
            <v>2018</v>
          </cell>
          <cell r="F889">
            <v>85.245599999999996</v>
          </cell>
        </row>
        <row r="890">
          <cell r="B890" t="str">
            <v>HKG: China, Hong Kong Special Administrative Region</v>
          </cell>
          <cell r="C890" t="str">
            <v>DM_LIFE_EXP: Life expectancy</v>
          </cell>
          <cell r="E890">
            <v>2019</v>
          </cell>
          <cell r="F890">
            <v>85.273499999999999</v>
          </cell>
        </row>
        <row r="891">
          <cell r="B891" t="str">
            <v>HKG: China, Hong Kong Special Administrative Region</v>
          </cell>
          <cell r="C891" t="str">
            <v>DM_LIFE_EXP: Life expectancy</v>
          </cell>
          <cell r="E891">
            <v>2020</v>
          </cell>
          <cell r="F891">
            <v>85.196799999999996</v>
          </cell>
        </row>
        <row r="892">
          <cell r="B892" t="str">
            <v>HKG: China, Hong Kong Special Administrative Region</v>
          </cell>
          <cell r="C892" t="str">
            <v>DM_POP_TOT: Total population</v>
          </cell>
          <cell r="E892">
            <v>2016</v>
          </cell>
          <cell r="F892">
            <v>7435927</v>
          </cell>
        </row>
        <row r="893">
          <cell r="B893" t="str">
            <v>HKG: China, Hong Kong Special Administrative Region</v>
          </cell>
          <cell r="C893" t="str">
            <v>DM_POP_TOT: Total population</v>
          </cell>
          <cell r="E893">
            <v>2017</v>
          </cell>
          <cell r="F893">
            <v>7461518.5</v>
          </cell>
        </row>
        <row r="894">
          <cell r="B894" t="str">
            <v>HKG: China, Hong Kong Special Administrative Region</v>
          </cell>
          <cell r="C894" t="str">
            <v>DM_POP_TOT: Total population</v>
          </cell>
          <cell r="E894">
            <v>2018</v>
          </cell>
          <cell r="F894">
            <v>7481555</v>
          </cell>
        </row>
        <row r="895">
          <cell r="B895" t="str">
            <v>HKG: China, Hong Kong Special Administrative Region</v>
          </cell>
          <cell r="C895" t="str">
            <v>DM_POP_TOT: Total population</v>
          </cell>
          <cell r="E895">
            <v>2019</v>
          </cell>
          <cell r="F895">
            <v>7496121.5</v>
          </cell>
        </row>
        <row r="896">
          <cell r="B896" t="str">
            <v>HKG: China, Hong Kong Special Administrative Region</v>
          </cell>
          <cell r="C896" t="str">
            <v>DM_POP_TOT: Total population</v>
          </cell>
          <cell r="E896">
            <v>2020</v>
          </cell>
          <cell r="F896">
            <v>7500957.5</v>
          </cell>
        </row>
        <row r="897">
          <cell r="B897" t="str">
            <v>HKG: China, Hong Kong Special Administrative Region</v>
          </cell>
          <cell r="C897" t="str">
            <v>SPP_GDPPC: GDP per capita (current US$)</v>
          </cell>
          <cell r="E897">
            <v>2019</v>
          </cell>
          <cell r="F897">
            <v>48713.473749999997</v>
          </cell>
        </row>
        <row r="898">
          <cell r="B898" t="str">
            <v>MAC: China, Macao Special Administrative Region</v>
          </cell>
          <cell r="C898" t="str">
            <v>DM_BRTS: Number of births</v>
          </cell>
          <cell r="E898">
            <v>2016</v>
          </cell>
          <cell r="F898">
            <v>7120</v>
          </cell>
        </row>
        <row r="899">
          <cell r="B899" t="str">
            <v>MAC: China, Macao Special Administrative Region</v>
          </cell>
          <cell r="C899" t="str">
            <v>DM_BRTS: Number of births</v>
          </cell>
          <cell r="E899">
            <v>2017</v>
          </cell>
          <cell r="F899">
            <v>6903</v>
          </cell>
        </row>
        <row r="900">
          <cell r="B900" t="str">
            <v>MAC: China, Macao Special Administrative Region</v>
          </cell>
          <cell r="C900" t="str">
            <v>DM_BRTS: Number of births</v>
          </cell>
          <cell r="E900">
            <v>2018</v>
          </cell>
          <cell r="F900">
            <v>6867</v>
          </cell>
        </row>
        <row r="901">
          <cell r="B901" t="str">
            <v>MAC: China, Macao Special Administrative Region</v>
          </cell>
          <cell r="C901" t="str">
            <v>DM_BRTS: Number of births</v>
          </cell>
          <cell r="E901">
            <v>2019</v>
          </cell>
          <cell r="F901">
            <v>6784</v>
          </cell>
        </row>
        <row r="902">
          <cell r="B902" t="str">
            <v>MAC: China, Macao Special Administrative Region</v>
          </cell>
          <cell r="C902" t="str">
            <v>DM_BRTS: Number of births</v>
          </cell>
          <cell r="E902">
            <v>2020</v>
          </cell>
          <cell r="F902">
            <v>6802</v>
          </cell>
        </row>
        <row r="903">
          <cell r="B903" t="str">
            <v>MAC: China, Macao Special Administrative Region</v>
          </cell>
          <cell r="C903" t="str">
            <v>DM_LIFE_EXP: Life expectancy</v>
          </cell>
          <cell r="E903">
            <v>2016</v>
          </cell>
          <cell r="F903">
            <v>84.231099999999998</v>
          </cell>
        </row>
        <row r="904">
          <cell r="B904" t="str">
            <v>MAC: China, Macao Special Administrative Region</v>
          </cell>
          <cell r="C904" t="str">
            <v>DM_LIFE_EXP: Life expectancy</v>
          </cell>
          <cell r="E904">
            <v>2017</v>
          </cell>
          <cell r="F904">
            <v>84.562700000000007</v>
          </cell>
        </row>
        <row r="905">
          <cell r="B905" t="str">
            <v>MAC: China, Macao Special Administrative Region</v>
          </cell>
          <cell r="C905" t="str">
            <v>DM_LIFE_EXP: Life expectancy</v>
          </cell>
          <cell r="E905">
            <v>2018</v>
          </cell>
          <cell r="F905">
            <v>84.9285</v>
          </cell>
        </row>
        <row r="906">
          <cell r="B906" t="str">
            <v>MAC: China, Macao Special Administrative Region</v>
          </cell>
          <cell r="C906" t="str">
            <v>DM_LIFE_EXP: Life expectancy</v>
          </cell>
          <cell r="E906">
            <v>2019</v>
          </cell>
          <cell r="F906">
            <v>84.977900000000005</v>
          </cell>
        </row>
        <row r="907">
          <cell r="B907" t="str">
            <v>MAC: China, Macao Special Administrative Region</v>
          </cell>
          <cell r="C907" t="str">
            <v>DM_LIFE_EXP: Life expectancy</v>
          </cell>
          <cell r="E907">
            <v>2020</v>
          </cell>
          <cell r="F907">
            <v>85.184100000000001</v>
          </cell>
        </row>
        <row r="908">
          <cell r="B908" t="str">
            <v>MAC: China, Macao Special Administrative Region</v>
          </cell>
          <cell r="C908" t="str">
            <v>DM_POP_TOT: Total population</v>
          </cell>
          <cell r="E908">
            <v>2016</v>
          </cell>
          <cell r="F908">
            <v>626688.5</v>
          </cell>
        </row>
        <row r="909">
          <cell r="B909" t="str">
            <v>MAC: China, Macao Special Administrative Region</v>
          </cell>
          <cell r="C909" t="str">
            <v>DM_POP_TOT: Total population</v>
          </cell>
          <cell r="E909">
            <v>2017</v>
          </cell>
          <cell r="F909">
            <v>638609</v>
          </cell>
        </row>
        <row r="910">
          <cell r="B910" t="str">
            <v>MAC: China, Macao Special Administrative Region</v>
          </cell>
          <cell r="C910" t="str">
            <v>DM_POP_TOT: Total population</v>
          </cell>
          <cell r="E910">
            <v>2018</v>
          </cell>
          <cell r="F910">
            <v>650991</v>
          </cell>
        </row>
        <row r="911">
          <cell r="B911" t="str">
            <v>MAC: China, Macao Special Administrative Region</v>
          </cell>
          <cell r="C911" t="str">
            <v>DM_POP_TOT: Total population</v>
          </cell>
          <cell r="E911">
            <v>2019</v>
          </cell>
          <cell r="F911">
            <v>663652.5</v>
          </cell>
        </row>
        <row r="912">
          <cell r="B912" t="str">
            <v>MAC: China, Macao Special Administrative Region</v>
          </cell>
          <cell r="C912" t="str">
            <v>DM_POP_TOT: Total population</v>
          </cell>
          <cell r="E912">
            <v>2020</v>
          </cell>
          <cell r="F912">
            <v>676283</v>
          </cell>
        </row>
        <row r="913">
          <cell r="B913" t="str">
            <v>MAC: China, Macao Special Administrative Region</v>
          </cell>
          <cell r="C913" t="str">
            <v>SPP_GDPPC: GDP per capita (current US$)</v>
          </cell>
          <cell r="E913">
            <v>2019</v>
          </cell>
          <cell r="F913">
            <v>84096.396309999996</v>
          </cell>
        </row>
        <row r="914">
          <cell r="B914" t="str">
            <v>COL: Colombia</v>
          </cell>
          <cell r="C914" t="str">
            <v>CME_TMY0: Infant deaths</v>
          </cell>
          <cell r="E914">
            <v>2016</v>
          </cell>
          <cell r="F914">
            <v>9575</v>
          </cell>
        </row>
        <row r="915">
          <cell r="B915" t="str">
            <v>COL: Colombia</v>
          </cell>
          <cell r="C915" t="str">
            <v>CME_TMY0: Infant deaths</v>
          </cell>
          <cell r="E915">
            <v>2017</v>
          </cell>
          <cell r="F915">
            <v>9251</v>
          </cell>
        </row>
        <row r="916">
          <cell r="B916" t="str">
            <v>COL: Colombia</v>
          </cell>
          <cell r="C916" t="str">
            <v>CME_TMY0: Infant deaths</v>
          </cell>
          <cell r="E916">
            <v>2018</v>
          </cell>
          <cell r="F916">
            <v>8925</v>
          </cell>
        </row>
        <row r="917">
          <cell r="B917" t="str">
            <v>COL: Colombia</v>
          </cell>
          <cell r="C917" t="str">
            <v>CME_TMY0: Infant deaths</v>
          </cell>
          <cell r="E917">
            <v>2019</v>
          </cell>
          <cell r="F917">
            <v>8592</v>
          </cell>
        </row>
        <row r="918">
          <cell r="B918" t="str">
            <v>COL: Colombia</v>
          </cell>
          <cell r="C918" t="str">
            <v>CME_TMY0: Infant deaths</v>
          </cell>
          <cell r="E918">
            <v>2020</v>
          </cell>
          <cell r="F918">
            <v>8268</v>
          </cell>
        </row>
        <row r="919">
          <cell r="B919" t="str">
            <v>COL: Colombia</v>
          </cell>
          <cell r="C919" t="str">
            <v>DM_BRTS: Number of births</v>
          </cell>
          <cell r="E919">
            <v>2016</v>
          </cell>
          <cell r="F919">
            <v>730565</v>
          </cell>
        </row>
        <row r="920">
          <cell r="B920" t="str">
            <v>COL: Colombia</v>
          </cell>
          <cell r="C920" t="str">
            <v>DM_BRTS: Number of births</v>
          </cell>
          <cell r="E920">
            <v>2017</v>
          </cell>
          <cell r="F920">
            <v>726008</v>
          </cell>
        </row>
        <row r="921">
          <cell r="B921" t="str">
            <v>COL: Colombia</v>
          </cell>
          <cell r="C921" t="str">
            <v>DM_BRTS: Number of births</v>
          </cell>
          <cell r="E921">
            <v>2018</v>
          </cell>
          <cell r="F921">
            <v>727649</v>
          </cell>
        </row>
        <row r="922">
          <cell r="B922" t="str">
            <v>COL: Colombia</v>
          </cell>
          <cell r="C922" t="str">
            <v>DM_BRTS: Number of births</v>
          </cell>
          <cell r="E922">
            <v>2019</v>
          </cell>
          <cell r="F922">
            <v>733940</v>
          </cell>
        </row>
        <row r="923">
          <cell r="B923" t="str">
            <v>COL: Colombia</v>
          </cell>
          <cell r="C923" t="str">
            <v>DM_BRTS: Number of births</v>
          </cell>
          <cell r="E923">
            <v>2020</v>
          </cell>
          <cell r="F923">
            <v>733491</v>
          </cell>
        </row>
        <row r="924">
          <cell r="B924" t="str">
            <v>COL: Colombia</v>
          </cell>
          <cell r="C924" t="str">
            <v>DM_LIFE_EXP: Life expectancy</v>
          </cell>
          <cell r="E924">
            <v>2016</v>
          </cell>
          <cell r="F924">
            <v>76.471299999999999</v>
          </cell>
        </row>
        <row r="925">
          <cell r="B925" t="str">
            <v>COL: Colombia</v>
          </cell>
          <cell r="C925" t="str">
            <v>DM_LIFE_EXP: Life expectancy</v>
          </cell>
          <cell r="E925">
            <v>2017</v>
          </cell>
          <cell r="F925">
            <v>76.645600000000002</v>
          </cell>
        </row>
        <row r="926">
          <cell r="B926" t="str">
            <v>COL: Colombia</v>
          </cell>
          <cell r="C926" t="str">
            <v>DM_LIFE_EXP: Life expectancy</v>
          </cell>
          <cell r="E926">
            <v>2018</v>
          </cell>
          <cell r="F926">
            <v>76.747900000000001</v>
          </cell>
        </row>
        <row r="927">
          <cell r="B927" t="str">
            <v>COL: Colombia</v>
          </cell>
          <cell r="C927" t="str">
            <v>DM_LIFE_EXP: Life expectancy</v>
          </cell>
          <cell r="E927">
            <v>2019</v>
          </cell>
          <cell r="F927">
            <v>76.752300000000005</v>
          </cell>
        </row>
        <row r="928">
          <cell r="B928" t="str">
            <v>COL: Colombia</v>
          </cell>
          <cell r="C928" t="str">
            <v>DM_LIFE_EXP: Life expectancy</v>
          </cell>
          <cell r="E928">
            <v>2020</v>
          </cell>
          <cell r="F928">
            <v>74.769199999999998</v>
          </cell>
        </row>
        <row r="929">
          <cell r="B929" t="str">
            <v>COL: Colombia</v>
          </cell>
          <cell r="C929" t="str">
            <v>DM_POP_TOT: Total population</v>
          </cell>
          <cell r="E929">
            <v>2016</v>
          </cell>
          <cell r="F929">
            <v>47625955.5</v>
          </cell>
        </row>
        <row r="930">
          <cell r="B930" t="str">
            <v>COL: Colombia</v>
          </cell>
          <cell r="C930" t="str">
            <v>DM_POP_TOT: Total population</v>
          </cell>
          <cell r="E930">
            <v>2017</v>
          </cell>
          <cell r="F930">
            <v>48351670.5</v>
          </cell>
        </row>
        <row r="931">
          <cell r="B931" t="str">
            <v>COL: Colombia</v>
          </cell>
          <cell r="C931" t="str">
            <v>DM_POP_TOT: Total population</v>
          </cell>
          <cell r="E931">
            <v>2018</v>
          </cell>
          <cell r="F931">
            <v>49276961.5</v>
          </cell>
        </row>
        <row r="932">
          <cell r="B932" t="str">
            <v>COL: Colombia</v>
          </cell>
          <cell r="C932" t="str">
            <v>DM_POP_TOT: Total population</v>
          </cell>
          <cell r="E932">
            <v>2019</v>
          </cell>
          <cell r="F932">
            <v>50187406.5</v>
          </cell>
        </row>
        <row r="933">
          <cell r="B933" t="str">
            <v>COL: Colombia</v>
          </cell>
          <cell r="C933" t="str">
            <v>DM_POP_TOT: Total population</v>
          </cell>
          <cell r="E933">
            <v>2020</v>
          </cell>
          <cell r="F933">
            <v>50930662.5</v>
          </cell>
        </row>
        <row r="934">
          <cell r="B934" t="str">
            <v>COL: Colombia</v>
          </cell>
          <cell r="C934" t="str">
            <v>SPP_GDPPC: GDP per capita (current US$)</v>
          </cell>
          <cell r="E934">
            <v>2019</v>
          </cell>
          <cell r="F934">
            <v>6428.6762060000001</v>
          </cell>
        </row>
        <row r="935">
          <cell r="B935" t="str">
            <v>COM: Comoros</v>
          </cell>
          <cell r="C935" t="str">
            <v>CME_TMY0: Infant deaths</v>
          </cell>
          <cell r="E935">
            <v>2016</v>
          </cell>
          <cell r="F935">
            <v>1367</v>
          </cell>
        </row>
        <row r="936">
          <cell r="B936" t="str">
            <v>COM: Comoros</v>
          </cell>
          <cell r="C936" t="str">
            <v>CME_TMY0: Infant deaths</v>
          </cell>
          <cell r="E936">
            <v>2017</v>
          </cell>
          <cell r="F936">
            <v>1341</v>
          </cell>
        </row>
        <row r="937">
          <cell r="B937" t="str">
            <v>COM: Comoros</v>
          </cell>
          <cell r="C937" t="str">
            <v>CME_TMY0: Infant deaths</v>
          </cell>
          <cell r="E937">
            <v>2018</v>
          </cell>
          <cell r="F937">
            <v>1314</v>
          </cell>
        </row>
        <row r="938">
          <cell r="B938" t="str">
            <v>COM: Comoros</v>
          </cell>
          <cell r="C938" t="str">
            <v>CME_TMY0: Infant deaths</v>
          </cell>
          <cell r="E938">
            <v>2019</v>
          </cell>
          <cell r="F938">
            <v>1286</v>
          </cell>
        </row>
        <row r="939">
          <cell r="B939" t="str">
            <v>COM: Comoros</v>
          </cell>
          <cell r="C939" t="str">
            <v>CME_TMY0: Infant deaths</v>
          </cell>
          <cell r="E939">
            <v>2020</v>
          </cell>
          <cell r="F939">
            <v>1257</v>
          </cell>
        </row>
        <row r="940">
          <cell r="B940" t="str">
            <v>COM: Comoros</v>
          </cell>
          <cell r="C940" t="str">
            <v>DM_BRTS: Number of births</v>
          </cell>
          <cell r="E940">
            <v>2016</v>
          </cell>
          <cell r="F940">
            <v>23717</v>
          </cell>
        </row>
        <row r="941">
          <cell r="B941" t="str">
            <v>COM: Comoros</v>
          </cell>
          <cell r="C941" t="str">
            <v>DM_BRTS: Number of births</v>
          </cell>
          <cell r="E941">
            <v>2017</v>
          </cell>
          <cell r="F941">
            <v>23911</v>
          </cell>
        </row>
        <row r="942">
          <cell r="B942" t="str">
            <v>COM: Comoros</v>
          </cell>
          <cell r="C942" t="str">
            <v>DM_BRTS: Number of births</v>
          </cell>
          <cell r="E942">
            <v>2018</v>
          </cell>
          <cell r="F942">
            <v>24003</v>
          </cell>
        </row>
        <row r="943">
          <cell r="B943" t="str">
            <v>COM: Comoros</v>
          </cell>
          <cell r="C943" t="str">
            <v>DM_BRTS: Number of births</v>
          </cell>
          <cell r="E943">
            <v>2019</v>
          </cell>
          <cell r="F943">
            <v>24092</v>
          </cell>
        </row>
        <row r="944">
          <cell r="B944" t="str">
            <v>COM: Comoros</v>
          </cell>
          <cell r="C944" t="str">
            <v>DM_BRTS: Number of births</v>
          </cell>
          <cell r="E944">
            <v>2020</v>
          </cell>
          <cell r="F944">
            <v>24128</v>
          </cell>
        </row>
        <row r="945">
          <cell r="B945" t="str">
            <v>COM: Comoros</v>
          </cell>
          <cell r="C945" t="str">
            <v>DM_LIFE_EXP: Life expectancy</v>
          </cell>
          <cell r="E945">
            <v>2016</v>
          </cell>
          <cell r="F945">
            <v>63.236800000000002</v>
          </cell>
        </row>
        <row r="946">
          <cell r="B946" t="str">
            <v>COM: Comoros</v>
          </cell>
          <cell r="C946" t="str">
            <v>DM_LIFE_EXP: Life expectancy</v>
          </cell>
          <cell r="E946">
            <v>2017</v>
          </cell>
          <cell r="F946">
            <v>63.625399999999999</v>
          </cell>
        </row>
        <row r="947">
          <cell r="B947" t="str">
            <v>COM: Comoros</v>
          </cell>
          <cell r="C947" t="str">
            <v>DM_LIFE_EXP: Life expectancy</v>
          </cell>
          <cell r="E947">
            <v>2018</v>
          </cell>
          <cell r="F947">
            <v>63.911700000000003</v>
          </cell>
        </row>
        <row r="948">
          <cell r="B948" t="str">
            <v>COM: Comoros</v>
          </cell>
          <cell r="C948" t="str">
            <v>DM_LIFE_EXP: Life expectancy</v>
          </cell>
          <cell r="E948">
            <v>2019</v>
          </cell>
          <cell r="F948">
            <v>64.068399999999997</v>
          </cell>
        </row>
        <row r="949">
          <cell r="B949" t="str">
            <v>COM: Comoros</v>
          </cell>
          <cell r="C949" t="str">
            <v>DM_LIFE_EXP: Life expectancy</v>
          </cell>
          <cell r="E949">
            <v>2020</v>
          </cell>
          <cell r="F949">
            <v>64.166499999999999</v>
          </cell>
        </row>
        <row r="950">
          <cell r="B950" t="str">
            <v>COM: Comoros</v>
          </cell>
          <cell r="C950" t="str">
            <v>DM_POP_TOT: Total population</v>
          </cell>
          <cell r="E950">
            <v>2016</v>
          </cell>
          <cell r="F950">
            <v>746232</v>
          </cell>
        </row>
        <row r="951">
          <cell r="B951" t="str">
            <v>COM: Comoros</v>
          </cell>
          <cell r="C951" t="str">
            <v>DM_POP_TOT: Total population</v>
          </cell>
          <cell r="E951">
            <v>2017</v>
          </cell>
          <cell r="F951">
            <v>761664</v>
          </cell>
        </row>
        <row r="952">
          <cell r="B952" t="str">
            <v>COM: Comoros</v>
          </cell>
          <cell r="C952" t="str">
            <v>DM_POP_TOT: Total population</v>
          </cell>
          <cell r="E952">
            <v>2018</v>
          </cell>
          <cell r="F952">
            <v>776313.5</v>
          </cell>
        </row>
        <row r="953">
          <cell r="B953" t="str">
            <v>COM: Comoros</v>
          </cell>
          <cell r="C953" t="str">
            <v>DM_POP_TOT: Total population</v>
          </cell>
          <cell r="E953">
            <v>2019</v>
          </cell>
          <cell r="F953">
            <v>790986</v>
          </cell>
        </row>
        <row r="954">
          <cell r="B954" t="str">
            <v>COM: Comoros</v>
          </cell>
          <cell r="C954" t="str">
            <v>DM_POP_TOT: Total population</v>
          </cell>
          <cell r="E954">
            <v>2020</v>
          </cell>
          <cell r="F954">
            <v>806166</v>
          </cell>
        </row>
        <row r="955">
          <cell r="B955" t="str">
            <v>COM: Comoros</v>
          </cell>
          <cell r="C955" t="str">
            <v>SPP_GDPPC: GDP per capita (current US$)</v>
          </cell>
          <cell r="E955">
            <v>2019</v>
          </cell>
          <cell r="F955">
            <v>1370.148207</v>
          </cell>
        </row>
        <row r="956">
          <cell r="B956" t="str">
            <v>COG: Congo</v>
          </cell>
          <cell r="C956" t="str">
            <v>CME_TMY0: Infant deaths</v>
          </cell>
          <cell r="E956">
            <v>2016</v>
          </cell>
          <cell r="F956">
            <v>6135</v>
          </cell>
        </row>
        <row r="957">
          <cell r="B957" t="str">
            <v>COG: Congo</v>
          </cell>
          <cell r="C957" t="str">
            <v>CME_TMY0: Infant deaths</v>
          </cell>
          <cell r="E957">
            <v>2017</v>
          </cell>
          <cell r="F957">
            <v>6026</v>
          </cell>
        </row>
        <row r="958">
          <cell r="B958" t="str">
            <v>COG: Congo</v>
          </cell>
          <cell r="C958" t="str">
            <v>CME_TMY0: Infant deaths</v>
          </cell>
          <cell r="E958">
            <v>2018</v>
          </cell>
          <cell r="F958">
            <v>5935</v>
          </cell>
        </row>
        <row r="959">
          <cell r="B959" t="str">
            <v>COG: Congo</v>
          </cell>
          <cell r="C959" t="str">
            <v>CME_TMY0: Infant deaths</v>
          </cell>
          <cell r="E959">
            <v>2019</v>
          </cell>
          <cell r="F959">
            <v>6201</v>
          </cell>
        </row>
        <row r="960">
          <cell r="B960" t="str">
            <v>COG: Congo</v>
          </cell>
          <cell r="C960" t="str">
            <v>CME_TMY0: Infant deaths</v>
          </cell>
          <cell r="E960">
            <v>2020</v>
          </cell>
          <cell r="F960">
            <v>5759</v>
          </cell>
        </row>
        <row r="961">
          <cell r="B961" t="str">
            <v>COG: Congo</v>
          </cell>
          <cell r="C961" t="str">
            <v>DM_BRTS: Number of births</v>
          </cell>
          <cell r="E961">
            <v>2016</v>
          </cell>
          <cell r="F961">
            <v>175075</v>
          </cell>
        </row>
        <row r="962">
          <cell r="B962" t="str">
            <v>COG: Congo</v>
          </cell>
          <cell r="C962" t="str">
            <v>DM_BRTS: Number of births</v>
          </cell>
          <cell r="E962">
            <v>2017</v>
          </cell>
          <cell r="F962">
            <v>175642</v>
          </cell>
        </row>
        <row r="963">
          <cell r="B963" t="str">
            <v>COG: Congo</v>
          </cell>
          <cell r="C963" t="str">
            <v>DM_BRTS: Number of births</v>
          </cell>
          <cell r="E963">
            <v>2018</v>
          </cell>
          <cell r="F963">
            <v>176098</v>
          </cell>
        </row>
        <row r="964">
          <cell r="B964" t="str">
            <v>COG: Congo</v>
          </cell>
          <cell r="C964" t="str">
            <v>DM_BRTS: Number of births</v>
          </cell>
          <cell r="E964">
            <v>2019</v>
          </cell>
          <cell r="F964">
            <v>176563</v>
          </cell>
        </row>
        <row r="965">
          <cell r="B965" t="str">
            <v>COG: Congo</v>
          </cell>
          <cell r="C965" t="str">
            <v>DM_BRTS: Number of births</v>
          </cell>
          <cell r="E965">
            <v>2020</v>
          </cell>
          <cell r="F965">
            <v>177736</v>
          </cell>
        </row>
        <row r="966">
          <cell r="B966" t="str">
            <v>COG: Congo</v>
          </cell>
          <cell r="C966" t="str">
            <v>DM_LIFE_EXP: Life expectancy</v>
          </cell>
          <cell r="E966">
            <v>2016</v>
          </cell>
          <cell r="F966">
            <v>63.576500000000003</v>
          </cell>
        </row>
        <row r="967">
          <cell r="B967" t="str">
            <v>COG: Congo</v>
          </cell>
          <cell r="C967" t="str">
            <v>DM_LIFE_EXP: Life expectancy</v>
          </cell>
          <cell r="E967">
            <v>2017</v>
          </cell>
          <cell r="F967">
            <v>63.76</v>
          </cell>
        </row>
        <row r="968">
          <cell r="B968" t="str">
            <v>COG: Congo</v>
          </cell>
          <cell r="C968" t="str">
            <v>DM_LIFE_EXP: Life expectancy</v>
          </cell>
          <cell r="E968">
            <v>2018</v>
          </cell>
          <cell r="F968">
            <v>64.053100000000001</v>
          </cell>
        </row>
        <row r="969">
          <cell r="B969" t="str">
            <v>COG: Congo</v>
          </cell>
          <cell r="C969" t="str">
            <v>DM_LIFE_EXP: Life expectancy</v>
          </cell>
          <cell r="E969">
            <v>2019</v>
          </cell>
          <cell r="F969">
            <v>62.746699999999997</v>
          </cell>
        </row>
        <row r="970">
          <cell r="B970" t="str">
            <v>COG: Congo</v>
          </cell>
          <cell r="C970" t="str">
            <v>DM_LIFE_EXP: Life expectancy</v>
          </cell>
          <cell r="E970">
            <v>2020</v>
          </cell>
          <cell r="F970">
            <v>63.785200000000003</v>
          </cell>
        </row>
        <row r="971">
          <cell r="B971" t="str">
            <v>COG: Congo</v>
          </cell>
          <cell r="C971" t="str">
            <v>DM_POP_TOT: Total population</v>
          </cell>
          <cell r="E971">
            <v>2016</v>
          </cell>
          <cell r="F971">
            <v>5186823.5</v>
          </cell>
        </row>
        <row r="972">
          <cell r="B972" t="str">
            <v>COG: Congo</v>
          </cell>
          <cell r="C972" t="str">
            <v>DM_POP_TOT: Total population</v>
          </cell>
          <cell r="E972">
            <v>2017</v>
          </cell>
          <cell r="F972">
            <v>5312339.5</v>
          </cell>
        </row>
        <row r="973">
          <cell r="B973" t="str">
            <v>COG: Congo</v>
          </cell>
          <cell r="C973" t="str">
            <v>DM_POP_TOT: Total population</v>
          </cell>
          <cell r="E973">
            <v>2018</v>
          </cell>
          <cell r="F973">
            <v>5441062</v>
          </cell>
        </row>
        <row r="974">
          <cell r="B974" t="str">
            <v>COG: Congo</v>
          </cell>
          <cell r="C974" t="str">
            <v>DM_POP_TOT: Total population</v>
          </cell>
          <cell r="E974">
            <v>2019</v>
          </cell>
          <cell r="F974">
            <v>5570732.5</v>
          </cell>
        </row>
        <row r="975">
          <cell r="B975" t="str">
            <v>COG: Congo</v>
          </cell>
          <cell r="C975" t="str">
            <v>DM_POP_TOT: Total population</v>
          </cell>
          <cell r="E975">
            <v>2020</v>
          </cell>
          <cell r="F975">
            <v>5702174</v>
          </cell>
        </row>
        <row r="976">
          <cell r="B976" t="str">
            <v>COG: Congo</v>
          </cell>
          <cell r="C976" t="str">
            <v>SPP_GDPPC: GDP per capita (current US$)</v>
          </cell>
          <cell r="E976">
            <v>2019</v>
          </cell>
          <cell r="F976">
            <v>2279.9691309999998</v>
          </cell>
        </row>
        <row r="977">
          <cell r="B977" t="str">
            <v>COK: Cook Islands</v>
          </cell>
          <cell r="C977" t="str">
            <v>CME_TMY0: Infant deaths</v>
          </cell>
          <cell r="E977">
            <v>2016</v>
          </cell>
          <cell r="F977">
            <v>2</v>
          </cell>
        </row>
        <row r="978">
          <cell r="B978" t="str">
            <v>COK: Cook Islands</v>
          </cell>
          <cell r="C978" t="str">
            <v>CME_TMY0: Infant deaths</v>
          </cell>
          <cell r="E978">
            <v>2017</v>
          </cell>
          <cell r="F978">
            <v>2</v>
          </cell>
        </row>
        <row r="979">
          <cell r="B979" t="str">
            <v>COK: Cook Islands</v>
          </cell>
          <cell r="C979" t="str">
            <v>CME_TMY0: Infant deaths</v>
          </cell>
          <cell r="E979">
            <v>2018</v>
          </cell>
          <cell r="F979">
            <v>2</v>
          </cell>
        </row>
        <row r="980">
          <cell r="B980" t="str">
            <v>COK: Cook Islands</v>
          </cell>
          <cell r="C980" t="str">
            <v>CME_TMY0: Infant deaths</v>
          </cell>
          <cell r="E980">
            <v>2019</v>
          </cell>
          <cell r="F980">
            <v>2</v>
          </cell>
        </row>
        <row r="981">
          <cell r="B981" t="str">
            <v>COK: Cook Islands</v>
          </cell>
          <cell r="C981" t="str">
            <v>CME_TMY0: Infant deaths</v>
          </cell>
          <cell r="E981">
            <v>2020</v>
          </cell>
          <cell r="F981">
            <v>2</v>
          </cell>
        </row>
        <row r="982">
          <cell r="B982" t="str">
            <v>COK: Cook Islands</v>
          </cell>
          <cell r="C982" t="str">
            <v>DM_BRTS: Number of births</v>
          </cell>
          <cell r="E982">
            <v>2016</v>
          </cell>
          <cell r="F982">
            <v>306</v>
          </cell>
        </row>
        <row r="983">
          <cell r="B983" t="str">
            <v>COK: Cook Islands</v>
          </cell>
          <cell r="C983" t="str">
            <v>DM_BRTS: Number of births</v>
          </cell>
          <cell r="E983">
            <v>2017</v>
          </cell>
          <cell r="F983">
            <v>298</v>
          </cell>
        </row>
        <row r="984">
          <cell r="B984" t="str">
            <v>COK: Cook Islands</v>
          </cell>
          <cell r="C984" t="str">
            <v>DM_BRTS: Number of births</v>
          </cell>
          <cell r="E984">
            <v>2018</v>
          </cell>
          <cell r="F984">
            <v>291</v>
          </cell>
        </row>
        <row r="985">
          <cell r="B985" t="str">
            <v>COK: Cook Islands</v>
          </cell>
          <cell r="C985" t="str">
            <v>DM_BRTS: Number of births</v>
          </cell>
          <cell r="E985">
            <v>2019</v>
          </cell>
          <cell r="F985">
            <v>285</v>
          </cell>
        </row>
        <row r="986">
          <cell r="B986" t="str">
            <v>COK: Cook Islands</v>
          </cell>
          <cell r="C986" t="str">
            <v>DM_BRTS: Number of births</v>
          </cell>
          <cell r="E986">
            <v>2020</v>
          </cell>
          <cell r="F986">
            <v>280</v>
          </cell>
        </row>
        <row r="987">
          <cell r="B987" t="str">
            <v>COK: Cook Islands</v>
          </cell>
          <cell r="C987" t="str">
            <v>DM_LIFE_EXP: Life expectancy</v>
          </cell>
          <cell r="E987">
            <v>2016</v>
          </cell>
          <cell r="F987">
            <v>74.322199999999995</v>
          </cell>
        </row>
        <row r="988">
          <cell r="B988" t="str">
            <v>COK: Cook Islands</v>
          </cell>
          <cell r="C988" t="str">
            <v>DM_LIFE_EXP: Life expectancy</v>
          </cell>
          <cell r="E988">
            <v>2017</v>
          </cell>
          <cell r="F988">
            <v>74.404700000000005</v>
          </cell>
        </row>
        <row r="989">
          <cell r="B989" t="str">
            <v>COK: Cook Islands</v>
          </cell>
          <cell r="C989" t="str">
            <v>DM_LIFE_EXP: Life expectancy</v>
          </cell>
          <cell r="E989">
            <v>2018</v>
          </cell>
          <cell r="F989">
            <v>74.495699999999999</v>
          </cell>
        </row>
        <row r="990">
          <cell r="B990" t="str">
            <v>COK: Cook Islands</v>
          </cell>
          <cell r="C990" t="str">
            <v>DM_LIFE_EXP: Life expectancy</v>
          </cell>
          <cell r="E990">
            <v>2019</v>
          </cell>
          <cell r="F990">
            <v>74.579099999999997</v>
          </cell>
        </row>
        <row r="991">
          <cell r="B991" t="str">
            <v>COK: Cook Islands</v>
          </cell>
          <cell r="C991" t="str">
            <v>DM_LIFE_EXP: Life expectancy</v>
          </cell>
          <cell r="E991">
            <v>2020</v>
          </cell>
          <cell r="F991">
            <v>74.660600000000002</v>
          </cell>
        </row>
        <row r="992">
          <cell r="B992" t="str">
            <v>COK: Cook Islands</v>
          </cell>
          <cell r="C992" t="str">
            <v>DM_POP_TOT: Total population</v>
          </cell>
          <cell r="E992">
            <v>2016</v>
          </cell>
          <cell r="F992">
            <v>17546</v>
          </cell>
        </row>
        <row r="993">
          <cell r="B993" t="str">
            <v>COK: Cook Islands</v>
          </cell>
          <cell r="C993" t="str">
            <v>DM_POP_TOT: Total population</v>
          </cell>
          <cell r="E993">
            <v>2017</v>
          </cell>
          <cell r="F993">
            <v>17395.5</v>
          </cell>
        </row>
        <row r="994">
          <cell r="B994" t="str">
            <v>COK: Cook Islands</v>
          </cell>
          <cell r="C994" t="str">
            <v>DM_POP_TOT: Total population</v>
          </cell>
          <cell r="E994">
            <v>2018</v>
          </cell>
          <cell r="F994">
            <v>17252.5</v>
          </cell>
        </row>
        <row r="995">
          <cell r="B995" t="str">
            <v>COK: Cook Islands</v>
          </cell>
          <cell r="C995" t="str">
            <v>DM_POP_TOT: Total population</v>
          </cell>
          <cell r="E995">
            <v>2019</v>
          </cell>
          <cell r="F995">
            <v>17110</v>
          </cell>
        </row>
        <row r="996">
          <cell r="B996" t="str">
            <v>COK: Cook Islands</v>
          </cell>
          <cell r="C996" t="str">
            <v>DM_POP_TOT: Total population</v>
          </cell>
          <cell r="E996">
            <v>2020</v>
          </cell>
          <cell r="F996">
            <v>17028.5</v>
          </cell>
        </row>
        <row r="997">
          <cell r="B997" t="str">
            <v>CRI: Costa Rica</v>
          </cell>
          <cell r="C997" t="str">
            <v>CME_TMY0: Infant deaths</v>
          </cell>
          <cell r="E997">
            <v>2016</v>
          </cell>
          <cell r="F997">
            <v>541</v>
          </cell>
        </row>
        <row r="998">
          <cell r="B998" t="str">
            <v>CRI: Costa Rica</v>
          </cell>
          <cell r="C998" t="str">
            <v>CME_TMY0: Infant deaths</v>
          </cell>
          <cell r="E998">
            <v>2017</v>
          </cell>
          <cell r="F998">
            <v>533</v>
          </cell>
        </row>
        <row r="999">
          <cell r="B999" t="str">
            <v>CRI: Costa Rica</v>
          </cell>
          <cell r="C999" t="str">
            <v>CME_TMY0: Infant deaths</v>
          </cell>
          <cell r="E999">
            <v>2018</v>
          </cell>
          <cell r="F999">
            <v>519</v>
          </cell>
        </row>
        <row r="1000">
          <cell r="B1000" t="str">
            <v>CRI: Costa Rica</v>
          </cell>
          <cell r="C1000" t="str">
            <v>CME_TMY0: Infant deaths</v>
          </cell>
          <cell r="E1000">
            <v>2019</v>
          </cell>
          <cell r="F1000">
            <v>496</v>
          </cell>
        </row>
        <row r="1001">
          <cell r="B1001" t="str">
            <v>CRI: Costa Rica</v>
          </cell>
          <cell r="C1001" t="str">
            <v>CME_TMY0: Infant deaths</v>
          </cell>
          <cell r="E1001">
            <v>2020</v>
          </cell>
          <cell r="F1001">
            <v>462</v>
          </cell>
        </row>
        <row r="1002">
          <cell r="B1002" t="str">
            <v>CRI: Costa Rica</v>
          </cell>
          <cell r="C1002" t="str">
            <v>DM_BRTS: Number of births</v>
          </cell>
          <cell r="E1002">
            <v>2016</v>
          </cell>
          <cell r="F1002">
            <v>69914</v>
          </cell>
        </row>
        <row r="1003">
          <cell r="B1003" t="str">
            <v>CRI: Costa Rica</v>
          </cell>
          <cell r="C1003" t="str">
            <v>DM_BRTS: Number of births</v>
          </cell>
          <cell r="E1003">
            <v>2017</v>
          </cell>
          <cell r="F1003">
            <v>69512</v>
          </cell>
        </row>
        <row r="1004">
          <cell r="B1004" t="str">
            <v>CRI: Costa Rica</v>
          </cell>
          <cell r="C1004" t="str">
            <v>DM_BRTS: Number of births</v>
          </cell>
          <cell r="E1004">
            <v>2018</v>
          </cell>
          <cell r="F1004">
            <v>68327</v>
          </cell>
        </row>
        <row r="1005">
          <cell r="B1005" t="str">
            <v>CRI: Costa Rica</v>
          </cell>
          <cell r="C1005" t="str">
            <v>DM_BRTS: Number of births</v>
          </cell>
          <cell r="E1005">
            <v>2019</v>
          </cell>
          <cell r="F1005">
            <v>65282</v>
          </cell>
        </row>
        <row r="1006">
          <cell r="B1006" t="str">
            <v>CRI: Costa Rica</v>
          </cell>
          <cell r="C1006" t="str">
            <v>DM_BRTS: Number of births</v>
          </cell>
          <cell r="E1006">
            <v>2020</v>
          </cell>
          <cell r="F1006">
            <v>62230</v>
          </cell>
        </row>
        <row r="1007">
          <cell r="B1007" t="str">
            <v>CRI: Costa Rica</v>
          </cell>
          <cell r="C1007" t="str">
            <v>DM_LIFE_EXP: Life expectancy</v>
          </cell>
          <cell r="E1007">
            <v>2016</v>
          </cell>
          <cell r="F1007">
            <v>79.459199999999996</v>
          </cell>
        </row>
        <row r="1008">
          <cell r="B1008" t="str">
            <v>CRI: Costa Rica</v>
          </cell>
          <cell r="C1008" t="str">
            <v>DM_LIFE_EXP: Life expectancy</v>
          </cell>
          <cell r="E1008">
            <v>2017</v>
          </cell>
          <cell r="F1008">
            <v>79.376900000000006</v>
          </cell>
        </row>
        <row r="1009">
          <cell r="B1009" t="str">
            <v>CRI: Costa Rica</v>
          </cell>
          <cell r="C1009" t="str">
            <v>DM_LIFE_EXP: Life expectancy</v>
          </cell>
          <cell r="E1009">
            <v>2018</v>
          </cell>
          <cell r="F1009">
            <v>79.483500000000006</v>
          </cell>
        </row>
        <row r="1010">
          <cell r="B1010" t="str">
            <v>CRI: Costa Rica</v>
          </cell>
          <cell r="C1010" t="str">
            <v>DM_LIFE_EXP: Life expectancy</v>
          </cell>
          <cell r="E1010">
            <v>2019</v>
          </cell>
          <cell r="F1010">
            <v>79.427199999999999</v>
          </cell>
        </row>
        <row r="1011">
          <cell r="B1011" t="str">
            <v>CRI: Costa Rica</v>
          </cell>
          <cell r="C1011" t="str">
            <v>DM_LIFE_EXP: Life expectancy</v>
          </cell>
          <cell r="E1011">
            <v>2020</v>
          </cell>
          <cell r="F1011">
            <v>79.277000000000001</v>
          </cell>
        </row>
        <row r="1012">
          <cell r="B1012" t="str">
            <v>CRI: Costa Rica</v>
          </cell>
          <cell r="C1012" t="str">
            <v>DM_POP_TOT: Total population</v>
          </cell>
          <cell r="E1012">
            <v>2016</v>
          </cell>
          <cell r="F1012">
            <v>4945205</v>
          </cell>
        </row>
        <row r="1013">
          <cell r="B1013" t="str">
            <v>CRI: Costa Rica</v>
          </cell>
          <cell r="C1013" t="str">
            <v>DM_POP_TOT: Total population</v>
          </cell>
          <cell r="E1013">
            <v>2017</v>
          </cell>
          <cell r="F1013">
            <v>4993841.5</v>
          </cell>
        </row>
        <row r="1014">
          <cell r="B1014" t="str">
            <v>CRI: Costa Rica</v>
          </cell>
          <cell r="C1014" t="str">
            <v>DM_POP_TOT: Total population</v>
          </cell>
          <cell r="E1014">
            <v>2018</v>
          </cell>
          <cell r="F1014">
            <v>5040734</v>
          </cell>
        </row>
        <row r="1015">
          <cell r="B1015" t="str">
            <v>CRI: Costa Rica</v>
          </cell>
          <cell r="C1015" t="str">
            <v>DM_POP_TOT: Total population</v>
          </cell>
          <cell r="E1015">
            <v>2019</v>
          </cell>
          <cell r="F1015">
            <v>5084531.5</v>
          </cell>
        </row>
        <row r="1016">
          <cell r="B1016" t="str">
            <v>CRI: Costa Rica</v>
          </cell>
          <cell r="C1016" t="str">
            <v>DM_POP_TOT: Total population</v>
          </cell>
          <cell r="E1016">
            <v>2020</v>
          </cell>
          <cell r="F1016">
            <v>5123105</v>
          </cell>
        </row>
        <row r="1017">
          <cell r="B1017" t="str">
            <v>CRI: Costa Rica</v>
          </cell>
          <cell r="C1017" t="str">
            <v>SPP_GDPPC: GDP per capita (current US$)</v>
          </cell>
          <cell r="E1017">
            <v>2019</v>
          </cell>
          <cell r="F1017">
            <v>12243.81143</v>
          </cell>
        </row>
        <row r="1018">
          <cell r="B1018" t="str">
            <v>HRV: Croatia</v>
          </cell>
          <cell r="C1018" t="str">
            <v>CME_TMY0: Infant deaths</v>
          </cell>
          <cell r="E1018">
            <v>2016</v>
          </cell>
          <cell r="F1018">
            <v>160</v>
          </cell>
        </row>
        <row r="1019">
          <cell r="B1019" t="str">
            <v>HRV: Croatia</v>
          </cell>
          <cell r="C1019" t="str">
            <v>CME_TMY0: Infant deaths</v>
          </cell>
          <cell r="E1019">
            <v>2017</v>
          </cell>
          <cell r="F1019">
            <v>154</v>
          </cell>
        </row>
        <row r="1020">
          <cell r="B1020" t="str">
            <v>HRV: Croatia</v>
          </cell>
          <cell r="C1020" t="str">
            <v>CME_TMY0: Infant deaths</v>
          </cell>
          <cell r="E1020">
            <v>2018</v>
          </cell>
          <cell r="F1020">
            <v>149</v>
          </cell>
        </row>
        <row r="1021">
          <cell r="B1021" t="str">
            <v>HRV: Croatia</v>
          </cell>
          <cell r="C1021" t="str">
            <v>CME_TMY0: Infant deaths</v>
          </cell>
          <cell r="E1021">
            <v>2019</v>
          </cell>
          <cell r="F1021">
            <v>144</v>
          </cell>
        </row>
        <row r="1022">
          <cell r="B1022" t="str">
            <v>HRV: Croatia</v>
          </cell>
          <cell r="C1022" t="str">
            <v>CME_TMY0: Infant deaths</v>
          </cell>
          <cell r="E1022">
            <v>2020</v>
          </cell>
          <cell r="F1022">
            <v>138</v>
          </cell>
        </row>
        <row r="1023">
          <cell r="B1023" t="str">
            <v>HRV: Croatia</v>
          </cell>
          <cell r="C1023" t="str">
            <v>DM_BRTS: Number of births</v>
          </cell>
          <cell r="E1023">
            <v>2016</v>
          </cell>
          <cell r="F1023">
            <v>37675</v>
          </cell>
        </row>
        <row r="1024">
          <cell r="B1024" t="str">
            <v>HRV: Croatia</v>
          </cell>
          <cell r="C1024" t="str">
            <v>DM_BRTS: Number of births</v>
          </cell>
          <cell r="E1024">
            <v>2017</v>
          </cell>
          <cell r="F1024">
            <v>37027</v>
          </cell>
        </row>
        <row r="1025">
          <cell r="B1025" t="str">
            <v>HRV: Croatia</v>
          </cell>
          <cell r="C1025" t="str">
            <v>DM_BRTS: Number of births</v>
          </cell>
          <cell r="E1025">
            <v>2018</v>
          </cell>
          <cell r="F1025">
            <v>37421</v>
          </cell>
        </row>
        <row r="1026">
          <cell r="B1026" t="str">
            <v>HRV: Croatia</v>
          </cell>
          <cell r="C1026" t="str">
            <v>DM_BRTS: Number of births</v>
          </cell>
          <cell r="E1026">
            <v>2019</v>
          </cell>
          <cell r="F1026">
            <v>36700</v>
          </cell>
        </row>
        <row r="1027">
          <cell r="B1027" t="str">
            <v>HRV: Croatia</v>
          </cell>
          <cell r="C1027" t="str">
            <v>DM_BRTS: Number of births</v>
          </cell>
          <cell r="E1027">
            <v>2020</v>
          </cell>
          <cell r="F1027">
            <v>35757</v>
          </cell>
        </row>
        <row r="1028">
          <cell r="B1028" t="str">
            <v>HRV: Croatia</v>
          </cell>
          <cell r="C1028" t="str">
            <v>DM_LIFE_EXP: Life expectancy</v>
          </cell>
          <cell r="E1028">
            <v>2016</v>
          </cell>
          <cell r="F1028">
            <v>78.231399999999994</v>
          </cell>
        </row>
        <row r="1029">
          <cell r="B1029" t="str">
            <v>HRV: Croatia</v>
          </cell>
          <cell r="C1029" t="str">
            <v>DM_LIFE_EXP: Life expectancy</v>
          </cell>
          <cell r="E1029">
            <v>2017</v>
          </cell>
          <cell r="F1029">
            <v>78.083200000000005</v>
          </cell>
        </row>
        <row r="1030">
          <cell r="B1030" t="str">
            <v>HRV: Croatia</v>
          </cell>
          <cell r="C1030" t="str">
            <v>DM_LIFE_EXP: Life expectancy</v>
          </cell>
          <cell r="E1030">
            <v>2018</v>
          </cell>
          <cell r="F1030">
            <v>78.337000000000003</v>
          </cell>
        </row>
        <row r="1031">
          <cell r="B1031" t="str">
            <v>HRV: Croatia</v>
          </cell>
          <cell r="C1031" t="str">
            <v>DM_LIFE_EXP: Life expectancy</v>
          </cell>
          <cell r="E1031">
            <v>2019</v>
          </cell>
          <cell r="F1031">
            <v>78.7376</v>
          </cell>
        </row>
        <row r="1032">
          <cell r="B1032" t="str">
            <v>HRV: Croatia</v>
          </cell>
          <cell r="C1032" t="str">
            <v>DM_LIFE_EXP: Life expectancy</v>
          </cell>
          <cell r="E1032">
            <v>2020</v>
          </cell>
          <cell r="F1032">
            <v>77.984499999999997</v>
          </cell>
        </row>
        <row r="1033">
          <cell r="B1033" t="str">
            <v>HRV: Croatia</v>
          </cell>
          <cell r="C1033" t="str">
            <v>DM_POP_TOT: Total population</v>
          </cell>
          <cell r="E1033">
            <v>2016</v>
          </cell>
          <cell r="F1033">
            <v>4223751</v>
          </cell>
        </row>
        <row r="1034">
          <cell r="B1034" t="str">
            <v>HRV: Croatia</v>
          </cell>
          <cell r="C1034" t="str">
            <v>DM_POP_TOT: Total population</v>
          </cell>
          <cell r="E1034">
            <v>2017</v>
          </cell>
          <cell r="F1034">
            <v>4192466.5000000005</v>
          </cell>
        </row>
        <row r="1035">
          <cell r="B1035" t="str">
            <v>HRV: Croatia</v>
          </cell>
          <cell r="C1035" t="str">
            <v>DM_POP_TOT: Total population</v>
          </cell>
          <cell r="E1035">
            <v>2018</v>
          </cell>
          <cell r="F1035">
            <v>4160484.9999999995</v>
          </cell>
        </row>
        <row r="1036">
          <cell r="B1036" t="str">
            <v>HRV: Croatia</v>
          </cell>
          <cell r="C1036" t="str">
            <v>DM_POP_TOT: Total population</v>
          </cell>
          <cell r="E1036">
            <v>2019</v>
          </cell>
          <cell r="F1036">
            <v>4129751.5000000005</v>
          </cell>
        </row>
        <row r="1037">
          <cell r="B1037" t="str">
            <v>HRV: Croatia</v>
          </cell>
          <cell r="C1037" t="str">
            <v>DM_POP_TOT: Total population</v>
          </cell>
          <cell r="E1037">
            <v>2020</v>
          </cell>
          <cell r="F1037">
            <v>4096869.5</v>
          </cell>
        </row>
        <row r="1038">
          <cell r="B1038" t="str">
            <v>HRV: Croatia</v>
          </cell>
          <cell r="C1038" t="str">
            <v>SPP_GDPPC: GDP per capita (current US$)</v>
          </cell>
          <cell r="E1038">
            <v>2019</v>
          </cell>
          <cell r="F1038">
            <v>14944.35622</v>
          </cell>
        </row>
        <row r="1039">
          <cell r="B1039" t="str">
            <v>CUB: Cuba</v>
          </cell>
          <cell r="C1039" t="str">
            <v>CME_TMY0: Infant deaths</v>
          </cell>
          <cell r="E1039">
            <v>2016</v>
          </cell>
          <cell r="F1039">
            <v>536</v>
          </cell>
        </row>
        <row r="1040">
          <cell r="B1040" t="str">
            <v>CUB: Cuba</v>
          </cell>
          <cell r="C1040" t="str">
            <v>CME_TMY0: Infant deaths</v>
          </cell>
          <cell r="E1040">
            <v>2017</v>
          </cell>
          <cell r="F1040">
            <v>515</v>
          </cell>
        </row>
        <row r="1041">
          <cell r="B1041" t="str">
            <v>CUB: Cuba</v>
          </cell>
          <cell r="C1041" t="str">
            <v>CME_TMY0: Infant deaths</v>
          </cell>
          <cell r="E1041">
            <v>2018</v>
          </cell>
          <cell r="F1041">
            <v>494</v>
          </cell>
        </row>
        <row r="1042">
          <cell r="B1042" t="str">
            <v>CUB: Cuba</v>
          </cell>
          <cell r="C1042" t="str">
            <v>CME_TMY0: Infant deaths</v>
          </cell>
          <cell r="E1042">
            <v>2019</v>
          </cell>
          <cell r="F1042">
            <v>475</v>
          </cell>
        </row>
        <row r="1043">
          <cell r="B1043" t="str">
            <v>CUB: Cuba</v>
          </cell>
          <cell r="C1043" t="str">
            <v>CME_TMY0: Infant deaths</v>
          </cell>
          <cell r="E1043">
            <v>2020</v>
          </cell>
          <cell r="F1043">
            <v>456</v>
          </cell>
        </row>
        <row r="1044">
          <cell r="B1044" t="str">
            <v>CUB: Cuba</v>
          </cell>
          <cell r="C1044" t="str">
            <v>DM_BRTS: Number of births</v>
          </cell>
          <cell r="E1044">
            <v>2016</v>
          </cell>
          <cell r="F1044">
            <v>117455</v>
          </cell>
        </row>
        <row r="1045">
          <cell r="B1045" t="str">
            <v>CUB: Cuba</v>
          </cell>
          <cell r="C1045" t="str">
            <v>DM_BRTS: Number of births</v>
          </cell>
          <cell r="E1045">
            <v>2017</v>
          </cell>
          <cell r="F1045">
            <v>115495</v>
          </cell>
        </row>
        <row r="1046">
          <cell r="B1046" t="str">
            <v>CUB: Cuba</v>
          </cell>
          <cell r="C1046" t="str">
            <v>DM_BRTS: Number of births</v>
          </cell>
          <cell r="E1046">
            <v>2018</v>
          </cell>
          <cell r="F1046">
            <v>117309</v>
          </cell>
        </row>
        <row r="1047">
          <cell r="B1047" t="str">
            <v>CUB: Cuba</v>
          </cell>
          <cell r="C1047" t="str">
            <v>DM_BRTS: Number of births</v>
          </cell>
          <cell r="E1047">
            <v>2019</v>
          </cell>
          <cell r="F1047">
            <v>110404</v>
          </cell>
        </row>
        <row r="1048">
          <cell r="B1048" t="str">
            <v>CUB: Cuba</v>
          </cell>
          <cell r="C1048" t="str">
            <v>DM_BRTS: Number of births</v>
          </cell>
          <cell r="E1048">
            <v>2020</v>
          </cell>
          <cell r="F1048">
            <v>105616</v>
          </cell>
        </row>
        <row r="1049">
          <cell r="B1049" t="str">
            <v>CUB: Cuba</v>
          </cell>
          <cell r="C1049" t="str">
            <v>DM_LIFE_EXP: Life expectancy</v>
          </cell>
          <cell r="E1049">
            <v>2016</v>
          </cell>
          <cell r="F1049">
            <v>77.643000000000001</v>
          </cell>
        </row>
        <row r="1050">
          <cell r="B1050" t="str">
            <v>CUB: Cuba</v>
          </cell>
          <cell r="C1050" t="str">
            <v>DM_LIFE_EXP: Life expectancy</v>
          </cell>
          <cell r="E1050">
            <v>2017</v>
          </cell>
          <cell r="F1050">
            <v>77.528599999999997</v>
          </cell>
        </row>
        <row r="1051">
          <cell r="B1051" t="str">
            <v>CUB: Cuba</v>
          </cell>
          <cell r="C1051" t="str">
            <v>DM_LIFE_EXP: Life expectancy</v>
          </cell>
          <cell r="E1051">
            <v>2018</v>
          </cell>
          <cell r="F1051">
            <v>77.496200000000002</v>
          </cell>
        </row>
        <row r="1052">
          <cell r="B1052" t="str">
            <v>CUB: Cuba</v>
          </cell>
          <cell r="C1052" t="str">
            <v>DM_LIFE_EXP: Life expectancy</v>
          </cell>
          <cell r="E1052">
            <v>2019</v>
          </cell>
          <cell r="F1052">
            <v>77.611199999999997</v>
          </cell>
        </row>
        <row r="1053">
          <cell r="B1053" t="str">
            <v>CUB: Cuba</v>
          </cell>
          <cell r="C1053" t="str">
            <v>DM_LIFE_EXP: Life expectancy</v>
          </cell>
          <cell r="E1053">
            <v>2020</v>
          </cell>
          <cell r="F1053">
            <v>77.567300000000003</v>
          </cell>
        </row>
        <row r="1054">
          <cell r="B1054" t="str">
            <v>CUB: Cuba</v>
          </cell>
          <cell r="C1054" t="str">
            <v>DM_POP_TOT: Total population</v>
          </cell>
          <cell r="E1054">
            <v>2016</v>
          </cell>
          <cell r="F1054">
            <v>11342011.5</v>
          </cell>
        </row>
        <row r="1055">
          <cell r="B1055" t="str">
            <v>CUB: Cuba</v>
          </cell>
          <cell r="C1055" t="str">
            <v>DM_POP_TOT: Total population</v>
          </cell>
          <cell r="E1055">
            <v>2017</v>
          </cell>
          <cell r="F1055">
            <v>11336405</v>
          </cell>
        </row>
        <row r="1056">
          <cell r="B1056" t="str">
            <v>CUB: Cuba</v>
          </cell>
          <cell r="C1056" t="str">
            <v>DM_POP_TOT: Total population</v>
          </cell>
          <cell r="E1056">
            <v>2018</v>
          </cell>
          <cell r="F1056">
            <v>11328244</v>
          </cell>
        </row>
        <row r="1057">
          <cell r="B1057" t="str">
            <v>CUB: Cuba</v>
          </cell>
          <cell r="C1057" t="str">
            <v>DM_POP_TOT: Total population</v>
          </cell>
          <cell r="E1057">
            <v>2019</v>
          </cell>
          <cell r="F1057">
            <v>11316696.5</v>
          </cell>
        </row>
        <row r="1058">
          <cell r="B1058" t="str">
            <v>CUB: Cuba</v>
          </cell>
          <cell r="C1058" t="str">
            <v>DM_POP_TOT: Total population</v>
          </cell>
          <cell r="E1058">
            <v>2020</v>
          </cell>
          <cell r="F1058">
            <v>11300698</v>
          </cell>
        </row>
        <row r="1059">
          <cell r="B1059" t="str">
            <v>CUB: Cuba</v>
          </cell>
          <cell r="C1059" t="str">
            <v>SPP_GDPPC: GDP per capita (current US$)</v>
          </cell>
          <cell r="E1059">
            <v>2018</v>
          </cell>
          <cell r="F1059">
            <v>8821.8188910000008</v>
          </cell>
        </row>
        <row r="1060">
          <cell r="B1060" t="str">
            <v>CUW: CuraÃ§ao</v>
          </cell>
          <cell r="C1060" t="str">
            <v>DM_BRTS: Number of births</v>
          </cell>
          <cell r="E1060">
            <v>2016</v>
          </cell>
          <cell r="F1060">
            <v>1835</v>
          </cell>
        </row>
        <row r="1061">
          <cell r="B1061" t="str">
            <v>CUW: CuraÃ§ao</v>
          </cell>
          <cell r="C1061" t="str">
            <v>DM_BRTS: Number of births</v>
          </cell>
          <cell r="E1061">
            <v>2017</v>
          </cell>
          <cell r="F1061">
            <v>1662</v>
          </cell>
        </row>
        <row r="1062">
          <cell r="B1062" t="str">
            <v>CUW: CuraÃ§ao</v>
          </cell>
          <cell r="C1062" t="str">
            <v>DM_BRTS: Number of births</v>
          </cell>
          <cell r="E1062">
            <v>2018</v>
          </cell>
          <cell r="F1062">
            <v>1809</v>
          </cell>
        </row>
        <row r="1063">
          <cell r="B1063" t="str">
            <v>CUW: CuraÃ§ao</v>
          </cell>
          <cell r="C1063" t="str">
            <v>DM_BRTS: Number of births</v>
          </cell>
          <cell r="E1063">
            <v>2019</v>
          </cell>
          <cell r="F1063">
            <v>2304</v>
          </cell>
        </row>
        <row r="1064">
          <cell r="B1064" t="str">
            <v>CUW: CuraÃ§ao</v>
          </cell>
          <cell r="C1064" t="str">
            <v>DM_BRTS: Number of births</v>
          </cell>
          <cell r="E1064">
            <v>2020</v>
          </cell>
          <cell r="F1064">
            <v>2138</v>
          </cell>
        </row>
        <row r="1065">
          <cell r="B1065" t="str">
            <v>CUW: CuraÃ§ao</v>
          </cell>
          <cell r="C1065" t="str">
            <v>DM_LIFE_EXP: Life expectancy</v>
          </cell>
          <cell r="E1065">
            <v>2016</v>
          </cell>
          <cell r="F1065">
            <v>75.967500000000001</v>
          </cell>
        </row>
        <row r="1066">
          <cell r="B1066" t="str">
            <v>CUW: CuraÃ§ao</v>
          </cell>
          <cell r="C1066" t="str">
            <v>DM_LIFE_EXP: Life expectancy</v>
          </cell>
          <cell r="E1066">
            <v>2017</v>
          </cell>
          <cell r="F1066">
            <v>76.144900000000007</v>
          </cell>
        </row>
        <row r="1067">
          <cell r="B1067" t="str">
            <v>CUW: CuraÃ§ao</v>
          </cell>
          <cell r="C1067" t="str">
            <v>DM_LIFE_EXP: Life expectancy</v>
          </cell>
          <cell r="E1067">
            <v>2018</v>
          </cell>
          <cell r="F1067">
            <v>76.142099999999999</v>
          </cell>
        </row>
        <row r="1068">
          <cell r="B1068" t="str">
            <v>CUW: CuraÃ§ao</v>
          </cell>
          <cell r="C1068" t="str">
            <v>DM_LIFE_EXP: Life expectancy</v>
          </cell>
          <cell r="E1068">
            <v>2019</v>
          </cell>
          <cell r="F1068">
            <v>76.099999999999994</v>
          </cell>
        </row>
        <row r="1069">
          <cell r="B1069" t="str">
            <v>CUW: CuraÃ§ao</v>
          </cell>
          <cell r="C1069" t="str">
            <v>DM_LIFE_EXP: Life expectancy</v>
          </cell>
          <cell r="E1069">
            <v>2020</v>
          </cell>
          <cell r="F1069">
            <v>76.098100000000002</v>
          </cell>
        </row>
        <row r="1070">
          <cell r="B1070" t="str">
            <v>CUW: CuraÃ§ao</v>
          </cell>
          <cell r="C1070" t="str">
            <v>DM_POP_TOT: Total population</v>
          </cell>
          <cell r="E1070">
            <v>2016</v>
          </cell>
          <cell r="F1070">
            <v>170739.5</v>
          </cell>
        </row>
        <row r="1071">
          <cell r="B1071" t="str">
            <v>CUW: CuraÃ§ao</v>
          </cell>
          <cell r="C1071" t="str">
            <v>DM_POP_TOT: Total population</v>
          </cell>
          <cell r="E1071">
            <v>2017</v>
          </cell>
          <cell r="F1071">
            <v>171524.5</v>
          </cell>
        </row>
        <row r="1072">
          <cell r="B1072" t="str">
            <v>CUW: CuraÃ§ao</v>
          </cell>
          <cell r="C1072" t="str">
            <v>DM_POP_TOT: Total population</v>
          </cell>
          <cell r="E1072">
            <v>2018</v>
          </cell>
          <cell r="F1072">
            <v>184722</v>
          </cell>
        </row>
        <row r="1073">
          <cell r="B1073" t="str">
            <v>CUW: CuraÃ§ao</v>
          </cell>
          <cell r="C1073" t="str">
            <v>DM_POP_TOT: Total population</v>
          </cell>
          <cell r="E1073">
            <v>2019</v>
          </cell>
          <cell r="F1073">
            <v>193106.5</v>
          </cell>
        </row>
        <row r="1074">
          <cell r="B1074" t="str">
            <v>CUW: CuraÃ§ao</v>
          </cell>
          <cell r="C1074" t="str">
            <v>DM_POP_TOT: Total population</v>
          </cell>
          <cell r="E1074">
            <v>2020</v>
          </cell>
          <cell r="F1074">
            <v>189288.5</v>
          </cell>
        </row>
        <row r="1075">
          <cell r="B1075" t="str">
            <v>CUW: CuraÃ§ao</v>
          </cell>
          <cell r="C1075" t="str">
            <v>SPP_GDPPC: GDP per capita (current US$)</v>
          </cell>
          <cell r="E1075">
            <v>2019</v>
          </cell>
          <cell r="F1075">
            <v>19701.270380000002</v>
          </cell>
        </row>
        <row r="1076">
          <cell r="B1076" t="str">
            <v>CYP: Cyprus</v>
          </cell>
          <cell r="C1076" t="str">
            <v>CME_TMY0: Infant deaths</v>
          </cell>
          <cell r="E1076">
            <v>2016</v>
          </cell>
          <cell r="F1076">
            <v>30</v>
          </cell>
        </row>
        <row r="1077">
          <cell r="B1077" t="str">
            <v>CYP: Cyprus</v>
          </cell>
          <cell r="C1077" t="str">
            <v>CME_TMY0: Infant deaths</v>
          </cell>
          <cell r="E1077">
            <v>2017</v>
          </cell>
          <cell r="F1077">
            <v>30</v>
          </cell>
        </row>
        <row r="1078">
          <cell r="B1078" t="str">
            <v>CYP: Cyprus</v>
          </cell>
          <cell r="C1078" t="str">
            <v>CME_TMY0: Infant deaths</v>
          </cell>
          <cell r="E1078">
            <v>2018</v>
          </cell>
          <cell r="F1078">
            <v>29</v>
          </cell>
        </row>
        <row r="1079">
          <cell r="B1079" t="str">
            <v>CYP: Cyprus</v>
          </cell>
          <cell r="C1079" t="str">
            <v>CME_TMY0: Infant deaths</v>
          </cell>
          <cell r="E1079">
            <v>2019</v>
          </cell>
          <cell r="F1079">
            <v>28</v>
          </cell>
        </row>
        <row r="1080">
          <cell r="B1080" t="str">
            <v>CYP: Cyprus</v>
          </cell>
          <cell r="C1080" t="str">
            <v>CME_TMY0: Infant deaths</v>
          </cell>
          <cell r="E1080">
            <v>2020</v>
          </cell>
          <cell r="F1080">
            <v>27</v>
          </cell>
        </row>
        <row r="1081">
          <cell r="B1081" t="str">
            <v>CYP: Cyprus</v>
          </cell>
          <cell r="C1081" t="str">
            <v>DM_BRTS: Number of births</v>
          </cell>
          <cell r="E1081">
            <v>2016</v>
          </cell>
          <cell r="F1081">
            <v>13652</v>
          </cell>
        </row>
        <row r="1082">
          <cell r="B1082" t="str">
            <v>CYP: Cyprus</v>
          </cell>
          <cell r="C1082" t="str">
            <v>DM_BRTS: Number of births</v>
          </cell>
          <cell r="E1082">
            <v>2017</v>
          </cell>
          <cell r="F1082">
            <v>13257</v>
          </cell>
        </row>
        <row r="1083">
          <cell r="B1083" t="str">
            <v>CYP: Cyprus</v>
          </cell>
          <cell r="C1083" t="str">
            <v>DM_BRTS: Number of births</v>
          </cell>
          <cell r="E1083">
            <v>2018</v>
          </cell>
          <cell r="F1083">
            <v>13189</v>
          </cell>
        </row>
        <row r="1084">
          <cell r="B1084" t="str">
            <v>CYP: Cyprus</v>
          </cell>
          <cell r="C1084" t="str">
            <v>DM_BRTS: Number of births</v>
          </cell>
          <cell r="E1084">
            <v>2019</v>
          </cell>
          <cell r="F1084">
            <v>13237</v>
          </cell>
        </row>
        <row r="1085">
          <cell r="B1085" t="str">
            <v>CYP: Cyprus</v>
          </cell>
          <cell r="C1085" t="str">
            <v>DM_BRTS: Number of births</v>
          </cell>
          <cell r="E1085">
            <v>2020</v>
          </cell>
          <cell r="F1085">
            <v>13081</v>
          </cell>
        </row>
        <row r="1086">
          <cell r="B1086" t="str">
            <v>CYP: Cyprus</v>
          </cell>
          <cell r="C1086" t="str">
            <v>DM_LIFE_EXP: Life expectancy</v>
          </cell>
          <cell r="E1086">
            <v>2016</v>
          </cell>
          <cell r="F1086">
            <v>81.056299999999993</v>
          </cell>
        </row>
        <row r="1087">
          <cell r="B1087" t="str">
            <v>CYP: Cyprus</v>
          </cell>
          <cell r="C1087" t="str">
            <v>DM_LIFE_EXP: Life expectancy</v>
          </cell>
          <cell r="E1087">
            <v>2017</v>
          </cell>
          <cell r="F1087">
            <v>81.328000000000003</v>
          </cell>
        </row>
        <row r="1088">
          <cell r="B1088" t="str">
            <v>CYP: Cyprus</v>
          </cell>
          <cell r="C1088" t="str">
            <v>DM_LIFE_EXP: Life expectancy</v>
          </cell>
          <cell r="E1088">
            <v>2018</v>
          </cell>
          <cell r="F1088">
            <v>81.382000000000005</v>
          </cell>
        </row>
        <row r="1089">
          <cell r="B1089" t="str">
            <v>CYP: Cyprus</v>
          </cell>
          <cell r="C1089" t="str">
            <v>DM_LIFE_EXP: Life expectancy</v>
          </cell>
          <cell r="E1089">
            <v>2019</v>
          </cell>
          <cell r="F1089">
            <v>81.397000000000006</v>
          </cell>
        </row>
        <row r="1090">
          <cell r="B1090" t="str">
            <v>CYP: Cyprus</v>
          </cell>
          <cell r="C1090" t="str">
            <v>DM_LIFE_EXP: Life expectancy</v>
          </cell>
          <cell r="E1090">
            <v>2020</v>
          </cell>
          <cell r="F1090">
            <v>81.390500000000003</v>
          </cell>
        </row>
        <row r="1091">
          <cell r="B1091" t="str">
            <v>CYP: Cyprus</v>
          </cell>
          <cell r="C1091" t="str">
            <v>DM_POP_TOT: Total population</v>
          </cell>
          <cell r="E1091">
            <v>2016</v>
          </cell>
          <cell r="F1091">
            <v>1197881.5</v>
          </cell>
        </row>
        <row r="1092">
          <cell r="B1092" t="str">
            <v>CYP: Cyprus</v>
          </cell>
          <cell r="C1092" t="str">
            <v>DM_POP_TOT: Total population</v>
          </cell>
          <cell r="E1092">
            <v>2017</v>
          </cell>
          <cell r="F1092">
            <v>1208523</v>
          </cell>
        </row>
        <row r="1093">
          <cell r="B1093" t="str">
            <v>CYP: Cyprus</v>
          </cell>
          <cell r="C1093" t="str">
            <v>DM_POP_TOT: Total population</v>
          </cell>
          <cell r="E1093">
            <v>2018</v>
          </cell>
          <cell r="F1093">
            <v>1218831</v>
          </cell>
        </row>
        <row r="1094">
          <cell r="B1094" t="str">
            <v>CYP: Cyprus</v>
          </cell>
          <cell r="C1094" t="str">
            <v>DM_POP_TOT: Total population</v>
          </cell>
          <cell r="E1094">
            <v>2019</v>
          </cell>
          <cell r="F1094">
            <v>1228836.5</v>
          </cell>
        </row>
        <row r="1095">
          <cell r="B1095" t="str">
            <v>CYP: Cyprus</v>
          </cell>
          <cell r="C1095" t="str">
            <v>DM_POP_TOT: Total population</v>
          </cell>
          <cell r="E1095">
            <v>2020</v>
          </cell>
          <cell r="F1095">
            <v>1237537</v>
          </cell>
        </row>
        <row r="1096">
          <cell r="B1096" t="str">
            <v>CYP: Cyprus</v>
          </cell>
          <cell r="C1096" t="str">
            <v>SPP_GDPPC: GDP per capita (current US$)</v>
          </cell>
          <cell r="E1096">
            <v>2019</v>
          </cell>
          <cell r="F1096">
            <v>27858.370999999999</v>
          </cell>
        </row>
        <row r="1097">
          <cell r="B1097" t="str">
            <v>CZE: Czechia</v>
          </cell>
          <cell r="C1097" t="str">
            <v>CME_TMY0: Infant deaths</v>
          </cell>
          <cell r="E1097">
            <v>2016</v>
          </cell>
          <cell r="F1097">
            <v>284</v>
          </cell>
        </row>
        <row r="1098">
          <cell r="B1098" t="str">
            <v>CZE: Czechia</v>
          </cell>
          <cell r="C1098" t="str">
            <v>CME_TMY0: Infant deaths</v>
          </cell>
          <cell r="E1098">
            <v>2017</v>
          </cell>
          <cell r="F1098">
            <v>283</v>
          </cell>
        </row>
        <row r="1099">
          <cell r="B1099" t="str">
            <v>CZE: Czechia</v>
          </cell>
          <cell r="C1099" t="str">
            <v>CME_TMY0: Infant deaths</v>
          </cell>
          <cell r="E1099">
            <v>2018</v>
          </cell>
          <cell r="F1099">
            <v>277</v>
          </cell>
        </row>
        <row r="1100">
          <cell r="B1100" t="str">
            <v>CZE: Czechia</v>
          </cell>
          <cell r="C1100" t="str">
            <v>CME_TMY0: Infant deaths</v>
          </cell>
          <cell r="E1100">
            <v>2019</v>
          </cell>
          <cell r="F1100">
            <v>267</v>
          </cell>
        </row>
        <row r="1101">
          <cell r="B1101" t="str">
            <v>CZE: Czechia</v>
          </cell>
          <cell r="C1101" t="str">
            <v>CME_TMY0: Infant deaths</v>
          </cell>
          <cell r="E1101">
            <v>2020</v>
          </cell>
          <cell r="F1101">
            <v>253</v>
          </cell>
        </row>
        <row r="1102">
          <cell r="B1102" t="str">
            <v>CZE: Czechia</v>
          </cell>
          <cell r="C1102" t="str">
            <v>DM_BRTS: Number of births</v>
          </cell>
          <cell r="E1102">
            <v>2016</v>
          </cell>
          <cell r="F1102">
            <v>111541</v>
          </cell>
        </row>
        <row r="1103">
          <cell r="B1103" t="str">
            <v>CZE: Czechia</v>
          </cell>
          <cell r="C1103" t="str">
            <v>DM_BRTS: Number of births</v>
          </cell>
          <cell r="E1103">
            <v>2017</v>
          </cell>
          <cell r="F1103">
            <v>112677</v>
          </cell>
        </row>
        <row r="1104">
          <cell r="B1104" t="str">
            <v>CZE: Czechia</v>
          </cell>
          <cell r="C1104" t="str">
            <v>DM_BRTS: Number of births</v>
          </cell>
          <cell r="E1104">
            <v>2018</v>
          </cell>
          <cell r="F1104">
            <v>111903</v>
          </cell>
        </row>
        <row r="1105">
          <cell r="B1105" t="str">
            <v>CZE: Czechia</v>
          </cell>
          <cell r="C1105" t="str">
            <v>DM_BRTS: Number of births</v>
          </cell>
          <cell r="E1105">
            <v>2019</v>
          </cell>
          <cell r="F1105">
            <v>109738</v>
          </cell>
        </row>
        <row r="1106">
          <cell r="B1106" t="str">
            <v>CZE: Czechia</v>
          </cell>
          <cell r="C1106" t="str">
            <v>DM_BRTS: Number of births</v>
          </cell>
          <cell r="E1106">
            <v>2020</v>
          </cell>
          <cell r="F1106">
            <v>107036</v>
          </cell>
        </row>
        <row r="1107">
          <cell r="B1107" t="str">
            <v>CZE: Czechia</v>
          </cell>
          <cell r="C1107" t="str">
            <v>DM_LIFE_EXP: Life expectancy</v>
          </cell>
          <cell r="E1107">
            <v>2016</v>
          </cell>
          <cell r="F1107">
            <v>78.996700000000004</v>
          </cell>
        </row>
        <row r="1108">
          <cell r="B1108" t="str">
            <v>CZE: Czechia</v>
          </cell>
          <cell r="C1108" t="str">
            <v>DM_LIFE_EXP: Life expectancy</v>
          </cell>
          <cell r="E1108">
            <v>2017</v>
          </cell>
          <cell r="F1108">
            <v>78.955699999999993</v>
          </cell>
        </row>
        <row r="1109">
          <cell r="B1109" t="str">
            <v>CZE: Czechia</v>
          </cell>
          <cell r="C1109" t="str">
            <v>DM_LIFE_EXP: Life expectancy</v>
          </cell>
          <cell r="E1109">
            <v>2018</v>
          </cell>
          <cell r="F1109">
            <v>79.003900000000002</v>
          </cell>
        </row>
        <row r="1110">
          <cell r="B1110" t="str">
            <v>CZE: Czechia</v>
          </cell>
          <cell r="C1110" t="str">
            <v>DM_LIFE_EXP: Life expectancy</v>
          </cell>
          <cell r="E1110">
            <v>2019</v>
          </cell>
          <cell r="F1110">
            <v>79.243300000000005</v>
          </cell>
        </row>
        <row r="1111">
          <cell r="B1111" t="str">
            <v>CZE: Czechia</v>
          </cell>
          <cell r="C1111" t="str">
            <v>DM_LIFE_EXP: Life expectancy</v>
          </cell>
          <cell r="E1111">
            <v>2020</v>
          </cell>
          <cell r="F1111">
            <v>78.574600000000004</v>
          </cell>
        </row>
        <row r="1112">
          <cell r="B1112" t="str">
            <v>CZE: Czechia</v>
          </cell>
          <cell r="C1112" t="str">
            <v>DM_POP_TOT: Total population</v>
          </cell>
          <cell r="E1112">
            <v>2016</v>
          </cell>
          <cell r="F1112">
            <v>10527590.5</v>
          </cell>
        </row>
        <row r="1113">
          <cell r="B1113" t="str">
            <v>CZE: Czechia</v>
          </cell>
          <cell r="C1113" t="str">
            <v>DM_POP_TOT: Total population</v>
          </cell>
          <cell r="E1113">
            <v>2017</v>
          </cell>
          <cell r="F1113">
            <v>10531305</v>
          </cell>
        </row>
        <row r="1114">
          <cell r="B1114" t="str">
            <v>CZE: Czechia</v>
          </cell>
          <cell r="C1114" t="str">
            <v>DM_POP_TOT: Total population</v>
          </cell>
          <cell r="E1114">
            <v>2018</v>
          </cell>
          <cell r="F1114">
            <v>10534593</v>
          </cell>
        </row>
        <row r="1115">
          <cell r="B1115" t="str">
            <v>CZE: Czechia</v>
          </cell>
          <cell r="C1115" t="str">
            <v>DM_POP_TOT: Total population</v>
          </cell>
          <cell r="E1115">
            <v>2019</v>
          </cell>
          <cell r="F1115">
            <v>10536871</v>
          </cell>
        </row>
        <row r="1116">
          <cell r="B1116" t="str">
            <v>CZE: Czechia</v>
          </cell>
          <cell r="C1116" t="str">
            <v>DM_POP_TOT: Total population</v>
          </cell>
          <cell r="E1116">
            <v>2020</v>
          </cell>
          <cell r="F1116">
            <v>10530953.5</v>
          </cell>
        </row>
        <row r="1117">
          <cell r="B1117" t="str">
            <v>CZE: Czechia</v>
          </cell>
          <cell r="C1117" t="str">
            <v>SPP_GDPPC: GDP per capita (current US$)</v>
          </cell>
          <cell r="E1117">
            <v>2019</v>
          </cell>
          <cell r="F1117">
            <v>23489.838660000001</v>
          </cell>
        </row>
        <row r="1118">
          <cell r="B1118" t="str">
            <v>CIV: CÃ´te d'Ivoire</v>
          </cell>
          <cell r="C1118" t="str">
            <v>CME_TMY0: Infant deaths</v>
          </cell>
          <cell r="E1118">
            <v>2016</v>
          </cell>
          <cell r="F1118">
            <v>54568</v>
          </cell>
        </row>
        <row r="1119">
          <cell r="B1119" t="str">
            <v>CIV: CÃ´te d'Ivoire</v>
          </cell>
          <cell r="C1119" t="str">
            <v>CME_TMY0: Infant deaths</v>
          </cell>
          <cell r="E1119">
            <v>2017</v>
          </cell>
          <cell r="F1119">
            <v>54308</v>
          </cell>
        </row>
        <row r="1120">
          <cell r="B1120" t="str">
            <v>CIV: CÃ´te d'Ivoire</v>
          </cell>
          <cell r="C1120" t="str">
            <v>CME_TMY0: Infant deaths</v>
          </cell>
          <cell r="E1120">
            <v>2018</v>
          </cell>
          <cell r="F1120">
            <v>53931</v>
          </cell>
        </row>
        <row r="1121">
          <cell r="B1121" t="str">
            <v>CIV: CÃ´te d'Ivoire</v>
          </cell>
          <cell r="C1121" t="str">
            <v>CME_TMY0: Infant deaths</v>
          </cell>
          <cell r="E1121">
            <v>2019</v>
          </cell>
          <cell r="F1121">
            <v>53248</v>
          </cell>
        </row>
        <row r="1122">
          <cell r="B1122" t="str">
            <v>CIV: CÃ´te d'Ivoire</v>
          </cell>
          <cell r="C1122" t="str">
            <v>CME_TMY0: Infant deaths</v>
          </cell>
          <cell r="E1122">
            <v>2020</v>
          </cell>
          <cell r="F1122">
            <v>52807</v>
          </cell>
        </row>
        <row r="1123">
          <cell r="B1123" t="str">
            <v>CIV: CÃ´te d'Ivoire</v>
          </cell>
          <cell r="C1123" t="str">
            <v>DM_BRTS: Number of births</v>
          </cell>
          <cell r="E1123">
            <v>2016</v>
          </cell>
          <cell r="F1123">
            <v>871185</v>
          </cell>
        </row>
        <row r="1124">
          <cell r="B1124" t="str">
            <v>CIV: CÃ´te d'Ivoire</v>
          </cell>
          <cell r="C1124" t="str">
            <v>DM_BRTS: Number of births</v>
          </cell>
          <cell r="E1124">
            <v>2017</v>
          </cell>
          <cell r="F1124">
            <v>891616</v>
          </cell>
        </row>
        <row r="1125">
          <cell r="B1125" t="str">
            <v>CIV: CÃ´te d'Ivoire</v>
          </cell>
          <cell r="C1125" t="str">
            <v>DM_BRTS: Number of births</v>
          </cell>
          <cell r="E1125">
            <v>2018</v>
          </cell>
          <cell r="F1125">
            <v>892790</v>
          </cell>
        </row>
        <row r="1126">
          <cell r="B1126" t="str">
            <v>CIV: CÃ´te d'Ivoire</v>
          </cell>
          <cell r="C1126" t="str">
            <v>DM_BRTS: Number of births</v>
          </cell>
          <cell r="E1126">
            <v>2019</v>
          </cell>
          <cell r="F1126">
            <v>903861</v>
          </cell>
        </row>
        <row r="1127">
          <cell r="B1127" t="str">
            <v>CIV: CÃ´te d'Ivoire</v>
          </cell>
          <cell r="C1127" t="str">
            <v>DM_BRTS: Number of births</v>
          </cell>
          <cell r="E1127">
            <v>2020</v>
          </cell>
          <cell r="F1127">
            <v>917205</v>
          </cell>
        </row>
        <row r="1128">
          <cell r="B1128" t="str">
            <v>CIV: CÃ´te d'Ivoire</v>
          </cell>
          <cell r="C1128" t="str">
            <v>DM_LIFE_EXP: Life expectancy</v>
          </cell>
          <cell r="E1128">
            <v>2016</v>
          </cell>
          <cell r="F1128">
            <v>58.059899999999999</v>
          </cell>
        </row>
        <row r="1129">
          <cell r="B1129" t="str">
            <v>CIV: CÃ´te d'Ivoire</v>
          </cell>
          <cell r="C1129" t="str">
            <v>DM_LIFE_EXP: Life expectancy</v>
          </cell>
          <cell r="E1129">
            <v>2017</v>
          </cell>
          <cell r="F1129">
            <v>58.480499999999999</v>
          </cell>
        </row>
        <row r="1130">
          <cell r="B1130" t="str">
            <v>CIV: CÃ´te d'Ivoire</v>
          </cell>
          <cell r="C1130" t="str">
            <v>DM_LIFE_EXP: Life expectancy</v>
          </cell>
          <cell r="E1130">
            <v>2018</v>
          </cell>
          <cell r="F1130">
            <v>58.849400000000003</v>
          </cell>
        </row>
        <row r="1131">
          <cell r="B1131" t="str">
            <v>CIV: CÃ´te d'Ivoire</v>
          </cell>
          <cell r="C1131" t="str">
            <v>DM_LIFE_EXP: Life expectancy</v>
          </cell>
          <cell r="E1131">
            <v>2019</v>
          </cell>
          <cell r="F1131">
            <v>59.3185</v>
          </cell>
        </row>
        <row r="1132">
          <cell r="B1132" t="str">
            <v>CIV: CÃ´te d'Ivoire</v>
          </cell>
          <cell r="C1132" t="str">
            <v>DM_LIFE_EXP: Life expectancy</v>
          </cell>
          <cell r="E1132">
            <v>2020</v>
          </cell>
          <cell r="F1132">
            <v>59.031799999999997</v>
          </cell>
        </row>
        <row r="1133">
          <cell r="B1133" t="str">
            <v>CIV: CÃ´te d'Ivoire</v>
          </cell>
          <cell r="C1133" t="str">
            <v>DM_POP_TOT: Total population</v>
          </cell>
          <cell r="E1133">
            <v>2016</v>
          </cell>
          <cell r="F1133">
            <v>24213621.5</v>
          </cell>
        </row>
        <row r="1134">
          <cell r="B1134" t="str">
            <v>CIV: CÃ´te d'Ivoire</v>
          </cell>
          <cell r="C1134" t="str">
            <v>DM_POP_TOT: Total population</v>
          </cell>
          <cell r="E1134">
            <v>2017</v>
          </cell>
          <cell r="F1134">
            <v>24848015.5</v>
          </cell>
        </row>
        <row r="1135">
          <cell r="B1135" t="str">
            <v>CIV: CÃ´te d'Ivoire</v>
          </cell>
          <cell r="C1135" t="str">
            <v>DM_POP_TOT: Total population</v>
          </cell>
          <cell r="E1135">
            <v>2018</v>
          </cell>
          <cell r="F1135">
            <v>25493988.5</v>
          </cell>
        </row>
        <row r="1136">
          <cell r="B1136" t="str">
            <v>CIV: CÃ´te d'Ivoire</v>
          </cell>
          <cell r="C1136" t="str">
            <v>DM_POP_TOT: Total population</v>
          </cell>
          <cell r="E1136">
            <v>2019</v>
          </cell>
          <cell r="F1136">
            <v>26147551</v>
          </cell>
        </row>
        <row r="1137">
          <cell r="B1137" t="str">
            <v>CIV: CÃ´te d'Ivoire</v>
          </cell>
          <cell r="C1137" t="str">
            <v>DM_POP_TOT: Total population</v>
          </cell>
          <cell r="E1137">
            <v>2020</v>
          </cell>
          <cell r="F1137">
            <v>26811790.5</v>
          </cell>
        </row>
        <row r="1138">
          <cell r="B1138" t="str">
            <v>CIV: CÃ´te d'Ivoire</v>
          </cell>
          <cell r="C1138" t="str">
            <v>SPP_GDPPC: GDP per capita (current US$)</v>
          </cell>
          <cell r="E1138">
            <v>2019</v>
          </cell>
          <cell r="F1138">
            <v>2276.3332789999999</v>
          </cell>
        </row>
        <row r="1139">
          <cell r="B1139" t="str">
            <v>PRK: Democratic People's Republic of Korea</v>
          </cell>
          <cell r="C1139" t="str">
            <v>CME_TMY0: Infant deaths</v>
          </cell>
          <cell r="E1139">
            <v>2016</v>
          </cell>
          <cell r="F1139">
            <v>5290</v>
          </cell>
        </row>
        <row r="1140">
          <cell r="B1140" t="str">
            <v>PRK: Democratic People's Republic of Korea</v>
          </cell>
          <cell r="C1140" t="str">
            <v>CME_TMY0: Infant deaths</v>
          </cell>
          <cell r="E1140">
            <v>2017</v>
          </cell>
          <cell r="F1140">
            <v>5070</v>
          </cell>
        </row>
        <row r="1141">
          <cell r="B1141" t="str">
            <v>PRK: Democratic People's Republic of Korea</v>
          </cell>
          <cell r="C1141" t="str">
            <v>CME_TMY0: Infant deaths</v>
          </cell>
          <cell r="E1141">
            <v>2018</v>
          </cell>
          <cell r="F1141">
            <v>4842</v>
          </cell>
        </row>
        <row r="1142">
          <cell r="B1142" t="str">
            <v>PRK: Democratic People's Republic of Korea</v>
          </cell>
          <cell r="C1142" t="str">
            <v>CME_TMY0: Infant deaths</v>
          </cell>
          <cell r="E1142">
            <v>2019</v>
          </cell>
          <cell r="F1142">
            <v>4641</v>
          </cell>
        </row>
        <row r="1143">
          <cell r="B1143" t="str">
            <v>PRK: Democratic People's Republic of Korea</v>
          </cell>
          <cell r="C1143" t="str">
            <v>CME_TMY0: Infant deaths</v>
          </cell>
          <cell r="E1143">
            <v>2020</v>
          </cell>
          <cell r="F1143">
            <v>4112</v>
          </cell>
        </row>
        <row r="1144">
          <cell r="B1144" t="str">
            <v>PRK: Democratic People's Republic of Korea</v>
          </cell>
          <cell r="C1144" t="str">
            <v>DM_BRTS: Number of births</v>
          </cell>
          <cell r="E1144">
            <v>2016</v>
          </cell>
          <cell r="F1144">
            <v>343423</v>
          </cell>
        </row>
        <row r="1145">
          <cell r="B1145" t="str">
            <v>PRK: Democratic People's Republic of Korea</v>
          </cell>
          <cell r="C1145" t="str">
            <v>DM_BRTS: Number of births</v>
          </cell>
          <cell r="E1145">
            <v>2017</v>
          </cell>
          <cell r="F1145">
            <v>344850</v>
          </cell>
        </row>
        <row r="1146">
          <cell r="B1146" t="str">
            <v>PRK: Democratic People's Republic of Korea</v>
          </cell>
          <cell r="C1146" t="str">
            <v>DM_BRTS: Number of births</v>
          </cell>
          <cell r="E1146">
            <v>2018</v>
          </cell>
          <cell r="F1146">
            <v>345826</v>
          </cell>
        </row>
        <row r="1147">
          <cell r="B1147" t="str">
            <v>PRK: Democratic People's Republic of Korea</v>
          </cell>
          <cell r="C1147" t="str">
            <v>DM_BRTS: Number of births</v>
          </cell>
          <cell r="E1147">
            <v>2019</v>
          </cell>
          <cell r="F1147">
            <v>347400</v>
          </cell>
        </row>
        <row r="1148">
          <cell r="B1148" t="str">
            <v>PRK: Democratic People's Republic of Korea</v>
          </cell>
          <cell r="C1148" t="str">
            <v>DM_BRTS: Number of births</v>
          </cell>
          <cell r="E1148">
            <v>2020</v>
          </cell>
          <cell r="F1148">
            <v>344896</v>
          </cell>
        </row>
        <row r="1149">
          <cell r="B1149" t="str">
            <v>PRK: Democratic People's Republic of Korea</v>
          </cell>
          <cell r="C1149" t="str">
            <v>DM_LIFE_EXP: Life expectancy</v>
          </cell>
          <cell r="E1149">
            <v>2016</v>
          </cell>
          <cell r="F1149">
            <v>72.804500000000004</v>
          </cell>
        </row>
        <row r="1150">
          <cell r="B1150" t="str">
            <v>PRK: Democratic People's Republic of Korea</v>
          </cell>
          <cell r="C1150" t="str">
            <v>DM_LIFE_EXP: Life expectancy</v>
          </cell>
          <cell r="E1150">
            <v>2017</v>
          </cell>
          <cell r="F1150">
            <v>72.977800000000002</v>
          </cell>
        </row>
        <row r="1151">
          <cell r="B1151" t="str">
            <v>PRK: Democratic People's Republic of Korea</v>
          </cell>
          <cell r="C1151" t="str">
            <v>DM_LIFE_EXP: Life expectancy</v>
          </cell>
          <cell r="E1151">
            <v>2018</v>
          </cell>
          <cell r="F1151">
            <v>73.030900000000003</v>
          </cell>
        </row>
        <row r="1152">
          <cell r="B1152" t="str">
            <v>PRK: Democratic People's Republic of Korea</v>
          </cell>
          <cell r="C1152" t="str">
            <v>DM_LIFE_EXP: Life expectancy</v>
          </cell>
          <cell r="E1152">
            <v>2019</v>
          </cell>
          <cell r="F1152">
            <v>73.198499999999996</v>
          </cell>
        </row>
        <row r="1153">
          <cell r="B1153" t="str">
            <v>PRK: Democratic People's Republic of Korea</v>
          </cell>
          <cell r="C1153" t="str">
            <v>DM_LIFE_EXP: Life expectancy</v>
          </cell>
          <cell r="E1153">
            <v>2020</v>
          </cell>
          <cell r="F1153">
            <v>73.274100000000004</v>
          </cell>
        </row>
        <row r="1154">
          <cell r="B1154" t="str">
            <v>PRK: Democratic People's Republic of Korea</v>
          </cell>
          <cell r="C1154" t="str">
            <v>DM_POP_TOT: Total population</v>
          </cell>
          <cell r="E1154">
            <v>2016</v>
          </cell>
          <cell r="F1154">
            <v>25389611</v>
          </cell>
        </row>
        <row r="1155">
          <cell r="B1155" t="str">
            <v>PRK: Democratic People's Republic of Korea</v>
          </cell>
          <cell r="C1155" t="str">
            <v>DM_POP_TOT: Total population</v>
          </cell>
          <cell r="E1155">
            <v>2017</v>
          </cell>
          <cell r="F1155">
            <v>25516321.5</v>
          </cell>
        </row>
        <row r="1156">
          <cell r="B1156" t="str">
            <v>PRK: Democratic People's Republic of Korea</v>
          </cell>
          <cell r="C1156" t="str">
            <v>DM_POP_TOT: Total population</v>
          </cell>
          <cell r="E1156">
            <v>2018</v>
          </cell>
          <cell r="F1156">
            <v>25638149.5</v>
          </cell>
        </row>
        <row r="1157">
          <cell r="B1157" t="str">
            <v>PRK: Democratic People's Republic of Korea</v>
          </cell>
          <cell r="C1157" t="str">
            <v>DM_POP_TOT: Total population</v>
          </cell>
          <cell r="E1157">
            <v>2019</v>
          </cell>
          <cell r="F1157">
            <v>25755440.5</v>
          </cell>
        </row>
        <row r="1158">
          <cell r="B1158" t="str">
            <v>PRK: Democratic People's Republic of Korea</v>
          </cell>
          <cell r="C1158" t="str">
            <v>DM_POP_TOT: Total population</v>
          </cell>
          <cell r="E1158">
            <v>2020</v>
          </cell>
          <cell r="F1158">
            <v>25867467</v>
          </cell>
        </row>
        <row r="1159">
          <cell r="B1159" t="str">
            <v>COD: Democratic Republic of the Congo</v>
          </cell>
          <cell r="C1159" t="str">
            <v>CME_TMY0: Infant deaths</v>
          </cell>
          <cell r="E1159">
            <v>2016</v>
          </cell>
          <cell r="F1159">
            <v>232148</v>
          </cell>
        </row>
        <row r="1160">
          <cell r="B1160" t="str">
            <v>COD: Democratic Republic of the Congo</v>
          </cell>
          <cell r="C1160" t="str">
            <v>CME_TMY0: Infant deaths</v>
          </cell>
          <cell r="E1160">
            <v>2017</v>
          </cell>
          <cell r="F1160">
            <v>230172</v>
          </cell>
        </row>
        <row r="1161">
          <cell r="B1161" t="str">
            <v>COD: Democratic Republic of the Congo</v>
          </cell>
          <cell r="C1161" t="str">
            <v>CME_TMY0: Infant deaths</v>
          </cell>
          <cell r="E1161">
            <v>2018</v>
          </cell>
          <cell r="F1161">
            <v>228461</v>
          </cell>
        </row>
        <row r="1162">
          <cell r="B1162" t="str">
            <v>COD: Democratic Republic of the Congo</v>
          </cell>
          <cell r="C1162" t="str">
            <v>CME_TMY0: Infant deaths</v>
          </cell>
          <cell r="E1162">
            <v>2019</v>
          </cell>
          <cell r="F1162">
            <v>226753</v>
          </cell>
        </row>
        <row r="1163">
          <cell r="B1163" t="str">
            <v>COD: Democratic Republic of the Congo</v>
          </cell>
          <cell r="C1163" t="str">
            <v>CME_TMY0: Infant deaths</v>
          </cell>
          <cell r="E1163">
            <v>2020</v>
          </cell>
          <cell r="F1163">
            <v>225011</v>
          </cell>
        </row>
        <row r="1164">
          <cell r="B1164" t="str">
            <v>COD: Democratic Republic of the Congo</v>
          </cell>
          <cell r="C1164" t="str">
            <v>DM_BRTS: Number of births</v>
          </cell>
          <cell r="E1164">
            <v>2016</v>
          </cell>
          <cell r="F1164">
            <v>3532382</v>
          </cell>
        </row>
        <row r="1165">
          <cell r="B1165" t="str">
            <v>COD: Democratic Republic of the Congo</v>
          </cell>
          <cell r="C1165" t="str">
            <v>DM_BRTS: Number of births</v>
          </cell>
          <cell r="E1165">
            <v>2017</v>
          </cell>
          <cell r="F1165">
            <v>3646584</v>
          </cell>
        </row>
        <row r="1166">
          <cell r="B1166" t="str">
            <v>COD: Democratic Republic of the Congo</v>
          </cell>
          <cell r="C1166" t="str">
            <v>DM_BRTS: Number of births</v>
          </cell>
          <cell r="E1166">
            <v>2018</v>
          </cell>
          <cell r="F1166">
            <v>3747745</v>
          </cell>
        </row>
        <row r="1167">
          <cell r="B1167" t="str">
            <v>COD: Democratic Republic of the Congo</v>
          </cell>
          <cell r="C1167" t="str">
            <v>DM_BRTS: Number of births</v>
          </cell>
          <cell r="E1167">
            <v>2019</v>
          </cell>
          <cell r="F1167">
            <v>3839325</v>
          </cell>
        </row>
        <row r="1168">
          <cell r="B1168" t="str">
            <v>COD: Democratic Republic of the Congo</v>
          </cell>
          <cell r="C1168" t="str">
            <v>DM_BRTS: Number of births</v>
          </cell>
          <cell r="E1168">
            <v>2020</v>
          </cell>
          <cell r="F1168">
            <v>3929870</v>
          </cell>
        </row>
        <row r="1169">
          <cell r="B1169" t="str">
            <v>COD: Democratic Republic of the Congo</v>
          </cell>
          <cell r="C1169" t="str">
            <v>DM_LIFE_EXP: Life expectancy</v>
          </cell>
          <cell r="E1169">
            <v>2016</v>
          </cell>
          <cell r="F1169">
            <v>59.066400000000002</v>
          </cell>
        </row>
        <row r="1170">
          <cell r="B1170" t="str">
            <v>COD: Democratic Republic of the Congo</v>
          </cell>
          <cell r="C1170" t="str">
            <v>DM_LIFE_EXP: Life expectancy</v>
          </cell>
          <cell r="E1170">
            <v>2017</v>
          </cell>
          <cell r="F1170">
            <v>59.4114</v>
          </cell>
        </row>
        <row r="1171">
          <cell r="B1171" t="str">
            <v>COD: Democratic Republic of the Congo</v>
          </cell>
          <cell r="C1171" t="str">
            <v>DM_LIFE_EXP: Life expectancy</v>
          </cell>
          <cell r="E1171">
            <v>2018</v>
          </cell>
          <cell r="F1171">
            <v>59.941699999999997</v>
          </cell>
        </row>
        <row r="1172">
          <cell r="B1172" t="str">
            <v>COD: Democratic Republic of the Congo</v>
          </cell>
          <cell r="C1172" t="str">
            <v>DM_LIFE_EXP: Life expectancy</v>
          </cell>
          <cell r="E1172">
            <v>2019</v>
          </cell>
          <cell r="F1172">
            <v>60.275700000000001</v>
          </cell>
        </row>
        <row r="1173">
          <cell r="B1173" t="str">
            <v>COD: Democratic Republic of the Congo</v>
          </cell>
          <cell r="C1173" t="str">
            <v>DM_LIFE_EXP: Life expectancy</v>
          </cell>
          <cell r="E1173">
            <v>2020</v>
          </cell>
          <cell r="F1173">
            <v>59.739199999999997</v>
          </cell>
        </row>
        <row r="1174">
          <cell r="B1174" t="str">
            <v>COD: Democratic Republic of the Congo</v>
          </cell>
          <cell r="C1174" t="str">
            <v>DM_POP_TOT: Total population</v>
          </cell>
          <cell r="E1174">
            <v>2016</v>
          </cell>
          <cell r="F1174">
            <v>81430976.5</v>
          </cell>
        </row>
        <row r="1175">
          <cell r="B1175" t="str">
            <v>COD: Democratic Republic of the Congo</v>
          </cell>
          <cell r="C1175" t="str">
            <v>DM_POP_TOT: Total population</v>
          </cell>
          <cell r="E1175">
            <v>2017</v>
          </cell>
          <cell r="F1175">
            <v>84283273</v>
          </cell>
        </row>
        <row r="1176">
          <cell r="B1176" t="str">
            <v>COD: Democratic Republic of the Congo</v>
          </cell>
          <cell r="C1176" t="str">
            <v>DM_POP_TOT: Total population</v>
          </cell>
          <cell r="E1176">
            <v>2018</v>
          </cell>
          <cell r="F1176">
            <v>87087355</v>
          </cell>
        </row>
        <row r="1177">
          <cell r="B1177" t="str">
            <v>COD: Democratic Republic of the Congo</v>
          </cell>
          <cell r="C1177" t="str">
            <v>DM_POP_TOT: Total population</v>
          </cell>
          <cell r="E1177">
            <v>2019</v>
          </cell>
          <cell r="F1177">
            <v>89906890.5</v>
          </cell>
        </row>
        <row r="1178">
          <cell r="B1178" t="str">
            <v>COD: Democratic Republic of the Congo</v>
          </cell>
          <cell r="C1178" t="str">
            <v>DM_POP_TOT: Total population</v>
          </cell>
          <cell r="E1178">
            <v>2020</v>
          </cell>
          <cell r="F1178">
            <v>92853164.5</v>
          </cell>
        </row>
        <row r="1179">
          <cell r="B1179" t="str">
            <v>COD: Democratic Republic of the Congo</v>
          </cell>
          <cell r="C1179" t="str">
            <v>SPP_GDPPC: GDP per capita (current US$)</v>
          </cell>
          <cell r="E1179">
            <v>2019</v>
          </cell>
          <cell r="F1179">
            <v>580.71686720000002</v>
          </cell>
        </row>
        <row r="1180">
          <cell r="B1180" t="str">
            <v>DNK: Denmark</v>
          </cell>
          <cell r="C1180" t="str">
            <v>CME_TMY0: Infant deaths</v>
          </cell>
          <cell r="E1180">
            <v>2016</v>
          </cell>
          <cell r="F1180">
            <v>208</v>
          </cell>
        </row>
        <row r="1181">
          <cell r="B1181" t="str">
            <v>DNK: Denmark</v>
          </cell>
          <cell r="C1181" t="str">
            <v>CME_TMY0: Infant deaths</v>
          </cell>
          <cell r="E1181">
            <v>2017</v>
          </cell>
          <cell r="F1181">
            <v>207</v>
          </cell>
        </row>
        <row r="1182">
          <cell r="B1182" t="str">
            <v>DNK: Denmark</v>
          </cell>
          <cell r="C1182" t="str">
            <v>CME_TMY0: Infant deaths</v>
          </cell>
          <cell r="E1182">
            <v>2018</v>
          </cell>
          <cell r="F1182">
            <v>204</v>
          </cell>
        </row>
        <row r="1183">
          <cell r="B1183" t="str">
            <v>DNK: Denmark</v>
          </cell>
          <cell r="C1183" t="str">
            <v>CME_TMY0: Infant deaths</v>
          </cell>
          <cell r="E1183">
            <v>2019</v>
          </cell>
          <cell r="F1183">
            <v>201</v>
          </cell>
        </row>
        <row r="1184">
          <cell r="B1184" t="str">
            <v>DNK: Denmark</v>
          </cell>
          <cell r="C1184" t="str">
            <v>CME_TMY0: Infant deaths</v>
          </cell>
          <cell r="E1184">
            <v>2020</v>
          </cell>
          <cell r="F1184">
            <v>196</v>
          </cell>
        </row>
        <row r="1185">
          <cell r="B1185" t="str">
            <v>DNK: Denmark</v>
          </cell>
          <cell r="C1185" t="str">
            <v>DM_BRTS: Number of births</v>
          </cell>
          <cell r="E1185">
            <v>2016</v>
          </cell>
          <cell r="F1185">
            <v>60597</v>
          </cell>
        </row>
        <row r="1186">
          <cell r="B1186" t="str">
            <v>DNK: Denmark</v>
          </cell>
          <cell r="C1186" t="str">
            <v>DM_BRTS: Number of births</v>
          </cell>
          <cell r="E1186">
            <v>2017</v>
          </cell>
          <cell r="F1186">
            <v>60310</v>
          </cell>
        </row>
        <row r="1187">
          <cell r="B1187" t="str">
            <v>DNK: Denmark</v>
          </cell>
          <cell r="C1187" t="str">
            <v>DM_BRTS: Number of births</v>
          </cell>
          <cell r="E1187">
            <v>2018</v>
          </cell>
          <cell r="F1187">
            <v>60478</v>
          </cell>
        </row>
        <row r="1188">
          <cell r="B1188" t="str">
            <v>DNK: Denmark</v>
          </cell>
          <cell r="C1188" t="str">
            <v>DM_BRTS: Number of births</v>
          </cell>
          <cell r="E1188">
            <v>2019</v>
          </cell>
          <cell r="F1188">
            <v>60455</v>
          </cell>
        </row>
        <row r="1189">
          <cell r="B1189" t="str">
            <v>DNK: Denmark</v>
          </cell>
          <cell r="C1189" t="str">
            <v>DM_BRTS: Number of births</v>
          </cell>
          <cell r="E1189">
            <v>2020</v>
          </cell>
          <cell r="F1189">
            <v>61396</v>
          </cell>
        </row>
        <row r="1190">
          <cell r="B1190" t="str">
            <v>DNK: Denmark</v>
          </cell>
          <cell r="C1190" t="str">
            <v>DM_LIFE_EXP: Life expectancy</v>
          </cell>
          <cell r="E1190">
            <v>2016</v>
          </cell>
          <cell r="F1190">
            <v>80.880300000000005</v>
          </cell>
        </row>
        <row r="1191">
          <cell r="B1191" t="str">
            <v>DNK: Denmark</v>
          </cell>
          <cell r="C1191" t="str">
            <v>DM_LIFE_EXP: Life expectancy</v>
          </cell>
          <cell r="E1191">
            <v>2017</v>
          </cell>
          <cell r="F1191">
            <v>81.111199999999997</v>
          </cell>
        </row>
        <row r="1192">
          <cell r="B1192" t="str">
            <v>DNK: Denmark</v>
          </cell>
          <cell r="C1192" t="str">
            <v>DM_LIFE_EXP: Life expectancy</v>
          </cell>
          <cell r="E1192">
            <v>2018</v>
          </cell>
          <cell r="F1192">
            <v>80.989999999999995</v>
          </cell>
        </row>
        <row r="1193">
          <cell r="B1193" t="str">
            <v>DNK: Denmark</v>
          </cell>
          <cell r="C1193" t="str">
            <v>DM_LIFE_EXP: Life expectancy</v>
          </cell>
          <cell r="E1193">
            <v>2019</v>
          </cell>
          <cell r="F1193">
            <v>81.433700000000002</v>
          </cell>
        </row>
        <row r="1194">
          <cell r="B1194" t="str">
            <v>DNK: Denmark</v>
          </cell>
          <cell r="C1194" t="str">
            <v>DM_LIFE_EXP: Life expectancy</v>
          </cell>
          <cell r="E1194">
            <v>2020</v>
          </cell>
          <cell r="F1194">
            <v>81.544899999999998</v>
          </cell>
        </row>
        <row r="1195">
          <cell r="B1195" t="str">
            <v>DNK: Denmark</v>
          </cell>
          <cell r="C1195" t="str">
            <v>DM_POP_TOT: Total population</v>
          </cell>
          <cell r="E1195">
            <v>2016</v>
          </cell>
          <cell r="F1195">
            <v>5706857</v>
          </cell>
        </row>
        <row r="1196">
          <cell r="B1196" t="str">
            <v>DNK: Denmark</v>
          </cell>
          <cell r="C1196" t="str">
            <v>DM_POP_TOT: Total population</v>
          </cell>
          <cell r="E1196">
            <v>2017</v>
          </cell>
          <cell r="F1196">
            <v>5737284.5</v>
          </cell>
        </row>
        <row r="1197">
          <cell r="B1197" t="str">
            <v>DNK: Denmark</v>
          </cell>
          <cell r="C1197" t="str">
            <v>DM_POP_TOT: Total population</v>
          </cell>
          <cell r="E1197">
            <v>2018</v>
          </cell>
          <cell r="F1197">
            <v>5766686</v>
          </cell>
        </row>
        <row r="1198">
          <cell r="B1198" t="str">
            <v>DNK: Denmark</v>
          </cell>
          <cell r="C1198" t="str">
            <v>DM_POP_TOT: Total population</v>
          </cell>
          <cell r="E1198">
            <v>2019</v>
          </cell>
          <cell r="F1198">
            <v>5795878</v>
          </cell>
        </row>
        <row r="1199">
          <cell r="B1199" t="str">
            <v>DNK: Denmark</v>
          </cell>
          <cell r="C1199" t="str">
            <v>DM_POP_TOT: Total population</v>
          </cell>
          <cell r="E1199">
            <v>2020</v>
          </cell>
          <cell r="F1199">
            <v>5825641</v>
          </cell>
        </row>
        <row r="1200">
          <cell r="B1200" t="str">
            <v>DNK: Denmark</v>
          </cell>
          <cell r="C1200" t="str">
            <v>SPP_GDPPC: GDP per capita (current US$)</v>
          </cell>
          <cell r="E1200">
            <v>2019</v>
          </cell>
          <cell r="F1200">
            <v>60213.092149999997</v>
          </cell>
        </row>
        <row r="1201">
          <cell r="B1201" t="str">
            <v>DJI: Djibouti</v>
          </cell>
          <cell r="C1201" t="str">
            <v>CME_TMY0: Infant deaths</v>
          </cell>
          <cell r="E1201">
            <v>2016</v>
          </cell>
          <cell r="F1201">
            <v>1100</v>
          </cell>
        </row>
        <row r="1202">
          <cell r="B1202" t="str">
            <v>DJI: Djibouti</v>
          </cell>
          <cell r="C1202" t="str">
            <v>CME_TMY0: Infant deaths</v>
          </cell>
          <cell r="E1202">
            <v>2017</v>
          </cell>
          <cell r="F1202">
            <v>1062</v>
          </cell>
        </row>
        <row r="1203">
          <cell r="B1203" t="str">
            <v>DJI: Djibouti</v>
          </cell>
          <cell r="C1203" t="str">
            <v>CME_TMY0: Infant deaths</v>
          </cell>
          <cell r="E1203">
            <v>2018</v>
          </cell>
          <cell r="F1203">
            <v>1025</v>
          </cell>
        </row>
        <row r="1204">
          <cell r="B1204" t="str">
            <v>DJI: Djibouti</v>
          </cell>
          <cell r="C1204" t="str">
            <v>CME_TMY0: Infant deaths</v>
          </cell>
          <cell r="E1204">
            <v>2019</v>
          </cell>
          <cell r="F1204">
            <v>989</v>
          </cell>
        </row>
        <row r="1205">
          <cell r="B1205" t="str">
            <v>DJI: Djibouti</v>
          </cell>
          <cell r="C1205" t="str">
            <v>CME_TMY0: Infant deaths</v>
          </cell>
          <cell r="E1205">
            <v>2020</v>
          </cell>
          <cell r="F1205">
            <v>953</v>
          </cell>
        </row>
        <row r="1206">
          <cell r="B1206" t="str">
            <v>DJI: Djibouti</v>
          </cell>
          <cell r="C1206" t="str">
            <v>DM_BRTS: Number of births</v>
          </cell>
          <cell r="E1206">
            <v>2016</v>
          </cell>
          <cell r="F1206">
            <v>24044</v>
          </cell>
        </row>
        <row r="1207">
          <cell r="B1207" t="str">
            <v>DJI: Djibouti</v>
          </cell>
          <cell r="C1207" t="str">
            <v>DM_BRTS: Number of births</v>
          </cell>
          <cell r="E1207">
            <v>2017</v>
          </cell>
          <cell r="F1207">
            <v>24196</v>
          </cell>
        </row>
        <row r="1208">
          <cell r="B1208" t="str">
            <v>DJI: Djibouti</v>
          </cell>
          <cell r="C1208" t="str">
            <v>DM_BRTS: Number of births</v>
          </cell>
          <cell r="E1208">
            <v>2018</v>
          </cell>
          <cell r="F1208">
            <v>24280</v>
          </cell>
        </row>
        <row r="1209">
          <cell r="B1209" t="str">
            <v>DJI: Djibouti</v>
          </cell>
          <cell r="C1209" t="str">
            <v>DM_BRTS: Number of births</v>
          </cell>
          <cell r="E1209">
            <v>2019</v>
          </cell>
          <cell r="F1209">
            <v>24417</v>
          </cell>
        </row>
        <row r="1210">
          <cell r="B1210" t="str">
            <v>DJI: Djibouti</v>
          </cell>
          <cell r="C1210" t="str">
            <v>DM_BRTS: Number of births</v>
          </cell>
          <cell r="E1210">
            <v>2020</v>
          </cell>
          <cell r="F1210">
            <v>24496</v>
          </cell>
        </row>
        <row r="1211">
          <cell r="B1211" t="str">
            <v>DJI: Djibouti</v>
          </cell>
          <cell r="C1211" t="str">
            <v>DM_LIFE_EXP: Life expectancy</v>
          </cell>
          <cell r="E1211">
            <v>2016</v>
          </cell>
          <cell r="F1211">
            <v>62.190800000000003</v>
          </cell>
        </row>
        <row r="1212">
          <cell r="B1212" t="str">
            <v>DJI: Djibouti</v>
          </cell>
          <cell r="C1212" t="str">
            <v>DM_LIFE_EXP: Life expectancy</v>
          </cell>
          <cell r="E1212">
            <v>2017</v>
          </cell>
          <cell r="F1212">
            <v>62.796599999999998</v>
          </cell>
        </row>
        <row r="1213">
          <cell r="B1213" t="str">
            <v>DJI: Djibouti</v>
          </cell>
          <cell r="C1213" t="str">
            <v>DM_LIFE_EXP: Life expectancy</v>
          </cell>
          <cell r="E1213">
            <v>2018</v>
          </cell>
          <cell r="F1213">
            <v>63.0381</v>
          </cell>
        </row>
        <row r="1214">
          <cell r="B1214" t="str">
            <v>DJI: Djibouti</v>
          </cell>
          <cell r="C1214" t="str">
            <v>DM_LIFE_EXP: Life expectancy</v>
          </cell>
          <cell r="E1214">
            <v>2019</v>
          </cell>
          <cell r="F1214">
            <v>63.0854</v>
          </cell>
        </row>
        <row r="1215">
          <cell r="B1215" t="str">
            <v>DJI: Djibouti</v>
          </cell>
          <cell r="C1215" t="str">
            <v>DM_LIFE_EXP: Life expectancy</v>
          </cell>
          <cell r="E1215">
            <v>2020</v>
          </cell>
          <cell r="F1215">
            <v>62.694299999999998</v>
          </cell>
        </row>
        <row r="1216">
          <cell r="B1216" t="str">
            <v>DJI: Djibouti</v>
          </cell>
          <cell r="C1216" t="str">
            <v>DM_POP_TOT: Total population</v>
          </cell>
          <cell r="E1216">
            <v>2016</v>
          </cell>
          <cell r="F1216">
            <v>1023261.5</v>
          </cell>
        </row>
        <row r="1217">
          <cell r="B1217" t="str">
            <v>DJI: Djibouti</v>
          </cell>
          <cell r="C1217" t="str">
            <v>DM_POP_TOT: Total population</v>
          </cell>
          <cell r="E1217">
            <v>2017</v>
          </cell>
          <cell r="F1217">
            <v>1040232.5000000001</v>
          </cell>
        </row>
        <row r="1218">
          <cell r="B1218" t="str">
            <v>DJI: Djibouti</v>
          </cell>
          <cell r="C1218" t="str">
            <v>DM_POP_TOT: Total population</v>
          </cell>
          <cell r="E1218">
            <v>2018</v>
          </cell>
          <cell r="F1218">
            <v>1057198</v>
          </cell>
        </row>
        <row r="1219">
          <cell r="B1219" t="str">
            <v>DJI: Djibouti</v>
          </cell>
          <cell r="C1219" t="str">
            <v>DM_POP_TOT: Total population</v>
          </cell>
          <cell r="E1219">
            <v>2019</v>
          </cell>
          <cell r="F1219">
            <v>1073994</v>
          </cell>
        </row>
        <row r="1220">
          <cell r="B1220" t="str">
            <v>DJI: Djibouti</v>
          </cell>
          <cell r="C1220" t="str">
            <v>DM_POP_TOT: Total population</v>
          </cell>
          <cell r="E1220">
            <v>2020</v>
          </cell>
          <cell r="F1220">
            <v>1090156</v>
          </cell>
        </row>
        <row r="1221">
          <cell r="B1221" t="str">
            <v>DJI: Djibouti</v>
          </cell>
          <cell r="C1221" t="str">
            <v>SPP_GDPPC: GDP per capita (current US$)</v>
          </cell>
          <cell r="E1221">
            <v>2019</v>
          </cell>
          <cell r="F1221">
            <v>3414.9248699999998</v>
          </cell>
        </row>
        <row r="1222">
          <cell r="B1222" t="str">
            <v>DMA: Dominica</v>
          </cell>
          <cell r="C1222" t="str">
            <v>CME_TMY0: Infant deaths</v>
          </cell>
          <cell r="E1222">
            <v>2016</v>
          </cell>
          <cell r="F1222">
            <v>27</v>
          </cell>
        </row>
        <row r="1223">
          <cell r="B1223" t="str">
            <v>DMA: Dominica</v>
          </cell>
          <cell r="C1223" t="str">
            <v>CME_TMY0: Infant deaths</v>
          </cell>
          <cell r="E1223">
            <v>2017</v>
          </cell>
          <cell r="F1223">
            <v>28</v>
          </cell>
        </row>
        <row r="1224">
          <cell r="B1224" t="str">
            <v>DMA: Dominica</v>
          </cell>
          <cell r="C1224" t="str">
            <v>CME_TMY0: Infant deaths</v>
          </cell>
          <cell r="E1224">
            <v>2018</v>
          </cell>
          <cell r="F1224">
            <v>29</v>
          </cell>
        </row>
        <row r="1225">
          <cell r="B1225" t="str">
            <v>DMA: Dominica</v>
          </cell>
          <cell r="C1225" t="str">
            <v>CME_TMY0: Infant deaths</v>
          </cell>
          <cell r="E1225">
            <v>2019</v>
          </cell>
          <cell r="F1225">
            <v>30</v>
          </cell>
        </row>
        <row r="1226">
          <cell r="B1226" t="str">
            <v>DMA: Dominica</v>
          </cell>
          <cell r="C1226" t="str">
            <v>CME_TMY0: Infant deaths</v>
          </cell>
          <cell r="E1226">
            <v>2020</v>
          </cell>
          <cell r="F1226">
            <v>31</v>
          </cell>
        </row>
        <row r="1227">
          <cell r="B1227" t="str">
            <v>DMA: Dominica</v>
          </cell>
          <cell r="C1227" t="str">
            <v>DM_BRTS: Number of births</v>
          </cell>
          <cell r="E1227">
            <v>2016</v>
          </cell>
          <cell r="F1227">
            <v>921</v>
          </cell>
        </row>
        <row r="1228">
          <cell r="B1228" t="str">
            <v>DMA: Dominica</v>
          </cell>
          <cell r="C1228" t="str">
            <v>DM_BRTS: Number of births</v>
          </cell>
          <cell r="E1228">
            <v>2017</v>
          </cell>
          <cell r="F1228">
            <v>923</v>
          </cell>
        </row>
        <row r="1229">
          <cell r="B1229" t="str">
            <v>DMA: Dominica</v>
          </cell>
          <cell r="C1229" t="str">
            <v>DM_BRTS: Number of births</v>
          </cell>
          <cell r="E1229">
            <v>2018</v>
          </cell>
          <cell r="F1229">
            <v>933</v>
          </cell>
        </row>
        <row r="1230">
          <cell r="B1230" t="str">
            <v>DMA: Dominica</v>
          </cell>
          <cell r="C1230" t="str">
            <v>DM_BRTS: Number of births</v>
          </cell>
          <cell r="E1230">
            <v>2019</v>
          </cell>
          <cell r="F1230">
            <v>946</v>
          </cell>
        </row>
        <row r="1231">
          <cell r="B1231" t="str">
            <v>DMA: Dominica</v>
          </cell>
          <cell r="C1231" t="str">
            <v>DM_BRTS: Number of births</v>
          </cell>
          <cell r="E1231">
            <v>2020</v>
          </cell>
          <cell r="F1231">
            <v>957</v>
          </cell>
        </row>
        <row r="1232">
          <cell r="B1232" t="str">
            <v>DMA: Dominica</v>
          </cell>
          <cell r="C1232" t="str">
            <v>DM_LIFE_EXP: Life expectancy</v>
          </cell>
          <cell r="E1232">
            <v>2016</v>
          </cell>
          <cell r="F1232">
            <v>70.128399999999999</v>
          </cell>
        </row>
        <row r="1233">
          <cell r="B1233" t="str">
            <v>DMA: Dominica</v>
          </cell>
          <cell r="C1233" t="str">
            <v>DM_LIFE_EXP: Life expectancy</v>
          </cell>
          <cell r="E1233">
            <v>2017</v>
          </cell>
          <cell r="F1233">
            <v>67.525300000000001</v>
          </cell>
        </row>
        <row r="1234">
          <cell r="B1234" t="str">
            <v>DMA: Dominica</v>
          </cell>
          <cell r="C1234" t="str">
            <v>DM_LIFE_EXP: Life expectancy</v>
          </cell>
          <cell r="E1234">
            <v>2018</v>
          </cell>
          <cell r="F1234">
            <v>73.59</v>
          </cell>
        </row>
        <row r="1235">
          <cell r="B1235" t="str">
            <v>DMA: Dominica</v>
          </cell>
          <cell r="C1235" t="str">
            <v>DM_LIFE_EXP: Life expectancy</v>
          </cell>
          <cell r="E1235">
            <v>2019</v>
          </cell>
          <cell r="F1235">
            <v>73.558800000000005</v>
          </cell>
        </row>
        <row r="1236">
          <cell r="B1236" t="str">
            <v>DMA: Dominica</v>
          </cell>
          <cell r="C1236" t="str">
            <v>DM_LIFE_EXP: Life expectancy</v>
          </cell>
          <cell r="E1236">
            <v>2020</v>
          </cell>
          <cell r="F1236">
            <v>73.649000000000001</v>
          </cell>
        </row>
        <row r="1237">
          <cell r="B1237" t="str">
            <v>DMA: Dominica</v>
          </cell>
          <cell r="C1237" t="str">
            <v>DM_POP_TOT: Total population</v>
          </cell>
          <cell r="E1237">
            <v>2016</v>
          </cell>
          <cell r="F1237">
            <v>70075</v>
          </cell>
        </row>
        <row r="1238">
          <cell r="B1238" t="str">
            <v>DMA: Dominica</v>
          </cell>
          <cell r="C1238" t="str">
            <v>DM_POP_TOT: Total population</v>
          </cell>
          <cell r="E1238">
            <v>2017</v>
          </cell>
          <cell r="F1238">
            <v>70403</v>
          </cell>
        </row>
        <row r="1239">
          <cell r="B1239" t="str">
            <v>DMA: Dominica</v>
          </cell>
          <cell r="C1239" t="str">
            <v>DM_POP_TOT: Total population</v>
          </cell>
          <cell r="E1239">
            <v>2018</v>
          </cell>
          <cell r="F1239">
            <v>70822.5</v>
          </cell>
        </row>
        <row r="1240">
          <cell r="B1240" t="str">
            <v>DMA: Dominica</v>
          </cell>
          <cell r="C1240" t="str">
            <v>DM_POP_TOT: Total population</v>
          </cell>
          <cell r="E1240">
            <v>2019</v>
          </cell>
          <cell r="F1240">
            <v>71428</v>
          </cell>
        </row>
        <row r="1241">
          <cell r="B1241" t="str">
            <v>DMA: Dominica</v>
          </cell>
          <cell r="C1241" t="str">
            <v>DM_POP_TOT: Total population</v>
          </cell>
          <cell r="E1241">
            <v>2020</v>
          </cell>
          <cell r="F1241">
            <v>71994.5</v>
          </cell>
        </row>
        <row r="1242">
          <cell r="B1242" t="str">
            <v>DMA: Dominica</v>
          </cell>
          <cell r="C1242" t="str">
            <v>SPP_GDPPC: GDP per capita (current US$)</v>
          </cell>
          <cell r="E1242">
            <v>2019</v>
          </cell>
          <cell r="F1242">
            <v>8110.5685119999998</v>
          </cell>
        </row>
        <row r="1243">
          <cell r="B1243" t="str">
            <v>DOM: Dominican Republic</v>
          </cell>
          <cell r="C1243" t="str">
            <v>CME_TMY0: Infant deaths</v>
          </cell>
          <cell r="E1243">
            <v>2016</v>
          </cell>
          <cell r="F1243">
            <v>5989</v>
          </cell>
        </row>
        <row r="1244">
          <cell r="B1244" t="str">
            <v>DOM: Dominican Republic</v>
          </cell>
          <cell r="C1244" t="str">
            <v>CME_TMY0: Infant deaths</v>
          </cell>
          <cell r="E1244">
            <v>2017</v>
          </cell>
          <cell r="F1244">
            <v>5962</v>
          </cell>
        </row>
        <row r="1245">
          <cell r="B1245" t="str">
            <v>DOM: Dominican Republic</v>
          </cell>
          <cell r="C1245" t="str">
            <v>CME_TMY0: Infant deaths</v>
          </cell>
          <cell r="E1245">
            <v>2018</v>
          </cell>
          <cell r="F1245">
            <v>5915</v>
          </cell>
        </row>
        <row r="1246">
          <cell r="B1246" t="str">
            <v>DOM: Dominican Republic</v>
          </cell>
          <cell r="C1246" t="str">
            <v>CME_TMY0: Infant deaths</v>
          </cell>
          <cell r="E1246">
            <v>2019</v>
          </cell>
          <cell r="F1246">
            <v>5822</v>
          </cell>
        </row>
        <row r="1247">
          <cell r="B1247" t="str">
            <v>DOM: Dominican Republic</v>
          </cell>
          <cell r="C1247" t="str">
            <v>CME_TMY0: Infant deaths</v>
          </cell>
          <cell r="E1247">
            <v>2020</v>
          </cell>
          <cell r="F1247">
            <v>5692</v>
          </cell>
        </row>
        <row r="1248">
          <cell r="B1248" t="str">
            <v>DOM: Dominican Republic</v>
          </cell>
          <cell r="C1248" t="str">
            <v>DM_BRTS: Number of births</v>
          </cell>
          <cell r="E1248">
            <v>2016</v>
          </cell>
          <cell r="F1248">
            <v>213572</v>
          </cell>
        </row>
        <row r="1249">
          <cell r="B1249" t="str">
            <v>DOM: Dominican Republic</v>
          </cell>
          <cell r="C1249" t="str">
            <v>DM_BRTS: Number of births</v>
          </cell>
          <cell r="E1249">
            <v>2017</v>
          </cell>
          <cell r="F1249">
            <v>213169</v>
          </cell>
        </row>
        <row r="1250">
          <cell r="B1250" t="str">
            <v>DOM: Dominican Republic</v>
          </cell>
          <cell r="C1250" t="str">
            <v>DM_BRTS: Number of births</v>
          </cell>
          <cell r="E1250">
            <v>2018</v>
          </cell>
          <cell r="F1250">
            <v>213047</v>
          </cell>
        </row>
        <row r="1251">
          <cell r="B1251" t="str">
            <v>DOM: Dominican Republic</v>
          </cell>
          <cell r="C1251" t="str">
            <v>DM_BRTS: Number of births</v>
          </cell>
          <cell r="E1251">
            <v>2019</v>
          </cell>
          <cell r="F1251">
            <v>210196</v>
          </cell>
        </row>
        <row r="1252">
          <cell r="B1252" t="str">
            <v>DOM: Dominican Republic</v>
          </cell>
          <cell r="C1252" t="str">
            <v>DM_BRTS: Number of births</v>
          </cell>
          <cell r="E1252">
            <v>2020</v>
          </cell>
          <cell r="F1252">
            <v>206696</v>
          </cell>
        </row>
        <row r="1253">
          <cell r="B1253" t="str">
            <v>DOM: Dominican Republic</v>
          </cell>
          <cell r="C1253" t="str">
            <v>DM_LIFE_EXP: Life expectancy</v>
          </cell>
          <cell r="E1253">
            <v>2016</v>
          </cell>
          <cell r="F1253">
            <v>72.986699999999999</v>
          </cell>
        </row>
        <row r="1254">
          <cell r="B1254" t="str">
            <v>DOM: Dominican Republic</v>
          </cell>
          <cell r="C1254" t="str">
            <v>DM_LIFE_EXP: Life expectancy</v>
          </cell>
          <cell r="E1254">
            <v>2017</v>
          </cell>
          <cell r="F1254">
            <v>73.062899999999999</v>
          </cell>
        </row>
        <row r="1255">
          <cell r="B1255" t="str">
            <v>DOM: Dominican Republic</v>
          </cell>
          <cell r="C1255" t="str">
            <v>DM_LIFE_EXP: Life expectancy</v>
          </cell>
          <cell r="E1255">
            <v>2018</v>
          </cell>
          <cell r="F1255">
            <v>73.232299999999995</v>
          </cell>
        </row>
        <row r="1256">
          <cell r="B1256" t="str">
            <v>DOM: Dominican Republic</v>
          </cell>
          <cell r="C1256" t="str">
            <v>DM_LIFE_EXP: Life expectancy</v>
          </cell>
          <cell r="E1256">
            <v>2019</v>
          </cell>
          <cell r="F1256">
            <v>73.576700000000002</v>
          </cell>
        </row>
        <row r="1257">
          <cell r="B1257" t="str">
            <v>DOM: Dominican Republic</v>
          </cell>
          <cell r="C1257" t="str">
            <v>DM_LIFE_EXP: Life expectancy</v>
          </cell>
          <cell r="E1257">
            <v>2020</v>
          </cell>
          <cell r="F1257">
            <v>72.889399999999995</v>
          </cell>
        </row>
        <row r="1258">
          <cell r="B1258" t="str">
            <v>DOM: Dominican Republic</v>
          </cell>
          <cell r="C1258" t="str">
            <v>DM_POP_TOT: Total population</v>
          </cell>
          <cell r="E1258">
            <v>2016</v>
          </cell>
          <cell r="F1258">
            <v>10527591.5</v>
          </cell>
        </row>
        <row r="1259">
          <cell r="B1259" t="str">
            <v>DOM: Dominican Republic</v>
          </cell>
          <cell r="C1259" t="str">
            <v>DM_POP_TOT: Total population</v>
          </cell>
          <cell r="E1259">
            <v>2017</v>
          </cell>
          <cell r="F1259">
            <v>10647244</v>
          </cell>
        </row>
        <row r="1260">
          <cell r="B1260" t="str">
            <v>DOM: Dominican Republic</v>
          </cell>
          <cell r="C1260" t="str">
            <v>DM_POP_TOT: Total population</v>
          </cell>
          <cell r="E1260">
            <v>2018</v>
          </cell>
          <cell r="F1260">
            <v>10765530.5</v>
          </cell>
        </row>
        <row r="1261">
          <cell r="B1261" t="str">
            <v>DOM: Dominican Republic</v>
          </cell>
          <cell r="C1261" t="str">
            <v>DM_POP_TOT: Total population</v>
          </cell>
          <cell r="E1261">
            <v>2019</v>
          </cell>
          <cell r="F1261">
            <v>10881882.5</v>
          </cell>
        </row>
        <row r="1262">
          <cell r="B1262" t="str">
            <v>DOM: Dominican Republic</v>
          </cell>
          <cell r="C1262" t="str">
            <v>DM_POP_TOT: Total population</v>
          </cell>
          <cell r="E1262">
            <v>2020</v>
          </cell>
          <cell r="F1262">
            <v>10999663.5</v>
          </cell>
        </row>
        <row r="1263">
          <cell r="B1263" t="str">
            <v>DOM: Dominican Republic</v>
          </cell>
          <cell r="C1263" t="str">
            <v>SPP_GDPPC: GDP per capita (current US$)</v>
          </cell>
          <cell r="E1263">
            <v>2019</v>
          </cell>
          <cell r="F1263">
            <v>8282.1163589999996</v>
          </cell>
        </row>
        <row r="1264">
          <cell r="B1264" t="str">
            <v>UNICEF_EAP: East Asia and Pacific</v>
          </cell>
          <cell r="C1264" t="str">
            <v>CME_TMY0: Infant deaths</v>
          </cell>
          <cell r="E1264">
            <v>2016</v>
          </cell>
          <cell r="F1264">
            <v>407608</v>
          </cell>
        </row>
        <row r="1265">
          <cell r="B1265" t="str">
            <v>UNICEF_EAP: East Asia and Pacific</v>
          </cell>
          <cell r="C1265" t="str">
            <v>CME_TMY0: Infant deaths</v>
          </cell>
          <cell r="E1265">
            <v>2017</v>
          </cell>
          <cell r="F1265">
            <v>386568</v>
          </cell>
        </row>
        <row r="1266">
          <cell r="B1266" t="str">
            <v>UNICEF_EAP: East Asia and Pacific</v>
          </cell>
          <cell r="C1266" t="str">
            <v>CME_TMY0: Infant deaths</v>
          </cell>
          <cell r="E1266">
            <v>2018</v>
          </cell>
          <cell r="F1266">
            <v>366345</v>
          </cell>
        </row>
        <row r="1267">
          <cell r="B1267" t="str">
            <v>UNICEF_EAP: East Asia and Pacific</v>
          </cell>
          <cell r="C1267" t="str">
            <v>CME_TMY0: Infant deaths</v>
          </cell>
          <cell r="E1267">
            <v>2019</v>
          </cell>
          <cell r="F1267">
            <v>347821</v>
          </cell>
        </row>
        <row r="1268">
          <cell r="B1268" t="str">
            <v>UNICEF_EAP: East Asia and Pacific</v>
          </cell>
          <cell r="C1268" t="str">
            <v>CME_TMY0: Infant deaths</v>
          </cell>
          <cell r="E1268">
            <v>2020</v>
          </cell>
          <cell r="F1268">
            <v>330131</v>
          </cell>
        </row>
        <row r="1269">
          <cell r="B1269" t="str">
            <v>UNICEF_EAPRO: East Asia and Pacific</v>
          </cell>
          <cell r="C1269" t="str">
            <v>CME_TMY0: Infant deaths</v>
          </cell>
          <cell r="E1269">
            <v>2016</v>
          </cell>
          <cell r="F1269">
            <v>402992</v>
          </cell>
        </row>
        <row r="1270">
          <cell r="B1270" t="str">
            <v>UNICEF_EAPRO: East Asia and Pacific</v>
          </cell>
          <cell r="C1270" t="str">
            <v>CME_TMY0: Infant deaths</v>
          </cell>
          <cell r="E1270">
            <v>2017</v>
          </cell>
          <cell r="F1270">
            <v>382129</v>
          </cell>
        </row>
        <row r="1271">
          <cell r="B1271" t="str">
            <v>UNICEF_EAPRO: East Asia and Pacific</v>
          </cell>
          <cell r="C1271" t="str">
            <v>CME_TMY0: Infant deaths</v>
          </cell>
          <cell r="E1271">
            <v>2018</v>
          </cell>
          <cell r="F1271">
            <v>362065</v>
          </cell>
        </row>
        <row r="1272">
          <cell r="B1272" t="str">
            <v>UNICEF_EAPRO: East Asia and Pacific</v>
          </cell>
          <cell r="C1272" t="str">
            <v>CME_TMY0: Infant deaths</v>
          </cell>
          <cell r="E1272">
            <v>2019</v>
          </cell>
          <cell r="F1272">
            <v>343687</v>
          </cell>
        </row>
        <row r="1273">
          <cell r="B1273" t="str">
            <v>UNICEF_EAPRO: East Asia and Pacific</v>
          </cell>
          <cell r="C1273" t="str">
            <v>CME_TMY0: Infant deaths</v>
          </cell>
          <cell r="E1273">
            <v>2020</v>
          </cell>
          <cell r="F1273">
            <v>326136</v>
          </cell>
        </row>
        <row r="1274">
          <cell r="B1274" t="str">
            <v>UNICEF_EAP: East Asia and Pacific</v>
          </cell>
          <cell r="C1274" t="str">
            <v>DM_BRTS: Number of births</v>
          </cell>
          <cell r="E1274">
            <v>2016</v>
          </cell>
          <cell r="F1274">
            <v>32208154</v>
          </cell>
        </row>
        <row r="1275">
          <cell r="B1275" t="str">
            <v>UNICEF_EAP: East Asia and Pacific</v>
          </cell>
          <cell r="C1275" t="str">
            <v>DM_BRTS: Number of births</v>
          </cell>
          <cell r="E1275">
            <v>2017</v>
          </cell>
          <cell r="F1275">
            <v>32140091</v>
          </cell>
        </row>
        <row r="1276">
          <cell r="B1276" t="str">
            <v>UNICEF_EAP: East Asia and Pacific</v>
          </cell>
          <cell r="C1276" t="str">
            <v>DM_BRTS: Number of births</v>
          </cell>
          <cell r="E1276">
            <v>2018</v>
          </cell>
          <cell r="F1276">
            <v>29088189</v>
          </cell>
        </row>
        <row r="1277">
          <cell r="B1277" t="str">
            <v>UNICEF_EAP: East Asia and Pacific</v>
          </cell>
          <cell r="C1277" t="str">
            <v>DM_BRTS: Number of births</v>
          </cell>
          <cell r="E1277">
            <v>2019</v>
          </cell>
          <cell r="F1277">
            <v>28090427</v>
          </cell>
        </row>
        <row r="1278">
          <cell r="B1278" t="str">
            <v>UNICEF_EAP: East Asia and Pacific</v>
          </cell>
          <cell r="C1278" t="str">
            <v>DM_BRTS: Number of births</v>
          </cell>
          <cell r="E1278">
            <v>2020</v>
          </cell>
          <cell r="F1278">
            <v>25615535</v>
          </cell>
        </row>
        <row r="1279">
          <cell r="B1279" t="str">
            <v>UNICEF_EAPRO: East Asia and Pacific</v>
          </cell>
          <cell r="C1279" t="str">
            <v>DM_BRTS: Number of births</v>
          </cell>
          <cell r="E1279">
            <v>2016</v>
          </cell>
          <cell r="F1279">
            <v>30400419</v>
          </cell>
        </row>
        <row r="1280">
          <cell r="B1280" t="str">
            <v>UNICEF_EAPRO: East Asia and Pacific</v>
          </cell>
          <cell r="C1280" t="str">
            <v>DM_BRTS: Number of births</v>
          </cell>
          <cell r="E1280">
            <v>2017</v>
          </cell>
          <cell r="F1280">
            <v>30442571</v>
          </cell>
        </row>
        <row r="1281">
          <cell r="B1281" t="str">
            <v>UNICEF_EAPRO: East Asia and Pacific</v>
          </cell>
          <cell r="C1281" t="str">
            <v>DM_BRTS: Number of births</v>
          </cell>
          <cell r="E1281">
            <v>2018</v>
          </cell>
          <cell r="F1281">
            <v>27450657</v>
          </cell>
        </row>
        <row r="1282">
          <cell r="B1282" t="str">
            <v>UNICEF_EAPRO: East Asia and Pacific</v>
          </cell>
          <cell r="C1282" t="str">
            <v>DM_BRTS: Number of births</v>
          </cell>
          <cell r="E1282">
            <v>2019</v>
          </cell>
          <cell r="F1282">
            <v>26531796</v>
          </cell>
        </row>
        <row r="1283">
          <cell r="B1283" t="str">
            <v>UNICEF_EAPRO: East Asia and Pacific</v>
          </cell>
          <cell r="C1283" t="str">
            <v>DM_BRTS: Number of births</v>
          </cell>
          <cell r="E1283">
            <v>2020</v>
          </cell>
          <cell r="F1283">
            <v>24086512</v>
          </cell>
        </row>
        <row r="1284">
          <cell r="B1284" t="str">
            <v>UNICEF_EAP: East Asia and Pacific</v>
          </cell>
          <cell r="C1284" t="str">
            <v>DM_LIFE_EXP: Life expectancy</v>
          </cell>
          <cell r="E1284">
            <v>2016</v>
          </cell>
          <cell r="F1284">
            <v>76.346999999999994</v>
          </cell>
        </row>
        <row r="1285">
          <cell r="B1285" t="str">
            <v>UNICEF_EAP: East Asia and Pacific</v>
          </cell>
          <cell r="C1285" t="str">
            <v>DM_LIFE_EXP: Life expectancy</v>
          </cell>
          <cell r="E1285">
            <v>2017</v>
          </cell>
          <cell r="F1285">
            <v>76.417000000000002</v>
          </cell>
        </row>
        <row r="1286">
          <cell r="B1286" t="str">
            <v>UNICEF_EAP: East Asia and Pacific</v>
          </cell>
          <cell r="C1286" t="str">
            <v>DM_LIFE_EXP: Life expectancy</v>
          </cell>
          <cell r="E1286">
            <v>2018</v>
          </cell>
          <cell r="F1286">
            <v>76.790999999999997</v>
          </cell>
        </row>
        <row r="1287">
          <cell r="B1287" t="str">
            <v>UNICEF_EAP: East Asia and Pacific</v>
          </cell>
          <cell r="C1287" t="str">
            <v>DM_LIFE_EXP: Life expectancy</v>
          </cell>
          <cell r="E1287">
            <v>2019</v>
          </cell>
          <cell r="F1287">
            <v>76.971999999999994</v>
          </cell>
        </row>
        <row r="1288">
          <cell r="B1288" t="str">
            <v>UNICEF_EAP: East Asia and Pacific</v>
          </cell>
          <cell r="C1288" t="str">
            <v>DM_LIFE_EXP: Life expectancy</v>
          </cell>
          <cell r="E1288">
            <v>2020</v>
          </cell>
          <cell r="F1288">
            <v>76.879000000000005</v>
          </cell>
        </row>
        <row r="1289">
          <cell r="B1289" t="str">
            <v>UNICEF_EAPRO: East Asia and Pacific</v>
          </cell>
          <cell r="C1289" t="str">
            <v>DM_LIFE_EXP: Life expectancy</v>
          </cell>
          <cell r="E1289">
            <v>2016</v>
          </cell>
          <cell r="F1289">
            <v>75.33</v>
          </cell>
        </row>
        <row r="1290">
          <cell r="B1290" t="str">
            <v>UNICEF_EAPRO: East Asia and Pacific</v>
          </cell>
          <cell r="C1290" t="str">
            <v>DM_LIFE_EXP: Life expectancy</v>
          </cell>
          <cell r="E1290">
            <v>2017</v>
          </cell>
          <cell r="F1290">
            <v>75.400000000000006</v>
          </cell>
        </row>
        <row r="1291">
          <cell r="B1291" t="str">
            <v>UNICEF_EAPRO: East Asia and Pacific</v>
          </cell>
          <cell r="C1291" t="str">
            <v>DM_LIFE_EXP: Life expectancy</v>
          </cell>
          <cell r="E1291">
            <v>2018</v>
          </cell>
          <cell r="F1291">
            <v>75.8</v>
          </cell>
        </row>
        <row r="1292">
          <cell r="B1292" t="str">
            <v>UNICEF_EAPRO: East Asia and Pacific</v>
          </cell>
          <cell r="C1292" t="str">
            <v>DM_LIFE_EXP: Life expectancy</v>
          </cell>
          <cell r="E1292">
            <v>2019</v>
          </cell>
          <cell r="F1292">
            <v>75.992000000000004</v>
          </cell>
        </row>
        <row r="1293">
          <cell r="B1293" t="str">
            <v>UNICEF_EAPRO: East Asia and Pacific</v>
          </cell>
          <cell r="C1293" t="str">
            <v>DM_LIFE_EXP: Life expectancy</v>
          </cell>
          <cell r="E1293">
            <v>2020</v>
          </cell>
          <cell r="F1293">
            <v>75.858999999999995</v>
          </cell>
        </row>
        <row r="1294">
          <cell r="B1294" t="str">
            <v>UNICEF_EAP: East Asia and Pacific</v>
          </cell>
          <cell r="C1294" t="str">
            <v>DM_POP_TOT: Total population</v>
          </cell>
          <cell r="E1294">
            <v>2016</v>
          </cell>
          <cell r="F1294">
            <v>2292610503</v>
          </cell>
        </row>
        <row r="1295">
          <cell r="B1295" t="str">
            <v>UNICEF_EAP: East Asia and Pacific</v>
          </cell>
          <cell r="C1295" t="str">
            <v>DM_POP_TOT: Total population</v>
          </cell>
          <cell r="E1295">
            <v>2017</v>
          </cell>
          <cell r="F1295">
            <v>2308718167</v>
          </cell>
        </row>
        <row r="1296">
          <cell r="B1296" t="str">
            <v>UNICEF_EAP: East Asia and Pacific</v>
          </cell>
          <cell r="C1296" t="str">
            <v>DM_POP_TOT: Total population</v>
          </cell>
          <cell r="E1296">
            <v>2018</v>
          </cell>
          <cell r="F1296">
            <v>2322866342.5</v>
          </cell>
        </row>
        <row r="1297">
          <cell r="B1297" t="str">
            <v>UNICEF_EAP: East Asia and Pacific</v>
          </cell>
          <cell r="C1297" t="str">
            <v>DM_POP_TOT: Total population</v>
          </cell>
          <cell r="E1297">
            <v>2019</v>
          </cell>
          <cell r="F1297">
            <v>2334760032.5</v>
          </cell>
        </row>
        <row r="1298">
          <cell r="B1298" t="str">
            <v>UNICEF_EAP: East Asia and Pacific</v>
          </cell>
          <cell r="C1298" t="str">
            <v>DM_POP_TOT: Total population</v>
          </cell>
          <cell r="E1298">
            <v>2020</v>
          </cell>
          <cell r="F1298">
            <v>2344413813</v>
          </cell>
        </row>
        <row r="1299">
          <cell r="B1299" t="str">
            <v>UNICEF_EAPRO: East Asia and Pacific</v>
          </cell>
          <cell r="C1299" t="str">
            <v>DM_POP_TOT: Total population</v>
          </cell>
          <cell r="E1299">
            <v>2016</v>
          </cell>
          <cell r="F1299">
            <v>2079304952</v>
          </cell>
        </row>
        <row r="1300">
          <cell r="B1300" t="str">
            <v>UNICEF_EAPRO: East Asia and Pacific</v>
          </cell>
          <cell r="C1300" t="str">
            <v>DM_POP_TOT: Total population</v>
          </cell>
          <cell r="E1300">
            <v>2017</v>
          </cell>
          <cell r="F1300">
            <v>2095012708</v>
          </cell>
        </row>
        <row r="1301">
          <cell r="B1301" t="str">
            <v>UNICEF_EAPRO: East Asia and Pacific</v>
          </cell>
          <cell r="C1301" t="str">
            <v>DM_POP_TOT: Total population</v>
          </cell>
          <cell r="E1301">
            <v>2018</v>
          </cell>
          <cell r="F1301">
            <v>2108867009.5000002</v>
          </cell>
        </row>
        <row r="1302">
          <cell r="B1302" t="str">
            <v>UNICEF_EAPRO: East Asia and Pacific</v>
          </cell>
          <cell r="C1302" t="str">
            <v>DM_POP_TOT: Total population</v>
          </cell>
          <cell r="E1302">
            <v>2019</v>
          </cell>
          <cell r="F1302">
            <v>2120543869</v>
          </cell>
        </row>
        <row r="1303">
          <cell r="B1303" t="str">
            <v>UNICEF_EAPRO: East Asia and Pacific</v>
          </cell>
          <cell r="C1303" t="str">
            <v>DM_POP_TOT: Total population</v>
          </cell>
          <cell r="E1303">
            <v>2020</v>
          </cell>
          <cell r="F1303">
            <v>2130241583.5000002</v>
          </cell>
        </row>
        <row r="1304">
          <cell r="B1304" t="str">
            <v>UNSDG_EASTERNASIA: Eastern Asia</v>
          </cell>
          <cell r="C1304" t="str">
            <v>CME_TMY0: Infant deaths</v>
          </cell>
          <cell r="E1304">
            <v>2016</v>
          </cell>
          <cell r="F1304">
            <v>141529</v>
          </cell>
        </row>
        <row r="1305">
          <cell r="B1305" t="str">
            <v>UNSDG_EASTERNASIA: Eastern Asia</v>
          </cell>
          <cell r="C1305" t="str">
            <v>CME_TMY0: Infant deaths</v>
          </cell>
          <cell r="E1305">
            <v>2017</v>
          </cell>
          <cell r="F1305">
            <v>129312</v>
          </cell>
        </row>
        <row r="1306">
          <cell r="B1306" t="str">
            <v>UNSDG_EASTERNASIA: Eastern Asia</v>
          </cell>
          <cell r="C1306" t="str">
            <v>CME_TMY0: Infant deaths</v>
          </cell>
          <cell r="E1306">
            <v>2018</v>
          </cell>
          <cell r="F1306">
            <v>117830</v>
          </cell>
        </row>
        <row r="1307">
          <cell r="B1307" t="str">
            <v>UNSDG_EASTERNASIA: Eastern Asia</v>
          </cell>
          <cell r="C1307" t="str">
            <v>CME_TMY0: Infant deaths</v>
          </cell>
          <cell r="E1307">
            <v>2019</v>
          </cell>
          <cell r="F1307">
            <v>107215</v>
          </cell>
        </row>
        <row r="1308">
          <cell r="B1308" t="str">
            <v>UNSDG_EASTERNASIA: Eastern Asia</v>
          </cell>
          <cell r="C1308" t="str">
            <v>CME_TMY0: Infant deaths</v>
          </cell>
          <cell r="E1308">
            <v>2020</v>
          </cell>
          <cell r="F1308">
            <v>97166</v>
          </cell>
        </row>
        <row r="1309">
          <cell r="B1309" t="str">
            <v>UNICEF_EECA: Eastern Europe and Central Asia</v>
          </cell>
          <cell r="C1309" t="str">
            <v>CME_TMY0: Infant deaths</v>
          </cell>
          <cell r="E1309">
            <v>2016</v>
          </cell>
          <cell r="F1309">
            <v>69703</v>
          </cell>
        </row>
        <row r="1310">
          <cell r="B1310" t="str">
            <v>UNICEF_EECA: Eastern Europe and Central Asia</v>
          </cell>
          <cell r="C1310" t="str">
            <v>CME_TMY0: Infant deaths</v>
          </cell>
          <cell r="E1310">
            <v>2017</v>
          </cell>
          <cell r="F1310">
            <v>65677</v>
          </cell>
        </row>
        <row r="1311">
          <cell r="B1311" t="str">
            <v>UNICEF_EECA: Eastern Europe and Central Asia</v>
          </cell>
          <cell r="C1311" t="str">
            <v>CME_TMY0: Infant deaths</v>
          </cell>
          <cell r="E1311">
            <v>2018</v>
          </cell>
          <cell r="F1311">
            <v>61885</v>
          </cell>
        </row>
        <row r="1312">
          <cell r="B1312" t="str">
            <v>UNICEF_EECA: Eastern Europe and Central Asia</v>
          </cell>
          <cell r="C1312" t="str">
            <v>CME_TMY0: Infant deaths</v>
          </cell>
          <cell r="E1312">
            <v>2019</v>
          </cell>
          <cell r="F1312">
            <v>58233</v>
          </cell>
        </row>
        <row r="1313">
          <cell r="B1313" t="str">
            <v>UNICEF_EECA: Eastern Europe and Central Asia</v>
          </cell>
          <cell r="C1313" t="str">
            <v>CME_TMY0: Infant deaths</v>
          </cell>
          <cell r="E1313">
            <v>2020</v>
          </cell>
          <cell r="F1313">
            <v>54785</v>
          </cell>
        </row>
        <row r="1314">
          <cell r="B1314" t="str">
            <v>UNICEF_EECA: Eastern Europe and Central Asia</v>
          </cell>
          <cell r="C1314" t="str">
            <v>DM_BRTS: Number of births</v>
          </cell>
          <cell r="E1314">
            <v>2016</v>
          </cell>
          <cell r="F1314">
            <v>6412238</v>
          </cell>
        </row>
        <row r="1315">
          <cell r="B1315" t="str">
            <v>UNICEF_EECA: Eastern Europe and Central Asia</v>
          </cell>
          <cell r="C1315" t="str">
            <v>DM_BRTS: Number of births</v>
          </cell>
          <cell r="E1315">
            <v>2017</v>
          </cell>
          <cell r="F1315">
            <v>6100448</v>
          </cell>
        </row>
        <row r="1316">
          <cell r="B1316" t="str">
            <v>UNICEF_EECA: Eastern Europe and Central Asia</v>
          </cell>
          <cell r="C1316" t="str">
            <v>DM_BRTS: Number of births</v>
          </cell>
          <cell r="E1316">
            <v>2018</v>
          </cell>
          <cell r="F1316">
            <v>5958857</v>
          </cell>
        </row>
        <row r="1317">
          <cell r="B1317" t="str">
            <v>UNICEF_EECA: Eastern Europe and Central Asia</v>
          </cell>
          <cell r="C1317" t="str">
            <v>DM_BRTS: Number of births</v>
          </cell>
          <cell r="E1317">
            <v>2019</v>
          </cell>
          <cell r="F1317">
            <v>5750524</v>
          </cell>
        </row>
        <row r="1318">
          <cell r="B1318" t="str">
            <v>UNICEF_EECA: Eastern Europe and Central Asia</v>
          </cell>
          <cell r="C1318" t="str">
            <v>DM_BRTS: Number of births</v>
          </cell>
          <cell r="E1318">
            <v>2020</v>
          </cell>
          <cell r="F1318">
            <v>5658600</v>
          </cell>
        </row>
        <row r="1319">
          <cell r="B1319" t="str">
            <v>UNICEF_EECA: Eastern Europe and Central Asia</v>
          </cell>
          <cell r="C1319" t="str">
            <v>DM_LIFE_EXP: Life expectancy</v>
          </cell>
          <cell r="E1319">
            <v>2016</v>
          </cell>
          <cell r="F1319">
            <v>73.519000000000005</v>
          </cell>
        </row>
        <row r="1320">
          <cell r="B1320" t="str">
            <v>UNICEF_EECA: Eastern Europe and Central Asia</v>
          </cell>
          <cell r="C1320" t="str">
            <v>DM_LIFE_EXP: Life expectancy</v>
          </cell>
          <cell r="E1320">
            <v>2017</v>
          </cell>
          <cell r="F1320">
            <v>74.028000000000006</v>
          </cell>
        </row>
        <row r="1321">
          <cell r="B1321" t="str">
            <v>UNICEF_EECA: Eastern Europe and Central Asia</v>
          </cell>
          <cell r="C1321" t="str">
            <v>DM_LIFE_EXP: Life expectancy</v>
          </cell>
          <cell r="E1321">
            <v>2018</v>
          </cell>
          <cell r="F1321">
            <v>74.16</v>
          </cell>
        </row>
        <row r="1322">
          <cell r="B1322" t="str">
            <v>UNICEF_EECA: Eastern Europe and Central Asia</v>
          </cell>
          <cell r="C1322" t="str">
            <v>DM_LIFE_EXP: Life expectancy</v>
          </cell>
          <cell r="E1322">
            <v>2019</v>
          </cell>
          <cell r="F1322">
            <v>74.438999999999993</v>
          </cell>
        </row>
        <row r="1323">
          <cell r="B1323" t="str">
            <v>UNICEF_EECA: Eastern Europe and Central Asia</v>
          </cell>
          <cell r="C1323" t="str">
            <v>DM_LIFE_EXP: Life expectancy</v>
          </cell>
          <cell r="E1323">
            <v>2020</v>
          </cell>
          <cell r="F1323">
            <v>72.403000000000006</v>
          </cell>
        </row>
        <row r="1324">
          <cell r="B1324" t="str">
            <v>UNICEF_EECA: Eastern Europe and Central Asia</v>
          </cell>
          <cell r="C1324" t="str">
            <v>DM_POP_TOT: Total population</v>
          </cell>
          <cell r="E1324">
            <v>2016</v>
          </cell>
          <cell r="F1324">
            <v>418519194</v>
          </cell>
        </row>
        <row r="1325">
          <cell r="B1325" t="str">
            <v>UNICEF_EECA: Eastern Europe and Central Asia</v>
          </cell>
          <cell r="C1325" t="str">
            <v>DM_POP_TOT: Total population</v>
          </cell>
          <cell r="E1325">
            <v>2017</v>
          </cell>
          <cell r="F1325">
            <v>420661482</v>
          </cell>
        </row>
        <row r="1326">
          <cell r="B1326" t="str">
            <v>UNICEF_EECA: Eastern Europe and Central Asia</v>
          </cell>
          <cell r="C1326" t="str">
            <v>DM_POP_TOT: Total population</v>
          </cell>
          <cell r="E1326">
            <v>2018</v>
          </cell>
          <cell r="F1326">
            <v>422252336.5</v>
          </cell>
        </row>
        <row r="1327">
          <cell r="B1327" t="str">
            <v>UNICEF_EECA: Eastern Europe and Central Asia</v>
          </cell>
          <cell r="C1327" t="str">
            <v>DM_POP_TOT: Total population</v>
          </cell>
          <cell r="E1327">
            <v>2019</v>
          </cell>
          <cell r="F1327">
            <v>423679681</v>
          </cell>
        </row>
        <row r="1328">
          <cell r="B1328" t="str">
            <v>UNICEF_EECA: Eastern Europe and Central Asia</v>
          </cell>
          <cell r="C1328" t="str">
            <v>DM_POP_TOT: Total population</v>
          </cell>
          <cell r="E1328">
            <v>2020</v>
          </cell>
          <cell r="F1328">
            <v>424763362</v>
          </cell>
        </row>
        <row r="1329">
          <cell r="B1329" t="str">
            <v>UNSDG_EASTERNASIASOUTHEASTERNASIA: Eastern and South-Eastern Asia</v>
          </cell>
          <cell r="C1329" t="str">
            <v>CME_TMY0: Infant deaths</v>
          </cell>
          <cell r="E1329">
            <v>2016</v>
          </cell>
          <cell r="F1329">
            <v>396081</v>
          </cell>
        </row>
        <row r="1330">
          <cell r="B1330" t="str">
            <v>UNSDG_EASTERNASIASOUTHEASTERNASIA: Eastern and South-Eastern Asia</v>
          </cell>
          <cell r="C1330" t="str">
            <v>CME_TMY0: Infant deaths</v>
          </cell>
          <cell r="E1330">
            <v>2017</v>
          </cell>
          <cell r="F1330">
            <v>375219</v>
          </cell>
        </row>
        <row r="1331">
          <cell r="B1331" t="str">
            <v>UNSDG_EASTERNASIASOUTHEASTERNASIA: Eastern and South-Eastern Asia</v>
          </cell>
          <cell r="C1331" t="str">
            <v>CME_TMY0: Infant deaths</v>
          </cell>
          <cell r="E1331">
            <v>2018</v>
          </cell>
          <cell r="F1331">
            <v>355170</v>
          </cell>
        </row>
        <row r="1332">
          <cell r="B1332" t="str">
            <v>UNSDG_EASTERNASIASOUTHEASTERNASIA: Eastern and South-Eastern Asia</v>
          </cell>
          <cell r="C1332" t="str">
            <v>CME_TMY0: Infant deaths</v>
          </cell>
          <cell r="E1332">
            <v>2019</v>
          </cell>
          <cell r="F1332">
            <v>336831</v>
          </cell>
        </row>
        <row r="1333">
          <cell r="B1333" t="str">
            <v>UNSDG_EASTERNASIASOUTHEASTERNASIA: Eastern and South-Eastern Asia</v>
          </cell>
          <cell r="C1333" t="str">
            <v>CME_TMY0: Infant deaths</v>
          </cell>
          <cell r="E1333">
            <v>2020</v>
          </cell>
          <cell r="F1333">
            <v>319322</v>
          </cell>
        </row>
        <row r="1334">
          <cell r="B1334" t="str">
            <v>UNICEF_ESA: Eastern and Southern Africa</v>
          </cell>
          <cell r="C1334" t="str">
            <v>CME_TMY0: Infant deaths</v>
          </cell>
          <cell r="E1334">
            <v>2016</v>
          </cell>
          <cell r="F1334">
            <v>763804</v>
          </cell>
        </row>
        <row r="1335">
          <cell r="B1335" t="str">
            <v>UNICEF_ESA: Eastern and Southern Africa</v>
          </cell>
          <cell r="C1335" t="str">
            <v>CME_TMY0: Infant deaths</v>
          </cell>
          <cell r="E1335">
            <v>2017</v>
          </cell>
          <cell r="F1335">
            <v>749237</v>
          </cell>
        </row>
        <row r="1336">
          <cell r="B1336" t="str">
            <v>UNICEF_ESA: Eastern and Southern Africa</v>
          </cell>
          <cell r="C1336" t="str">
            <v>CME_TMY0: Infant deaths</v>
          </cell>
          <cell r="E1336">
            <v>2018</v>
          </cell>
          <cell r="F1336">
            <v>735478</v>
          </cell>
        </row>
        <row r="1337">
          <cell r="B1337" t="str">
            <v>UNICEF_ESA: Eastern and Southern Africa</v>
          </cell>
          <cell r="C1337" t="str">
            <v>CME_TMY0: Infant deaths</v>
          </cell>
          <cell r="E1337">
            <v>2019</v>
          </cell>
          <cell r="F1337">
            <v>724234</v>
          </cell>
        </row>
        <row r="1338">
          <cell r="B1338" t="str">
            <v>UNICEF_ESA: Eastern and Southern Africa</v>
          </cell>
          <cell r="C1338" t="str">
            <v>CME_TMY0: Infant deaths</v>
          </cell>
          <cell r="E1338">
            <v>2020</v>
          </cell>
          <cell r="F1338">
            <v>713959</v>
          </cell>
        </row>
        <row r="1339">
          <cell r="B1339" t="str">
            <v>UNICEF_ESARO: Eastern and Southern Africa</v>
          </cell>
          <cell r="C1339" t="str">
            <v>CME_TMY0: Infant deaths</v>
          </cell>
          <cell r="E1339">
            <v>2016</v>
          </cell>
          <cell r="F1339">
            <v>705344</v>
          </cell>
        </row>
        <row r="1340">
          <cell r="B1340" t="str">
            <v>UNICEF_ESARO: Eastern and Southern Africa</v>
          </cell>
          <cell r="C1340" t="str">
            <v>CME_TMY0: Infant deaths</v>
          </cell>
          <cell r="E1340">
            <v>2017</v>
          </cell>
          <cell r="F1340">
            <v>691543</v>
          </cell>
        </row>
        <row r="1341">
          <cell r="B1341" t="str">
            <v>UNICEF_ESARO: Eastern and Southern Africa</v>
          </cell>
          <cell r="C1341" t="str">
            <v>CME_TMY0: Infant deaths</v>
          </cell>
          <cell r="E1341">
            <v>2018</v>
          </cell>
          <cell r="F1341">
            <v>678479</v>
          </cell>
        </row>
        <row r="1342">
          <cell r="B1342" t="str">
            <v>UNICEF_ESARO: Eastern and Southern Africa</v>
          </cell>
          <cell r="C1342" t="str">
            <v>CME_TMY0: Infant deaths</v>
          </cell>
          <cell r="E1342">
            <v>2019</v>
          </cell>
          <cell r="F1342">
            <v>667861</v>
          </cell>
        </row>
        <row r="1343">
          <cell r="B1343" t="str">
            <v>UNICEF_ESARO: Eastern and Southern Africa</v>
          </cell>
          <cell r="C1343" t="str">
            <v>CME_TMY0: Infant deaths</v>
          </cell>
          <cell r="E1343">
            <v>2020</v>
          </cell>
          <cell r="F1343">
            <v>658318</v>
          </cell>
        </row>
        <row r="1344">
          <cell r="B1344" t="str">
            <v>UNICEF_ESA: Eastern and Southern Africa</v>
          </cell>
          <cell r="C1344" t="str">
            <v>DM_BRTS: Number of births</v>
          </cell>
          <cell r="E1344">
            <v>2016</v>
          </cell>
          <cell r="F1344">
            <v>18185927</v>
          </cell>
        </row>
        <row r="1345">
          <cell r="B1345" t="str">
            <v>UNICEF_ESA: Eastern and Southern Africa</v>
          </cell>
          <cell r="C1345" t="str">
            <v>DM_BRTS: Number of births</v>
          </cell>
          <cell r="E1345">
            <v>2017</v>
          </cell>
          <cell r="F1345">
            <v>18458411</v>
          </cell>
        </row>
        <row r="1346">
          <cell r="B1346" t="str">
            <v>UNICEF_ESA: Eastern and Southern Africa</v>
          </cell>
          <cell r="C1346" t="str">
            <v>DM_BRTS: Number of births</v>
          </cell>
          <cell r="E1346">
            <v>2018</v>
          </cell>
          <cell r="F1346">
            <v>18769993</v>
          </cell>
        </row>
        <row r="1347">
          <cell r="B1347" t="str">
            <v>UNICEF_ESA: Eastern and Southern Africa</v>
          </cell>
          <cell r="C1347" t="str">
            <v>DM_BRTS: Number of births</v>
          </cell>
          <cell r="E1347">
            <v>2019</v>
          </cell>
          <cell r="F1347">
            <v>19101723</v>
          </cell>
        </row>
        <row r="1348">
          <cell r="B1348" t="str">
            <v>UNICEF_ESA: Eastern and Southern Africa</v>
          </cell>
          <cell r="C1348" t="str">
            <v>DM_BRTS: Number of births</v>
          </cell>
          <cell r="E1348">
            <v>2020</v>
          </cell>
          <cell r="F1348">
            <v>19330118</v>
          </cell>
        </row>
        <row r="1349">
          <cell r="B1349" t="str">
            <v>UNICEF_ESARO: Eastern and Southern Africa</v>
          </cell>
          <cell r="C1349" t="str">
            <v>DM_BRTS: Number of births</v>
          </cell>
          <cell r="E1349">
            <v>2016</v>
          </cell>
          <cell r="F1349">
            <v>16729043.000000002</v>
          </cell>
        </row>
        <row r="1350">
          <cell r="B1350" t="str">
            <v>UNICEF_ESARO: Eastern and Southern Africa</v>
          </cell>
          <cell r="C1350" t="str">
            <v>DM_BRTS: Number of births</v>
          </cell>
          <cell r="E1350">
            <v>2017</v>
          </cell>
          <cell r="F1350">
            <v>16970721</v>
          </cell>
        </row>
        <row r="1351">
          <cell r="B1351" t="str">
            <v>UNICEF_ESARO: Eastern and Southern Africa</v>
          </cell>
          <cell r="C1351" t="str">
            <v>DM_BRTS: Number of births</v>
          </cell>
          <cell r="E1351">
            <v>2018</v>
          </cell>
          <cell r="F1351">
            <v>17251630</v>
          </cell>
        </row>
        <row r="1352">
          <cell r="B1352" t="str">
            <v>UNICEF_ESARO: Eastern and Southern Africa</v>
          </cell>
          <cell r="C1352" t="str">
            <v>DM_BRTS: Number of births</v>
          </cell>
          <cell r="E1352">
            <v>2019</v>
          </cell>
          <cell r="F1352">
            <v>17556044</v>
          </cell>
        </row>
        <row r="1353">
          <cell r="B1353" t="str">
            <v>UNICEF_ESARO: Eastern and Southern Africa</v>
          </cell>
          <cell r="C1353" t="str">
            <v>DM_BRTS: Number of births</v>
          </cell>
          <cell r="E1353">
            <v>2020</v>
          </cell>
          <cell r="F1353">
            <v>17769303</v>
          </cell>
        </row>
        <row r="1354">
          <cell r="B1354" t="str">
            <v>UNICEF_ESA: Eastern and Southern Africa</v>
          </cell>
          <cell r="C1354" t="str">
            <v>DM_LIFE_EXP: Life expectancy</v>
          </cell>
          <cell r="E1354">
            <v>2016</v>
          </cell>
          <cell r="F1354">
            <v>62.81</v>
          </cell>
        </row>
        <row r="1355">
          <cell r="B1355" t="str">
            <v>UNICEF_ESA: Eastern and Southern Africa</v>
          </cell>
          <cell r="C1355" t="str">
            <v>DM_LIFE_EXP: Life expectancy</v>
          </cell>
          <cell r="E1355">
            <v>2017</v>
          </cell>
          <cell r="F1355">
            <v>63.325000000000003</v>
          </cell>
        </row>
        <row r="1356">
          <cell r="B1356" t="str">
            <v>UNICEF_ESA: Eastern and Southern Africa</v>
          </cell>
          <cell r="C1356" t="str">
            <v>DM_LIFE_EXP: Life expectancy</v>
          </cell>
          <cell r="E1356">
            <v>2018</v>
          </cell>
          <cell r="F1356">
            <v>63.789000000000001</v>
          </cell>
        </row>
        <row r="1357">
          <cell r="B1357" t="str">
            <v>UNICEF_ESA: Eastern and Southern Africa</v>
          </cell>
          <cell r="C1357" t="str">
            <v>DM_LIFE_EXP: Life expectancy</v>
          </cell>
          <cell r="E1357">
            <v>2019</v>
          </cell>
          <cell r="F1357">
            <v>64.22</v>
          </cell>
        </row>
        <row r="1358">
          <cell r="B1358" t="str">
            <v>UNICEF_ESA: Eastern and Southern Africa</v>
          </cell>
          <cell r="C1358" t="str">
            <v>DM_LIFE_EXP: Life expectancy</v>
          </cell>
          <cell r="E1358">
            <v>2020</v>
          </cell>
          <cell r="F1358">
            <v>63.722000000000001</v>
          </cell>
        </row>
        <row r="1359">
          <cell r="B1359" t="str">
            <v>UNICEF_ESARO: Eastern and Southern Africa</v>
          </cell>
          <cell r="C1359" t="str">
            <v>DM_LIFE_EXP: Life expectancy</v>
          </cell>
          <cell r="E1359">
            <v>2016</v>
          </cell>
          <cell r="F1359">
            <v>62.616</v>
          </cell>
        </row>
        <row r="1360">
          <cell r="B1360" t="str">
            <v>UNICEF_ESARO: Eastern and Southern Africa</v>
          </cell>
          <cell r="C1360" t="str">
            <v>DM_LIFE_EXP: Life expectancy</v>
          </cell>
          <cell r="E1360">
            <v>2017</v>
          </cell>
          <cell r="F1360">
            <v>63.121000000000002</v>
          </cell>
        </row>
        <row r="1361">
          <cell r="B1361" t="str">
            <v>UNICEF_ESARO: Eastern and Southern Africa</v>
          </cell>
          <cell r="C1361" t="str">
            <v>DM_LIFE_EXP: Life expectancy</v>
          </cell>
          <cell r="E1361">
            <v>2018</v>
          </cell>
          <cell r="F1361">
            <v>63.601999999999997</v>
          </cell>
        </row>
        <row r="1362">
          <cell r="B1362" t="str">
            <v>UNICEF_ESARO: Eastern and Southern Africa</v>
          </cell>
          <cell r="C1362" t="str">
            <v>DM_LIFE_EXP: Life expectancy</v>
          </cell>
          <cell r="E1362">
            <v>2019</v>
          </cell>
          <cell r="F1362">
            <v>64.052000000000007</v>
          </cell>
        </row>
        <row r="1363">
          <cell r="B1363" t="str">
            <v>UNICEF_ESARO: Eastern and Southern Africa</v>
          </cell>
          <cell r="C1363" t="str">
            <v>DM_LIFE_EXP: Life expectancy</v>
          </cell>
          <cell r="E1363">
            <v>2020</v>
          </cell>
          <cell r="F1363">
            <v>63.534999999999997</v>
          </cell>
        </row>
        <row r="1364">
          <cell r="B1364" t="str">
            <v>UNICEF_ESA: Eastern and Southern Africa</v>
          </cell>
          <cell r="C1364" t="str">
            <v>DM_POP_TOT: Total population</v>
          </cell>
          <cell r="E1364">
            <v>2016</v>
          </cell>
          <cell r="F1364">
            <v>535801251.5</v>
          </cell>
        </row>
        <row r="1365">
          <cell r="B1365" t="str">
            <v>UNICEF_ESA: Eastern and Southern Africa</v>
          </cell>
          <cell r="C1365" t="str">
            <v>DM_POP_TOT: Total population</v>
          </cell>
          <cell r="E1365">
            <v>2017</v>
          </cell>
          <cell r="F1365">
            <v>549331313.5</v>
          </cell>
        </row>
        <row r="1366">
          <cell r="B1366" t="str">
            <v>UNICEF_ESA: Eastern and Southern Africa</v>
          </cell>
          <cell r="C1366" t="str">
            <v>DM_POP_TOT: Total population</v>
          </cell>
          <cell r="E1366">
            <v>2018</v>
          </cell>
          <cell r="F1366">
            <v>563551791.5</v>
          </cell>
        </row>
        <row r="1367">
          <cell r="B1367" t="str">
            <v>UNICEF_ESA: Eastern and Southern Africa</v>
          </cell>
          <cell r="C1367" t="str">
            <v>DM_POP_TOT: Total population</v>
          </cell>
          <cell r="E1367">
            <v>2019</v>
          </cell>
          <cell r="F1367">
            <v>578232530.5</v>
          </cell>
        </row>
        <row r="1368">
          <cell r="B1368" t="str">
            <v>UNICEF_ESA: Eastern and Southern Africa</v>
          </cell>
          <cell r="C1368" t="str">
            <v>DM_POP_TOT: Total population</v>
          </cell>
          <cell r="E1368">
            <v>2020</v>
          </cell>
          <cell r="F1368">
            <v>593170209.5</v>
          </cell>
        </row>
        <row r="1369">
          <cell r="B1369" t="str">
            <v>UNICEF_ESARO: Eastern and Southern Africa</v>
          </cell>
          <cell r="C1369" t="str">
            <v>DM_POP_TOT: Total population</v>
          </cell>
          <cell r="E1369">
            <v>2016</v>
          </cell>
          <cell r="F1369">
            <v>494006401.5</v>
          </cell>
        </row>
        <row r="1370">
          <cell r="B1370" t="str">
            <v>UNICEF_ESARO: Eastern and Southern Africa</v>
          </cell>
          <cell r="C1370" t="str">
            <v>DM_POP_TOT: Total population</v>
          </cell>
          <cell r="E1370">
            <v>2017</v>
          </cell>
          <cell r="F1370">
            <v>506214702</v>
          </cell>
        </row>
        <row r="1371">
          <cell r="B1371" t="str">
            <v>UNICEF_ESARO: Eastern and Southern Africa</v>
          </cell>
          <cell r="C1371" t="str">
            <v>DM_POP_TOT: Total population</v>
          </cell>
          <cell r="E1371">
            <v>2018</v>
          </cell>
          <cell r="F1371">
            <v>519097052</v>
          </cell>
        </row>
        <row r="1372">
          <cell r="B1372" t="str">
            <v>UNICEF_ESARO: Eastern and Southern Africa</v>
          </cell>
          <cell r="C1372" t="str">
            <v>DM_POP_TOT: Total population</v>
          </cell>
          <cell r="E1372">
            <v>2019</v>
          </cell>
          <cell r="F1372">
            <v>532525792</v>
          </cell>
        </row>
        <row r="1373">
          <cell r="B1373" t="str">
            <v>UNICEF_ESARO: Eastern and Southern Africa</v>
          </cell>
          <cell r="C1373" t="str">
            <v>DM_POP_TOT: Total population</v>
          </cell>
          <cell r="E1373">
            <v>2020</v>
          </cell>
          <cell r="F1373">
            <v>546236210</v>
          </cell>
        </row>
        <row r="1374">
          <cell r="B1374" t="str">
            <v>ECU: Ecuador</v>
          </cell>
          <cell r="C1374" t="str">
            <v>CME_TMY0: Infant deaths</v>
          </cell>
          <cell r="E1374">
            <v>2016</v>
          </cell>
          <cell r="F1374">
            <v>4246</v>
          </cell>
        </row>
        <row r="1375">
          <cell r="B1375" t="str">
            <v>ECU: Ecuador</v>
          </cell>
          <cell r="C1375" t="str">
            <v>CME_TMY0: Infant deaths</v>
          </cell>
          <cell r="E1375">
            <v>2017</v>
          </cell>
          <cell r="F1375">
            <v>4128</v>
          </cell>
        </row>
        <row r="1376">
          <cell r="B1376" t="str">
            <v>ECU: Ecuador</v>
          </cell>
          <cell r="C1376" t="str">
            <v>CME_TMY0: Infant deaths</v>
          </cell>
          <cell r="E1376">
            <v>2018</v>
          </cell>
          <cell r="F1376">
            <v>4012</v>
          </cell>
        </row>
        <row r="1377">
          <cell r="B1377" t="str">
            <v>ECU: Ecuador</v>
          </cell>
          <cell r="C1377" t="str">
            <v>CME_TMY0: Infant deaths</v>
          </cell>
          <cell r="E1377">
            <v>2019</v>
          </cell>
          <cell r="F1377">
            <v>3886</v>
          </cell>
        </row>
        <row r="1378">
          <cell r="B1378" t="str">
            <v>ECU: Ecuador</v>
          </cell>
          <cell r="C1378" t="str">
            <v>CME_TMY0: Infant deaths</v>
          </cell>
          <cell r="E1378">
            <v>2020</v>
          </cell>
          <cell r="F1378">
            <v>3753</v>
          </cell>
        </row>
        <row r="1379">
          <cell r="B1379" t="str">
            <v>ECU: Ecuador</v>
          </cell>
          <cell r="C1379" t="str">
            <v>DM_BRTS: Number of births</v>
          </cell>
          <cell r="E1379">
            <v>2016</v>
          </cell>
          <cell r="F1379">
            <v>299318</v>
          </cell>
        </row>
        <row r="1380">
          <cell r="B1380" t="str">
            <v>ECU: Ecuador</v>
          </cell>
          <cell r="C1380" t="str">
            <v>DM_BRTS: Number of births</v>
          </cell>
          <cell r="E1380">
            <v>2017</v>
          </cell>
          <cell r="F1380">
            <v>300031</v>
          </cell>
        </row>
        <row r="1381">
          <cell r="B1381" t="str">
            <v>ECU: Ecuador</v>
          </cell>
          <cell r="C1381" t="str">
            <v>DM_BRTS: Number of births</v>
          </cell>
          <cell r="E1381">
            <v>2018</v>
          </cell>
          <cell r="F1381">
            <v>299106</v>
          </cell>
        </row>
        <row r="1382">
          <cell r="B1382" t="str">
            <v>ECU: Ecuador</v>
          </cell>
          <cell r="C1382" t="str">
            <v>DM_BRTS: Number of births</v>
          </cell>
          <cell r="E1382">
            <v>2019</v>
          </cell>
          <cell r="F1382">
            <v>300075</v>
          </cell>
        </row>
        <row r="1383">
          <cell r="B1383" t="str">
            <v>ECU: Ecuador</v>
          </cell>
          <cell r="C1383" t="str">
            <v>DM_BRTS: Number of births</v>
          </cell>
          <cell r="E1383">
            <v>2020</v>
          </cell>
          <cell r="F1383">
            <v>299338</v>
          </cell>
        </row>
        <row r="1384">
          <cell r="B1384" t="str">
            <v>ECU: Ecuador</v>
          </cell>
          <cell r="C1384" t="str">
            <v>DM_LIFE_EXP: Life expectancy</v>
          </cell>
          <cell r="E1384">
            <v>2016</v>
          </cell>
          <cell r="F1384">
            <v>76.763400000000004</v>
          </cell>
        </row>
        <row r="1385">
          <cell r="B1385" t="str">
            <v>ECU: Ecuador</v>
          </cell>
          <cell r="C1385" t="str">
            <v>DM_LIFE_EXP: Life expectancy</v>
          </cell>
          <cell r="E1385">
            <v>2017</v>
          </cell>
          <cell r="F1385">
            <v>76.972499999999997</v>
          </cell>
        </row>
        <row r="1386">
          <cell r="B1386" t="str">
            <v>ECU: Ecuador</v>
          </cell>
          <cell r="C1386" t="str">
            <v>DM_LIFE_EXP: Life expectancy</v>
          </cell>
          <cell r="E1386">
            <v>2018</v>
          </cell>
          <cell r="F1386">
            <v>77.093800000000002</v>
          </cell>
        </row>
        <row r="1387">
          <cell r="B1387" t="str">
            <v>ECU: Ecuador</v>
          </cell>
          <cell r="C1387" t="str">
            <v>DM_LIFE_EXP: Life expectancy</v>
          </cell>
          <cell r="E1387">
            <v>2019</v>
          </cell>
          <cell r="F1387">
            <v>77.2971</v>
          </cell>
        </row>
        <row r="1388">
          <cell r="B1388" t="str">
            <v>ECU: Ecuador</v>
          </cell>
          <cell r="C1388" t="str">
            <v>DM_LIFE_EXP: Life expectancy</v>
          </cell>
          <cell r="E1388">
            <v>2020</v>
          </cell>
          <cell r="F1388">
            <v>72.153499999999994</v>
          </cell>
        </row>
        <row r="1389">
          <cell r="B1389" t="str">
            <v>ECU: Ecuador</v>
          </cell>
          <cell r="C1389" t="str">
            <v>DM_POP_TOT: Total population</v>
          </cell>
          <cell r="E1389">
            <v>2016</v>
          </cell>
          <cell r="F1389">
            <v>16439585</v>
          </cell>
        </row>
        <row r="1390">
          <cell r="B1390" t="str">
            <v>ECU: Ecuador</v>
          </cell>
          <cell r="C1390" t="str">
            <v>DM_POP_TOT: Total population</v>
          </cell>
          <cell r="E1390">
            <v>2017</v>
          </cell>
          <cell r="F1390">
            <v>16696944</v>
          </cell>
        </row>
        <row r="1391">
          <cell r="B1391" t="str">
            <v>ECU: Ecuador</v>
          </cell>
          <cell r="C1391" t="str">
            <v>DM_POP_TOT: Total population</v>
          </cell>
          <cell r="E1391">
            <v>2018</v>
          </cell>
          <cell r="F1391">
            <v>17015671.5</v>
          </cell>
        </row>
        <row r="1392">
          <cell r="B1392" t="str">
            <v>ECU: Ecuador</v>
          </cell>
          <cell r="C1392" t="str">
            <v>DM_POP_TOT: Total population</v>
          </cell>
          <cell r="E1392">
            <v>2019</v>
          </cell>
          <cell r="F1392">
            <v>17343740.5</v>
          </cell>
        </row>
        <row r="1393">
          <cell r="B1393" t="str">
            <v>ECU: Ecuador</v>
          </cell>
          <cell r="C1393" t="str">
            <v>DM_POP_TOT: Total population</v>
          </cell>
          <cell r="E1393">
            <v>2020</v>
          </cell>
          <cell r="F1393">
            <v>17588595.5</v>
          </cell>
        </row>
        <row r="1394">
          <cell r="B1394" t="str">
            <v>ECU: Ecuador</v>
          </cell>
          <cell r="C1394" t="str">
            <v>SPP_GDPPC: GDP per capita (current US$)</v>
          </cell>
          <cell r="E1394">
            <v>2019</v>
          </cell>
          <cell r="F1394">
            <v>6183.8238250000004</v>
          </cell>
        </row>
        <row r="1395">
          <cell r="B1395" t="str">
            <v>EGY: Egypt</v>
          </cell>
          <cell r="C1395" t="str">
            <v>CME_TMY0: Infant deaths</v>
          </cell>
          <cell r="E1395">
            <v>2016</v>
          </cell>
          <cell r="F1395">
            <v>49616</v>
          </cell>
        </row>
        <row r="1396">
          <cell r="B1396" t="str">
            <v>EGY: Egypt</v>
          </cell>
          <cell r="C1396" t="str">
            <v>CME_TMY0: Infant deaths</v>
          </cell>
          <cell r="E1396">
            <v>2017</v>
          </cell>
          <cell r="F1396">
            <v>47930</v>
          </cell>
        </row>
        <row r="1397">
          <cell r="B1397" t="str">
            <v>EGY: Egypt</v>
          </cell>
          <cell r="C1397" t="str">
            <v>CME_TMY0: Infant deaths</v>
          </cell>
          <cell r="E1397">
            <v>2018</v>
          </cell>
          <cell r="F1397">
            <v>46141</v>
          </cell>
        </row>
        <row r="1398">
          <cell r="B1398" t="str">
            <v>EGY: Egypt</v>
          </cell>
          <cell r="C1398" t="str">
            <v>CME_TMY0: Infant deaths</v>
          </cell>
          <cell r="E1398">
            <v>2019</v>
          </cell>
          <cell r="F1398">
            <v>44335</v>
          </cell>
        </row>
        <row r="1399">
          <cell r="B1399" t="str">
            <v>EGY: Egypt</v>
          </cell>
          <cell r="C1399" t="str">
            <v>CME_TMY0: Infant deaths</v>
          </cell>
          <cell r="E1399">
            <v>2020</v>
          </cell>
          <cell r="F1399">
            <v>42651</v>
          </cell>
        </row>
        <row r="1400">
          <cell r="B1400" t="str">
            <v>EGY: Egypt</v>
          </cell>
          <cell r="C1400" t="str">
            <v>DM_BRTS: Number of births</v>
          </cell>
          <cell r="E1400">
            <v>2016</v>
          </cell>
          <cell r="F1400">
            <v>2584116</v>
          </cell>
        </row>
        <row r="1401">
          <cell r="B1401" t="str">
            <v>EGY: Egypt</v>
          </cell>
          <cell r="C1401" t="str">
            <v>DM_BRTS: Number of births</v>
          </cell>
          <cell r="E1401">
            <v>2017</v>
          </cell>
          <cell r="F1401">
            <v>2568416</v>
          </cell>
        </row>
        <row r="1402">
          <cell r="B1402" t="str">
            <v>EGY: Egypt</v>
          </cell>
          <cell r="C1402" t="str">
            <v>DM_BRTS: Number of births</v>
          </cell>
          <cell r="E1402">
            <v>2018</v>
          </cell>
          <cell r="F1402">
            <v>2548639</v>
          </cell>
        </row>
        <row r="1403">
          <cell r="B1403" t="str">
            <v>EGY: Egypt</v>
          </cell>
          <cell r="C1403" t="str">
            <v>DM_BRTS: Number of births</v>
          </cell>
          <cell r="E1403">
            <v>2019</v>
          </cell>
          <cell r="F1403">
            <v>2489364</v>
          </cell>
        </row>
        <row r="1404">
          <cell r="B1404" t="str">
            <v>EGY: Egypt</v>
          </cell>
          <cell r="C1404" t="str">
            <v>DM_BRTS: Number of births</v>
          </cell>
          <cell r="E1404">
            <v>2020</v>
          </cell>
          <cell r="F1404">
            <v>2477081</v>
          </cell>
        </row>
        <row r="1405">
          <cell r="B1405" t="str">
            <v>EGY: Egypt</v>
          </cell>
          <cell r="C1405" t="str">
            <v>DM_LIFE_EXP: Life expectancy</v>
          </cell>
          <cell r="E1405">
            <v>2016</v>
          </cell>
          <cell r="F1405">
            <v>70.843500000000006</v>
          </cell>
        </row>
        <row r="1406">
          <cell r="B1406" t="str">
            <v>EGY: Egypt</v>
          </cell>
          <cell r="C1406" t="str">
            <v>DM_LIFE_EXP: Life expectancy</v>
          </cell>
          <cell r="E1406">
            <v>2017</v>
          </cell>
          <cell r="F1406">
            <v>71.301900000000003</v>
          </cell>
        </row>
        <row r="1407">
          <cell r="B1407" t="str">
            <v>EGY: Egypt</v>
          </cell>
          <cell r="C1407" t="str">
            <v>DM_LIFE_EXP: Life expectancy</v>
          </cell>
          <cell r="E1407">
            <v>2018</v>
          </cell>
          <cell r="F1407">
            <v>71.366900000000001</v>
          </cell>
        </row>
        <row r="1408">
          <cell r="B1408" t="str">
            <v>EGY: Egypt</v>
          </cell>
          <cell r="C1408" t="str">
            <v>DM_LIFE_EXP: Life expectancy</v>
          </cell>
          <cell r="E1408">
            <v>2019</v>
          </cell>
          <cell r="F1408">
            <v>71.357500000000002</v>
          </cell>
        </row>
        <row r="1409">
          <cell r="B1409" t="str">
            <v>EGY: Egypt</v>
          </cell>
          <cell r="C1409" t="str">
            <v>DM_LIFE_EXP: Life expectancy</v>
          </cell>
          <cell r="E1409">
            <v>2020</v>
          </cell>
          <cell r="F1409">
            <v>70.990499999999997</v>
          </cell>
        </row>
        <row r="1410">
          <cell r="B1410" t="str">
            <v>EGY: Egypt</v>
          </cell>
          <cell r="C1410" t="str">
            <v>DM_POP_TOT: Total population</v>
          </cell>
          <cell r="E1410">
            <v>2016</v>
          </cell>
          <cell r="F1410">
            <v>99784029.5</v>
          </cell>
        </row>
        <row r="1411">
          <cell r="B1411" t="str">
            <v>EGY: Egypt</v>
          </cell>
          <cell r="C1411" t="str">
            <v>DM_POP_TOT: Total population</v>
          </cell>
          <cell r="E1411">
            <v>2017</v>
          </cell>
          <cell r="F1411">
            <v>101789385.5</v>
          </cell>
        </row>
        <row r="1412">
          <cell r="B1412" t="str">
            <v>EGY: Egypt</v>
          </cell>
          <cell r="C1412" t="str">
            <v>DM_POP_TOT: Total population</v>
          </cell>
          <cell r="E1412">
            <v>2018</v>
          </cell>
          <cell r="F1412">
            <v>103740765.5</v>
          </cell>
        </row>
        <row r="1413">
          <cell r="B1413" t="str">
            <v>EGY: Egypt</v>
          </cell>
          <cell r="C1413" t="str">
            <v>DM_POP_TOT: Total population</v>
          </cell>
          <cell r="E1413">
            <v>2019</v>
          </cell>
          <cell r="F1413">
            <v>105618671</v>
          </cell>
        </row>
        <row r="1414">
          <cell r="B1414" t="str">
            <v>EGY: Egypt</v>
          </cell>
          <cell r="C1414" t="str">
            <v>DM_POP_TOT: Total population</v>
          </cell>
          <cell r="E1414">
            <v>2020</v>
          </cell>
          <cell r="F1414">
            <v>107465134</v>
          </cell>
        </row>
        <row r="1415">
          <cell r="B1415" t="str">
            <v>EGY: Egypt</v>
          </cell>
          <cell r="C1415" t="str">
            <v>SPP_GDPPC: GDP per capita (current US$)</v>
          </cell>
          <cell r="E1415">
            <v>2019</v>
          </cell>
          <cell r="F1415">
            <v>3019.205829</v>
          </cell>
        </row>
        <row r="1416">
          <cell r="B1416" t="str">
            <v>SLV: El Salvador</v>
          </cell>
          <cell r="C1416" t="str">
            <v>CME_TMY0: Infant deaths</v>
          </cell>
          <cell r="E1416">
            <v>2016</v>
          </cell>
          <cell r="F1416">
            <v>1513</v>
          </cell>
        </row>
        <row r="1417">
          <cell r="B1417" t="str">
            <v>SLV: El Salvador</v>
          </cell>
          <cell r="C1417" t="str">
            <v>CME_TMY0: Infant deaths</v>
          </cell>
          <cell r="E1417">
            <v>2017</v>
          </cell>
          <cell r="F1417">
            <v>1451</v>
          </cell>
        </row>
        <row r="1418">
          <cell r="B1418" t="str">
            <v>SLV: El Salvador</v>
          </cell>
          <cell r="C1418" t="str">
            <v>CME_TMY0: Infant deaths</v>
          </cell>
          <cell r="E1418">
            <v>2018</v>
          </cell>
          <cell r="F1418">
            <v>1394</v>
          </cell>
        </row>
        <row r="1419">
          <cell r="B1419" t="str">
            <v>SLV: El Salvador</v>
          </cell>
          <cell r="C1419" t="str">
            <v>CME_TMY0: Infant deaths</v>
          </cell>
          <cell r="E1419">
            <v>2019</v>
          </cell>
          <cell r="F1419">
            <v>1338</v>
          </cell>
        </row>
        <row r="1420">
          <cell r="B1420" t="str">
            <v>SLV: El Salvador</v>
          </cell>
          <cell r="C1420" t="str">
            <v>CME_TMY0: Infant deaths</v>
          </cell>
          <cell r="E1420">
            <v>2020</v>
          </cell>
          <cell r="F1420">
            <v>1284</v>
          </cell>
        </row>
        <row r="1421">
          <cell r="B1421" t="str">
            <v>SLV: El Salvador</v>
          </cell>
          <cell r="C1421" t="str">
            <v>DM_BRTS: Number of births</v>
          </cell>
          <cell r="E1421">
            <v>2016</v>
          </cell>
          <cell r="F1421">
            <v>110186</v>
          </cell>
        </row>
        <row r="1422">
          <cell r="B1422" t="str">
            <v>SLV: El Salvador</v>
          </cell>
          <cell r="C1422" t="str">
            <v>DM_BRTS: Number of births</v>
          </cell>
          <cell r="E1422">
            <v>2017</v>
          </cell>
          <cell r="F1422">
            <v>106787</v>
          </cell>
        </row>
        <row r="1423">
          <cell r="B1423" t="str">
            <v>SLV: El Salvador</v>
          </cell>
          <cell r="C1423" t="str">
            <v>DM_BRTS: Number of births</v>
          </cell>
          <cell r="E1423">
            <v>2018</v>
          </cell>
          <cell r="F1423">
            <v>104224</v>
          </cell>
        </row>
        <row r="1424">
          <cell r="B1424" t="str">
            <v>SLV: El Salvador</v>
          </cell>
          <cell r="C1424" t="str">
            <v>DM_BRTS: Number of births</v>
          </cell>
          <cell r="E1424">
            <v>2019</v>
          </cell>
          <cell r="F1424">
            <v>103547</v>
          </cell>
        </row>
        <row r="1425">
          <cell r="B1425" t="str">
            <v>SLV: El Salvador</v>
          </cell>
          <cell r="C1425" t="str">
            <v>DM_BRTS: Number of births</v>
          </cell>
          <cell r="E1425">
            <v>2020</v>
          </cell>
          <cell r="F1425">
            <v>102067</v>
          </cell>
        </row>
        <row r="1426">
          <cell r="B1426" t="str">
            <v>SLV: El Salvador</v>
          </cell>
          <cell r="C1426" t="str">
            <v>DM_LIFE_EXP: Life expectancy</v>
          </cell>
          <cell r="E1426">
            <v>2016</v>
          </cell>
          <cell r="F1426">
            <v>72.024799999999999</v>
          </cell>
        </row>
        <row r="1427">
          <cell r="B1427" t="str">
            <v>SLV: El Salvador</v>
          </cell>
          <cell r="C1427" t="str">
            <v>DM_LIFE_EXP: Life expectancy</v>
          </cell>
          <cell r="E1427">
            <v>2017</v>
          </cell>
          <cell r="F1427">
            <v>72.3108</v>
          </cell>
        </row>
        <row r="1428">
          <cell r="B1428" t="str">
            <v>SLV: El Salvador</v>
          </cell>
          <cell r="C1428" t="str">
            <v>DM_LIFE_EXP: Life expectancy</v>
          </cell>
          <cell r="E1428">
            <v>2018</v>
          </cell>
          <cell r="F1428">
            <v>72.554599999999994</v>
          </cell>
        </row>
        <row r="1429">
          <cell r="B1429" t="str">
            <v>SLV: El Salvador</v>
          </cell>
          <cell r="C1429" t="str">
            <v>DM_LIFE_EXP: Life expectancy</v>
          </cell>
          <cell r="E1429">
            <v>2019</v>
          </cell>
          <cell r="F1429">
            <v>72.558599999999998</v>
          </cell>
        </row>
        <row r="1430">
          <cell r="B1430" t="str">
            <v>SLV: El Salvador</v>
          </cell>
          <cell r="C1430" t="str">
            <v>DM_LIFE_EXP: Life expectancy</v>
          </cell>
          <cell r="E1430">
            <v>2020</v>
          </cell>
          <cell r="F1430">
            <v>71.060900000000004</v>
          </cell>
        </row>
        <row r="1431">
          <cell r="B1431" t="str">
            <v>SLV: El Salvador</v>
          </cell>
          <cell r="C1431" t="str">
            <v>DM_POP_TOT: Total population</v>
          </cell>
          <cell r="E1431">
            <v>2016</v>
          </cell>
          <cell r="F1431">
            <v>6250510</v>
          </cell>
        </row>
        <row r="1432">
          <cell r="B1432" t="str">
            <v>SLV: El Salvador</v>
          </cell>
          <cell r="C1432" t="str">
            <v>DM_POP_TOT: Total population</v>
          </cell>
          <cell r="E1432">
            <v>2017</v>
          </cell>
          <cell r="F1432">
            <v>6266654.5</v>
          </cell>
        </row>
        <row r="1433">
          <cell r="B1433" t="str">
            <v>SLV: El Salvador</v>
          </cell>
          <cell r="C1433" t="str">
            <v>DM_POP_TOT: Total population</v>
          </cell>
          <cell r="E1433">
            <v>2018</v>
          </cell>
          <cell r="F1433">
            <v>6276342.5</v>
          </cell>
        </row>
        <row r="1434">
          <cell r="B1434" t="str">
            <v>SLV: El Salvador</v>
          </cell>
          <cell r="C1434" t="str">
            <v>DM_POP_TOT: Total population</v>
          </cell>
          <cell r="E1434">
            <v>2019</v>
          </cell>
          <cell r="F1434">
            <v>6280217</v>
          </cell>
        </row>
        <row r="1435">
          <cell r="B1435" t="str">
            <v>SLV: El Salvador</v>
          </cell>
          <cell r="C1435" t="str">
            <v>DM_POP_TOT: Total population</v>
          </cell>
          <cell r="E1435">
            <v>2020</v>
          </cell>
          <cell r="F1435">
            <v>6292731</v>
          </cell>
        </row>
        <row r="1436">
          <cell r="B1436" t="str">
            <v>SLV: El Salvador</v>
          </cell>
          <cell r="C1436" t="str">
            <v>SPP_GDPPC: GDP per capita (current US$)</v>
          </cell>
          <cell r="E1436">
            <v>2019</v>
          </cell>
          <cell r="F1436">
            <v>4187.2500309999996</v>
          </cell>
        </row>
        <row r="1437">
          <cell r="B1437" t="str">
            <v>GNQ: Equatorial Guinea</v>
          </cell>
          <cell r="C1437" t="str">
            <v>CME_TMY0: Infant deaths</v>
          </cell>
          <cell r="E1437">
            <v>2016</v>
          </cell>
          <cell r="F1437">
            <v>2671</v>
          </cell>
        </row>
        <row r="1438">
          <cell r="B1438" t="str">
            <v>GNQ: Equatorial Guinea</v>
          </cell>
          <cell r="C1438" t="str">
            <v>CME_TMY0: Infant deaths</v>
          </cell>
          <cell r="E1438">
            <v>2017</v>
          </cell>
          <cell r="F1438">
            <v>2650</v>
          </cell>
        </row>
        <row r="1439">
          <cell r="B1439" t="str">
            <v>GNQ: Equatorial Guinea</v>
          </cell>
          <cell r="C1439" t="str">
            <v>CME_TMY0: Infant deaths</v>
          </cell>
          <cell r="E1439">
            <v>2018</v>
          </cell>
          <cell r="F1439">
            <v>2631</v>
          </cell>
        </row>
        <row r="1440">
          <cell r="B1440" t="str">
            <v>GNQ: Equatorial Guinea</v>
          </cell>
          <cell r="C1440" t="str">
            <v>CME_TMY0: Infant deaths</v>
          </cell>
          <cell r="E1440">
            <v>2019</v>
          </cell>
          <cell r="F1440">
            <v>2614</v>
          </cell>
        </row>
        <row r="1441">
          <cell r="B1441" t="str">
            <v>GNQ: Equatorial Guinea</v>
          </cell>
          <cell r="C1441" t="str">
            <v>CME_TMY0: Infant deaths</v>
          </cell>
          <cell r="E1441">
            <v>2020</v>
          </cell>
          <cell r="F1441">
            <v>2594</v>
          </cell>
        </row>
        <row r="1442">
          <cell r="B1442" t="str">
            <v>GNQ: Equatorial Guinea</v>
          </cell>
          <cell r="C1442" t="str">
            <v>DM_BRTS: Number of births</v>
          </cell>
          <cell r="E1442">
            <v>2016</v>
          </cell>
          <cell r="F1442">
            <v>47821</v>
          </cell>
        </row>
        <row r="1443">
          <cell r="B1443" t="str">
            <v>GNQ: Equatorial Guinea</v>
          </cell>
          <cell r="C1443" t="str">
            <v>DM_BRTS: Number of births</v>
          </cell>
          <cell r="E1443">
            <v>2017</v>
          </cell>
          <cell r="F1443">
            <v>48336</v>
          </cell>
        </row>
        <row r="1444">
          <cell r="B1444" t="str">
            <v>GNQ: Equatorial Guinea</v>
          </cell>
          <cell r="C1444" t="str">
            <v>DM_BRTS: Number of births</v>
          </cell>
          <cell r="E1444">
            <v>2018</v>
          </cell>
          <cell r="F1444">
            <v>48816</v>
          </cell>
        </row>
        <row r="1445">
          <cell r="B1445" t="str">
            <v>GNQ: Equatorial Guinea</v>
          </cell>
          <cell r="C1445" t="str">
            <v>DM_BRTS: Number of births</v>
          </cell>
          <cell r="E1445">
            <v>2019</v>
          </cell>
          <cell r="F1445">
            <v>49269</v>
          </cell>
        </row>
        <row r="1446">
          <cell r="B1446" t="str">
            <v>GNQ: Equatorial Guinea</v>
          </cell>
          <cell r="C1446" t="str">
            <v>DM_BRTS: Number of births</v>
          </cell>
          <cell r="E1446">
            <v>2020</v>
          </cell>
          <cell r="F1446">
            <v>49758</v>
          </cell>
        </row>
        <row r="1447">
          <cell r="B1447" t="str">
            <v>GNQ: Equatorial Guinea</v>
          </cell>
          <cell r="C1447" t="str">
            <v>DM_LIFE_EXP: Life expectancy</v>
          </cell>
          <cell r="E1447">
            <v>2016</v>
          </cell>
          <cell r="F1447">
            <v>60.4786</v>
          </cell>
        </row>
        <row r="1448">
          <cell r="B1448" t="str">
            <v>GNQ: Equatorial Guinea</v>
          </cell>
          <cell r="C1448" t="str">
            <v>DM_LIFE_EXP: Life expectancy</v>
          </cell>
          <cell r="E1448">
            <v>2017</v>
          </cell>
          <cell r="F1448">
            <v>60.820500000000003</v>
          </cell>
        </row>
        <row r="1449">
          <cell r="B1449" t="str">
            <v>GNQ: Equatorial Guinea</v>
          </cell>
          <cell r="C1449" t="str">
            <v>DM_LIFE_EXP: Life expectancy</v>
          </cell>
          <cell r="E1449">
            <v>2018</v>
          </cell>
          <cell r="F1449">
            <v>61.191400000000002</v>
          </cell>
        </row>
        <row r="1450">
          <cell r="B1450" t="str">
            <v>GNQ: Equatorial Guinea</v>
          </cell>
          <cell r="C1450" t="str">
            <v>DM_LIFE_EXP: Life expectancy</v>
          </cell>
          <cell r="E1450">
            <v>2019</v>
          </cell>
          <cell r="F1450">
            <v>61.644399999999997</v>
          </cell>
        </row>
        <row r="1451">
          <cell r="B1451" t="str">
            <v>GNQ: Equatorial Guinea</v>
          </cell>
          <cell r="C1451" t="str">
            <v>DM_LIFE_EXP: Life expectancy</v>
          </cell>
          <cell r="E1451">
            <v>2020</v>
          </cell>
          <cell r="F1451">
            <v>60.708300000000001</v>
          </cell>
        </row>
        <row r="1452">
          <cell r="B1452" t="str">
            <v>GNQ: Equatorial Guinea</v>
          </cell>
          <cell r="C1452" t="str">
            <v>DM_POP_TOT: Total population</v>
          </cell>
          <cell r="E1452">
            <v>2016</v>
          </cell>
          <cell r="F1452">
            <v>1398926.5</v>
          </cell>
        </row>
        <row r="1453">
          <cell r="B1453" t="str">
            <v>GNQ: Equatorial Guinea</v>
          </cell>
          <cell r="C1453" t="str">
            <v>DM_POP_TOT: Total population</v>
          </cell>
          <cell r="E1453">
            <v>2017</v>
          </cell>
          <cell r="F1453">
            <v>1450694</v>
          </cell>
        </row>
        <row r="1454">
          <cell r="B1454" t="str">
            <v>GNQ: Equatorial Guinea</v>
          </cell>
          <cell r="C1454" t="str">
            <v>DM_POP_TOT: Total population</v>
          </cell>
          <cell r="E1454">
            <v>2018</v>
          </cell>
          <cell r="F1454">
            <v>1502091.5</v>
          </cell>
        </row>
        <row r="1455">
          <cell r="B1455" t="str">
            <v>GNQ: Equatorial Guinea</v>
          </cell>
          <cell r="C1455" t="str">
            <v>DM_POP_TOT: Total population</v>
          </cell>
          <cell r="E1455">
            <v>2019</v>
          </cell>
          <cell r="F1455">
            <v>1553030.5</v>
          </cell>
        </row>
        <row r="1456">
          <cell r="B1456" t="str">
            <v>GNQ: Equatorial Guinea</v>
          </cell>
          <cell r="C1456" t="str">
            <v>DM_POP_TOT: Total population</v>
          </cell>
          <cell r="E1456">
            <v>2020</v>
          </cell>
          <cell r="F1456">
            <v>1596048.5</v>
          </cell>
        </row>
        <row r="1457">
          <cell r="B1457" t="str">
            <v>GNQ: Equatorial Guinea</v>
          </cell>
          <cell r="C1457" t="str">
            <v>SPP_GDPPC: GDP per capita (current US$)</v>
          </cell>
          <cell r="E1457">
            <v>2019</v>
          </cell>
          <cell r="F1457">
            <v>8131.9238880000003</v>
          </cell>
        </row>
        <row r="1458">
          <cell r="B1458" t="str">
            <v>ERI: Eritrea</v>
          </cell>
          <cell r="C1458" t="str">
            <v>CME_TMY0: Infant deaths</v>
          </cell>
          <cell r="E1458">
            <v>2016</v>
          </cell>
          <cell r="F1458">
            <v>3532</v>
          </cell>
        </row>
        <row r="1459">
          <cell r="B1459" t="str">
            <v>ERI: Eritrea</v>
          </cell>
          <cell r="C1459" t="str">
            <v>CME_TMY0: Infant deaths</v>
          </cell>
          <cell r="E1459">
            <v>2017</v>
          </cell>
          <cell r="F1459">
            <v>3406</v>
          </cell>
        </row>
        <row r="1460">
          <cell r="B1460" t="str">
            <v>ERI: Eritrea</v>
          </cell>
          <cell r="C1460" t="str">
            <v>CME_TMY0: Infant deaths</v>
          </cell>
          <cell r="E1460">
            <v>2018</v>
          </cell>
          <cell r="F1460">
            <v>3290</v>
          </cell>
        </row>
        <row r="1461">
          <cell r="B1461" t="str">
            <v>ERI: Eritrea</v>
          </cell>
          <cell r="C1461" t="str">
            <v>CME_TMY0: Infant deaths</v>
          </cell>
          <cell r="E1461">
            <v>2019</v>
          </cell>
          <cell r="F1461">
            <v>3184</v>
          </cell>
        </row>
        <row r="1462">
          <cell r="B1462" t="str">
            <v>ERI: Eritrea</v>
          </cell>
          <cell r="C1462" t="str">
            <v>CME_TMY0: Infant deaths</v>
          </cell>
          <cell r="E1462">
            <v>2020</v>
          </cell>
          <cell r="F1462">
            <v>3082</v>
          </cell>
        </row>
        <row r="1463">
          <cell r="B1463" t="str">
            <v>ERI: Eritrea</v>
          </cell>
          <cell r="C1463" t="str">
            <v>DM_BRTS: Number of births</v>
          </cell>
          <cell r="E1463">
            <v>2016</v>
          </cell>
          <cell r="F1463">
            <v>101487</v>
          </cell>
        </row>
        <row r="1464">
          <cell r="B1464" t="str">
            <v>ERI: Eritrea</v>
          </cell>
          <cell r="C1464" t="str">
            <v>DM_BRTS: Number of births</v>
          </cell>
          <cell r="E1464">
            <v>2017</v>
          </cell>
          <cell r="F1464">
            <v>100510</v>
          </cell>
        </row>
        <row r="1465">
          <cell r="B1465" t="str">
            <v>ERI: Eritrea</v>
          </cell>
          <cell r="C1465" t="str">
            <v>DM_BRTS: Number of births</v>
          </cell>
          <cell r="E1465">
            <v>2018</v>
          </cell>
          <cell r="F1465">
            <v>100599</v>
          </cell>
        </row>
        <row r="1466">
          <cell r="B1466" t="str">
            <v>ERI: Eritrea</v>
          </cell>
          <cell r="C1466" t="str">
            <v>DM_BRTS: Number of births</v>
          </cell>
          <cell r="E1466">
            <v>2019</v>
          </cell>
          <cell r="F1466">
            <v>101706</v>
          </cell>
        </row>
        <row r="1467">
          <cell r="B1467" t="str">
            <v>ERI: Eritrea</v>
          </cell>
          <cell r="C1467" t="str">
            <v>DM_BRTS: Number of births</v>
          </cell>
          <cell r="E1467">
            <v>2020</v>
          </cell>
          <cell r="F1467">
            <v>102300</v>
          </cell>
        </row>
        <row r="1468">
          <cell r="B1468" t="str">
            <v>ERI: Eritrea</v>
          </cell>
          <cell r="C1468" t="str">
            <v>DM_LIFE_EXP: Life expectancy</v>
          </cell>
          <cell r="E1468">
            <v>2016</v>
          </cell>
          <cell r="F1468">
            <v>66.289299999999997</v>
          </cell>
        </row>
        <row r="1469">
          <cell r="B1469" t="str">
            <v>ERI: Eritrea</v>
          </cell>
          <cell r="C1469" t="str">
            <v>DM_LIFE_EXP: Life expectancy</v>
          </cell>
          <cell r="E1469">
            <v>2017</v>
          </cell>
          <cell r="F1469">
            <v>66.577299999999994</v>
          </cell>
        </row>
        <row r="1470">
          <cell r="B1470" t="str">
            <v>ERI: Eritrea</v>
          </cell>
          <cell r="C1470" t="str">
            <v>DM_LIFE_EXP: Life expectancy</v>
          </cell>
          <cell r="E1470">
            <v>2018</v>
          </cell>
          <cell r="F1470">
            <v>67.067499999999995</v>
          </cell>
        </row>
        <row r="1471">
          <cell r="B1471" t="str">
            <v>ERI: Eritrea</v>
          </cell>
          <cell r="C1471" t="str">
            <v>DM_LIFE_EXP: Life expectancy</v>
          </cell>
          <cell r="E1471">
            <v>2019</v>
          </cell>
          <cell r="F1471">
            <v>67.299599999999998</v>
          </cell>
        </row>
        <row r="1472">
          <cell r="B1472" t="str">
            <v>ERI: Eritrea</v>
          </cell>
          <cell r="C1472" t="str">
            <v>DM_LIFE_EXP: Life expectancy</v>
          </cell>
          <cell r="E1472">
            <v>2020</v>
          </cell>
          <cell r="F1472">
            <v>67.133399999999995</v>
          </cell>
        </row>
        <row r="1473">
          <cell r="B1473" t="str">
            <v>ERI: Eritrea</v>
          </cell>
          <cell r="C1473" t="str">
            <v>DM_POP_TOT: Total population</v>
          </cell>
          <cell r="E1473">
            <v>2016</v>
          </cell>
          <cell r="F1473">
            <v>3365287.5</v>
          </cell>
        </row>
        <row r="1474">
          <cell r="B1474" t="str">
            <v>ERI: Eritrea</v>
          </cell>
          <cell r="C1474" t="str">
            <v>DM_POP_TOT: Total population</v>
          </cell>
          <cell r="E1474">
            <v>2017</v>
          </cell>
          <cell r="F1474">
            <v>3396933</v>
          </cell>
        </row>
        <row r="1475">
          <cell r="B1475" t="str">
            <v>ERI: Eritrea</v>
          </cell>
          <cell r="C1475" t="str">
            <v>DM_POP_TOT: Total population</v>
          </cell>
          <cell r="E1475">
            <v>2018</v>
          </cell>
          <cell r="F1475">
            <v>3445374.5</v>
          </cell>
        </row>
        <row r="1476">
          <cell r="B1476" t="str">
            <v>ERI: Eritrea</v>
          </cell>
          <cell r="C1476" t="str">
            <v>DM_POP_TOT: Total population</v>
          </cell>
          <cell r="E1476">
            <v>2019</v>
          </cell>
          <cell r="F1476">
            <v>3498818</v>
          </cell>
        </row>
        <row r="1477">
          <cell r="B1477" t="str">
            <v>ERI: Eritrea</v>
          </cell>
          <cell r="C1477" t="str">
            <v>DM_POP_TOT: Total population</v>
          </cell>
          <cell r="E1477">
            <v>2020</v>
          </cell>
          <cell r="F1477">
            <v>3555868</v>
          </cell>
        </row>
        <row r="1478">
          <cell r="B1478" t="str">
            <v>EST: Estonia</v>
          </cell>
          <cell r="C1478" t="str">
            <v>CME_TMY0: Infant deaths</v>
          </cell>
          <cell r="E1478">
            <v>2016</v>
          </cell>
          <cell r="F1478">
            <v>31</v>
          </cell>
        </row>
        <row r="1479">
          <cell r="B1479" t="str">
            <v>EST: Estonia</v>
          </cell>
          <cell r="C1479" t="str">
            <v>CME_TMY0: Infant deaths</v>
          </cell>
          <cell r="E1479">
            <v>2017</v>
          </cell>
          <cell r="F1479">
            <v>28</v>
          </cell>
        </row>
        <row r="1480">
          <cell r="B1480" t="str">
            <v>EST: Estonia</v>
          </cell>
          <cell r="C1480" t="str">
            <v>CME_TMY0: Infant deaths</v>
          </cell>
          <cell r="E1480">
            <v>2018</v>
          </cell>
          <cell r="F1480">
            <v>26</v>
          </cell>
        </row>
        <row r="1481">
          <cell r="B1481" t="str">
            <v>EST: Estonia</v>
          </cell>
          <cell r="C1481" t="str">
            <v>CME_TMY0: Infant deaths</v>
          </cell>
          <cell r="E1481">
            <v>2019</v>
          </cell>
          <cell r="F1481">
            <v>24</v>
          </cell>
        </row>
        <row r="1482">
          <cell r="B1482" t="str">
            <v>EST: Estonia</v>
          </cell>
          <cell r="C1482" t="str">
            <v>CME_TMY0: Infant deaths</v>
          </cell>
          <cell r="E1482">
            <v>2020</v>
          </cell>
          <cell r="F1482">
            <v>22</v>
          </cell>
        </row>
        <row r="1483">
          <cell r="B1483" t="str">
            <v>EST: Estonia</v>
          </cell>
          <cell r="C1483" t="str">
            <v>DM_BRTS: Number of births</v>
          </cell>
          <cell r="E1483">
            <v>2016</v>
          </cell>
          <cell r="F1483">
            <v>14023</v>
          </cell>
        </row>
        <row r="1484">
          <cell r="B1484" t="str">
            <v>EST: Estonia</v>
          </cell>
          <cell r="C1484" t="str">
            <v>DM_BRTS: Number of births</v>
          </cell>
          <cell r="E1484">
            <v>2017</v>
          </cell>
          <cell r="F1484">
            <v>13813</v>
          </cell>
        </row>
        <row r="1485">
          <cell r="B1485" t="str">
            <v>EST: Estonia</v>
          </cell>
          <cell r="C1485" t="str">
            <v>DM_BRTS: Number of births</v>
          </cell>
          <cell r="E1485">
            <v>2018</v>
          </cell>
          <cell r="F1485">
            <v>14282</v>
          </cell>
        </row>
        <row r="1486">
          <cell r="B1486" t="str">
            <v>EST: Estonia</v>
          </cell>
          <cell r="C1486" t="str">
            <v>DM_BRTS: Number of births</v>
          </cell>
          <cell r="E1486">
            <v>2019</v>
          </cell>
          <cell r="F1486">
            <v>14158</v>
          </cell>
        </row>
        <row r="1487">
          <cell r="B1487" t="str">
            <v>EST: Estonia</v>
          </cell>
          <cell r="C1487" t="str">
            <v>DM_BRTS: Number of births</v>
          </cell>
          <cell r="E1487">
            <v>2020</v>
          </cell>
          <cell r="F1487">
            <v>13902</v>
          </cell>
        </row>
        <row r="1488">
          <cell r="B1488" t="str">
            <v>EST: Estonia</v>
          </cell>
          <cell r="C1488" t="str">
            <v>DM_LIFE_EXP: Life expectancy</v>
          </cell>
          <cell r="E1488">
            <v>2016</v>
          </cell>
          <cell r="F1488">
            <v>77.820099999999996</v>
          </cell>
        </row>
        <row r="1489">
          <cell r="B1489" t="str">
            <v>EST: Estonia</v>
          </cell>
          <cell r="C1489" t="str">
            <v>DM_LIFE_EXP: Life expectancy</v>
          </cell>
          <cell r="E1489">
            <v>2017</v>
          </cell>
          <cell r="F1489">
            <v>77.975999999999999</v>
          </cell>
        </row>
        <row r="1490">
          <cell r="B1490" t="str">
            <v>EST: Estonia</v>
          </cell>
          <cell r="C1490" t="str">
            <v>DM_LIFE_EXP: Life expectancy</v>
          </cell>
          <cell r="E1490">
            <v>2018</v>
          </cell>
          <cell r="F1490">
            <v>78.139499999999998</v>
          </cell>
        </row>
        <row r="1491">
          <cell r="B1491" t="str">
            <v>EST: Estonia</v>
          </cell>
          <cell r="C1491" t="str">
            <v>DM_LIFE_EXP: Life expectancy</v>
          </cell>
          <cell r="E1491">
            <v>2019</v>
          </cell>
          <cell r="F1491">
            <v>78.669300000000007</v>
          </cell>
        </row>
        <row r="1492">
          <cell r="B1492" t="str">
            <v>EST: Estonia</v>
          </cell>
          <cell r="C1492" t="str">
            <v>DM_LIFE_EXP: Life expectancy</v>
          </cell>
          <cell r="E1492">
            <v>2020</v>
          </cell>
          <cell r="F1492">
            <v>78.343100000000007</v>
          </cell>
        </row>
        <row r="1493">
          <cell r="B1493" t="str">
            <v>EST: Estonia</v>
          </cell>
          <cell r="C1493" t="str">
            <v>DM_POP_TOT: Total population</v>
          </cell>
          <cell r="E1493">
            <v>2016</v>
          </cell>
          <cell r="F1493">
            <v>1315925.5</v>
          </cell>
        </row>
        <row r="1494">
          <cell r="B1494" t="str">
            <v>EST: Estonia</v>
          </cell>
          <cell r="C1494" t="str">
            <v>DM_POP_TOT: Total population</v>
          </cell>
          <cell r="E1494">
            <v>2017</v>
          </cell>
          <cell r="F1494">
            <v>1317548.5</v>
          </cell>
        </row>
        <row r="1495">
          <cell r="B1495" t="str">
            <v>EST: Estonia</v>
          </cell>
          <cell r="C1495" t="str">
            <v>DM_POP_TOT: Total population</v>
          </cell>
          <cell r="E1495">
            <v>2018</v>
          </cell>
          <cell r="F1495">
            <v>1322147.5</v>
          </cell>
        </row>
        <row r="1496">
          <cell r="B1496" t="str">
            <v>EST: Estonia</v>
          </cell>
          <cell r="C1496" t="str">
            <v>DM_POP_TOT: Total population</v>
          </cell>
          <cell r="E1496">
            <v>2019</v>
          </cell>
          <cell r="F1496">
            <v>1327038.5</v>
          </cell>
        </row>
        <row r="1497">
          <cell r="B1497" t="str">
            <v>EST: Estonia</v>
          </cell>
          <cell r="C1497" t="str">
            <v>DM_POP_TOT: Total population</v>
          </cell>
          <cell r="E1497">
            <v>2020</v>
          </cell>
          <cell r="F1497">
            <v>1329444</v>
          </cell>
        </row>
        <row r="1498">
          <cell r="B1498" t="str">
            <v>EST: Estonia</v>
          </cell>
          <cell r="C1498" t="str">
            <v>SPP_GDPPC: GDP per capita (current US$)</v>
          </cell>
          <cell r="E1498">
            <v>2019</v>
          </cell>
          <cell r="F1498">
            <v>23717.799449999999</v>
          </cell>
        </row>
        <row r="1499">
          <cell r="B1499" t="str">
            <v>SWZ: Eswatini</v>
          </cell>
          <cell r="C1499" t="str">
            <v>CME_TMY0: Infant deaths</v>
          </cell>
          <cell r="E1499">
            <v>2016</v>
          </cell>
          <cell r="F1499">
            <v>1288</v>
          </cell>
        </row>
        <row r="1500">
          <cell r="B1500" t="str">
            <v>SWZ: Eswatini</v>
          </cell>
          <cell r="C1500" t="str">
            <v>CME_TMY0: Infant deaths</v>
          </cell>
          <cell r="E1500">
            <v>2017</v>
          </cell>
          <cell r="F1500">
            <v>1306</v>
          </cell>
        </row>
        <row r="1501">
          <cell r="B1501" t="str">
            <v>SWZ: Eswatini</v>
          </cell>
          <cell r="C1501" t="str">
            <v>CME_TMY0: Infant deaths</v>
          </cell>
          <cell r="E1501">
            <v>2018</v>
          </cell>
          <cell r="F1501">
            <v>1177</v>
          </cell>
        </row>
        <row r="1502">
          <cell r="B1502" t="str">
            <v>SWZ: Eswatini</v>
          </cell>
          <cell r="C1502" t="str">
            <v>CME_TMY0: Infant deaths</v>
          </cell>
          <cell r="E1502">
            <v>2019</v>
          </cell>
          <cell r="F1502">
            <v>1117</v>
          </cell>
        </row>
        <row r="1503">
          <cell r="B1503" t="str">
            <v>SWZ: Eswatini</v>
          </cell>
          <cell r="C1503" t="str">
            <v>CME_TMY0: Infant deaths</v>
          </cell>
          <cell r="E1503">
            <v>2020</v>
          </cell>
          <cell r="F1503">
            <v>1101</v>
          </cell>
        </row>
        <row r="1504">
          <cell r="B1504" t="str">
            <v>SWZ: Eswatini</v>
          </cell>
          <cell r="C1504" t="str">
            <v>DM_BRTS: Number of births</v>
          </cell>
          <cell r="E1504">
            <v>2016</v>
          </cell>
          <cell r="F1504">
            <v>31104</v>
          </cell>
        </row>
        <row r="1505">
          <cell r="B1505" t="str">
            <v>SWZ: Eswatini</v>
          </cell>
          <cell r="C1505" t="str">
            <v>DM_BRTS: Number of births</v>
          </cell>
          <cell r="E1505">
            <v>2017</v>
          </cell>
          <cell r="F1505">
            <v>30535</v>
          </cell>
        </row>
        <row r="1506">
          <cell r="B1506" t="str">
            <v>SWZ: Eswatini</v>
          </cell>
          <cell r="C1506" t="str">
            <v>DM_BRTS: Number of births</v>
          </cell>
          <cell r="E1506">
            <v>2018</v>
          </cell>
          <cell r="F1506">
            <v>29969</v>
          </cell>
        </row>
        <row r="1507">
          <cell r="B1507" t="str">
            <v>SWZ: Eswatini</v>
          </cell>
          <cell r="C1507" t="str">
            <v>DM_BRTS: Number of births</v>
          </cell>
          <cell r="E1507">
            <v>2019</v>
          </cell>
          <cell r="F1507">
            <v>29498</v>
          </cell>
        </row>
        <row r="1508">
          <cell r="B1508" t="str">
            <v>SWZ: Eswatini</v>
          </cell>
          <cell r="C1508" t="str">
            <v>DM_BRTS: Number of births</v>
          </cell>
          <cell r="E1508">
            <v>2020</v>
          </cell>
          <cell r="F1508">
            <v>29120</v>
          </cell>
        </row>
        <row r="1509">
          <cell r="B1509" t="str">
            <v>SWZ: Eswatini</v>
          </cell>
          <cell r="C1509" t="str">
            <v>DM_LIFE_EXP: Life expectancy</v>
          </cell>
          <cell r="E1509">
            <v>2016</v>
          </cell>
          <cell r="F1509">
            <v>56.659100000000002</v>
          </cell>
        </row>
        <row r="1510">
          <cell r="B1510" t="str">
            <v>SWZ: Eswatini</v>
          </cell>
          <cell r="C1510" t="str">
            <v>DM_LIFE_EXP: Life expectancy</v>
          </cell>
          <cell r="E1510">
            <v>2017</v>
          </cell>
          <cell r="F1510">
            <v>57.895099999999999</v>
          </cell>
        </row>
        <row r="1511">
          <cell r="B1511" t="str">
            <v>SWZ: Eswatini</v>
          </cell>
          <cell r="C1511" t="str">
            <v>DM_LIFE_EXP: Life expectancy</v>
          </cell>
          <cell r="E1511">
            <v>2018</v>
          </cell>
          <cell r="F1511">
            <v>59.4114</v>
          </cell>
        </row>
        <row r="1512">
          <cell r="B1512" t="str">
            <v>SWZ: Eswatini</v>
          </cell>
          <cell r="C1512" t="str">
            <v>DM_LIFE_EXP: Life expectancy</v>
          </cell>
          <cell r="E1512">
            <v>2019</v>
          </cell>
          <cell r="F1512">
            <v>60.549199999999999</v>
          </cell>
        </row>
        <row r="1513">
          <cell r="B1513" t="str">
            <v>SWZ: Eswatini</v>
          </cell>
          <cell r="C1513" t="str">
            <v>DM_LIFE_EXP: Life expectancy</v>
          </cell>
          <cell r="E1513">
            <v>2020</v>
          </cell>
          <cell r="F1513">
            <v>59.6922</v>
          </cell>
        </row>
        <row r="1514">
          <cell r="B1514" t="str">
            <v>SWZ: Eswatini</v>
          </cell>
          <cell r="C1514" t="str">
            <v>DM_POP_TOT: Total population</v>
          </cell>
          <cell r="E1514">
            <v>2016</v>
          </cell>
          <cell r="F1514">
            <v>1142524</v>
          </cell>
        </row>
        <row r="1515">
          <cell r="B1515" t="str">
            <v>SWZ: Eswatini</v>
          </cell>
          <cell r="C1515" t="str">
            <v>DM_POP_TOT: Total population</v>
          </cell>
          <cell r="E1515">
            <v>2017</v>
          </cell>
          <cell r="F1515">
            <v>1151390.5</v>
          </cell>
        </row>
        <row r="1516">
          <cell r="B1516" t="str">
            <v>SWZ: Eswatini</v>
          </cell>
          <cell r="C1516" t="str">
            <v>DM_POP_TOT: Total population</v>
          </cell>
          <cell r="E1516">
            <v>2018</v>
          </cell>
          <cell r="F1516">
            <v>1160427.5</v>
          </cell>
        </row>
        <row r="1517">
          <cell r="B1517" t="str">
            <v>SWZ: Eswatini</v>
          </cell>
          <cell r="C1517" t="str">
            <v>DM_POP_TOT: Total population</v>
          </cell>
          <cell r="E1517">
            <v>2019</v>
          </cell>
          <cell r="F1517">
            <v>1169613</v>
          </cell>
        </row>
        <row r="1518">
          <cell r="B1518" t="str">
            <v>SWZ: Eswatini</v>
          </cell>
          <cell r="C1518" t="str">
            <v>DM_POP_TOT: Total population</v>
          </cell>
          <cell r="E1518">
            <v>2020</v>
          </cell>
          <cell r="F1518">
            <v>1180655</v>
          </cell>
        </row>
        <row r="1519">
          <cell r="B1519" t="str">
            <v>SWZ: Eswatini</v>
          </cell>
          <cell r="C1519" t="str">
            <v>SPP_GDPPC: GDP per capita (current US$)</v>
          </cell>
          <cell r="E1519">
            <v>2019</v>
          </cell>
          <cell r="F1519">
            <v>3894.679807</v>
          </cell>
        </row>
        <row r="1520">
          <cell r="B1520" t="str">
            <v>ETH: Ethiopia</v>
          </cell>
          <cell r="C1520" t="str">
            <v>CME_TMY0: Infant deaths</v>
          </cell>
          <cell r="E1520">
            <v>2016</v>
          </cell>
          <cell r="F1520">
            <v>140339</v>
          </cell>
        </row>
        <row r="1521">
          <cell r="B1521" t="str">
            <v>ETH: Ethiopia</v>
          </cell>
          <cell r="C1521" t="str">
            <v>CME_TMY0: Infant deaths</v>
          </cell>
          <cell r="E1521">
            <v>2017</v>
          </cell>
          <cell r="F1521">
            <v>136197</v>
          </cell>
        </row>
        <row r="1522">
          <cell r="B1522" t="str">
            <v>ETH: Ethiopia</v>
          </cell>
          <cell r="C1522" t="str">
            <v>CME_TMY0: Infant deaths</v>
          </cell>
          <cell r="E1522">
            <v>2018</v>
          </cell>
          <cell r="F1522">
            <v>132502</v>
          </cell>
        </row>
        <row r="1523">
          <cell r="B1523" t="str">
            <v>ETH: Ethiopia</v>
          </cell>
          <cell r="C1523" t="str">
            <v>CME_TMY0: Infant deaths</v>
          </cell>
          <cell r="E1523">
            <v>2019</v>
          </cell>
          <cell r="F1523">
            <v>129345</v>
          </cell>
        </row>
        <row r="1524">
          <cell r="B1524" t="str">
            <v>ETH: Ethiopia</v>
          </cell>
          <cell r="C1524" t="str">
            <v>CME_TMY0: Infant deaths</v>
          </cell>
          <cell r="E1524">
            <v>2020</v>
          </cell>
          <cell r="F1524">
            <v>126555</v>
          </cell>
        </row>
        <row r="1525">
          <cell r="B1525" t="str">
            <v>ETH: Ethiopia</v>
          </cell>
          <cell r="C1525" t="str">
            <v>DM_BRTS: Number of births</v>
          </cell>
          <cell r="E1525">
            <v>2016</v>
          </cell>
          <cell r="F1525">
            <v>3506866</v>
          </cell>
        </row>
        <row r="1526">
          <cell r="B1526" t="str">
            <v>ETH: Ethiopia</v>
          </cell>
          <cell r="C1526" t="str">
            <v>DM_BRTS: Number of births</v>
          </cell>
          <cell r="E1526">
            <v>2017</v>
          </cell>
          <cell r="F1526">
            <v>3576536</v>
          </cell>
        </row>
        <row r="1527">
          <cell r="B1527" t="str">
            <v>ETH: Ethiopia</v>
          </cell>
          <cell r="C1527" t="str">
            <v>DM_BRTS: Number of births</v>
          </cell>
          <cell r="E1527">
            <v>2018</v>
          </cell>
          <cell r="F1527">
            <v>3667649</v>
          </cell>
        </row>
        <row r="1528">
          <cell r="B1528" t="str">
            <v>ETH: Ethiopia</v>
          </cell>
          <cell r="C1528" t="str">
            <v>DM_BRTS: Number of births</v>
          </cell>
          <cell r="E1528">
            <v>2019</v>
          </cell>
          <cell r="F1528">
            <v>3781463</v>
          </cell>
        </row>
        <row r="1529">
          <cell r="B1529" t="str">
            <v>ETH: Ethiopia</v>
          </cell>
          <cell r="C1529" t="str">
            <v>DM_BRTS: Number of births</v>
          </cell>
          <cell r="E1529">
            <v>2020</v>
          </cell>
          <cell r="F1529">
            <v>3841565</v>
          </cell>
        </row>
        <row r="1530">
          <cell r="B1530" t="str">
            <v>ETH: Ethiopia</v>
          </cell>
          <cell r="C1530" t="str">
            <v>DM_LIFE_EXP: Life expectancy</v>
          </cell>
          <cell r="E1530">
            <v>2016</v>
          </cell>
          <cell r="F1530">
            <v>64.391900000000007</v>
          </cell>
        </row>
        <row r="1531">
          <cell r="B1531" t="str">
            <v>ETH: Ethiopia</v>
          </cell>
          <cell r="C1531" t="str">
            <v>DM_LIFE_EXP: Life expectancy</v>
          </cell>
          <cell r="E1531">
            <v>2017</v>
          </cell>
          <cell r="F1531">
            <v>64.838300000000004</v>
          </cell>
        </row>
        <row r="1532">
          <cell r="B1532" t="str">
            <v>ETH: Ethiopia</v>
          </cell>
          <cell r="C1532" t="str">
            <v>DM_LIFE_EXP: Life expectancy</v>
          </cell>
          <cell r="E1532">
            <v>2018</v>
          </cell>
          <cell r="F1532">
            <v>65.411699999999996</v>
          </cell>
        </row>
        <row r="1533">
          <cell r="B1533" t="str">
            <v>ETH: Ethiopia</v>
          </cell>
          <cell r="C1533" t="str">
            <v>DM_LIFE_EXP: Life expectancy</v>
          </cell>
          <cell r="E1533">
            <v>2019</v>
          </cell>
          <cell r="F1533">
            <v>65.837699999999998</v>
          </cell>
        </row>
        <row r="1534">
          <cell r="B1534" t="str">
            <v>ETH: Ethiopia</v>
          </cell>
          <cell r="C1534" t="str">
            <v>DM_LIFE_EXP: Life expectancy</v>
          </cell>
          <cell r="E1534">
            <v>2020</v>
          </cell>
          <cell r="F1534">
            <v>65.370500000000007</v>
          </cell>
        </row>
        <row r="1535">
          <cell r="B1535" t="str">
            <v>ETH: Ethiopia</v>
          </cell>
          <cell r="C1535" t="str">
            <v>DM_POP_TOT: Total population</v>
          </cell>
          <cell r="E1535">
            <v>2016</v>
          </cell>
          <cell r="F1535">
            <v>105293228.5</v>
          </cell>
        </row>
        <row r="1536">
          <cell r="B1536" t="str">
            <v>ETH: Ethiopia</v>
          </cell>
          <cell r="C1536" t="str">
            <v>DM_POP_TOT: Total population</v>
          </cell>
          <cell r="E1536">
            <v>2017</v>
          </cell>
          <cell r="F1536">
            <v>108197949.5</v>
          </cell>
        </row>
        <row r="1537">
          <cell r="B1537" t="str">
            <v>ETH: Ethiopia</v>
          </cell>
          <cell r="C1537" t="str">
            <v>DM_POP_TOT: Total population</v>
          </cell>
          <cell r="E1537">
            <v>2018</v>
          </cell>
          <cell r="F1537">
            <v>111129438</v>
          </cell>
        </row>
        <row r="1538">
          <cell r="B1538" t="str">
            <v>ETH: Ethiopia</v>
          </cell>
          <cell r="C1538" t="str">
            <v>DM_POP_TOT: Total population</v>
          </cell>
          <cell r="E1538">
            <v>2019</v>
          </cell>
          <cell r="F1538">
            <v>114120593.5</v>
          </cell>
        </row>
        <row r="1539">
          <cell r="B1539" t="str">
            <v>ETH: Ethiopia</v>
          </cell>
          <cell r="C1539" t="str">
            <v>DM_POP_TOT: Total population</v>
          </cell>
          <cell r="E1539">
            <v>2020</v>
          </cell>
          <cell r="F1539">
            <v>117190911</v>
          </cell>
        </row>
        <row r="1540">
          <cell r="B1540" t="str">
            <v>ETH: Ethiopia</v>
          </cell>
          <cell r="C1540" t="str">
            <v>SPP_GDPPC: GDP per capita (current US$)</v>
          </cell>
          <cell r="E1540">
            <v>2019</v>
          </cell>
          <cell r="F1540">
            <v>855.76086229999999</v>
          </cell>
        </row>
        <row r="1541">
          <cell r="B1541" t="str">
            <v>UNSDG_EUROPE: Europe</v>
          </cell>
          <cell r="C1541" t="str">
            <v>CME_TMY0: Infant deaths</v>
          </cell>
          <cell r="E1541">
            <v>2016</v>
          </cell>
          <cell r="F1541">
            <v>35311</v>
          </cell>
        </row>
        <row r="1542">
          <cell r="B1542" t="str">
            <v>UNSDG_EUROPE: Europe</v>
          </cell>
          <cell r="C1542" t="str">
            <v>CME_TMY0: Infant deaths</v>
          </cell>
          <cell r="E1542">
            <v>2017</v>
          </cell>
          <cell r="F1542">
            <v>33548</v>
          </cell>
        </row>
        <row r="1543">
          <cell r="B1543" t="str">
            <v>UNSDG_EUROPE: Europe</v>
          </cell>
          <cell r="C1543" t="str">
            <v>CME_TMY0: Infant deaths</v>
          </cell>
          <cell r="E1543">
            <v>2018</v>
          </cell>
          <cell r="F1543">
            <v>31901</v>
          </cell>
        </row>
        <row r="1544">
          <cell r="B1544" t="str">
            <v>UNSDG_EUROPE: Europe</v>
          </cell>
          <cell r="C1544" t="str">
            <v>CME_TMY0: Infant deaths</v>
          </cell>
          <cell r="E1544">
            <v>2019</v>
          </cell>
          <cell r="F1544">
            <v>30364</v>
          </cell>
        </row>
        <row r="1545">
          <cell r="B1545" t="str">
            <v>UNSDG_EUROPE: Europe</v>
          </cell>
          <cell r="C1545" t="str">
            <v>CME_TMY0: Infant deaths</v>
          </cell>
          <cell r="E1545">
            <v>2020</v>
          </cell>
          <cell r="F1545">
            <v>28937</v>
          </cell>
        </row>
        <row r="1546">
          <cell r="B1546" t="str">
            <v>UNICEF_ECA: Europe and Central Asia</v>
          </cell>
          <cell r="C1546" t="str">
            <v>CME_TMY0: Infant deaths</v>
          </cell>
          <cell r="E1546">
            <v>2016</v>
          </cell>
          <cell r="F1546">
            <v>85993</v>
          </cell>
        </row>
        <row r="1547">
          <cell r="B1547" t="str">
            <v>UNICEF_ECA: Europe and Central Asia</v>
          </cell>
          <cell r="C1547" t="str">
            <v>CME_TMY0: Infant deaths</v>
          </cell>
          <cell r="E1547">
            <v>2017</v>
          </cell>
          <cell r="F1547">
            <v>81723</v>
          </cell>
        </row>
        <row r="1548">
          <cell r="B1548" t="str">
            <v>UNICEF_ECA: Europe and Central Asia</v>
          </cell>
          <cell r="C1548" t="str">
            <v>CME_TMY0: Infant deaths</v>
          </cell>
          <cell r="E1548">
            <v>2018</v>
          </cell>
          <cell r="F1548">
            <v>77684</v>
          </cell>
        </row>
        <row r="1549">
          <cell r="B1549" t="str">
            <v>UNICEF_ECA: Europe and Central Asia</v>
          </cell>
          <cell r="C1549" t="str">
            <v>CME_TMY0: Infant deaths</v>
          </cell>
          <cell r="E1549">
            <v>2019</v>
          </cell>
          <cell r="F1549">
            <v>73762</v>
          </cell>
        </row>
        <row r="1550">
          <cell r="B1550" t="str">
            <v>UNICEF_ECA: Europe and Central Asia</v>
          </cell>
          <cell r="C1550" t="str">
            <v>CME_TMY0: Infant deaths</v>
          </cell>
          <cell r="E1550">
            <v>2020</v>
          </cell>
          <cell r="F1550">
            <v>70016</v>
          </cell>
        </row>
        <row r="1551">
          <cell r="B1551" t="str">
            <v>UNICEF_ECARO: Europe and Central Asia</v>
          </cell>
          <cell r="C1551" t="str">
            <v>CME_TMY0: Infant deaths</v>
          </cell>
          <cell r="E1551">
            <v>2016</v>
          </cell>
          <cell r="F1551">
            <v>58227</v>
          </cell>
        </row>
        <row r="1552">
          <cell r="B1552" t="str">
            <v>UNICEF_ECARO: Europe and Central Asia</v>
          </cell>
          <cell r="C1552" t="str">
            <v>CME_TMY0: Infant deaths</v>
          </cell>
          <cell r="E1552">
            <v>2017</v>
          </cell>
          <cell r="F1552">
            <v>55256</v>
          </cell>
        </row>
        <row r="1553">
          <cell r="B1553" t="str">
            <v>UNICEF_ECARO: Europe and Central Asia</v>
          </cell>
          <cell r="C1553" t="str">
            <v>CME_TMY0: Infant deaths</v>
          </cell>
          <cell r="E1553">
            <v>2018</v>
          </cell>
          <cell r="F1553">
            <v>52439</v>
          </cell>
        </row>
        <row r="1554">
          <cell r="B1554" t="str">
            <v>UNICEF_ECARO: Europe and Central Asia</v>
          </cell>
          <cell r="C1554" t="str">
            <v>CME_TMY0: Infant deaths</v>
          </cell>
          <cell r="E1554">
            <v>2019</v>
          </cell>
          <cell r="F1554">
            <v>49671</v>
          </cell>
        </row>
        <row r="1555">
          <cell r="B1555" t="str">
            <v>UNICEF_ECARO: Europe and Central Asia</v>
          </cell>
          <cell r="C1555" t="str">
            <v>CME_TMY0: Infant deaths</v>
          </cell>
          <cell r="E1555">
            <v>2020</v>
          </cell>
          <cell r="F1555">
            <v>47010</v>
          </cell>
        </row>
        <row r="1556">
          <cell r="B1556" t="str">
            <v>UNICEF_ECARO: Europe and Central Asia</v>
          </cell>
          <cell r="C1556" t="str">
            <v>DM_BRTS: Number of births</v>
          </cell>
          <cell r="E1556">
            <v>2016</v>
          </cell>
          <cell r="F1556">
            <v>4633886</v>
          </cell>
        </row>
        <row r="1557">
          <cell r="B1557" t="str">
            <v>UNICEF_ECARO: Europe and Central Asia</v>
          </cell>
          <cell r="C1557" t="str">
            <v>DM_BRTS: Number of births</v>
          </cell>
          <cell r="E1557">
            <v>2017</v>
          </cell>
          <cell r="F1557">
            <v>4519631</v>
          </cell>
        </row>
        <row r="1558">
          <cell r="B1558" t="str">
            <v>UNICEF_ECARO: Europe and Central Asia</v>
          </cell>
          <cell r="C1558" t="str">
            <v>DM_BRTS: Number of births</v>
          </cell>
          <cell r="E1558">
            <v>2018</v>
          </cell>
          <cell r="F1558">
            <v>4457955</v>
          </cell>
        </row>
        <row r="1559">
          <cell r="B1559" t="str">
            <v>UNICEF_ECARO: Europe and Central Asia</v>
          </cell>
          <cell r="C1559" t="str">
            <v>DM_BRTS: Number of births</v>
          </cell>
          <cell r="E1559">
            <v>2019</v>
          </cell>
          <cell r="F1559">
            <v>4364433</v>
          </cell>
        </row>
        <row r="1560">
          <cell r="B1560" t="str">
            <v>UNICEF_ECARO: Europe and Central Asia</v>
          </cell>
          <cell r="C1560" t="str">
            <v>DM_BRTS: Number of births</v>
          </cell>
          <cell r="E1560">
            <v>2020</v>
          </cell>
          <cell r="F1560">
            <v>4320975</v>
          </cell>
        </row>
        <row r="1561">
          <cell r="B1561" t="str">
            <v>UNICEF_ECARO: Europe and Central Asia</v>
          </cell>
          <cell r="C1561" t="str">
            <v>DM_LIFE_EXP: Life expectancy</v>
          </cell>
          <cell r="E1561">
            <v>2016</v>
          </cell>
          <cell r="F1561">
            <v>74.468999999999994</v>
          </cell>
        </row>
        <row r="1562">
          <cell r="B1562" t="str">
            <v>UNICEF_ECARO: Europe and Central Asia</v>
          </cell>
          <cell r="C1562" t="str">
            <v>DM_LIFE_EXP: Life expectancy</v>
          </cell>
          <cell r="E1562">
            <v>2017</v>
          </cell>
          <cell r="F1562">
            <v>74.819999999999993</v>
          </cell>
        </row>
        <row r="1563">
          <cell r="B1563" t="str">
            <v>UNICEF_ECARO: Europe and Central Asia</v>
          </cell>
          <cell r="C1563" t="str">
            <v>DM_LIFE_EXP: Life expectancy</v>
          </cell>
          <cell r="E1563">
            <v>2018</v>
          </cell>
          <cell r="F1563">
            <v>74.956999999999994</v>
          </cell>
        </row>
        <row r="1564">
          <cell r="B1564" t="str">
            <v>UNICEF_ECARO: Europe and Central Asia</v>
          </cell>
          <cell r="C1564" t="str">
            <v>DM_LIFE_EXP: Life expectancy</v>
          </cell>
          <cell r="E1564">
            <v>2019</v>
          </cell>
          <cell r="F1564">
            <v>75.143000000000001</v>
          </cell>
        </row>
        <row r="1565">
          <cell r="B1565" t="str">
            <v>UNICEF_ECARO: Europe and Central Asia</v>
          </cell>
          <cell r="C1565" t="str">
            <v>DM_LIFE_EXP: Life expectancy</v>
          </cell>
          <cell r="E1565">
            <v>2020</v>
          </cell>
          <cell r="F1565">
            <v>73.412999999999997</v>
          </cell>
        </row>
        <row r="1566">
          <cell r="B1566" t="str">
            <v>UNICEF_ECARO: Europe and Central Asia</v>
          </cell>
          <cell r="C1566" t="str">
            <v>DM_POP_TOT: Total population</v>
          </cell>
          <cell r="E1566">
            <v>2016</v>
          </cell>
          <cell r="F1566">
            <v>285910502.5</v>
          </cell>
        </row>
        <row r="1567">
          <cell r="B1567" t="str">
            <v>UNICEF_ECARO: Europe and Central Asia</v>
          </cell>
          <cell r="C1567" t="str">
            <v>DM_POP_TOT: Total population</v>
          </cell>
          <cell r="E1567">
            <v>2017</v>
          </cell>
          <cell r="F1567">
            <v>287632840</v>
          </cell>
        </row>
        <row r="1568">
          <cell r="B1568" t="str">
            <v>UNICEF_ECARO: Europe and Central Asia</v>
          </cell>
          <cell r="C1568" t="str">
            <v>DM_POP_TOT: Total population</v>
          </cell>
          <cell r="E1568">
            <v>2018</v>
          </cell>
          <cell r="F1568">
            <v>288943276.5</v>
          </cell>
        </row>
        <row r="1569">
          <cell r="B1569" t="str">
            <v>UNICEF_ECARO: Europe and Central Asia</v>
          </cell>
          <cell r="C1569" t="str">
            <v>DM_POP_TOT: Total population</v>
          </cell>
          <cell r="E1569">
            <v>2019</v>
          </cell>
          <cell r="F1569">
            <v>290198277.5</v>
          </cell>
        </row>
        <row r="1570">
          <cell r="B1570" t="str">
            <v>UNICEF_ECARO: Europe and Central Asia</v>
          </cell>
          <cell r="C1570" t="str">
            <v>DM_POP_TOT: Total population</v>
          </cell>
          <cell r="E1570">
            <v>2020</v>
          </cell>
          <cell r="F1570">
            <v>291328964</v>
          </cell>
        </row>
        <row r="1571">
          <cell r="B1571" t="str">
            <v>UNSDG_EUROPENORTHERNAMR: Europe and Northern America</v>
          </cell>
          <cell r="C1571" t="str">
            <v>CME_TMY0: Infant deaths</v>
          </cell>
          <cell r="E1571">
            <v>2016</v>
          </cell>
          <cell r="F1571">
            <v>59422</v>
          </cell>
        </row>
        <row r="1572">
          <cell r="B1572" t="str">
            <v>UNSDG_EUROPENORTHERNAMR: Europe and Northern America</v>
          </cell>
          <cell r="C1572" t="str">
            <v>CME_TMY0: Infant deaths</v>
          </cell>
          <cell r="E1572">
            <v>2017</v>
          </cell>
          <cell r="F1572">
            <v>57373</v>
          </cell>
        </row>
        <row r="1573">
          <cell r="B1573" t="str">
            <v>UNSDG_EUROPENORTHERNAMR: Europe and Northern America</v>
          </cell>
          <cell r="C1573" t="str">
            <v>CME_TMY0: Infant deaths</v>
          </cell>
          <cell r="E1573">
            <v>2018</v>
          </cell>
          <cell r="F1573">
            <v>55484</v>
          </cell>
        </row>
        <row r="1574">
          <cell r="B1574" t="str">
            <v>UNSDG_EUROPENORTHERNAMR: Europe and Northern America</v>
          </cell>
          <cell r="C1574" t="str">
            <v>CME_TMY0: Infant deaths</v>
          </cell>
          <cell r="E1574">
            <v>2019</v>
          </cell>
          <cell r="F1574">
            <v>53731</v>
          </cell>
        </row>
        <row r="1575">
          <cell r="B1575" t="str">
            <v>UNSDG_EUROPENORTHERNAMR: Europe and Northern America</v>
          </cell>
          <cell r="C1575" t="str">
            <v>CME_TMY0: Infant deaths</v>
          </cell>
          <cell r="E1575">
            <v>2020</v>
          </cell>
          <cell r="F1575">
            <v>52080</v>
          </cell>
        </row>
        <row r="1576">
          <cell r="B1576" t="str">
            <v>FLK: Falkland Islands (Malvinas)</v>
          </cell>
          <cell r="C1576" t="str">
            <v>DM_BRTS: Number of births</v>
          </cell>
          <cell r="E1576">
            <v>2016</v>
          </cell>
          <cell r="F1576">
            <v>40</v>
          </cell>
        </row>
        <row r="1577">
          <cell r="B1577" t="str">
            <v>FLK: Falkland Islands (Malvinas)</v>
          </cell>
          <cell r="C1577" t="str">
            <v>DM_BRTS: Number of births</v>
          </cell>
          <cell r="E1577">
            <v>2017</v>
          </cell>
          <cell r="F1577">
            <v>42</v>
          </cell>
        </row>
        <row r="1578">
          <cell r="B1578" t="str">
            <v>FLK: Falkland Islands (Malvinas)</v>
          </cell>
          <cell r="C1578" t="str">
            <v>DM_BRTS: Number of births</v>
          </cell>
          <cell r="E1578">
            <v>2018</v>
          </cell>
          <cell r="F1578">
            <v>42</v>
          </cell>
        </row>
        <row r="1579">
          <cell r="B1579" t="str">
            <v>FLK: Falkland Islands (Malvinas)</v>
          </cell>
          <cell r="C1579" t="str">
            <v>DM_BRTS: Number of births</v>
          </cell>
          <cell r="E1579">
            <v>2019</v>
          </cell>
          <cell r="F1579">
            <v>42</v>
          </cell>
        </row>
        <row r="1580">
          <cell r="B1580" t="str">
            <v>FLK: Falkland Islands (Malvinas)</v>
          </cell>
          <cell r="C1580" t="str">
            <v>DM_BRTS: Number of births</v>
          </cell>
          <cell r="E1580">
            <v>2020</v>
          </cell>
          <cell r="F1580">
            <v>43</v>
          </cell>
        </row>
        <row r="1581">
          <cell r="B1581" t="str">
            <v>FLK: Falkland Islands (Malvinas)</v>
          </cell>
          <cell r="C1581" t="str">
            <v>DM_LIFE_EXP: Life expectancy</v>
          </cell>
          <cell r="E1581">
            <v>2016</v>
          </cell>
          <cell r="F1581">
            <v>78.431399999999996</v>
          </cell>
        </row>
        <row r="1582">
          <cell r="B1582" t="str">
            <v>FLK: Falkland Islands (Malvinas)</v>
          </cell>
          <cell r="C1582" t="str">
            <v>DM_LIFE_EXP: Life expectancy</v>
          </cell>
          <cell r="E1582">
            <v>2017</v>
          </cell>
          <cell r="F1582">
            <v>78.534999999999997</v>
          </cell>
        </row>
        <row r="1583">
          <cell r="B1583" t="str">
            <v>FLK: Falkland Islands (Malvinas)</v>
          </cell>
          <cell r="C1583" t="str">
            <v>DM_LIFE_EXP: Life expectancy</v>
          </cell>
          <cell r="E1583">
            <v>2018</v>
          </cell>
          <cell r="F1583">
            <v>78.5184</v>
          </cell>
        </row>
        <row r="1584">
          <cell r="B1584" t="str">
            <v>FLK: Falkland Islands (Malvinas)</v>
          </cell>
          <cell r="C1584" t="str">
            <v>DM_LIFE_EXP: Life expectancy</v>
          </cell>
          <cell r="E1584">
            <v>2019</v>
          </cell>
          <cell r="F1584">
            <v>78.657600000000002</v>
          </cell>
        </row>
        <row r="1585">
          <cell r="B1585" t="str">
            <v>FLK: Falkland Islands (Malvinas)</v>
          </cell>
          <cell r="C1585" t="str">
            <v>DM_LIFE_EXP: Life expectancy</v>
          </cell>
          <cell r="E1585">
            <v>2020</v>
          </cell>
          <cell r="F1585">
            <v>78.412899999999993</v>
          </cell>
        </row>
        <row r="1586">
          <cell r="B1586" t="str">
            <v>FLK: Falkland Islands (Malvinas)</v>
          </cell>
          <cell r="C1586" t="str">
            <v>DM_POP_TOT: Total population</v>
          </cell>
          <cell r="E1586">
            <v>2016</v>
          </cell>
          <cell r="F1586">
            <v>3508</v>
          </cell>
        </row>
        <row r="1587">
          <cell r="B1587" t="str">
            <v>FLK: Falkland Islands (Malvinas)</v>
          </cell>
          <cell r="C1587" t="str">
            <v>DM_POP_TOT: Total population</v>
          </cell>
          <cell r="E1587">
            <v>2017</v>
          </cell>
          <cell r="F1587">
            <v>3598</v>
          </cell>
        </row>
        <row r="1588">
          <cell r="B1588" t="str">
            <v>FLK: Falkland Islands (Malvinas)</v>
          </cell>
          <cell r="C1588" t="str">
            <v>DM_POP_TOT: Total population</v>
          </cell>
          <cell r="E1588">
            <v>2018</v>
          </cell>
          <cell r="F1588">
            <v>3655.5</v>
          </cell>
        </row>
        <row r="1589">
          <cell r="B1589" t="str">
            <v>FLK: Falkland Islands (Malvinas)</v>
          </cell>
          <cell r="C1589" t="str">
            <v>DM_POP_TOT: Total population</v>
          </cell>
          <cell r="E1589">
            <v>2019</v>
          </cell>
          <cell r="F1589">
            <v>3710</v>
          </cell>
        </row>
        <row r="1590">
          <cell r="B1590" t="str">
            <v>FLK: Falkland Islands (Malvinas)</v>
          </cell>
          <cell r="C1590" t="str">
            <v>DM_POP_TOT: Total population</v>
          </cell>
          <cell r="E1590">
            <v>2020</v>
          </cell>
          <cell r="F1590">
            <v>3746.5</v>
          </cell>
        </row>
        <row r="1591">
          <cell r="B1591" t="str">
            <v>FRO: Faroe Islands</v>
          </cell>
          <cell r="C1591" t="str">
            <v>DM_BRTS: Number of births</v>
          </cell>
          <cell r="E1591">
            <v>2016</v>
          </cell>
          <cell r="F1591">
            <v>676</v>
          </cell>
        </row>
        <row r="1592">
          <cell r="B1592" t="str">
            <v>FRO: Faroe Islands</v>
          </cell>
          <cell r="C1592" t="str">
            <v>DM_BRTS: Number of births</v>
          </cell>
          <cell r="E1592">
            <v>2017</v>
          </cell>
          <cell r="F1592">
            <v>727</v>
          </cell>
        </row>
        <row r="1593">
          <cell r="B1593" t="str">
            <v>FRO: Faroe Islands</v>
          </cell>
          <cell r="C1593" t="str">
            <v>DM_BRTS: Number of births</v>
          </cell>
          <cell r="E1593">
            <v>2018</v>
          </cell>
          <cell r="F1593">
            <v>684</v>
          </cell>
        </row>
        <row r="1594">
          <cell r="B1594" t="str">
            <v>FRO: Faroe Islands</v>
          </cell>
          <cell r="C1594" t="str">
            <v>DM_BRTS: Number of births</v>
          </cell>
          <cell r="E1594">
            <v>2019</v>
          </cell>
          <cell r="F1594">
            <v>781</v>
          </cell>
        </row>
        <row r="1595">
          <cell r="B1595" t="str">
            <v>FRO: Faroe Islands</v>
          </cell>
          <cell r="C1595" t="str">
            <v>DM_BRTS: Number of births</v>
          </cell>
          <cell r="E1595">
            <v>2020</v>
          </cell>
          <cell r="F1595">
            <v>807</v>
          </cell>
        </row>
        <row r="1596">
          <cell r="B1596" t="str">
            <v>FRO: Faroe Islands</v>
          </cell>
          <cell r="C1596" t="str">
            <v>DM_LIFE_EXP: Life expectancy</v>
          </cell>
          <cell r="E1596">
            <v>2016</v>
          </cell>
          <cell r="F1596">
            <v>80.181299999999993</v>
          </cell>
        </row>
        <row r="1597">
          <cell r="B1597" t="str">
            <v>FRO: Faroe Islands</v>
          </cell>
          <cell r="C1597" t="str">
            <v>DM_LIFE_EXP: Life expectancy</v>
          </cell>
          <cell r="E1597">
            <v>2017</v>
          </cell>
          <cell r="F1597">
            <v>78.008899999999997</v>
          </cell>
        </row>
        <row r="1598">
          <cell r="B1598" t="str">
            <v>FRO: Faroe Islands</v>
          </cell>
          <cell r="C1598" t="str">
            <v>DM_LIFE_EXP: Life expectancy</v>
          </cell>
          <cell r="E1598">
            <v>2018</v>
          </cell>
          <cell r="F1598">
            <v>78.399900000000002</v>
          </cell>
        </row>
        <row r="1599">
          <cell r="B1599" t="str">
            <v>FRO: Faroe Islands</v>
          </cell>
          <cell r="C1599" t="str">
            <v>DM_LIFE_EXP: Life expectancy</v>
          </cell>
          <cell r="E1599">
            <v>2019</v>
          </cell>
          <cell r="F1599">
            <v>78.422799999999995</v>
          </cell>
        </row>
        <row r="1600">
          <cell r="B1600" t="str">
            <v>FRO: Faroe Islands</v>
          </cell>
          <cell r="C1600" t="str">
            <v>DM_LIFE_EXP: Life expectancy</v>
          </cell>
          <cell r="E1600">
            <v>2020</v>
          </cell>
          <cell r="F1600">
            <v>79.398399999999995</v>
          </cell>
        </row>
        <row r="1601">
          <cell r="B1601" t="str">
            <v>FRO: Faroe Islands</v>
          </cell>
          <cell r="C1601" t="str">
            <v>DM_POP_TOT: Total population</v>
          </cell>
          <cell r="E1601">
            <v>2016</v>
          </cell>
          <cell r="F1601">
            <v>49500</v>
          </cell>
        </row>
        <row r="1602">
          <cell r="B1602" t="str">
            <v>FRO: Faroe Islands</v>
          </cell>
          <cell r="C1602" t="str">
            <v>DM_POP_TOT: Total population</v>
          </cell>
          <cell r="E1602">
            <v>2017</v>
          </cell>
          <cell r="F1602">
            <v>50230.5</v>
          </cell>
        </row>
        <row r="1603">
          <cell r="B1603" t="str">
            <v>FRO: Faroe Islands</v>
          </cell>
          <cell r="C1603" t="str">
            <v>DM_POP_TOT: Total population</v>
          </cell>
          <cell r="E1603">
            <v>2018</v>
          </cell>
          <cell r="F1603">
            <v>50955</v>
          </cell>
        </row>
        <row r="1604">
          <cell r="B1604" t="str">
            <v>FRO: Faroe Islands</v>
          </cell>
          <cell r="C1604" t="str">
            <v>DM_POP_TOT: Total population</v>
          </cell>
          <cell r="E1604">
            <v>2019</v>
          </cell>
          <cell r="F1604">
            <v>51681</v>
          </cell>
        </row>
        <row r="1605">
          <cell r="B1605" t="str">
            <v>FRO: Faroe Islands</v>
          </cell>
          <cell r="C1605" t="str">
            <v>DM_POP_TOT: Total population</v>
          </cell>
          <cell r="E1605">
            <v>2020</v>
          </cell>
          <cell r="F1605">
            <v>52415</v>
          </cell>
        </row>
        <row r="1606">
          <cell r="B1606" t="str">
            <v>FRO: Faroe Islands</v>
          </cell>
          <cell r="C1606" t="str">
            <v>SPP_GDPPC: GDP per capita (current US$)</v>
          </cell>
          <cell r="E1606">
            <v>2018</v>
          </cell>
          <cell r="F1606">
            <v>64269.704250000003</v>
          </cell>
        </row>
        <row r="1607">
          <cell r="B1607" t="str">
            <v>FJI: Fiji</v>
          </cell>
          <cell r="C1607" t="str">
            <v>CME_TMY0: Infant deaths</v>
          </cell>
          <cell r="E1607">
            <v>2016</v>
          </cell>
          <cell r="F1607">
            <v>402</v>
          </cell>
        </row>
        <row r="1608">
          <cell r="B1608" t="str">
            <v>FJI: Fiji</v>
          </cell>
          <cell r="C1608" t="str">
            <v>CME_TMY0: Infant deaths</v>
          </cell>
          <cell r="E1608">
            <v>2017</v>
          </cell>
          <cell r="F1608">
            <v>409</v>
          </cell>
        </row>
        <row r="1609">
          <cell r="B1609" t="str">
            <v>FJI: Fiji</v>
          </cell>
          <cell r="C1609" t="str">
            <v>CME_TMY0: Infant deaths</v>
          </cell>
          <cell r="E1609">
            <v>2018</v>
          </cell>
          <cell r="F1609">
            <v>416</v>
          </cell>
        </row>
        <row r="1610">
          <cell r="B1610" t="str">
            <v>FJI: Fiji</v>
          </cell>
          <cell r="C1610" t="str">
            <v>CME_TMY0: Infant deaths</v>
          </cell>
          <cell r="E1610">
            <v>2019</v>
          </cell>
          <cell r="F1610">
            <v>422</v>
          </cell>
        </row>
        <row r="1611">
          <cell r="B1611" t="str">
            <v>FJI: Fiji</v>
          </cell>
          <cell r="C1611" t="str">
            <v>CME_TMY0: Infant deaths</v>
          </cell>
          <cell r="E1611">
            <v>2020</v>
          </cell>
          <cell r="F1611">
            <v>426</v>
          </cell>
        </row>
        <row r="1612">
          <cell r="B1612" t="str">
            <v>FJI: Fiji</v>
          </cell>
          <cell r="C1612" t="str">
            <v>DM_BRTS: Number of births</v>
          </cell>
          <cell r="E1612">
            <v>2016</v>
          </cell>
          <cell r="F1612">
            <v>19447</v>
          </cell>
        </row>
        <row r="1613">
          <cell r="B1613" t="str">
            <v>FJI: Fiji</v>
          </cell>
          <cell r="C1613" t="str">
            <v>DM_BRTS: Number of births</v>
          </cell>
          <cell r="E1613">
            <v>2017</v>
          </cell>
          <cell r="F1613">
            <v>19002</v>
          </cell>
        </row>
        <row r="1614">
          <cell r="B1614" t="str">
            <v>FJI: Fiji</v>
          </cell>
          <cell r="C1614" t="str">
            <v>DM_BRTS: Number of births</v>
          </cell>
          <cell r="E1614">
            <v>2018</v>
          </cell>
          <cell r="F1614">
            <v>18668</v>
          </cell>
        </row>
        <row r="1615">
          <cell r="B1615" t="str">
            <v>FJI: Fiji</v>
          </cell>
          <cell r="C1615" t="str">
            <v>DM_BRTS: Number of births</v>
          </cell>
          <cell r="E1615">
            <v>2019</v>
          </cell>
          <cell r="F1615">
            <v>18452</v>
          </cell>
        </row>
        <row r="1616">
          <cell r="B1616" t="str">
            <v>FJI: Fiji</v>
          </cell>
          <cell r="C1616" t="str">
            <v>DM_BRTS: Number of births</v>
          </cell>
          <cell r="E1616">
            <v>2020</v>
          </cell>
          <cell r="F1616">
            <v>18123</v>
          </cell>
        </row>
        <row r="1617">
          <cell r="B1617" t="str">
            <v>FJI: Fiji</v>
          </cell>
          <cell r="C1617" t="str">
            <v>DM_LIFE_EXP: Life expectancy</v>
          </cell>
          <cell r="E1617">
            <v>2016</v>
          </cell>
          <cell r="F1617">
            <v>67.239500000000007</v>
          </cell>
        </row>
        <row r="1618">
          <cell r="B1618" t="str">
            <v>FJI: Fiji</v>
          </cell>
          <cell r="C1618" t="str">
            <v>DM_LIFE_EXP: Life expectancy</v>
          </cell>
          <cell r="E1618">
            <v>2017</v>
          </cell>
          <cell r="F1618">
            <v>67.790400000000005</v>
          </cell>
        </row>
        <row r="1619">
          <cell r="B1619" t="str">
            <v>FJI: Fiji</v>
          </cell>
          <cell r="C1619" t="str">
            <v>DM_LIFE_EXP: Life expectancy</v>
          </cell>
          <cell r="E1619">
            <v>2018</v>
          </cell>
          <cell r="F1619">
            <v>67.809600000000003</v>
          </cell>
        </row>
        <row r="1620">
          <cell r="B1620" t="str">
            <v>FJI: Fiji</v>
          </cell>
          <cell r="C1620" t="str">
            <v>DM_LIFE_EXP: Life expectancy</v>
          </cell>
          <cell r="E1620">
            <v>2019</v>
          </cell>
          <cell r="F1620">
            <v>67.893299999999996</v>
          </cell>
        </row>
        <row r="1621">
          <cell r="B1621" t="str">
            <v>FJI: Fiji</v>
          </cell>
          <cell r="C1621" t="str">
            <v>DM_LIFE_EXP: Life expectancy</v>
          </cell>
          <cell r="E1621">
            <v>2020</v>
          </cell>
          <cell r="F1621">
            <v>67.924400000000006</v>
          </cell>
        </row>
        <row r="1622">
          <cell r="B1622" t="str">
            <v>FJI: Fiji</v>
          </cell>
          <cell r="C1622" t="str">
            <v>DM_POP_TOT: Total population</v>
          </cell>
          <cell r="E1622">
            <v>2016</v>
          </cell>
          <cell r="F1622">
            <v>918371</v>
          </cell>
        </row>
        <row r="1623">
          <cell r="B1623" t="str">
            <v>FJI: Fiji</v>
          </cell>
          <cell r="C1623" t="str">
            <v>DM_POP_TOT: Total population</v>
          </cell>
          <cell r="E1623">
            <v>2017</v>
          </cell>
          <cell r="F1623">
            <v>919018.5</v>
          </cell>
        </row>
        <row r="1624">
          <cell r="B1624" t="str">
            <v>FJI: Fiji</v>
          </cell>
          <cell r="C1624" t="str">
            <v>DM_POP_TOT: Total population</v>
          </cell>
          <cell r="E1624">
            <v>2018</v>
          </cell>
          <cell r="F1624">
            <v>918996</v>
          </cell>
        </row>
        <row r="1625">
          <cell r="B1625" t="str">
            <v>FJI: Fiji</v>
          </cell>
          <cell r="C1625" t="str">
            <v>DM_POP_TOT: Total population</v>
          </cell>
          <cell r="E1625">
            <v>2019</v>
          </cell>
          <cell r="F1625">
            <v>918464.5</v>
          </cell>
        </row>
        <row r="1626">
          <cell r="B1626" t="str">
            <v>FJI: Fiji</v>
          </cell>
          <cell r="C1626" t="str">
            <v>DM_POP_TOT: Total population</v>
          </cell>
          <cell r="E1626">
            <v>2020</v>
          </cell>
          <cell r="F1626">
            <v>920422</v>
          </cell>
        </row>
        <row r="1627">
          <cell r="B1627" t="str">
            <v>FJI: Fiji</v>
          </cell>
          <cell r="C1627" t="str">
            <v>SPP_GDPPC: GDP per capita (current US$)</v>
          </cell>
          <cell r="E1627">
            <v>2019</v>
          </cell>
          <cell r="F1627">
            <v>6175.8887199999999</v>
          </cell>
        </row>
        <row r="1628">
          <cell r="B1628" t="str">
            <v>FIN: Finland</v>
          </cell>
          <cell r="C1628" t="str">
            <v>CME_TMY0: Infant deaths</v>
          </cell>
          <cell r="E1628">
            <v>2016</v>
          </cell>
          <cell r="F1628">
            <v>108</v>
          </cell>
        </row>
        <row r="1629">
          <cell r="B1629" t="str">
            <v>FIN: Finland</v>
          </cell>
          <cell r="C1629" t="str">
            <v>CME_TMY0: Infant deaths</v>
          </cell>
          <cell r="E1629">
            <v>2017</v>
          </cell>
          <cell r="F1629">
            <v>104</v>
          </cell>
        </row>
        <row r="1630">
          <cell r="B1630" t="str">
            <v>FIN: Finland</v>
          </cell>
          <cell r="C1630" t="str">
            <v>CME_TMY0: Infant deaths</v>
          </cell>
          <cell r="E1630">
            <v>2018</v>
          </cell>
          <cell r="F1630">
            <v>100</v>
          </cell>
        </row>
        <row r="1631">
          <cell r="B1631" t="str">
            <v>FIN: Finland</v>
          </cell>
          <cell r="C1631" t="str">
            <v>CME_TMY0: Infant deaths</v>
          </cell>
          <cell r="E1631">
            <v>2019</v>
          </cell>
          <cell r="F1631">
            <v>96</v>
          </cell>
        </row>
        <row r="1632">
          <cell r="B1632" t="str">
            <v>FIN: Finland</v>
          </cell>
          <cell r="C1632" t="str">
            <v>CME_TMY0: Infant deaths</v>
          </cell>
          <cell r="E1632">
            <v>2020</v>
          </cell>
          <cell r="F1632">
            <v>93</v>
          </cell>
        </row>
        <row r="1633">
          <cell r="B1633" t="str">
            <v>FIN: Finland</v>
          </cell>
          <cell r="C1633" t="str">
            <v>DM_BRTS: Number of births</v>
          </cell>
          <cell r="E1633">
            <v>2016</v>
          </cell>
          <cell r="F1633">
            <v>52673</v>
          </cell>
        </row>
        <row r="1634">
          <cell r="B1634" t="str">
            <v>FIN: Finland</v>
          </cell>
          <cell r="C1634" t="str">
            <v>DM_BRTS: Number of births</v>
          </cell>
          <cell r="E1634">
            <v>2017</v>
          </cell>
          <cell r="F1634">
            <v>50169</v>
          </cell>
        </row>
        <row r="1635">
          <cell r="B1635" t="str">
            <v>FIN: Finland</v>
          </cell>
          <cell r="C1635" t="str">
            <v>DM_BRTS: Number of births</v>
          </cell>
          <cell r="E1635">
            <v>2018</v>
          </cell>
          <cell r="F1635">
            <v>47532</v>
          </cell>
        </row>
        <row r="1636">
          <cell r="B1636" t="str">
            <v>FIN: Finland</v>
          </cell>
          <cell r="C1636" t="str">
            <v>DM_BRTS: Number of births</v>
          </cell>
          <cell r="E1636">
            <v>2019</v>
          </cell>
          <cell r="F1636">
            <v>45790</v>
          </cell>
        </row>
        <row r="1637">
          <cell r="B1637" t="str">
            <v>FIN: Finland</v>
          </cell>
          <cell r="C1637" t="str">
            <v>DM_BRTS: Number of births</v>
          </cell>
          <cell r="E1637">
            <v>2020</v>
          </cell>
          <cell r="F1637">
            <v>46241</v>
          </cell>
        </row>
        <row r="1638">
          <cell r="B1638" t="str">
            <v>FIN: Finland</v>
          </cell>
          <cell r="C1638" t="str">
            <v>DM_LIFE_EXP: Life expectancy</v>
          </cell>
          <cell r="E1638">
            <v>2016</v>
          </cell>
          <cell r="F1638">
            <v>81.291499999999999</v>
          </cell>
        </row>
        <row r="1639">
          <cell r="B1639" t="str">
            <v>FIN: Finland</v>
          </cell>
          <cell r="C1639" t="str">
            <v>DM_LIFE_EXP: Life expectancy</v>
          </cell>
          <cell r="E1639">
            <v>2017</v>
          </cell>
          <cell r="F1639">
            <v>81.497600000000006</v>
          </cell>
        </row>
        <row r="1640">
          <cell r="B1640" t="str">
            <v>FIN: Finland</v>
          </cell>
          <cell r="C1640" t="str">
            <v>DM_LIFE_EXP: Life expectancy</v>
          </cell>
          <cell r="E1640">
            <v>2018</v>
          </cell>
          <cell r="F1640">
            <v>81.626599999999996</v>
          </cell>
        </row>
        <row r="1641">
          <cell r="B1641" t="str">
            <v>FIN: Finland</v>
          </cell>
          <cell r="C1641" t="str">
            <v>DM_LIFE_EXP: Life expectancy</v>
          </cell>
          <cell r="E1641">
            <v>2019</v>
          </cell>
          <cell r="F1641">
            <v>81.870599999999996</v>
          </cell>
        </row>
        <row r="1642">
          <cell r="B1642" t="str">
            <v>FIN: Finland</v>
          </cell>
          <cell r="C1642" t="str">
            <v>DM_LIFE_EXP: Life expectancy</v>
          </cell>
          <cell r="E1642">
            <v>2020</v>
          </cell>
          <cell r="F1642">
            <v>81.865700000000004</v>
          </cell>
        </row>
        <row r="1643">
          <cell r="B1643" t="str">
            <v>FIN: Finland</v>
          </cell>
          <cell r="C1643" t="str">
            <v>DM_POP_TOT: Total population</v>
          </cell>
          <cell r="E1643">
            <v>2016</v>
          </cell>
          <cell r="F1643">
            <v>5495219</v>
          </cell>
        </row>
        <row r="1644">
          <cell r="B1644" t="str">
            <v>FIN: Finland</v>
          </cell>
          <cell r="C1644" t="str">
            <v>DM_POP_TOT: Total population</v>
          </cell>
          <cell r="E1644">
            <v>2017</v>
          </cell>
          <cell r="F1644">
            <v>5508139.5</v>
          </cell>
        </row>
        <row r="1645">
          <cell r="B1645" t="str">
            <v>FIN: Finland</v>
          </cell>
          <cell r="C1645" t="str">
            <v>DM_POP_TOT: Total population</v>
          </cell>
          <cell r="E1645">
            <v>2018</v>
          </cell>
          <cell r="F1645">
            <v>5515461</v>
          </cell>
        </row>
        <row r="1646">
          <cell r="B1646" t="str">
            <v>FIN: Finland</v>
          </cell>
          <cell r="C1646" t="str">
            <v>DM_POP_TOT: Total population</v>
          </cell>
          <cell r="E1646">
            <v>2019</v>
          </cell>
          <cell r="F1646">
            <v>5521536.5</v>
          </cell>
        </row>
        <row r="1647">
          <cell r="B1647" t="str">
            <v>FIN: Finland</v>
          </cell>
          <cell r="C1647" t="str">
            <v>DM_POP_TOT: Total population</v>
          </cell>
          <cell r="E1647">
            <v>2020</v>
          </cell>
          <cell r="F1647">
            <v>5529468</v>
          </cell>
        </row>
        <row r="1648">
          <cell r="B1648" t="str">
            <v>FIN: Finland</v>
          </cell>
          <cell r="C1648" t="str">
            <v>SPP_GDPPC: GDP per capita (current US$)</v>
          </cell>
          <cell r="E1648">
            <v>2019</v>
          </cell>
          <cell r="F1648">
            <v>48771.373800000001</v>
          </cell>
        </row>
        <row r="1649">
          <cell r="B1649" t="str">
            <v>FRA: France</v>
          </cell>
          <cell r="C1649" t="str">
            <v>CME_TMY0: Infant deaths</v>
          </cell>
          <cell r="E1649">
            <v>2016</v>
          </cell>
          <cell r="F1649">
            <v>2435</v>
          </cell>
        </row>
        <row r="1650">
          <cell r="B1650" t="str">
            <v>FRA: France</v>
          </cell>
          <cell r="C1650" t="str">
            <v>CME_TMY0: Infant deaths</v>
          </cell>
          <cell r="E1650">
            <v>2017</v>
          </cell>
          <cell r="F1650">
            <v>2449</v>
          </cell>
        </row>
        <row r="1651">
          <cell r="B1651" t="str">
            <v>FRA: France</v>
          </cell>
          <cell r="C1651" t="str">
            <v>CME_TMY0: Infant deaths</v>
          </cell>
          <cell r="E1651">
            <v>2018</v>
          </cell>
          <cell r="F1651">
            <v>2465</v>
          </cell>
        </row>
        <row r="1652">
          <cell r="B1652" t="str">
            <v>FRA: France</v>
          </cell>
          <cell r="C1652" t="str">
            <v>CME_TMY0: Infant deaths</v>
          </cell>
          <cell r="E1652">
            <v>2019</v>
          </cell>
          <cell r="F1652">
            <v>2478</v>
          </cell>
        </row>
        <row r="1653">
          <cell r="B1653" t="str">
            <v>FRA: France</v>
          </cell>
          <cell r="C1653" t="str">
            <v>CME_TMY0: Infant deaths</v>
          </cell>
          <cell r="E1653">
            <v>2020</v>
          </cell>
          <cell r="F1653">
            <v>2485</v>
          </cell>
        </row>
        <row r="1654">
          <cell r="B1654" t="str">
            <v>FRA: France</v>
          </cell>
          <cell r="C1654" t="str">
            <v>DM_BRTS: Number of births</v>
          </cell>
          <cell r="E1654">
            <v>2016</v>
          </cell>
          <cell r="F1654">
            <v>735849</v>
          </cell>
        </row>
        <row r="1655">
          <cell r="B1655" t="str">
            <v>FRA: France</v>
          </cell>
          <cell r="C1655" t="str">
            <v>DM_BRTS: Number of births</v>
          </cell>
          <cell r="E1655">
            <v>2017</v>
          </cell>
          <cell r="F1655">
            <v>721051</v>
          </cell>
        </row>
        <row r="1656">
          <cell r="B1656" t="str">
            <v>FRA: France</v>
          </cell>
          <cell r="C1656" t="str">
            <v>DM_BRTS: Number of births</v>
          </cell>
          <cell r="E1656">
            <v>2018</v>
          </cell>
          <cell r="F1656">
            <v>710430</v>
          </cell>
        </row>
        <row r="1657">
          <cell r="B1657" t="str">
            <v>FRA: France</v>
          </cell>
          <cell r="C1657" t="str">
            <v>DM_BRTS: Number of births</v>
          </cell>
          <cell r="E1657">
            <v>2019</v>
          </cell>
          <cell r="F1657">
            <v>701300</v>
          </cell>
        </row>
        <row r="1658">
          <cell r="B1658" t="str">
            <v>FRA: France</v>
          </cell>
          <cell r="C1658" t="str">
            <v>DM_BRTS: Number of births</v>
          </cell>
          <cell r="E1658">
            <v>2020</v>
          </cell>
          <cell r="F1658">
            <v>681905</v>
          </cell>
        </row>
        <row r="1659">
          <cell r="B1659" t="str">
            <v>FRA: France</v>
          </cell>
          <cell r="C1659" t="str">
            <v>DM_LIFE_EXP: Life expectancy</v>
          </cell>
          <cell r="E1659">
            <v>2016</v>
          </cell>
          <cell r="F1659">
            <v>82.437200000000004</v>
          </cell>
        </row>
        <row r="1660">
          <cell r="B1660" t="str">
            <v>FRA: France</v>
          </cell>
          <cell r="C1660" t="str">
            <v>DM_LIFE_EXP: Life expectancy</v>
          </cell>
          <cell r="E1660">
            <v>2017</v>
          </cell>
          <cell r="F1660">
            <v>82.473200000000006</v>
          </cell>
        </row>
        <row r="1661">
          <cell r="B1661" t="str">
            <v>FRA: France</v>
          </cell>
          <cell r="C1661" t="str">
            <v>DM_LIFE_EXP: Life expectancy</v>
          </cell>
          <cell r="E1661">
            <v>2018</v>
          </cell>
          <cell r="F1661">
            <v>82.590900000000005</v>
          </cell>
        </row>
        <row r="1662">
          <cell r="B1662" t="str">
            <v>FRA: France</v>
          </cell>
          <cell r="C1662" t="str">
            <v>DM_LIFE_EXP: Life expectancy</v>
          </cell>
          <cell r="E1662">
            <v>2019</v>
          </cell>
          <cell r="F1662">
            <v>82.731499999999997</v>
          </cell>
        </row>
        <row r="1663">
          <cell r="B1663" t="str">
            <v>FRA: France</v>
          </cell>
          <cell r="C1663" t="str">
            <v>DM_LIFE_EXP: Life expectancy</v>
          </cell>
          <cell r="E1663">
            <v>2020</v>
          </cell>
          <cell r="F1663">
            <v>82.210400000000007</v>
          </cell>
        </row>
        <row r="1664">
          <cell r="B1664" t="str">
            <v>FRA: France</v>
          </cell>
          <cell r="C1664" t="str">
            <v>DM_POP_TOT: Total population</v>
          </cell>
          <cell r="E1664">
            <v>2016</v>
          </cell>
          <cell r="F1664">
            <v>63989318.5</v>
          </cell>
        </row>
        <row r="1665">
          <cell r="B1665" t="str">
            <v>FRA: France</v>
          </cell>
          <cell r="C1665" t="str">
            <v>DM_POP_TOT: Total population</v>
          </cell>
          <cell r="E1665">
            <v>2017</v>
          </cell>
          <cell r="F1665">
            <v>64144086.5</v>
          </cell>
        </row>
        <row r="1666">
          <cell r="B1666" t="str">
            <v>FRA: France</v>
          </cell>
          <cell r="C1666" t="str">
            <v>DM_POP_TOT: Total population</v>
          </cell>
          <cell r="E1666">
            <v>2018</v>
          </cell>
          <cell r="F1666">
            <v>64277807.5</v>
          </cell>
        </row>
        <row r="1667">
          <cell r="B1667" t="str">
            <v>FRA: France</v>
          </cell>
          <cell r="C1667" t="str">
            <v>DM_POP_TOT: Total population</v>
          </cell>
          <cell r="E1667">
            <v>2019</v>
          </cell>
          <cell r="F1667">
            <v>64399758.5</v>
          </cell>
        </row>
        <row r="1668">
          <cell r="B1668" t="str">
            <v>FRA: France</v>
          </cell>
          <cell r="C1668" t="str">
            <v>DM_POP_TOT: Total population</v>
          </cell>
          <cell r="E1668">
            <v>2020</v>
          </cell>
          <cell r="F1668">
            <v>64480053</v>
          </cell>
        </row>
        <row r="1669">
          <cell r="B1669" t="str">
            <v>FRA: France</v>
          </cell>
          <cell r="C1669" t="str">
            <v>SPP_GDPPC: GDP per capita (current US$)</v>
          </cell>
          <cell r="E1669">
            <v>2019</v>
          </cell>
          <cell r="F1669">
            <v>40496.364029999997</v>
          </cell>
        </row>
        <row r="1670">
          <cell r="B1670" t="str">
            <v>GUF: French Guiana</v>
          </cell>
          <cell r="C1670" t="str">
            <v>DM_BRTS: Number of births</v>
          </cell>
          <cell r="E1670">
            <v>2016</v>
          </cell>
          <cell r="F1670">
            <v>6853</v>
          </cell>
        </row>
        <row r="1671">
          <cell r="B1671" t="str">
            <v>GUF: French Guiana</v>
          </cell>
          <cell r="C1671" t="str">
            <v>DM_BRTS: Number of births</v>
          </cell>
          <cell r="E1671">
            <v>2017</v>
          </cell>
          <cell r="F1671">
            <v>7072</v>
          </cell>
        </row>
        <row r="1672">
          <cell r="B1672" t="str">
            <v>GUF: French Guiana</v>
          </cell>
          <cell r="C1672" t="str">
            <v>DM_BRTS: Number of births</v>
          </cell>
          <cell r="E1672">
            <v>2018</v>
          </cell>
          <cell r="F1672">
            <v>7245</v>
          </cell>
        </row>
        <row r="1673">
          <cell r="B1673" t="str">
            <v>GUF: French Guiana</v>
          </cell>
          <cell r="C1673" t="str">
            <v>DM_BRTS: Number of births</v>
          </cell>
          <cell r="E1673">
            <v>2019</v>
          </cell>
          <cell r="F1673">
            <v>7378</v>
          </cell>
        </row>
        <row r="1674">
          <cell r="B1674" t="str">
            <v>GUF: French Guiana</v>
          </cell>
          <cell r="C1674" t="str">
            <v>DM_BRTS: Number of births</v>
          </cell>
          <cell r="E1674">
            <v>2020</v>
          </cell>
          <cell r="F1674">
            <v>7473</v>
          </cell>
        </row>
        <row r="1675">
          <cell r="B1675" t="str">
            <v>GUF: French Guiana</v>
          </cell>
          <cell r="C1675" t="str">
            <v>DM_LIFE_EXP: Life expectancy</v>
          </cell>
          <cell r="E1675">
            <v>2016</v>
          </cell>
          <cell r="F1675">
            <v>76.684100000000001</v>
          </cell>
        </row>
        <row r="1676">
          <cell r="B1676" t="str">
            <v>GUF: French Guiana</v>
          </cell>
          <cell r="C1676" t="str">
            <v>DM_LIFE_EXP: Life expectancy</v>
          </cell>
          <cell r="E1676">
            <v>2017</v>
          </cell>
          <cell r="F1676">
            <v>76.755600000000001</v>
          </cell>
        </row>
        <row r="1677">
          <cell r="B1677" t="str">
            <v>GUF: French Guiana</v>
          </cell>
          <cell r="C1677" t="str">
            <v>DM_LIFE_EXP: Life expectancy</v>
          </cell>
          <cell r="E1677">
            <v>2018</v>
          </cell>
          <cell r="F1677">
            <v>76.824799999999996</v>
          </cell>
        </row>
        <row r="1678">
          <cell r="B1678" t="str">
            <v>GUF: French Guiana</v>
          </cell>
          <cell r="C1678" t="str">
            <v>DM_LIFE_EXP: Life expectancy</v>
          </cell>
          <cell r="E1678">
            <v>2019</v>
          </cell>
          <cell r="F1678">
            <v>76.922700000000006</v>
          </cell>
        </row>
        <row r="1679">
          <cell r="B1679" t="str">
            <v>GUF: French Guiana</v>
          </cell>
          <cell r="C1679" t="str">
            <v>DM_LIFE_EXP: Life expectancy</v>
          </cell>
          <cell r="E1679">
            <v>2020</v>
          </cell>
          <cell r="F1679">
            <v>76.978700000000003</v>
          </cell>
        </row>
        <row r="1680">
          <cell r="B1680" t="str">
            <v>GUF: French Guiana</v>
          </cell>
          <cell r="C1680" t="str">
            <v>DM_POP_TOT: Total population</v>
          </cell>
          <cell r="E1680">
            <v>2016</v>
          </cell>
          <cell r="F1680">
            <v>262813.5</v>
          </cell>
        </row>
        <row r="1681">
          <cell r="B1681" t="str">
            <v>GUF: French Guiana</v>
          </cell>
          <cell r="C1681" t="str">
            <v>DM_POP_TOT: Total population</v>
          </cell>
          <cell r="E1681">
            <v>2017</v>
          </cell>
          <cell r="F1681">
            <v>269353</v>
          </cell>
        </row>
        <row r="1682">
          <cell r="B1682" t="str">
            <v>GUF: French Guiana</v>
          </cell>
          <cell r="C1682" t="str">
            <v>DM_POP_TOT: Total population</v>
          </cell>
          <cell r="E1682">
            <v>2018</v>
          </cell>
          <cell r="F1682">
            <v>276646.5</v>
          </cell>
        </row>
        <row r="1683">
          <cell r="B1683" t="str">
            <v>GUF: French Guiana</v>
          </cell>
          <cell r="C1683" t="str">
            <v>DM_POP_TOT: Total population</v>
          </cell>
          <cell r="E1683">
            <v>2019</v>
          </cell>
          <cell r="F1683">
            <v>284072.5</v>
          </cell>
        </row>
        <row r="1684">
          <cell r="B1684" t="str">
            <v>GUF: French Guiana</v>
          </cell>
          <cell r="C1684" t="str">
            <v>DM_POP_TOT: Total population</v>
          </cell>
          <cell r="E1684">
            <v>2020</v>
          </cell>
          <cell r="F1684">
            <v>290969.5</v>
          </cell>
        </row>
        <row r="1685">
          <cell r="B1685" t="str">
            <v>PYF: French Polynesia</v>
          </cell>
          <cell r="C1685" t="str">
            <v>DM_BRTS: Number of births</v>
          </cell>
          <cell r="E1685">
            <v>2016</v>
          </cell>
          <cell r="F1685">
            <v>4270</v>
          </cell>
        </row>
        <row r="1686">
          <cell r="B1686" t="str">
            <v>PYF: French Polynesia</v>
          </cell>
          <cell r="C1686" t="str">
            <v>DM_BRTS: Number of births</v>
          </cell>
          <cell r="E1686">
            <v>2017</v>
          </cell>
          <cell r="F1686">
            <v>4147</v>
          </cell>
        </row>
        <row r="1687">
          <cell r="B1687" t="str">
            <v>PYF: French Polynesia</v>
          </cell>
          <cell r="C1687" t="str">
            <v>DM_BRTS: Number of births</v>
          </cell>
          <cell r="E1687">
            <v>2018</v>
          </cell>
          <cell r="F1687">
            <v>4106</v>
          </cell>
        </row>
        <row r="1688">
          <cell r="B1688" t="str">
            <v>PYF: French Polynesia</v>
          </cell>
          <cell r="C1688" t="str">
            <v>DM_BRTS: Number of births</v>
          </cell>
          <cell r="E1688">
            <v>2019</v>
          </cell>
          <cell r="F1688">
            <v>3927</v>
          </cell>
        </row>
        <row r="1689">
          <cell r="B1689" t="str">
            <v>PYF: French Polynesia</v>
          </cell>
          <cell r="C1689" t="str">
            <v>DM_BRTS: Number of births</v>
          </cell>
          <cell r="E1689">
            <v>2020</v>
          </cell>
          <cell r="F1689">
            <v>3904</v>
          </cell>
        </row>
        <row r="1690">
          <cell r="B1690" t="str">
            <v>PYF: French Polynesia</v>
          </cell>
          <cell r="C1690" t="str">
            <v>DM_LIFE_EXP: Life expectancy</v>
          </cell>
          <cell r="E1690">
            <v>2016</v>
          </cell>
          <cell r="F1690">
            <v>82.487799999999993</v>
          </cell>
        </row>
        <row r="1691">
          <cell r="B1691" t="str">
            <v>PYF: French Polynesia</v>
          </cell>
          <cell r="C1691" t="str">
            <v>DM_LIFE_EXP: Life expectancy</v>
          </cell>
          <cell r="E1691">
            <v>2017</v>
          </cell>
          <cell r="F1691">
            <v>82.617800000000003</v>
          </cell>
        </row>
        <row r="1692">
          <cell r="B1692" t="str">
            <v>PYF: French Polynesia</v>
          </cell>
          <cell r="C1692" t="str">
            <v>DM_LIFE_EXP: Life expectancy</v>
          </cell>
          <cell r="E1692">
            <v>2018</v>
          </cell>
          <cell r="F1692">
            <v>82.7834</v>
          </cell>
        </row>
        <row r="1693">
          <cell r="B1693" t="str">
            <v>PYF: French Polynesia</v>
          </cell>
          <cell r="C1693" t="str">
            <v>DM_LIFE_EXP: Life expectancy</v>
          </cell>
          <cell r="E1693">
            <v>2019</v>
          </cell>
          <cell r="F1693">
            <v>82.996099999999998</v>
          </cell>
        </row>
        <row r="1694">
          <cell r="B1694" t="str">
            <v>PYF: French Polynesia</v>
          </cell>
          <cell r="C1694" t="str">
            <v>DM_LIFE_EXP: Life expectancy</v>
          </cell>
          <cell r="E1694">
            <v>2020</v>
          </cell>
          <cell r="F1694">
            <v>82.216700000000003</v>
          </cell>
        </row>
        <row r="1695">
          <cell r="B1695" t="str">
            <v>PYF: French Polynesia</v>
          </cell>
          <cell r="C1695" t="str">
            <v>DM_POP_TOT: Total population</v>
          </cell>
          <cell r="E1695">
            <v>2016</v>
          </cell>
          <cell r="F1695">
            <v>293541.5</v>
          </cell>
        </row>
        <row r="1696">
          <cell r="B1696" t="str">
            <v>PYF: French Polynesia</v>
          </cell>
          <cell r="C1696" t="str">
            <v>DM_POP_TOT: Total population</v>
          </cell>
          <cell r="E1696">
            <v>2017</v>
          </cell>
          <cell r="F1696">
            <v>295450.5</v>
          </cell>
        </row>
        <row r="1697">
          <cell r="B1697" t="str">
            <v>PYF: French Polynesia</v>
          </cell>
          <cell r="C1697" t="str">
            <v>DM_POP_TOT: Total population</v>
          </cell>
          <cell r="E1697">
            <v>2018</v>
          </cell>
          <cell r="F1697">
            <v>297605.5</v>
          </cell>
        </row>
        <row r="1698">
          <cell r="B1698" t="str">
            <v>PYF: French Polynesia</v>
          </cell>
          <cell r="C1698" t="str">
            <v>DM_POP_TOT: Total population</v>
          </cell>
          <cell r="E1698">
            <v>2019</v>
          </cell>
          <cell r="F1698">
            <v>299717.5</v>
          </cell>
        </row>
        <row r="1699">
          <cell r="B1699" t="str">
            <v>PYF: French Polynesia</v>
          </cell>
          <cell r="C1699" t="str">
            <v>DM_POP_TOT: Total population</v>
          </cell>
          <cell r="E1699">
            <v>2020</v>
          </cell>
          <cell r="F1699">
            <v>301919.5</v>
          </cell>
        </row>
        <row r="1700">
          <cell r="B1700" t="str">
            <v>GAB: Gabon</v>
          </cell>
          <cell r="C1700" t="str">
            <v>CME_TMY0: Infant deaths</v>
          </cell>
          <cell r="E1700">
            <v>2016</v>
          </cell>
          <cell r="F1700">
            <v>2216</v>
          </cell>
        </row>
        <row r="1701">
          <cell r="B1701" t="str">
            <v>GAB: Gabon</v>
          </cell>
          <cell r="C1701" t="str">
            <v>CME_TMY0: Infant deaths</v>
          </cell>
          <cell r="E1701">
            <v>2017</v>
          </cell>
          <cell r="F1701">
            <v>2196</v>
          </cell>
        </row>
        <row r="1702">
          <cell r="B1702" t="str">
            <v>GAB: Gabon</v>
          </cell>
          <cell r="C1702" t="str">
            <v>CME_TMY0: Infant deaths</v>
          </cell>
          <cell r="E1702">
            <v>2018</v>
          </cell>
          <cell r="F1702">
            <v>2150</v>
          </cell>
        </row>
        <row r="1703">
          <cell r="B1703" t="str">
            <v>GAB: Gabon</v>
          </cell>
          <cell r="C1703" t="str">
            <v>CME_TMY0: Infant deaths</v>
          </cell>
          <cell r="E1703">
            <v>2019</v>
          </cell>
          <cell r="F1703">
            <v>2098</v>
          </cell>
        </row>
        <row r="1704">
          <cell r="B1704" t="str">
            <v>GAB: Gabon</v>
          </cell>
          <cell r="C1704" t="str">
            <v>CME_TMY0: Infant deaths</v>
          </cell>
          <cell r="E1704">
            <v>2020</v>
          </cell>
          <cell r="F1704">
            <v>2052</v>
          </cell>
        </row>
        <row r="1705">
          <cell r="B1705" t="str">
            <v>GAB: Gabon</v>
          </cell>
          <cell r="C1705" t="str">
            <v>DM_BRTS: Number of births</v>
          </cell>
          <cell r="E1705">
            <v>2016</v>
          </cell>
          <cell r="F1705">
            <v>63233</v>
          </cell>
        </row>
        <row r="1706">
          <cell r="B1706" t="str">
            <v>GAB: Gabon</v>
          </cell>
          <cell r="C1706" t="str">
            <v>DM_BRTS: Number of births</v>
          </cell>
          <cell r="E1706">
            <v>2017</v>
          </cell>
          <cell r="F1706">
            <v>63535</v>
          </cell>
        </row>
        <row r="1707">
          <cell r="B1707" t="str">
            <v>GAB: Gabon</v>
          </cell>
          <cell r="C1707" t="str">
            <v>DM_BRTS: Number of births</v>
          </cell>
          <cell r="E1707">
            <v>2018</v>
          </cell>
          <cell r="F1707">
            <v>63536</v>
          </cell>
        </row>
        <row r="1708">
          <cell r="B1708" t="str">
            <v>GAB: Gabon</v>
          </cell>
          <cell r="C1708" t="str">
            <v>DM_BRTS: Number of births</v>
          </cell>
          <cell r="E1708">
            <v>2019</v>
          </cell>
          <cell r="F1708">
            <v>63561</v>
          </cell>
        </row>
        <row r="1709">
          <cell r="B1709" t="str">
            <v>GAB: Gabon</v>
          </cell>
          <cell r="C1709" t="str">
            <v>DM_BRTS: Number of births</v>
          </cell>
          <cell r="E1709">
            <v>2020</v>
          </cell>
          <cell r="F1709">
            <v>63472</v>
          </cell>
        </row>
        <row r="1710">
          <cell r="B1710" t="str">
            <v>GAB: Gabon</v>
          </cell>
          <cell r="C1710" t="str">
            <v>DM_LIFE_EXP: Life expectancy</v>
          </cell>
          <cell r="E1710">
            <v>2016</v>
          </cell>
          <cell r="F1710">
            <v>65.802499999999995</v>
          </cell>
        </row>
        <row r="1711">
          <cell r="B1711" t="str">
            <v>GAB: Gabon</v>
          </cell>
          <cell r="C1711" t="str">
            <v>DM_LIFE_EXP: Life expectancy</v>
          </cell>
          <cell r="E1711">
            <v>2017</v>
          </cell>
          <cell r="F1711">
            <v>66.188900000000004</v>
          </cell>
        </row>
        <row r="1712">
          <cell r="B1712" t="str">
            <v>GAB: Gabon</v>
          </cell>
          <cell r="C1712" t="str">
            <v>DM_LIFE_EXP: Life expectancy</v>
          </cell>
          <cell r="E1712">
            <v>2018</v>
          </cell>
          <cell r="F1712">
            <v>66.306399999999996</v>
          </cell>
        </row>
        <row r="1713">
          <cell r="B1713" t="str">
            <v>GAB: Gabon</v>
          </cell>
          <cell r="C1713" t="str">
            <v>DM_LIFE_EXP: Life expectancy</v>
          </cell>
          <cell r="E1713">
            <v>2019</v>
          </cell>
          <cell r="F1713">
            <v>66.602800000000002</v>
          </cell>
        </row>
        <row r="1714">
          <cell r="B1714" t="str">
            <v>GAB: Gabon</v>
          </cell>
          <cell r="C1714" t="str">
            <v>DM_LIFE_EXP: Life expectancy</v>
          </cell>
          <cell r="E1714">
            <v>2020</v>
          </cell>
          <cell r="F1714">
            <v>66.530500000000004</v>
          </cell>
        </row>
        <row r="1715">
          <cell r="B1715" t="str">
            <v>GAB: Gabon</v>
          </cell>
          <cell r="C1715" t="str">
            <v>DM_POP_TOT: Total population</v>
          </cell>
          <cell r="E1715">
            <v>2016</v>
          </cell>
          <cell r="F1715">
            <v>2086205.5</v>
          </cell>
        </row>
        <row r="1716">
          <cell r="B1716" t="str">
            <v>GAB: Gabon</v>
          </cell>
          <cell r="C1716" t="str">
            <v>DM_POP_TOT: Total population</v>
          </cell>
          <cell r="E1716">
            <v>2017</v>
          </cell>
          <cell r="F1716">
            <v>2140215.5</v>
          </cell>
        </row>
        <row r="1717">
          <cell r="B1717" t="str">
            <v>GAB: Gabon</v>
          </cell>
          <cell r="C1717" t="str">
            <v>DM_POP_TOT: Total population</v>
          </cell>
          <cell r="E1717">
            <v>2018</v>
          </cell>
          <cell r="F1717">
            <v>2192011.5</v>
          </cell>
        </row>
        <row r="1718">
          <cell r="B1718" t="str">
            <v>GAB: Gabon</v>
          </cell>
          <cell r="C1718" t="str">
            <v>DM_POP_TOT: Total population</v>
          </cell>
          <cell r="E1718">
            <v>2019</v>
          </cell>
          <cell r="F1718">
            <v>2242785.5</v>
          </cell>
        </row>
        <row r="1719">
          <cell r="B1719" t="str">
            <v>GAB: Gabon</v>
          </cell>
          <cell r="C1719" t="str">
            <v>DM_POP_TOT: Total population</v>
          </cell>
          <cell r="E1719">
            <v>2020</v>
          </cell>
          <cell r="F1719">
            <v>2292573</v>
          </cell>
        </row>
        <row r="1720">
          <cell r="B1720" t="str">
            <v>GAB: Gabon</v>
          </cell>
          <cell r="C1720" t="str">
            <v>SPP_GDPPC: GDP per capita (current US$)</v>
          </cell>
          <cell r="E1720">
            <v>2019</v>
          </cell>
          <cell r="F1720">
            <v>7767.0134040000003</v>
          </cell>
        </row>
        <row r="1721">
          <cell r="B1721" t="str">
            <v>GMB: Gambia</v>
          </cell>
          <cell r="C1721" t="str">
            <v>CME_TMY0: Infant deaths</v>
          </cell>
          <cell r="E1721">
            <v>2016</v>
          </cell>
          <cell r="F1721">
            <v>3217</v>
          </cell>
        </row>
        <row r="1722">
          <cell r="B1722" t="str">
            <v>GMB: Gambia</v>
          </cell>
          <cell r="C1722" t="str">
            <v>CME_TMY0: Infant deaths</v>
          </cell>
          <cell r="E1722">
            <v>2017</v>
          </cell>
          <cell r="F1722">
            <v>3192</v>
          </cell>
        </row>
        <row r="1723">
          <cell r="B1723" t="str">
            <v>GMB: Gambia</v>
          </cell>
          <cell r="C1723" t="str">
            <v>CME_TMY0: Infant deaths</v>
          </cell>
          <cell r="E1723">
            <v>2018</v>
          </cell>
          <cell r="F1723">
            <v>3168</v>
          </cell>
        </row>
        <row r="1724">
          <cell r="B1724" t="str">
            <v>GMB: Gambia</v>
          </cell>
          <cell r="C1724" t="str">
            <v>CME_TMY0: Infant deaths</v>
          </cell>
          <cell r="E1724">
            <v>2019</v>
          </cell>
          <cell r="F1724">
            <v>3144</v>
          </cell>
        </row>
        <row r="1725">
          <cell r="B1725" t="str">
            <v>GMB: Gambia</v>
          </cell>
          <cell r="C1725" t="str">
            <v>CME_TMY0: Infant deaths</v>
          </cell>
          <cell r="E1725">
            <v>2020</v>
          </cell>
          <cell r="F1725">
            <v>3117</v>
          </cell>
        </row>
        <row r="1726">
          <cell r="B1726" t="str">
            <v>GMB: Gambia</v>
          </cell>
          <cell r="C1726" t="str">
            <v>DM_BRTS: Number of births</v>
          </cell>
          <cell r="E1726">
            <v>2016</v>
          </cell>
          <cell r="F1726">
            <v>84854</v>
          </cell>
        </row>
        <row r="1727">
          <cell r="B1727" t="str">
            <v>GMB: Gambia</v>
          </cell>
          <cell r="C1727" t="str">
            <v>DM_BRTS: Number of births</v>
          </cell>
          <cell r="E1727">
            <v>2017</v>
          </cell>
          <cell r="F1727">
            <v>85183</v>
          </cell>
        </row>
        <row r="1728">
          <cell r="B1728" t="str">
            <v>GMB: Gambia</v>
          </cell>
          <cell r="C1728" t="str">
            <v>DM_BRTS: Number of births</v>
          </cell>
          <cell r="E1728">
            <v>2018</v>
          </cell>
          <cell r="F1728">
            <v>85459</v>
          </cell>
        </row>
        <row r="1729">
          <cell r="B1729" t="str">
            <v>GMB: Gambia</v>
          </cell>
          <cell r="C1729" t="str">
            <v>DM_BRTS: Number of births</v>
          </cell>
          <cell r="E1729">
            <v>2019</v>
          </cell>
          <cell r="F1729">
            <v>86087</v>
          </cell>
        </row>
        <row r="1730">
          <cell r="B1730" t="str">
            <v>GMB: Gambia</v>
          </cell>
          <cell r="C1730" t="str">
            <v>DM_BRTS: Number of births</v>
          </cell>
          <cell r="E1730">
            <v>2020</v>
          </cell>
          <cell r="F1730">
            <v>86835</v>
          </cell>
        </row>
        <row r="1731">
          <cell r="B1731" t="str">
            <v>GMB: Gambia</v>
          </cell>
          <cell r="C1731" t="str">
            <v>DM_LIFE_EXP: Life expectancy</v>
          </cell>
          <cell r="E1731">
            <v>2016</v>
          </cell>
          <cell r="F1731">
            <v>63.012700000000002</v>
          </cell>
        </row>
        <row r="1732">
          <cell r="B1732" t="str">
            <v>GMB: Gambia</v>
          </cell>
          <cell r="C1732" t="str">
            <v>DM_LIFE_EXP: Life expectancy</v>
          </cell>
          <cell r="E1732">
            <v>2017</v>
          </cell>
          <cell r="F1732">
            <v>62.9955</v>
          </cell>
        </row>
        <row r="1733">
          <cell r="B1733" t="str">
            <v>GMB: Gambia</v>
          </cell>
          <cell r="C1733" t="str">
            <v>DM_LIFE_EXP: Life expectancy</v>
          </cell>
          <cell r="E1733">
            <v>2018</v>
          </cell>
          <cell r="F1733">
            <v>63.04</v>
          </cell>
        </row>
        <row r="1734">
          <cell r="B1734" t="str">
            <v>GMB: Gambia</v>
          </cell>
          <cell r="C1734" t="str">
            <v>DM_LIFE_EXP: Life expectancy</v>
          </cell>
          <cell r="E1734">
            <v>2019</v>
          </cell>
          <cell r="F1734">
            <v>63.754899999999999</v>
          </cell>
        </row>
        <row r="1735">
          <cell r="B1735" t="str">
            <v>GMB: Gambia</v>
          </cell>
          <cell r="C1735" t="str">
            <v>DM_LIFE_EXP: Life expectancy</v>
          </cell>
          <cell r="E1735">
            <v>2020</v>
          </cell>
          <cell r="F1735">
            <v>62.612499999999997</v>
          </cell>
        </row>
        <row r="1736">
          <cell r="B1736" t="str">
            <v>GMB: Gambia</v>
          </cell>
          <cell r="C1736" t="str">
            <v>DM_POP_TOT: Total population</v>
          </cell>
          <cell r="E1736">
            <v>2016</v>
          </cell>
          <cell r="F1736">
            <v>2317205.5</v>
          </cell>
        </row>
        <row r="1737">
          <cell r="B1737" t="str">
            <v>GMB: Gambia</v>
          </cell>
          <cell r="C1737" t="str">
            <v>DM_POP_TOT: Total population</v>
          </cell>
          <cell r="E1737">
            <v>2017</v>
          </cell>
          <cell r="F1737">
            <v>2381181.5</v>
          </cell>
        </row>
        <row r="1738">
          <cell r="B1738" t="str">
            <v>GMB: Gambia</v>
          </cell>
          <cell r="C1738" t="str">
            <v>DM_POP_TOT: Total population</v>
          </cell>
          <cell r="E1738">
            <v>2018</v>
          </cell>
          <cell r="F1738">
            <v>2444915.5</v>
          </cell>
        </row>
        <row r="1739">
          <cell r="B1739" t="str">
            <v>GMB: Gambia</v>
          </cell>
          <cell r="C1739" t="str">
            <v>DM_POP_TOT: Total population</v>
          </cell>
          <cell r="E1739">
            <v>2019</v>
          </cell>
          <cell r="F1739">
            <v>2508883.5</v>
          </cell>
        </row>
        <row r="1740">
          <cell r="B1740" t="str">
            <v>GMB: Gambia</v>
          </cell>
          <cell r="C1740" t="str">
            <v>DM_POP_TOT: Total population</v>
          </cell>
          <cell r="E1740">
            <v>2020</v>
          </cell>
          <cell r="F1740">
            <v>2573995</v>
          </cell>
        </row>
        <row r="1741">
          <cell r="B1741" t="str">
            <v>GMB: Gambia</v>
          </cell>
          <cell r="C1741" t="str">
            <v>SPP_GDPPC: GDP per capita (current US$)</v>
          </cell>
          <cell r="E1741">
            <v>2019</v>
          </cell>
          <cell r="F1741">
            <v>777.81193210000004</v>
          </cell>
        </row>
        <row r="1742">
          <cell r="B1742" t="str">
            <v>GEO: Georgia</v>
          </cell>
          <cell r="C1742" t="str">
            <v>CME_TMY0: Infant deaths</v>
          </cell>
          <cell r="E1742">
            <v>2016</v>
          </cell>
          <cell r="F1742">
            <v>511</v>
          </cell>
        </row>
        <row r="1743">
          <cell r="B1743" t="str">
            <v>GEO: Georgia</v>
          </cell>
          <cell r="C1743" t="str">
            <v>CME_TMY0: Infant deaths</v>
          </cell>
          <cell r="E1743">
            <v>2017</v>
          </cell>
          <cell r="F1743">
            <v>490</v>
          </cell>
        </row>
        <row r="1744">
          <cell r="B1744" t="str">
            <v>GEO: Georgia</v>
          </cell>
          <cell r="C1744" t="str">
            <v>CME_TMY0: Infant deaths</v>
          </cell>
          <cell r="E1744">
            <v>2018</v>
          </cell>
          <cell r="F1744">
            <v>470</v>
          </cell>
        </row>
        <row r="1745">
          <cell r="B1745" t="str">
            <v>GEO: Georgia</v>
          </cell>
          <cell r="C1745" t="str">
            <v>CME_TMY0: Infant deaths</v>
          </cell>
          <cell r="E1745">
            <v>2019</v>
          </cell>
          <cell r="F1745">
            <v>450</v>
          </cell>
        </row>
        <row r="1746">
          <cell r="B1746" t="str">
            <v>GEO: Georgia</v>
          </cell>
          <cell r="C1746" t="str">
            <v>CME_TMY0: Infant deaths</v>
          </cell>
          <cell r="E1746">
            <v>2020</v>
          </cell>
          <cell r="F1746">
            <v>428</v>
          </cell>
        </row>
        <row r="1747">
          <cell r="B1747" t="str">
            <v>GEO: Georgia</v>
          </cell>
          <cell r="C1747" t="str">
            <v>DM_BRTS: Number of births</v>
          </cell>
          <cell r="E1747">
            <v>2016</v>
          </cell>
          <cell r="F1747">
            <v>58419</v>
          </cell>
        </row>
        <row r="1748">
          <cell r="B1748" t="str">
            <v>GEO: Georgia</v>
          </cell>
          <cell r="C1748" t="str">
            <v>DM_BRTS: Number of births</v>
          </cell>
          <cell r="E1748">
            <v>2017</v>
          </cell>
          <cell r="F1748">
            <v>56081</v>
          </cell>
        </row>
        <row r="1749">
          <cell r="B1749" t="str">
            <v>GEO: Georgia</v>
          </cell>
          <cell r="C1749" t="str">
            <v>DM_BRTS: Number of births</v>
          </cell>
          <cell r="E1749">
            <v>2018</v>
          </cell>
          <cell r="F1749">
            <v>54333</v>
          </cell>
        </row>
        <row r="1750">
          <cell r="B1750" t="str">
            <v>GEO: Georgia</v>
          </cell>
          <cell r="C1750" t="str">
            <v>DM_BRTS: Number of births</v>
          </cell>
          <cell r="E1750">
            <v>2019</v>
          </cell>
          <cell r="F1750">
            <v>50739</v>
          </cell>
        </row>
        <row r="1751">
          <cell r="B1751" t="str">
            <v>GEO: Georgia</v>
          </cell>
          <cell r="C1751" t="str">
            <v>DM_BRTS: Number of births</v>
          </cell>
          <cell r="E1751">
            <v>2020</v>
          </cell>
          <cell r="F1751">
            <v>48839</v>
          </cell>
        </row>
        <row r="1752">
          <cell r="B1752" t="str">
            <v>GEO: Georgia</v>
          </cell>
          <cell r="C1752" t="str">
            <v>DM_LIFE_EXP: Life expectancy</v>
          </cell>
          <cell r="E1752">
            <v>2016</v>
          </cell>
          <cell r="F1752">
            <v>73.569199999999995</v>
          </cell>
        </row>
        <row r="1753">
          <cell r="B1753" t="str">
            <v>GEO: Georgia</v>
          </cell>
          <cell r="C1753" t="str">
            <v>DM_LIFE_EXP: Life expectancy</v>
          </cell>
          <cell r="E1753">
            <v>2017</v>
          </cell>
          <cell r="F1753">
            <v>73.570099999999996</v>
          </cell>
        </row>
        <row r="1754">
          <cell r="B1754" t="str">
            <v>GEO: Georgia</v>
          </cell>
          <cell r="C1754" t="str">
            <v>DM_LIFE_EXP: Life expectancy</v>
          </cell>
          <cell r="E1754">
            <v>2018</v>
          </cell>
          <cell r="F1754">
            <v>73.341399999999993</v>
          </cell>
        </row>
        <row r="1755">
          <cell r="B1755" t="str">
            <v>GEO: Georgia</v>
          </cell>
          <cell r="C1755" t="str">
            <v>DM_LIFE_EXP: Life expectancy</v>
          </cell>
          <cell r="E1755">
            <v>2019</v>
          </cell>
          <cell r="F1755">
            <v>73.4696</v>
          </cell>
        </row>
        <row r="1756">
          <cell r="B1756" t="str">
            <v>GEO: Georgia</v>
          </cell>
          <cell r="C1756" t="str">
            <v>DM_LIFE_EXP: Life expectancy</v>
          </cell>
          <cell r="E1756">
            <v>2020</v>
          </cell>
          <cell r="F1756">
            <v>72.765299999999996</v>
          </cell>
        </row>
        <row r="1757">
          <cell r="B1757" t="str">
            <v>GEO: Georgia</v>
          </cell>
          <cell r="C1757" t="str">
            <v>DM_POP_TOT: Total population</v>
          </cell>
          <cell r="E1757">
            <v>2016</v>
          </cell>
          <cell r="F1757">
            <v>3771110</v>
          </cell>
        </row>
        <row r="1758">
          <cell r="B1758" t="str">
            <v>GEO: Georgia</v>
          </cell>
          <cell r="C1758" t="str">
            <v>DM_POP_TOT: Total population</v>
          </cell>
          <cell r="E1758">
            <v>2017</v>
          </cell>
          <cell r="F1758">
            <v>3771900</v>
          </cell>
        </row>
        <row r="1759">
          <cell r="B1759" t="str">
            <v>GEO: Georgia</v>
          </cell>
          <cell r="C1759" t="str">
            <v>DM_POP_TOT: Total population</v>
          </cell>
          <cell r="E1759">
            <v>2018</v>
          </cell>
          <cell r="F1759">
            <v>3772325</v>
          </cell>
        </row>
        <row r="1760">
          <cell r="B1760" t="str">
            <v>GEO: Georgia</v>
          </cell>
          <cell r="C1760" t="str">
            <v>DM_POP_TOT: Total population</v>
          </cell>
          <cell r="E1760">
            <v>2019</v>
          </cell>
          <cell r="F1760">
            <v>3770810.5</v>
          </cell>
        </row>
        <row r="1761">
          <cell r="B1761" t="str">
            <v>GEO: Georgia</v>
          </cell>
          <cell r="C1761" t="str">
            <v>DM_POP_TOT: Total population</v>
          </cell>
          <cell r="E1761">
            <v>2020</v>
          </cell>
          <cell r="F1761">
            <v>3765912</v>
          </cell>
        </row>
        <row r="1762">
          <cell r="B1762" t="str">
            <v>GEO: Georgia</v>
          </cell>
          <cell r="C1762" t="str">
            <v>SPP_GDPPC: GDP per capita (current US$)</v>
          </cell>
          <cell r="E1762">
            <v>2019</v>
          </cell>
          <cell r="F1762">
            <v>4697.9836480000004</v>
          </cell>
        </row>
        <row r="1763">
          <cell r="B1763" t="str">
            <v>DEU: Germany</v>
          </cell>
          <cell r="C1763" t="str">
            <v>CME_TMY0: Infant deaths</v>
          </cell>
          <cell r="E1763">
            <v>2016</v>
          </cell>
          <cell r="F1763">
            <v>2449</v>
          </cell>
        </row>
        <row r="1764">
          <cell r="B1764" t="str">
            <v>DEU: Germany</v>
          </cell>
          <cell r="C1764" t="str">
            <v>CME_TMY0: Infant deaths</v>
          </cell>
          <cell r="E1764">
            <v>2017</v>
          </cell>
          <cell r="F1764">
            <v>2476</v>
          </cell>
        </row>
        <row r="1765">
          <cell r="B1765" t="str">
            <v>DEU: Germany</v>
          </cell>
          <cell r="C1765" t="str">
            <v>CME_TMY0: Infant deaths</v>
          </cell>
          <cell r="E1765">
            <v>2018</v>
          </cell>
          <cell r="F1765">
            <v>2485</v>
          </cell>
        </row>
        <row r="1766">
          <cell r="B1766" t="str">
            <v>DEU: Germany</v>
          </cell>
          <cell r="C1766" t="str">
            <v>CME_TMY0: Infant deaths</v>
          </cell>
          <cell r="E1766">
            <v>2019</v>
          </cell>
          <cell r="F1766">
            <v>2473</v>
          </cell>
        </row>
        <row r="1767">
          <cell r="B1767" t="str">
            <v>DEU: Germany</v>
          </cell>
          <cell r="C1767" t="str">
            <v>CME_TMY0: Infant deaths</v>
          </cell>
          <cell r="E1767">
            <v>2020</v>
          </cell>
          <cell r="F1767">
            <v>2442</v>
          </cell>
        </row>
        <row r="1768">
          <cell r="B1768" t="str">
            <v>DEU: Germany</v>
          </cell>
          <cell r="C1768" t="str">
            <v>DM_BRTS: Number of births</v>
          </cell>
          <cell r="E1768">
            <v>2016</v>
          </cell>
          <cell r="F1768">
            <v>784473</v>
          </cell>
        </row>
        <row r="1769">
          <cell r="B1769" t="str">
            <v>DEU: Germany</v>
          </cell>
          <cell r="C1769" t="str">
            <v>DM_BRTS: Number of births</v>
          </cell>
          <cell r="E1769">
            <v>2017</v>
          </cell>
          <cell r="F1769">
            <v>783444</v>
          </cell>
        </row>
        <row r="1770">
          <cell r="B1770" t="str">
            <v>DEU: Germany</v>
          </cell>
          <cell r="C1770" t="str">
            <v>DM_BRTS: Number of births</v>
          </cell>
          <cell r="E1770">
            <v>2018</v>
          </cell>
          <cell r="F1770">
            <v>779291</v>
          </cell>
        </row>
        <row r="1771">
          <cell r="B1771" t="str">
            <v>DEU: Germany</v>
          </cell>
          <cell r="C1771" t="str">
            <v>DM_BRTS: Number of births</v>
          </cell>
          <cell r="E1771">
            <v>2019</v>
          </cell>
          <cell r="F1771">
            <v>771867</v>
          </cell>
        </row>
        <row r="1772">
          <cell r="B1772" t="str">
            <v>DEU: Germany</v>
          </cell>
          <cell r="C1772" t="str">
            <v>DM_BRTS: Number of births</v>
          </cell>
          <cell r="E1772">
            <v>2020</v>
          </cell>
          <cell r="F1772">
            <v>760378</v>
          </cell>
        </row>
        <row r="1773">
          <cell r="B1773" t="str">
            <v>DEU: Germany</v>
          </cell>
          <cell r="C1773" t="str">
            <v>DM_LIFE_EXP: Life expectancy</v>
          </cell>
          <cell r="E1773">
            <v>2016</v>
          </cell>
          <cell r="F1773">
            <v>80.847099999999998</v>
          </cell>
        </row>
        <row r="1774">
          <cell r="B1774" t="str">
            <v>DEU: Germany</v>
          </cell>
          <cell r="C1774" t="str">
            <v>DM_LIFE_EXP: Life expectancy</v>
          </cell>
          <cell r="E1774">
            <v>2017</v>
          </cell>
          <cell r="F1774">
            <v>80.944199999999995</v>
          </cell>
        </row>
        <row r="1775">
          <cell r="B1775" t="str">
            <v>DEU: Germany</v>
          </cell>
          <cell r="C1775" t="str">
            <v>DM_LIFE_EXP: Life expectancy</v>
          </cell>
          <cell r="E1775">
            <v>2018</v>
          </cell>
          <cell r="F1775">
            <v>81.171700000000001</v>
          </cell>
        </row>
        <row r="1776">
          <cell r="B1776" t="str">
            <v>DEU: Germany</v>
          </cell>
          <cell r="C1776" t="str">
            <v>DM_LIFE_EXP: Life expectancy</v>
          </cell>
          <cell r="E1776">
            <v>2019</v>
          </cell>
          <cell r="F1776">
            <v>81.558400000000006</v>
          </cell>
        </row>
        <row r="1777">
          <cell r="B1777" t="str">
            <v>DEU: Germany</v>
          </cell>
          <cell r="C1777" t="str">
            <v>DM_LIFE_EXP: Life expectancy</v>
          </cell>
          <cell r="E1777">
            <v>2020</v>
          </cell>
          <cell r="F1777">
            <v>81.147199999999998</v>
          </cell>
        </row>
        <row r="1778">
          <cell r="B1778" t="str">
            <v>DEU: Germany</v>
          </cell>
          <cell r="C1778" t="str">
            <v>DM_POP_TOT: Total population</v>
          </cell>
          <cell r="E1778">
            <v>2016</v>
          </cell>
          <cell r="F1778">
            <v>82331422.5</v>
          </cell>
        </row>
        <row r="1779">
          <cell r="B1779" t="str">
            <v>DEU: Germany</v>
          </cell>
          <cell r="C1779" t="str">
            <v>DM_POP_TOT: Total population</v>
          </cell>
          <cell r="E1779">
            <v>2017</v>
          </cell>
          <cell r="F1779">
            <v>82624374</v>
          </cell>
        </row>
        <row r="1780">
          <cell r="B1780" t="str">
            <v>DEU: Germany</v>
          </cell>
          <cell r="C1780" t="str">
            <v>DM_POP_TOT: Total population</v>
          </cell>
          <cell r="E1780">
            <v>2018</v>
          </cell>
          <cell r="F1780">
            <v>82896695.5</v>
          </cell>
        </row>
        <row r="1781">
          <cell r="B1781" t="str">
            <v>DEU: Germany</v>
          </cell>
          <cell r="C1781" t="str">
            <v>DM_POP_TOT: Total population</v>
          </cell>
          <cell r="E1781">
            <v>2019</v>
          </cell>
          <cell r="F1781">
            <v>83148141</v>
          </cell>
        </row>
        <row r="1782">
          <cell r="B1782" t="str">
            <v>DEU: Germany</v>
          </cell>
          <cell r="C1782" t="str">
            <v>DM_POP_TOT: Total population</v>
          </cell>
          <cell r="E1782">
            <v>2020</v>
          </cell>
          <cell r="F1782">
            <v>83328987.5</v>
          </cell>
        </row>
        <row r="1783">
          <cell r="B1783" t="str">
            <v>DEU: Germany</v>
          </cell>
          <cell r="C1783" t="str">
            <v>SPP_GDPPC: GDP per capita (current US$)</v>
          </cell>
          <cell r="E1783">
            <v>2019</v>
          </cell>
          <cell r="F1783">
            <v>46467.516199999998</v>
          </cell>
        </row>
        <row r="1784">
          <cell r="B1784" t="str">
            <v>GHA: Ghana</v>
          </cell>
          <cell r="C1784" t="str">
            <v>CME_TMY0: Infant deaths</v>
          </cell>
          <cell r="E1784">
            <v>2016</v>
          </cell>
          <cell r="F1784">
            <v>31939</v>
          </cell>
        </row>
        <row r="1785">
          <cell r="B1785" t="str">
            <v>GHA: Ghana</v>
          </cell>
          <cell r="C1785" t="str">
            <v>CME_TMY0: Infant deaths</v>
          </cell>
          <cell r="E1785">
            <v>2017</v>
          </cell>
          <cell r="F1785">
            <v>31122</v>
          </cell>
        </row>
        <row r="1786">
          <cell r="B1786" t="str">
            <v>GHA: Ghana</v>
          </cell>
          <cell r="C1786" t="str">
            <v>CME_TMY0: Infant deaths</v>
          </cell>
          <cell r="E1786">
            <v>2018</v>
          </cell>
          <cell r="F1786">
            <v>30403</v>
          </cell>
        </row>
        <row r="1787">
          <cell r="B1787" t="str">
            <v>GHA: Ghana</v>
          </cell>
          <cell r="C1787" t="str">
            <v>CME_TMY0: Infant deaths</v>
          </cell>
          <cell r="E1787">
            <v>2019</v>
          </cell>
          <cell r="F1787">
            <v>29739</v>
          </cell>
        </row>
        <row r="1788">
          <cell r="B1788" t="str">
            <v>GHA: Ghana</v>
          </cell>
          <cell r="C1788" t="str">
            <v>CME_TMY0: Infant deaths</v>
          </cell>
          <cell r="E1788">
            <v>2020</v>
          </cell>
          <cell r="F1788">
            <v>29091</v>
          </cell>
        </row>
        <row r="1789">
          <cell r="B1789" t="str">
            <v>GHA: Ghana</v>
          </cell>
          <cell r="C1789" t="str">
            <v>DM_BRTS: Number of births</v>
          </cell>
          <cell r="E1789">
            <v>2016</v>
          </cell>
          <cell r="F1789">
            <v>901955</v>
          </cell>
        </row>
        <row r="1790">
          <cell r="B1790" t="str">
            <v>GHA: Ghana</v>
          </cell>
          <cell r="C1790" t="str">
            <v>DM_BRTS: Number of births</v>
          </cell>
          <cell r="E1790">
            <v>2017</v>
          </cell>
          <cell r="F1790">
            <v>875587</v>
          </cell>
        </row>
        <row r="1791">
          <cell r="B1791" t="str">
            <v>GHA: Ghana</v>
          </cell>
          <cell r="C1791" t="str">
            <v>DM_BRTS: Number of births</v>
          </cell>
          <cell r="E1791">
            <v>2018</v>
          </cell>
          <cell r="F1791">
            <v>896502</v>
          </cell>
        </row>
        <row r="1792">
          <cell r="B1792" t="str">
            <v>GHA: Ghana</v>
          </cell>
          <cell r="C1792" t="str">
            <v>DM_BRTS: Number of births</v>
          </cell>
          <cell r="E1792">
            <v>2019</v>
          </cell>
          <cell r="F1792">
            <v>901018</v>
          </cell>
        </row>
        <row r="1793">
          <cell r="B1793" t="str">
            <v>GHA: Ghana</v>
          </cell>
          <cell r="C1793" t="str">
            <v>DM_BRTS: Number of births</v>
          </cell>
          <cell r="E1793">
            <v>2020</v>
          </cell>
          <cell r="F1793">
            <v>902298</v>
          </cell>
        </row>
        <row r="1794">
          <cell r="B1794" t="str">
            <v>GHA: Ghana</v>
          </cell>
          <cell r="C1794" t="str">
            <v>DM_LIFE_EXP: Life expectancy</v>
          </cell>
          <cell r="E1794">
            <v>2016</v>
          </cell>
          <cell r="F1794">
            <v>63.8902</v>
          </cell>
        </row>
        <row r="1795">
          <cell r="B1795" t="str">
            <v>GHA: Ghana</v>
          </cell>
          <cell r="C1795" t="str">
            <v>DM_LIFE_EXP: Life expectancy</v>
          </cell>
          <cell r="E1795">
            <v>2017</v>
          </cell>
          <cell r="F1795">
            <v>64.013099999999994</v>
          </cell>
        </row>
        <row r="1796">
          <cell r="B1796" t="str">
            <v>GHA: Ghana</v>
          </cell>
          <cell r="C1796" t="str">
            <v>DM_LIFE_EXP: Life expectancy</v>
          </cell>
          <cell r="E1796">
            <v>2018</v>
          </cell>
          <cell r="F1796">
            <v>64.122</v>
          </cell>
        </row>
        <row r="1797">
          <cell r="B1797" t="str">
            <v>GHA: Ghana</v>
          </cell>
          <cell r="C1797" t="str">
            <v>DM_LIFE_EXP: Life expectancy</v>
          </cell>
          <cell r="E1797">
            <v>2019</v>
          </cell>
          <cell r="F1797">
            <v>64.740099999999998</v>
          </cell>
        </row>
        <row r="1798">
          <cell r="B1798" t="str">
            <v>GHA: Ghana</v>
          </cell>
          <cell r="C1798" t="str">
            <v>DM_LIFE_EXP: Life expectancy</v>
          </cell>
          <cell r="E1798">
            <v>2020</v>
          </cell>
          <cell r="F1798">
            <v>64.114000000000004</v>
          </cell>
        </row>
        <row r="1799">
          <cell r="B1799" t="str">
            <v>GHA: Ghana</v>
          </cell>
          <cell r="C1799" t="str">
            <v>DM_POP_TOT: Total population</v>
          </cell>
          <cell r="E1799">
            <v>2016</v>
          </cell>
          <cell r="F1799">
            <v>29554302.5</v>
          </cell>
        </row>
        <row r="1800">
          <cell r="B1800" t="str">
            <v>GHA: Ghana</v>
          </cell>
          <cell r="C1800" t="str">
            <v>DM_POP_TOT: Total population</v>
          </cell>
          <cell r="E1800">
            <v>2017</v>
          </cell>
          <cell r="F1800">
            <v>30222261.5</v>
          </cell>
        </row>
        <row r="1801">
          <cell r="B1801" t="str">
            <v>GHA: Ghana</v>
          </cell>
          <cell r="C1801" t="str">
            <v>DM_POP_TOT: Total population</v>
          </cell>
          <cell r="E1801">
            <v>2018</v>
          </cell>
          <cell r="F1801">
            <v>30870640.5</v>
          </cell>
        </row>
        <row r="1802">
          <cell r="B1802" t="str">
            <v>GHA: Ghana</v>
          </cell>
          <cell r="C1802" t="str">
            <v>DM_POP_TOT: Total population</v>
          </cell>
          <cell r="E1802">
            <v>2019</v>
          </cell>
          <cell r="F1802">
            <v>31522290</v>
          </cell>
        </row>
        <row r="1803">
          <cell r="B1803" t="str">
            <v>GHA: Ghana</v>
          </cell>
          <cell r="C1803" t="str">
            <v>DM_POP_TOT: Total population</v>
          </cell>
          <cell r="E1803">
            <v>2020</v>
          </cell>
          <cell r="F1803">
            <v>32180401.5</v>
          </cell>
        </row>
        <row r="1804">
          <cell r="B1804" t="str">
            <v>GHA: Ghana</v>
          </cell>
          <cell r="C1804" t="str">
            <v>SPP_GDPPC: GDP per capita (current US$)</v>
          </cell>
          <cell r="E1804">
            <v>2019</v>
          </cell>
          <cell r="F1804">
            <v>2202.1155669999998</v>
          </cell>
        </row>
        <row r="1805">
          <cell r="B1805" t="str">
            <v>GIB: Gibraltar</v>
          </cell>
          <cell r="C1805" t="str">
            <v>DM_BRTS: Number of births</v>
          </cell>
          <cell r="E1805">
            <v>2016</v>
          </cell>
          <cell r="F1805">
            <v>388</v>
          </cell>
        </row>
        <row r="1806">
          <cell r="B1806" t="str">
            <v>GIB: Gibraltar</v>
          </cell>
          <cell r="C1806" t="str">
            <v>DM_BRTS: Number of births</v>
          </cell>
          <cell r="E1806">
            <v>2017</v>
          </cell>
          <cell r="F1806">
            <v>375</v>
          </cell>
        </row>
        <row r="1807">
          <cell r="B1807" t="str">
            <v>GIB: Gibraltar</v>
          </cell>
          <cell r="C1807" t="str">
            <v>DM_BRTS: Number of births</v>
          </cell>
          <cell r="E1807">
            <v>2018</v>
          </cell>
          <cell r="F1807">
            <v>367</v>
          </cell>
        </row>
        <row r="1808">
          <cell r="B1808" t="str">
            <v>GIB: Gibraltar</v>
          </cell>
          <cell r="C1808" t="str">
            <v>DM_BRTS: Number of births</v>
          </cell>
          <cell r="E1808">
            <v>2019</v>
          </cell>
          <cell r="F1808">
            <v>360</v>
          </cell>
        </row>
        <row r="1809">
          <cell r="B1809" t="str">
            <v>GIB: Gibraltar</v>
          </cell>
          <cell r="C1809" t="str">
            <v>DM_BRTS: Number of births</v>
          </cell>
          <cell r="E1809">
            <v>2020</v>
          </cell>
          <cell r="F1809">
            <v>355</v>
          </cell>
        </row>
        <row r="1810">
          <cell r="B1810" t="str">
            <v>GIB: Gibraltar</v>
          </cell>
          <cell r="C1810" t="str">
            <v>DM_LIFE_EXP: Life expectancy</v>
          </cell>
          <cell r="E1810">
            <v>2016</v>
          </cell>
          <cell r="F1810">
            <v>81.701999999999998</v>
          </cell>
        </row>
        <row r="1811">
          <cell r="B1811" t="str">
            <v>GIB: Gibraltar</v>
          </cell>
          <cell r="C1811" t="str">
            <v>DM_LIFE_EXP: Life expectancy</v>
          </cell>
          <cell r="E1811">
            <v>2017</v>
          </cell>
          <cell r="F1811">
            <v>81.830299999999994</v>
          </cell>
        </row>
        <row r="1812">
          <cell r="B1812" t="str">
            <v>GIB: Gibraltar</v>
          </cell>
          <cell r="C1812" t="str">
            <v>DM_LIFE_EXP: Life expectancy</v>
          </cell>
          <cell r="E1812">
            <v>2018</v>
          </cell>
          <cell r="F1812">
            <v>82.153999999999996</v>
          </cell>
        </row>
        <row r="1813">
          <cell r="B1813" t="str">
            <v>GIB: Gibraltar</v>
          </cell>
          <cell r="C1813" t="str">
            <v>DM_LIFE_EXP: Life expectancy</v>
          </cell>
          <cell r="E1813">
            <v>2019</v>
          </cell>
          <cell r="F1813">
            <v>82.363299999999995</v>
          </cell>
        </row>
        <row r="1814">
          <cell r="B1814" t="str">
            <v>GIB: Gibraltar</v>
          </cell>
          <cell r="C1814" t="str">
            <v>DM_LIFE_EXP: Life expectancy</v>
          </cell>
          <cell r="E1814">
            <v>2020</v>
          </cell>
          <cell r="F1814">
            <v>82.198400000000007</v>
          </cell>
        </row>
        <row r="1815">
          <cell r="B1815" t="str">
            <v>GIB: Gibraltar</v>
          </cell>
          <cell r="C1815" t="str">
            <v>DM_POP_TOT: Total population</v>
          </cell>
          <cell r="E1815">
            <v>2016</v>
          </cell>
          <cell r="F1815">
            <v>32564.999999999996</v>
          </cell>
        </row>
        <row r="1816">
          <cell r="B1816" t="str">
            <v>GIB: Gibraltar</v>
          </cell>
          <cell r="C1816" t="str">
            <v>DM_POP_TOT: Total population</v>
          </cell>
          <cell r="E1816">
            <v>2017</v>
          </cell>
          <cell r="F1816">
            <v>32601.999999999996</v>
          </cell>
        </row>
        <row r="1817">
          <cell r="B1817" t="str">
            <v>GIB: Gibraltar</v>
          </cell>
          <cell r="C1817" t="str">
            <v>DM_POP_TOT: Total population</v>
          </cell>
          <cell r="E1817">
            <v>2018</v>
          </cell>
          <cell r="F1817">
            <v>32648.000000000004</v>
          </cell>
        </row>
        <row r="1818">
          <cell r="B1818" t="str">
            <v>GIB: Gibraltar</v>
          </cell>
          <cell r="C1818" t="str">
            <v>DM_POP_TOT: Total population</v>
          </cell>
          <cell r="E1818">
            <v>2019</v>
          </cell>
          <cell r="F1818">
            <v>32685.499999999996</v>
          </cell>
        </row>
        <row r="1819">
          <cell r="B1819" t="str">
            <v>GIB: Gibraltar</v>
          </cell>
          <cell r="C1819" t="str">
            <v>DM_POP_TOT: Total population</v>
          </cell>
          <cell r="E1819">
            <v>2020</v>
          </cell>
          <cell r="F1819">
            <v>32708.5</v>
          </cell>
        </row>
        <row r="1820">
          <cell r="B1820" t="str">
            <v>GRC: Greece</v>
          </cell>
          <cell r="C1820" t="str">
            <v>CME_TMY0: Infant deaths</v>
          </cell>
          <cell r="E1820">
            <v>2016</v>
          </cell>
          <cell r="F1820">
            <v>338</v>
          </cell>
        </row>
        <row r="1821">
          <cell r="B1821" t="str">
            <v>GRC: Greece</v>
          </cell>
          <cell r="C1821" t="str">
            <v>CME_TMY0: Infant deaths</v>
          </cell>
          <cell r="E1821">
            <v>2017</v>
          </cell>
          <cell r="F1821">
            <v>322</v>
          </cell>
        </row>
        <row r="1822">
          <cell r="B1822" t="str">
            <v>GRC: Greece</v>
          </cell>
          <cell r="C1822" t="str">
            <v>CME_TMY0: Infant deaths</v>
          </cell>
          <cell r="E1822">
            <v>2018</v>
          </cell>
          <cell r="F1822">
            <v>306</v>
          </cell>
        </row>
        <row r="1823">
          <cell r="B1823" t="str">
            <v>GRC: Greece</v>
          </cell>
          <cell r="C1823" t="str">
            <v>CME_TMY0: Infant deaths</v>
          </cell>
          <cell r="E1823">
            <v>2019</v>
          </cell>
          <cell r="F1823">
            <v>291</v>
          </cell>
        </row>
        <row r="1824">
          <cell r="B1824" t="str">
            <v>GRC: Greece</v>
          </cell>
          <cell r="C1824" t="str">
            <v>CME_TMY0: Infant deaths</v>
          </cell>
          <cell r="E1824">
            <v>2020</v>
          </cell>
          <cell r="F1824">
            <v>277</v>
          </cell>
        </row>
        <row r="1825">
          <cell r="B1825" t="str">
            <v>GRC: Greece</v>
          </cell>
          <cell r="C1825" t="str">
            <v>DM_BRTS: Number of births</v>
          </cell>
          <cell r="E1825">
            <v>2016</v>
          </cell>
          <cell r="F1825">
            <v>88820</v>
          </cell>
        </row>
        <row r="1826">
          <cell r="B1826" t="str">
            <v>GRC: Greece</v>
          </cell>
          <cell r="C1826" t="str">
            <v>DM_BRTS: Number of births</v>
          </cell>
          <cell r="E1826">
            <v>2017</v>
          </cell>
          <cell r="F1826">
            <v>85894</v>
          </cell>
        </row>
        <row r="1827">
          <cell r="B1827" t="str">
            <v>GRC: Greece</v>
          </cell>
          <cell r="C1827" t="str">
            <v>DM_BRTS: Number of births</v>
          </cell>
          <cell r="E1827">
            <v>2018</v>
          </cell>
          <cell r="F1827">
            <v>83495</v>
          </cell>
        </row>
        <row r="1828">
          <cell r="B1828" t="str">
            <v>GRC: Greece</v>
          </cell>
          <cell r="C1828" t="str">
            <v>DM_BRTS: Number of births</v>
          </cell>
          <cell r="E1828">
            <v>2019</v>
          </cell>
          <cell r="F1828">
            <v>81148</v>
          </cell>
        </row>
        <row r="1829">
          <cell r="B1829" t="str">
            <v>GRC: Greece</v>
          </cell>
          <cell r="C1829" t="str">
            <v>DM_BRTS: Number of births</v>
          </cell>
          <cell r="E1829">
            <v>2020</v>
          </cell>
          <cell r="F1829">
            <v>81073</v>
          </cell>
        </row>
        <row r="1830">
          <cell r="B1830" t="str">
            <v>GRC: Greece</v>
          </cell>
          <cell r="C1830" t="str">
            <v>DM_LIFE_EXP: Life expectancy</v>
          </cell>
          <cell r="E1830">
            <v>2016</v>
          </cell>
          <cell r="F1830">
            <v>81.161699999999996</v>
          </cell>
        </row>
        <row r="1831">
          <cell r="B1831" t="str">
            <v>GRC: Greece</v>
          </cell>
          <cell r="C1831" t="str">
            <v>DM_LIFE_EXP: Life expectancy</v>
          </cell>
          <cell r="E1831">
            <v>2017</v>
          </cell>
          <cell r="F1831">
            <v>80.850099999999998</v>
          </cell>
        </row>
        <row r="1832">
          <cell r="B1832" t="str">
            <v>GRC: Greece</v>
          </cell>
          <cell r="C1832" t="str">
            <v>DM_LIFE_EXP: Life expectancy</v>
          </cell>
          <cell r="E1832">
            <v>2018</v>
          </cell>
          <cell r="F1832">
            <v>81.390699999999995</v>
          </cell>
        </row>
        <row r="1833">
          <cell r="B1833" t="str">
            <v>GRC: Greece</v>
          </cell>
          <cell r="C1833" t="str">
            <v>DM_LIFE_EXP: Life expectancy</v>
          </cell>
          <cell r="E1833">
            <v>2019</v>
          </cell>
          <cell r="F1833">
            <v>81.248900000000006</v>
          </cell>
        </row>
        <row r="1834">
          <cell r="B1834" t="str">
            <v>GRC: Greece</v>
          </cell>
          <cell r="C1834" t="str">
            <v>DM_LIFE_EXP: Life expectancy</v>
          </cell>
          <cell r="E1834">
            <v>2020</v>
          </cell>
          <cell r="F1834">
            <v>80.909199999999998</v>
          </cell>
        </row>
        <row r="1835">
          <cell r="B1835" t="str">
            <v>GRC: Greece</v>
          </cell>
          <cell r="C1835" t="str">
            <v>DM_POP_TOT: Total population</v>
          </cell>
          <cell r="E1835">
            <v>2016</v>
          </cell>
          <cell r="F1835">
            <v>10749742</v>
          </cell>
        </row>
        <row r="1836">
          <cell r="B1836" t="str">
            <v>GRC: Greece</v>
          </cell>
          <cell r="C1836" t="str">
            <v>DM_POP_TOT: Total population</v>
          </cell>
          <cell r="E1836">
            <v>2017</v>
          </cell>
          <cell r="F1836">
            <v>10692228.5</v>
          </cell>
        </row>
        <row r="1837">
          <cell r="B1837" t="str">
            <v>GRC: Greece</v>
          </cell>
          <cell r="C1837" t="str">
            <v>DM_POP_TOT: Total population</v>
          </cell>
          <cell r="E1837">
            <v>2018</v>
          </cell>
          <cell r="F1837">
            <v>10633270.5</v>
          </cell>
        </row>
        <row r="1838">
          <cell r="B1838" t="str">
            <v>GRC: Greece</v>
          </cell>
          <cell r="C1838" t="str">
            <v>DM_POP_TOT: Total population</v>
          </cell>
          <cell r="E1838">
            <v>2019</v>
          </cell>
          <cell r="F1838">
            <v>10574024</v>
          </cell>
        </row>
        <row r="1839">
          <cell r="B1839" t="str">
            <v>GRC: Greece</v>
          </cell>
          <cell r="C1839" t="str">
            <v>DM_POP_TOT: Total population</v>
          </cell>
          <cell r="E1839">
            <v>2020</v>
          </cell>
          <cell r="F1839">
            <v>10512232</v>
          </cell>
        </row>
        <row r="1840">
          <cell r="B1840" t="str">
            <v>GRC: Greece</v>
          </cell>
          <cell r="C1840" t="str">
            <v>SPP_GDPPC: GDP per capita (current US$)</v>
          </cell>
          <cell r="E1840">
            <v>2019</v>
          </cell>
          <cell r="F1840">
            <v>19580.98833</v>
          </cell>
        </row>
        <row r="1841">
          <cell r="B1841" t="str">
            <v>GRL: Greenland</v>
          </cell>
          <cell r="C1841" t="str">
            <v>DM_BRTS: Number of births</v>
          </cell>
          <cell r="E1841">
            <v>2016</v>
          </cell>
          <cell r="F1841">
            <v>841</v>
          </cell>
        </row>
        <row r="1842">
          <cell r="B1842" t="str">
            <v>GRL: Greenland</v>
          </cell>
          <cell r="C1842" t="str">
            <v>DM_BRTS: Number of births</v>
          </cell>
          <cell r="E1842">
            <v>2017</v>
          </cell>
          <cell r="F1842">
            <v>844</v>
          </cell>
        </row>
        <row r="1843">
          <cell r="B1843" t="str">
            <v>GRL: Greenland</v>
          </cell>
          <cell r="C1843" t="str">
            <v>DM_BRTS: Number of births</v>
          </cell>
          <cell r="E1843">
            <v>2018</v>
          </cell>
          <cell r="F1843">
            <v>836</v>
          </cell>
        </row>
        <row r="1844">
          <cell r="B1844" t="str">
            <v>GRL: Greenland</v>
          </cell>
          <cell r="C1844" t="str">
            <v>DM_BRTS: Number of births</v>
          </cell>
          <cell r="E1844">
            <v>2019</v>
          </cell>
          <cell r="F1844">
            <v>828</v>
          </cell>
        </row>
        <row r="1845">
          <cell r="B1845" t="str">
            <v>GRL: Greenland</v>
          </cell>
          <cell r="C1845" t="str">
            <v>DM_BRTS: Number of births</v>
          </cell>
          <cell r="E1845">
            <v>2020</v>
          </cell>
          <cell r="F1845">
            <v>821</v>
          </cell>
        </row>
        <row r="1846">
          <cell r="B1846" t="str">
            <v>GRL: Greenland</v>
          </cell>
          <cell r="C1846" t="str">
            <v>DM_LIFE_EXP: Life expectancy</v>
          </cell>
          <cell r="E1846">
            <v>2016</v>
          </cell>
          <cell r="F1846">
            <v>72.191100000000006</v>
          </cell>
        </row>
        <row r="1847">
          <cell r="B1847" t="str">
            <v>GRL: Greenland</v>
          </cell>
          <cell r="C1847" t="str">
            <v>DM_LIFE_EXP: Life expectancy</v>
          </cell>
          <cell r="E1847">
            <v>2017</v>
          </cell>
          <cell r="F1847">
            <v>72.569299999999998</v>
          </cell>
        </row>
        <row r="1848">
          <cell r="B1848" t="str">
            <v>GRL: Greenland</v>
          </cell>
          <cell r="C1848" t="str">
            <v>DM_LIFE_EXP: Life expectancy</v>
          </cell>
          <cell r="E1848">
            <v>2018</v>
          </cell>
          <cell r="F1848">
            <v>72.203599999999994</v>
          </cell>
        </row>
        <row r="1849">
          <cell r="B1849" t="str">
            <v>GRL: Greenland</v>
          </cell>
          <cell r="C1849" t="str">
            <v>DM_LIFE_EXP: Life expectancy</v>
          </cell>
          <cell r="E1849">
            <v>2019</v>
          </cell>
          <cell r="F1849">
            <v>72.212400000000002</v>
          </cell>
        </row>
        <row r="1850">
          <cell r="B1850" t="str">
            <v>GRL: Greenland</v>
          </cell>
          <cell r="C1850" t="str">
            <v>DM_LIFE_EXP: Life expectancy</v>
          </cell>
          <cell r="E1850">
            <v>2020</v>
          </cell>
          <cell r="F1850">
            <v>72.2834</v>
          </cell>
        </row>
        <row r="1851">
          <cell r="B1851" t="str">
            <v>GRL: Greenland</v>
          </cell>
          <cell r="C1851" t="str">
            <v>DM_POP_TOT: Total population</v>
          </cell>
          <cell r="E1851">
            <v>2016</v>
          </cell>
          <cell r="F1851">
            <v>55916</v>
          </cell>
        </row>
        <row r="1852">
          <cell r="B1852" t="str">
            <v>GRL: Greenland</v>
          </cell>
          <cell r="C1852" t="str">
            <v>DM_POP_TOT: Total population</v>
          </cell>
          <cell r="E1852">
            <v>2017</v>
          </cell>
          <cell r="F1852">
            <v>55927.5</v>
          </cell>
        </row>
        <row r="1853">
          <cell r="B1853" t="str">
            <v>GRL: Greenland</v>
          </cell>
          <cell r="C1853" t="str">
            <v>DM_POP_TOT: Total population</v>
          </cell>
          <cell r="E1853">
            <v>2018</v>
          </cell>
          <cell r="F1853">
            <v>55931</v>
          </cell>
        </row>
        <row r="1854">
          <cell r="B1854" t="str">
            <v>GRL: Greenland</v>
          </cell>
          <cell r="C1854" t="str">
            <v>DM_POP_TOT: Total population</v>
          </cell>
          <cell r="E1854">
            <v>2019</v>
          </cell>
          <cell r="F1854">
            <v>55930.5</v>
          </cell>
        </row>
        <row r="1855">
          <cell r="B1855" t="str">
            <v>GRL: Greenland</v>
          </cell>
          <cell r="C1855" t="str">
            <v>DM_POP_TOT: Total population</v>
          </cell>
          <cell r="E1855">
            <v>2020</v>
          </cell>
          <cell r="F1855">
            <v>56026.5</v>
          </cell>
        </row>
        <row r="1856">
          <cell r="B1856" t="str">
            <v>GRL: Greenland</v>
          </cell>
          <cell r="C1856" t="str">
            <v>SPP_GDPPC: GDP per capita (current US$)</v>
          </cell>
          <cell r="E1856">
            <v>2018</v>
          </cell>
          <cell r="F1856">
            <v>54470.956389999999</v>
          </cell>
        </row>
        <row r="1857">
          <cell r="B1857" t="str">
            <v>GRD: Grenada</v>
          </cell>
          <cell r="C1857" t="str">
            <v>CME_TMY0: Infant deaths</v>
          </cell>
          <cell r="E1857">
            <v>2016</v>
          </cell>
          <cell r="F1857">
            <v>27</v>
          </cell>
        </row>
        <row r="1858">
          <cell r="B1858" t="str">
            <v>GRD: Grenada</v>
          </cell>
          <cell r="C1858" t="str">
            <v>CME_TMY0: Infant deaths</v>
          </cell>
          <cell r="E1858">
            <v>2017</v>
          </cell>
          <cell r="F1858">
            <v>27</v>
          </cell>
        </row>
        <row r="1859">
          <cell r="B1859" t="str">
            <v>GRD: Grenada</v>
          </cell>
          <cell r="C1859" t="str">
            <v>CME_TMY0: Infant deaths</v>
          </cell>
          <cell r="E1859">
            <v>2018</v>
          </cell>
          <cell r="F1859">
            <v>27</v>
          </cell>
        </row>
        <row r="1860">
          <cell r="B1860" t="str">
            <v>GRD: Grenada</v>
          </cell>
          <cell r="C1860" t="str">
            <v>CME_TMY0: Infant deaths</v>
          </cell>
          <cell r="E1860">
            <v>2019</v>
          </cell>
          <cell r="F1860">
            <v>27</v>
          </cell>
        </row>
        <row r="1861">
          <cell r="B1861" t="str">
            <v>GRD: Grenada</v>
          </cell>
          <cell r="C1861" t="str">
            <v>CME_TMY0: Infant deaths</v>
          </cell>
          <cell r="E1861">
            <v>2020</v>
          </cell>
          <cell r="F1861">
            <v>26</v>
          </cell>
        </row>
        <row r="1862">
          <cell r="B1862" t="str">
            <v>GRD: Grenada</v>
          </cell>
          <cell r="C1862" t="str">
            <v>DM_BRTS: Number of births</v>
          </cell>
          <cell r="E1862">
            <v>2016</v>
          </cell>
          <cell r="F1862">
            <v>2091</v>
          </cell>
        </row>
        <row r="1863">
          <cell r="B1863" t="str">
            <v>GRD: Grenada</v>
          </cell>
          <cell r="C1863" t="str">
            <v>DM_BRTS: Number of births</v>
          </cell>
          <cell r="E1863">
            <v>2017</v>
          </cell>
          <cell r="F1863">
            <v>2080</v>
          </cell>
        </row>
        <row r="1864">
          <cell r="B1864" t="str">
            <v>GRD: Grenada</v>
          </cell>
          <cell r="C1864" t="str">
            <v>DM_BRTS: Number of births</v>
          </cell>
          <cell r="E1864">
            <v>2018</v>
          </cell>
          <cell r="F1864">
            <v>2063</v>
          </cell>
        </row>
        <row r="1865">
          <cell r="B1865" t="str">
            <v>GRD: Grenada</v>
          </cell>
          <cell r="C1865" t="str">
            <v>DM_BRTS: Number of births</v>
          </cell>
          <cell r="E1865">
            <v>2019</v>
          </cell>
          <cell r="F1865">
            <v>2041</v>
          </cell>
        </row>
        <row r="1866">
          <cell r="B1866" t="str">
            <v>GRD: Grenada</v>
          </cell>
          <cell r="C1866" t="str">
            <v>DM_BRTS: Number of births</v>
          </cell>
          <cell r="E1866">
            <v>2020</v>
          </cell>
          <cell r="F1866">
            <v>2013.9999999999998</v>
          </cell>
        </row>
        <row r="1867">
          <cell r="B1867" t="str">
            <v>GRD: Grenada</v>
          </cell>
          <cell r="C1867" t="str">
            <v>DM_LIFE_EXP: Life expectancy</v>
          </cell>
          <cell r="E1867">
            <v>2016</v>
          </cell>
          <cell r="F1867">
            <v>74.762200000000007</v>
          </cell>
        </row>
        <row r="1868">
          <cell r="B1868" t="str">
            <v>GRD: Grenada</v>
          </cell>
          <cell r="C1868" t="str">
            <v>DM_LIFE_EXP: Life expectancy</v>
          </cell>
          <cell r="E1868">
            <v>2017</v>
          </cell>
          <cell r="F1868">
            <v>74.765199999999993</v>
          </cell>
        </row>
        <row r="1869">
          <cell r="B1869" t="str">
            <v>GRD: Grenada</v>
          </cell>
          <cell r="C1869" t="str">
            <v>DM_LIFE_EXP: Life expectancy</v>
          </cell>
          <cell r="E1869">
            <v>2018</v>
          </cell>
          <cell r="F1869">
            <v>74.807599999999994</v>
          </cell>
        </row>
        <row r="1870">
          <cell r="B1870" t="str">
            <v>GRD: Grenada</v>
          </cell>
          <cell r="C1870" t="str">
            <v>DM_LIFE_EXP: Life expectancy</v>
          </cell>
          <cell r="E1870">
            <v>2019</v>
          </cell>
          <cell r="F1870">
            <v>74.863200000000006</v>
          </cell>
        </row>
        <row r="1871">
          <cell r="B1871" t="str">
            <v>GRD: Grenada</v>
          </cell>
          <cell r="C1871" t="str">
            <v>DM_LIFE_EXP: Life expectancy</v>
          </cell>
          <cell r="E1871">
            <v>2020</v>
          </cell>
          <cell r="F1871">
            <v>74.9238</v>
          </cell>
        </row>
        <row r="1872">
          <cell r="B1872" t="str">
            <v>GRD: Grenada</v>
          </cell>
          <cell r="C1872" t="str">
            <v>DM_POP_TOT: Total population</v>
          </cell>
          <cell r="E1872">
            <v>2016</v>
          </cell>
          <cell r="F1872">
            <v>119966</v>
          </cell>
        </row>
        <row r="1873">
          <cell r="B1873" t="str">
            <v>GRD: Grenada</v>
          </cell>
          <cell r="C1873" t="str">
            <v>DM_POP_TOT: Total population</v>
          </cell>
          <cell r="E1873">
            <v>2017</v>
          </cell>
          <cell r="F1873">
            <v>120920.5</v>
          </cell>
        </row>
        <row r="1874">
          <cell r="B1874" t="str">
            <v>GRD: Grenada</v>
          </cell>
          <cell r="C1874" t="str">
            <v>DM_POP_TOT: Total population</v>
          </cell>
          <cell r="E1874">
            <v>2018</v>
          </cell>
          <cell r="F1874">
            <v>121838</v>
          </cell>
        </row>
        <row r="1875">
          <cell r="B1875" t="str">
            <v>GRD: Grenada</v>
          </cell>
          <cell r="C1875" t="str">
            <v>DM_POP_TOT: Total population</v>
          </cell>
          <cell r="E1875">
            <v>2019</v>
          </cell>
          <cell r="F1875">
            <v>122723.5</v>
          </cell>
        </row>
        <row r="1876">
          <cell r="B1876" t="str">
            <v>GRD: Grenada</v>
          </cell>
          <cell r="C1876" t="str">
            <v>DM_POP_TOT: Total population</v>
          </cell>
          <cell r="E1876">
            <v>2020</v>
          </cell>
          <cell r="F1876">
            <v>123663</v>
          </cell>
        </row>
        <row r="1877">
          <cell r="B1877" t="str">
            <v>GRD: Grenada</v>
          </cell>
          <cell r="C1877" t="str">
            <v>SPP_GDPPC: GDP per capita (current US$)</v>
          </cell>
          <cell r="E1877">
            <v>2019</v>
          </cell>
          <cell r="F1877">
            <v>10808.672119999999</v>
          </cell>
        </row>
        <row r="1878">
          <cell r="B1878" t="str">
            <v>GLP: Guadeloupe</v>
          </cell>
          <cell r="C1878" t="str">
            <v>DM_BRTS: Number of births</v>
          </cell>
          <cell r="E1878">
            <v>2016</v>
          </cell>
          <cell r="F1878">
            <v>4757</v>
          </cell>
        </row>
        <row r="1879">
          <cell r="B1879" t="str">
            <v>GLP: Guadeloupe</v>
          </cell>
          <cell r="C1879" t="str">
            <v>DM_BRTS: Number of births</v>
          </cell>
          <cell r="E1879">
            <v>2017</v>
          </cell>
          <cell r="F1879">
            <v>4541</v>
          </cell>
        </row>
        <row r="1880">
          <cell r="B1880" t="str">
            <v>GLP: Guadeloupe</v>
          </cell>
          <cell r="C1880" t="str">
            <v>DM_BRTS: Number of births</v>
          </cell>
          <cell r="E1880">
            <v>2018</v>
          </cell>
          <cell r="F1880">
            <v>4450</v>
          </cell>
        </row>
        <row r="1881">
          <cell r="B1881" t="str">
            <v>GLP: Guadeloupe</v>
          </cell>
          <cell r="C1881" t="str">
            <v>DM_BRTS: Number of births</v>
          </cell>
          <cell r="E1881">
            <v>2019</v>
          </cell>
          <cell r="F1881">
            <v>4426</v>
          </cell>
        </row>
        <row r="1882">
          <cell r="B1882" t="str">
            <v>GLP: Guadeloupe</v>
          </cell>
          <cell r="C1882" t="str">
            <v>DM_BRTS: Number of births</v>
          </cell>
          <cell r="E1882">
            <v>2020</v>
          </cell>
          <cell r="F1882">
            <v>4417</v>
          </cell>
        </row>
        <row r="1883">
          <cell r="B1883" t="str">
            <v>GLP: Guadeloupe</v>
          </cell>
          <cell r="C1883" t="str">
            <v>DM_LIFE_EXP: Life expectancy</v>
          </cell>
          <cell r="E1883">
            <v>2016</v>
          </cell>
          <cell r="F1883">
            <v>82.552700000000002</v>
          </cell>
        </row>
        <row r="1884">
          <cell r="B1884" t="str">
            <v>GLP: Guadeloupe</v>
          </cell>
          <cell r="C1884" t="str">
            <v>DM_LIFE_EXP: Life expectancy</v>
          </cell>
          <cell r="E1884">
            <v>2017</v>
          </cell>
          <cell r="F1884">
            <v>82.503100000000003</v>
          </cell>
        </row>
        <row r="1885">
          <cell r="B1885" t="str">
            <v>GLP: Guadeloupe</v>
          </cell>
          <cell r="C1885" t="str">
            <v>DM_LIFE_EXP: Life expectancy</v>
          </cell>
          <cell r="E1885">
            <v>2018</v>
          </cell>
          <cell r="F1885">
            <v>82.501499999999993</v>
          </cell>
        </row>
        <row r="1886">
          <cell r="B1886" t="str">
            <v>GLP: Guadeloupe</v>
          </cell>
          <cell r="C1886" t="str">
            <v>DM_LIFE_EXP: Life expectancy</v>
          </cell>
          <cell r="E1886">
            <v>2019</v>
          </cell>
          <cell r="F1886">
            <v>82.782300000000006</v>
          </cell>
        </row>
        <row r="1887">
          <cell r="B1887" t="str">
            <v>GLP: Guadeloupe</v>
          </cell>
          <cell r="C1887" t="str">
            <v>DM_LIFE_EXP: Life expectancy</v>
          </cell>
          <cell r="E1887">
            <v>2020</v>
          </cell>
          <cell r="F1887">
            <v>82.443700000000007</v>
          </cell>
        </row>
        <row r="1888">
          <cell r="B1888" t="str">
            <v>GLP: Guadeloupe</v>
          </cell>
          <cell r="C1888" t="str">
            <v>DM_POP_TOT: Total population</v>
          </cell>
          <cell r="E1888">
            <v>2016</v>
          </cell>
          <cell r="F1888">
            <v>397854</v>
          </cell>
        </row>
        <row r="1889">
          <cell r="B1889" t="str">
            <v>GLP: Guadeloupe</v>
          </cell>
          <cell r="C1889" t="str">
            <v>DM_POP_TOT: Total population</v>
          </cell>
          <cell r="E1889">
            <v>2017</v>
          </cell>
          <cell r="F1889">
            <v>397022</v>
          </cell>
        </row>
        <row r="1890">
          <cell r="B1890" t="str">
            <v>GLP: Guadeloupe</v>
          </cell>
          <cell r="C1890" t="str">
            <v>DM_POP_TOT: Total population</v>
          </cell>
          <cell r="E1890">
            <v>2018</v>
          </cell>
          <cell r="F1890">
            <v>396262</v>
          </cell>
        </row>
        <row r="1891">
          <cell r="B1891" t="str">
            <v>GLP: Guadeloupe</v>
          </cell>
          <cell r="C1891" t="str">
            <v>DM_POP_TOT: Total population</v>
          </cell>
          <cell r="E1891">
            <v>2019</v>
          </cell>
          <cell r="F1891">
            <v>395485</v>
          </cell>
        </row>
        <row r="1892">
          <cell r="B1892" t="str">
            <v>GLP: Guadeloupe</v>
          </cell>
          <cell r="C1892" t="str">
            <v>DM_POP_TOT: Total population</v>
          </cell>
          <cell r="E1892">
            <v>2020</v>
          </cell>
          <cell r="F1892">
            <v>395642</v>
          </cell>
        </row>
        <row r="1893">
          <cell r="B1893" t="str">
            <v>GUM: Guam</v>
          </cell>
          <cell r="C1893" t="str">
            <v>DM_BRTS: Number of births</v>
          </cell>
          <cell r="E1893">
            <v>2016</v>
          </cell>
          <cell r="F1893">
            <v>3237</v>
          </cell>
        </row>
        <row r="1894">
          <cell r="B1894" t="str">
            <v>GUM: Guam</v>
          </cell>
          <cell r="C1894" t="str">
            <v>DM_BRTS: Number of births</v>
          </cell>
          <cell r="E1894">
            <v>2017</v>
          </cell>
          <cell r="F1894">
            <v>3050</v>
          </cell>
        </row>
        <row r="1895">
          <cell r="B1895" t="str">
            <v>GUM: Guam</v>
          </cell>
          <cell r="C1895" t="str">
            <v>DM_BRTS: Number of births</v>
          </cell>
          <cell r="E1895">
            <v>2018</v>
          </cell>
          <cell r="F1895">
            <v>2886</v>
          </cell>
        </row>
        <row r="1896">
          <cell r="B1896" t="str">
            <v>GUM: Guam</v>
          </cell>
          <cell r="C1896" t="str">
            <v>DM_BRTS: Number of births</v>
          </cell>
          <cell r="E1896">
            <v>2019</v>
          </cell>
          <cell r="F1896">
            <v>2818</v>
          </cell>
        </row>
        <row r="1897">
          <cell r="B1897" t="str">
            <v>GUM: Guam</v>
          </cell>
          <cell r="C1897" t="str">
            <v>DM_BRTS: Number of births</v>
          </cell>
          <cell r="E1897">
            <v>2020</v>
          </cell>
          <cell r="F1897">
            <v>2771</v>
          </cell>
        </row>
        <row r="1898">
          <cell r="B1898" t="str">
            <v>GUM: Guam</v>
          </cell>
          <cell r="C1898" t="str">
            <v>DM_LIFE_EXP: Life expectancy</v>
          </cell>
          <cell r="E1898">
            <v>2016</v>
          </cell>
          <cell r="F1898">
            <v>76.876900000000006</v>
          </cell>
        </row>
        <row r="1899">
          <cell r="B1899" t="str">
            <v>GUM: Guam</v>
          </cell>
          <cell r="C1899" t="str">
            <v>DM_LIFE_EXP: Life expectancy</v>
          </cell>
          <cell r="E1899">
            <v>2017</v>
          </cell>
          <cell r="F1899">
            <v>77.154799999999994</v>
          </cell>
        </row>
        <row r="1900">
          <cell r="B1900" t="str">
            <v>GUM: Guam</v>
          </cell>
          <cell r="C1900" t="str">
            <v>DM_LIFE_EXP: Life expectancy</v>
          </cell>
          <cell r="E1900">
            <v>2018</v>
          </cell>
          <cell r="F1900">
            <v>77.438699999999997</v>
          </cell>
        </row>
        <row r="1901">
          <cell r="B1901" t="str">
            <v>GUM: Guam</v>
          </cell>
          <cell r="C1901" t="str">
            <v>DM_LIFE_EXP: Life expectancy</v>
          </cell>
          <cell r="E1901">
            <v>2019</v>
          </cell>
          <cell r="F1901">
            <v>77.717399999999998</v>
          </cell>
        </row>
        <row r="1902">
          <cell r="B1902" t="str">
            <v>GUM: Guam</v>
          </cell>
          <cell r="C1902" t="str">
            <v>DM_LIFE_EXP: Life expectancy</v>
          </cell>
          <cell r="E1902">
            <v>2020</v>
          </cell>
          <cell r="F1902">
            <v>76.612399999999994</v>
          </cell>
        </row>
        <row r="1903">
          <cell r="B1903" t="str">
            <v>GUM: Guam</v>
          </cell>
          <cell r="C1903" t="str">
            <v>DM_POP_TOT: Total population</v>
          </cell>
          <cell r="E1903">
            <v>2016</v>
          </cell>
          <cell r="F1903">
            <v>168346.5</v>
          </cell>
        </row>
        <row r="1904">
          <cell r="B1904" t="str">
            <v>GUM: Guam</v>
          </cell>
          <cell r="C1904" t="str">
            <v>DM_POP_TOT: Total population</v>
          </cell>
          <cell r="E1904">
            <v>2017</v>
          </cell>
          <cell r="F1904">
            <v>168606</v>
          </cell>
        </row>
        <row r="1905">
          <cell r="B1905" t="str">
            <v>GUM: Guam</v>
          </cell>
          <cell r="C1905" t="str">
            <v>DM_POP_TOT: Total population</v>
          </cell>
          <cell r="E1905">
            <v>2018</v>
          </cell>
          <cell r="F1905">
            <v>168678</v>
          </cell>
        </row>
        <row r="1906">
          <cell r="B1906" t="str">
            <v>GUM: Guam</v>
          </cell>
          <cell r="C1906" t="str">
            <v>DM_POP_TOT: Total population</v>
          </cell>
          <cell r="E1906">
            <v>2019</v>
          </cell>
          <cell r="F1906">
            <v>168624</v>
          </cell>
        </row>
        <row r="1907">
          <cell r="B1907" t="str">
            <v>GUM: Guam</v>
          </cell>
          <cell r="C1907" t="str">
            <v>DM_POP_TOT: Total population</v>
          </cell>
          <cell r="E1907">
            <v>2020</v>
          </cell>
          <cell r="F1907">
            <v>169231</v>
          </cell>
        </row>
        <row r="1908">
          <cell r="B1908" t="str">
            <v>GUM: Guam</v>
          </cell>
          <cell r="C1908" t="str">
            <v>SPP_GDPPC: GDP per capita (current US$)</v>
          </cell>
          <cell r="E1908">
            <v>2018</v>
          </cell>
          <cell r="F1908">
            <v>35712.562140000002</v>
          </cell>
        </row>
        <row r="1909">
          <cell r="B1909" t="str">
            <v>GTM: Guatemala</v>
          </cell>
          <cell r="C1909" t="str">
            <v>CME_TMY0: Infant deaths</v>
          </cell>
          <cell r="E1909">
            <v>2016</v>
          </cell>
          <cell r="F1909">
            <v>9553</v>
          </cell>
        </row>
        <row r="1910">
          <cell r="B1910" t="str">
            <v>GTM: Guatemala</v>
          </cell>
          <cell r="C1910" t="str">
            <v>CME_TMY0: Infant deaths</v>
          </cell>
          <cell r="E1910">
            <v>2017</v>
          </cell>
          <cell r="F1910">
            <v>9300</v>
          </cell>
        </row>
        <row r="1911">
          <cell r="B1911" t="str">
            <v>GTM: Guatemala</v>
          </cell>
          <cell r="C1911" t="str">
            <v>CME_TMY0: Infant deaths</v>
          </cell>
          <cell r="E1911">
            <v>2018</v>
          </cell>
          <cell r="F1911">
            <v>9036</v>
          </cell>
        </row>
        <row r="1912">
          <cell r="B1912" t="str">
            <v>GTM: Guatemala</v>
          </cell>
          <cell r="C1912" t="str">
            <v>CME_TMY0: Infant deaths</v>
          </cell>
          <cell r="E1912">
            <v>2019</v>
          </cell>
          <cell r="F1912">
            <v>8780</v>
          </cell>
        </row>
        <row r="1913">
          <cell r="B1913" t="str">
            <v>GTM: Guatemala</v>
          </cell>
          <cell r="C1913" t="str">
            <v>CME_TMY0: Infant deaths</v>
          </cell>
          <cell r="E1913">
            <v>2020</v>
          </cell>
          <cell r="F1913">
            <v>8530</v>
          </cell>
        </row>
        <row r="1914">
          <cell r="B1914" t="str">
            <v>GTM: Guatemala</v>
          </cell>
          <cell r="C1914" t="str">
            <v>DM_BRTS: Number of births</v>
          </cell>
          <cell r="E1914">
            <v>2016</v>
          </cell>
          <cell r="F1914">
            <v>416628</v>
          </cell>
        </row>
        <row r="1915">
          <cell r="B1915" t="str">
            <v>GTM: Guatemala</v>
          </cell>
          <cell r="C1915" t="str">
            <v>DM_BRTS: Number of births</v>
          </cell>
          <cell r="E1915">
            <v>2017</v>
          </cell>
          <cell r="F1915">
            <v>411557</v>
          </cell>
        </row>
        <row r="1916">
          <cell r="B1916" t="str">
            <v>GTM: Guatemala</v>
          </cell>
          <cell r="C1916" t="str">
            <v>DM_BRTS: Number of births</v>
          </cell>
          <cell r="E1916">
            <v>2018</v>
          </cell>
          <cell r="F1916">
            <v>403834</v>
          </cell>
        </row>
        <row r="1917">
          <cell r="B1917" t="str">
            <v>GTM: Guatemala</v>
          </cell>
          <cell r="C1917" t="str">
            <v>DM_BRTS: Number of births</v>
          </cell>
          <cell r="E1917">
            <v>2019</v>
          </cell>
          <cell r="F1917">
            <v>391582</v>
          </cell>
        </row>
        <row r="1918">
          <cell r="B1918" t="str">
            <v>GTM: Guatemala</v>
          </cell>
          <cell r="C1918" t="str">
            <v>DM_BRTS: Number of births</v>
          </cell>
          <cell r="E1918">
            <v>2020</v>
          </cell>
          <cell r="F1918">
            <v>378935</v>
          </cell>
        </row>
        <row r="1919">
          <cell r="B1919" t="str">
            <v>GTM: Guatemala</v>
          </cell>
          <cell r="C1919" t="str">
            <v>DM_LIFE_EXP: Life expectancy</v>
          </cell>
          <cell r="E1919">
            <v>2016</v>
          </cell>
          <cell r="F1919">
            <v>72.354699999999994</v>
          </cell>
        </row>
        <row r="1920">
          <cell r="B1920" t="str">
            <v>GTM: Guatemala</v>
          </cell>
          <cell r="C1920" t="str">
            <v>DM_LIFE_EXP: Life expectancy</v>
          </cell>
          <cell r="E1920">
            <v>2017</v>
          </cell>
          <cell r="F1920">
            <v>72.550600000000003</v>
          </cell>
        </row>
        <row r="1921">
          <cell r="B1921" t="str">
            <v>GTM: Guatemala</v>
          </cell>
          <cell r="C1921" t="str">
            <v>DM_LIFE_EXP: Life expectancy</v>
          </cell>
          <cell r="E1921">
            <v>2018</v>
          </cell>
          <cell r="F1921">
            <v>72.725700000000003</v>
          </cell>
        </row>
        <row r="1922">
          <cell r="B1922" t="str">
            <v>GTM: Guatemala</v>
          </cell>
          <cell r="C1922" t="str">
            <v>DM_LIFE_EXP: Life expectancy</v>
          </cell>
          <cell r="E1922">
            <v>2019</v>
          </cell>
          <cell r="F1922">
            <v>73.128900000000002</v>
          </cell>
        </row>
        <row r="1923">
          <cell r="B1923" t="str">
            <v>GTM: Guatemala</v>
          </cell>
          <cell r="C1923" t="str">
            <v>DM_LIFE_EXP: Life expectancy</v>
          </cell>
          <cell r="E1923">
            <v>2020</v>
          </cell>
          <cell r="F1923">
            <v>71.796899999999994</v>
          </cell>
        </row>
        <row r="1924">
          <cell r="B1924" t="str">
            <v>GTM: Guatemala</v>
          </cell>
          <cell r="C1924" t="str">
            <v>DM_POP_TOT: Total population</v>
          </cell>
          <cell r="E1924">
            <v>2016</v>
          </cell>
          <cell r="F1924">
            <v>16291003.5</v>
          </cell>
        </row>
        <row r="1925">
          <cell r="B1925" t="str">
            <v>GTM: Guatemala</v>
          </cell>
          <cell r="C1925" t="str">
            <v>DM_POP_TOT: Total population</v>
          </cell>
          <cell r="E1925">
            <v>2017</v>
          </cell>
          <cell r="F1925">
            <v>16578723.000000002</v>
          </cell>
        </row>
        <row r="1926">
          <cell r="B1926" t="str">
            <v>GTM: Guatemala</v>
          </cell>
          <cell r="C1926" t="str">
            <v>DM_POP_TOT: Total population</v>
          </cell>
          <cell r="E1926">
            <v>2018</v>
          </cell>
          <cell r="F1926">
            <v>16850175.5</v>
          </cell>
        </row>
        <row r="1927">
          <cell r="B1927" t="str">
            <v>GTM: Guatemala</v>
          </cell>
          <cell r="C1927" t="str">
            <v>DM_POP_TOT: Total population</v>
          </cell>
          <cell r="E1927">
            <v>2019</v>
          </cell>
          <cell r="F1927">
            <v>17106337.5</v>
          </cell>
        </row>
        <row r="1928">
          <cell r="B1928" t="str">
            <v>GTM: Guatemala</v>
          </cell>
          <cell r="C1928" t="str">
            <v>DM_POP_TOT: Total population</v>
          </cell>
          <cell r="E1928">
            <v>2020</v>
          </cell>
          <cell r="F1928">
            <v>17362718.5</v>
          </cell>
        </row>
        <row r="1929">
          <cell r="B1929" t="str">
            <v>GTM: Guatemala</v>
          </cell>
          <cell r="C1929" t="str">
            <v>SPP_GDPPC: GDP per capita (current US$)</v>
          </cell>
          <cell r="E1929">
            <v>2019</v>
          </cell>
          <cell r="F1929">
            <v>4619.9852579999997</v>
          </cell>
        </row>
        <row r="1930">
          <cell r="B1930" t="str">
            <v>GIN: Guinea</v>
          </cell>
          <cell r="C1930" t="str">
            <v>CME_TMY0: Infant deaths</v>
          </cell>
          <cell r="E1930">
            <v>2016</v>
          </cell>
          <cell r="F1930">
            <v>28897</v>
          </cell>
        </row>
        <row r="1931">
          <cell r="B1931" t="str">
            <v>GIN: Guinea</v>
          </cell>
          <cell r="C1931" t="str">
            <v>CME_TMY0: Infant deaths</v>
          </cell>
          <cell r="E1931">
            <v>2017</v>
          </cell>
          <cell r="F1931">
            <v>28851</v>
          </cell>
        </row>
        <row r="1932">
          <cell r="B1932" t="str">
            <v>GIN: Guinea</v>
          </cell>
          <cell r="C1932" t="str">
            <v>CME_TMY0: Infant deaths</v>
          </cell>
          <cell r="E1932">
            <v>2018</v>
          </cell>
          <cell r="F1932">
            <v>28772</v>
          </cell>
        </row>
        <row r="1933">
          <cell r="B1933" t="str">
            <v>GIN: Guinea</v>
          </cell>
          <cell r="C1933" t="str">
            <v>CME_TMY0: Infant deaths</v>
          </cell>
          <cell r="E1933">
            <v>2019</v>
          </cell>
          <cell r="F1933">
            <v>28617</v>
          </cell>
        </row>
        <row r="1934">
          <cell r="B1934" t="str">
            <v>GIN: Guinea</v>
          </cell>
          <cell r="C1934" t="str">
            <v>CME_TMY0: Infant deaths</v>
          </cell>
          <cell r="E1934">
            <v>2020</v>
          </cell>
          <cell r="F1934">
            <v>28456</v>
          </cell>
        </row>
        <row r="1935">
          <cell r="B1935" t="str">
            <v>GIN: Guinea</v>
          </cell>
          <cell r="C1935" t="str">
            <v>DM_BRTS: Number of births</v>
          </cell>
          <cell r="E1935">
            <v>2016</v>
          </cell>
          <cell r="F1935">
            <v>446491</v>
          </cell>
        </row>
        <row r="1936">
          <cell r="B1936" t="str">
            <v>GIN: Guinea</v>
          </cell>
          <cell r="C1936" t="str">
            <v>DM_BRTS: Number of births</v>
          </cell>
          <cell r="E1936">
            <v>2017</v>
          </cell>
          <cell r="F1936">
            <v>448594</v>
          </cell>
        </row>
        <row r="1937">
          <cell r="B1937" t="str">
            <v>GIN: Guinea</v>
          </cell>
          <cell r="C1937" t="str">
            <v>DM_BRTS: Number of births</v>
          </cell>
          <cell r="E1937">
            <v>2018</v>
          </cell>
          <cell r="F1937">
            <v>451296</v>
          </cell>
        </row>
        <row r="1938">
          <cell r="B1938" t="str">
            <v>GIN: Guinea</v>
          </cell>
          <cell r="C1938" t="str">
            <v>DM_BRTS: Number of births</v>
          </cell>
          <cell r="E1938">
            <v>2019</v>
          </cell>
          <cell r="F1938">
            <v>456433</v>
          </cell>
        </row>
        <row r="1939">
          <cell r="B1939" t="str">
            <v>GIN: Guinea</v>
          </cell>
          <cell r="C1939" t="str">
            <v>DM_BRTS: Number of births</v>
          </cell>
          <cell r="E1939">
            <v>2020</v>
          </cell>
          <cell r="F1939">
            <v>461563</v>
          </cell>
        </row>
        <row r="1940">
          <cell r="B1940" t="str">
            <v>GIN: Guinea</v>
          </cell>
          <cell r="C1940" t="str">
            <v>DM_LIFE_EXP: Life expectancy</v>
          </cell>
          <cell r="E1940">
            <v>2016</v>
          </cell>
          <cell r="F1940">
            <v>58.762500000000003</v>
          </cell>
        </row>
        <row r="1941">
          <cell r="B1941" t="str">
            <v>GIN: Guinea</v>
          </cell>
          <cell r="C1941" t="str">
            <v>DM_LIFE_EXP: Life expectancy</v>
          </cell>
          <cell r="E1941">
            <v>2017</v>
          </cell>
          <cell r="F1941">
            <v>59.109299999999998</v>
          </cell>
        </row>
        <row r="1942">
          <cell r="B1942" t="str">
            <v>GIN: Guinea</v>
          </cell>
          <cell r="C1942" t="str">
            <v>DM_LIFE_EXP: Life expectancy</v>
          </cell>
          <cell r="E1942">
            <v>2018</v>
          </cell>
          <cell r="F1942">
            <v>59.3491</v>
          </cell>
        </row>
        <row r="1943">
          <cell r="B1943" t="str">
            <v>GIN: Guinea</v>
          </cell>
          <cell r="C1943" t="str">
            <v>DM_LIFE_EXP: Life expectancy</v>
          </cell>
          <cell r="E1943">
            <v>2019</v>
          </cell>
          <cell r="F1943">
            <v>59.719900000000003</v>
          </cell>
        </row>
        <row r="1944">
          <cell r="B1944" t="str">
            <v>GIN: Guinea</v>
          </cell>
          <cell r="C1944" t="str">
            <v>DM_LIFE_EXP: Life expectancy</v>
          </cell>
          <cell r="E1944">
            <v>2020</v>
          </cell>
          <cell r="F1944">
            <v>59.327300000000001</v>
          </cell>
        </row>
        <row r="1945">
          <cell r="B1945" t="str">
            <v>GIN: Guinea</v>
          </cell>
          <cell r="C1945" t="str">
            <v>DM_POP_TOT: Total population</v>
          </cell>
          <cell r="E1945">
            <v>2016</v>
          </cell>
          <cell r="F1945">
            <v>11930985</v>
          </cell>
        </row>
        <row r="1946">
          <cell r="B1946" t="str">
            <v>GIN: Guinea</v>
          </cell>
          <cell r="C1946" t="str">
            <v>DM_POP_TOT: Total population</v>
          </cell>
          <cell r="E1946">
            <v>2017</v>
          </cell>
          <cell r="F1946">
            <v>12240788.5</v>
          </cell>
        </row>
        <row r="1947">
          <cell r="B1947" t="str">
            <v>GIN: Guinea</v>
          </cell>
          <cell r="C1947" t="str">
            <v>DM_POP_TOT: Total population</v>
          </cell>
          <cell r="E1947">
            <v>2018</v>
          </cell>
          <cell r="F1947">
            <v>12554864.5</v>
          </cell>
        </row>
        <row r="1948">
          <cell r="B1948" t="str">
            <v>GIN: Guinea</v>
          </cell>
          <cell r="C1948" t="str">
            <v>DM_POP_TOT: Total population</v>
          </cell>
          <cell r="E1948">
            <v>2019</v>
          </cell>
          <cell r="F1948">
            <v>12877538.5</v>
          </cell>
        </row>
        <row r="1949">
          <cell r="B1949" t="str">
            <v>GIN: Guinea</v>
          </cell>
          <cell r="C1949" t="str">
            <v>DM_POP_TOT: Total population</v>
          </cell>
          <cell r="E1949">
            <v>2020</v>
          </cell>
          <cell r="F1949">
            <v>13205152.5</v>
          </cell>
        </row>
        <row r="1950">
          <cell r="B1950" t="str">
            <v>GIN: Guinea</v>
          </cell>
          <cell r="C1950" t="str">
            <v>SPP_GDPPC: GDP per capita (current US$)</v>
          </cell>
          <cell r="E1950">
            <v>2019</v>
          </cell>
          <cell r="F1950">
            <v>962.83990859999994</v>
          </cell>
        </row>
        <row r="1951">
          <cell r="B1951" t="str">
            <v>GNB: Guinea-Bissau</v>
          </cell>
          <cell r="C1951" t="str">
            <v>CME_TMY0: Infant deaths</v>
          </cell>
          <cell r="E1951">
            <v>2016</v>
          </cell>
          <cell r="F1951">
            <v>3701</v>
          </cell>
        </row>
        <row r="1952">
          <cell r="B1952" t="str">
            <v>GNB: Guinea-Bissau</v>
          </cell>
          <cell r="C1952" t="str">
            <v>CME_TMY0: Infant deaths</v>
          </cell>
          <cell r="E1952">
            <v>2017</v>
          </cell>
          <cell r="F1952">
            <v>3623</v>
          </cell>
        </row>
        <row r="1953">
          <cell r="B1953" t="str">
            <v>GNB: Guinea-Bissau</v>
          </cell>
          <cell r="C1953" t="str">
            <v>CME_TMY0: Infant deaths</v>
          </cell>
          <cell r="E1953">
            <v>2018</v>
          </cell>
          <cell r="F1953">
            <v>3549</v>
          </cell>
        </row>
        <row r="1954">
          <cell r="B1954" t="str">
            <v>GNB: Guinea-Bissau</v>
          </cell>
          <cell r="C1954" t="str">
            <v>CME_TMY0: Infant deaths</v>
          </cell>
          <cell r="E1954">
            <v>2019</v>
          </cell>
          <cell r="F1954">
            <v>3472</v>
          </cell>
        </row>
        <row r="1955">
          <cell r="B1955" t="str">
            <v>GNB: Guinea-Bissau</v>
          </cell>
          <cell r="C1955" t="str">
            <v>CME_TMY0: Infant deaths</v>
          </cell>
          <cell r="E1955">
            <v>2020</v>
          </cell>
          <cell r="F1955">
            <v>3399</v>
          </cell>
        </row>
        <row r="1956">
          <cell r="B1956" t="str">
            <v>GNB: Guinea-Bissau</v>
          </cell>
          <cell r="C1956" t="str">
            <v>DM_BRTS: Number of births</v>
          </cell>
          <cell r="E1956">
            <v>2016</v>
          </cell>
          <cell r="F1956">
            <v>63320</v>
          </cell>
        </row>
        <row r="1957">
          <cell r="B1957" t="str">
            <v>GNB: Guinea-Bissau</v>
          </cell>
          <cell r="C1957" t="str">
            <v>DM_BRTS: Number of births</v>
          </cell>
          <cell r="E1957">
            <v>2017</v>
          </cell>
          <cell r="F1957">
            <v>62588</v>
          </cell>
        </row>
        <row r="1958">
          <cell r="B1958" t="str">
            <v>GNB: Guinea-Bissau</v>
          </cell>
          <cell r="C1958" t="str">
            <v>DM_BRTS: Number of births</v>
          </cell>
          <cell r="E1958">
            <v>2018</v>
          </cell>
          <cell r="F1958">
            <v>62889</v>
          </cell>
        </row>
        <row r="1959">
          <cell r="B1959" t="str">
            <v>GNB: Guinea-Bissau</v>
          </cell>
          <cell r="C1959" t="str">
            <v>DM_BRTS: Number of births</v>
          </cell>
          <cell r="E1959">
            <v>2019</v>
          </cell>
          <cell r="F1959">
            <v>63263</v>
          </cell>
        </row>
        <row r="1960">
          <cell r="B1960" t="str">
            <v>GNB: Guinea-Bissau</v>
          </cell>
          <cell r="C1960" t="str">
            <v>DM_BRTS: Number of births</v>
          </cell>
          <cell r="E1960">
            <v>2020</v>
          </cell>
          <cell r="F1960">
            <v>63738</v>
          </cell>
        </row>
        <row r="1961">
          <cell r="B1961" t="str">
            <v>GNB: Guinea-Bissau</v>
          </cell>
          <cell r="C1961" t="str">
            <v>DM_LIFE_EXP: Life expectancy</v>
          </cell>
          <cell r="E1961">
            <v>2016</v>
          </cell>
          <cell r="F1961">
            <v>59.673900000000003</v>
          </cell>
        </row>
        <row r="1962">
          <cell r="B1962" t="str">
            <v>GNB: Guinea-Bissau</v>
          </cell>
          <cell r="C1962" t="str">
            <v>DM_LIFE_EXP: Life expectancy</v>
          </cell>
          <cell r="E1962">
            <v>2017</v>
          </cell>
          <cell r="F1962">
            <v>60.066499999999998</v>
          </cell>
        </row>
        <row r="1963">
          <cell r="B1963" t="str">
            <v>GNB: Guinea-Bissau</v>
          </cell>
          <cell r="C1963" t="str">
            <v>DM_LIFE_EXP: Life expectancy</v>
          </cell>
          <cell r="E1963">
            <v>2018</v>
          </cell>
          <cell r="F1963">
            <v>60.501600000000003</v>
          </cell>
        </row>
        <row r="1964">
          <cell r="B1964" t="str">
            <v>GNB: Guinea-Bissau</v>
          </cell>
          <cell r="C1964" t="str">
            <v>DM_LIFE_EXP: Life expectancy</v>
          </cell>
          <cell r="E1964">
            <v>2019</v>
          </cell>
          <cell r="F1964">
            <v>60.881799999999998</v>
          </cell>
        </row>
        <row r="1965">
          <cell r="B1965" t="str">
            <v>GNB: Guinea-Bissau</v>
          </cell>
          <cell r="C1965" t="str">
            <v>DM_LIFE_EXP: Life expectancy</v>
          </cell>
          <cell r="E1965">
            <v>2020</v>
          </cell>
          <cell r="F1965">
            <v>59.998800000000003</v>
          </cell>
        </row>
        <row r="1966">
          <cell r="B1966" t="str">
            <v>GNB: Guinea-Bissau</v>
          </cell>
          <cell r="C1966" t="str">
            <v>DM_POP_TOT: Total population</v>
          </cell>
          <cell r="E1966">
            <v>2016</v>
          </cell>
          <cell r="F1966">
            <v>1834551.5</v>
          </cell>
        </row>
        <row r="1967">
          <cell r="B1967" t="str">
            <v>GNB: Guinea-Bissau</v>
          </cell>
          <cell r="C1967" t="str">
            <v>DM_POP_TOT: Total population</v>
          </cell>
          <cell r="E1967">
            <v>2017</v>
          </cell>
          <cell r="F1967">
            <v>1879826.5</v>
          </cell>
        </row>
        <row r="1968">
          <cell r="B1968" t="str">
            <v>GNB: Guinea-Bissau</v>
          </cell>
          <cell r="C1968" t="str">
            <v>DM_POP_TOT: Total population</v>
          </cell>
          <cell r="E1968">
            <v>2018</v>
          </cell>
          <cell r="F1968">
            <v>1924954.5</v>
          </cell>
        </row>
        <row r="1969">
          <cell r="B1969" t="str">
            <v>GNB: Guinea-Bissau</v>
          </cell>
          <cell r="C1969" t="str">
            <v>DM_POP_TOT: Total population</v>
          </cell>
          <cell r="E1969">
            <v>2019</v>
          </cell>
          <cell r="F1969">
            <v>1970456.5</v>
          </cell>
        </row>
        <row r="1970">
          <cell r="B1970" t="str">
            <v>GNB: Guinea-Bissau</v>
          </cell>
          <cell r="C1970" t="str">
            <v>DM_POP_TOT: Total population</v>
          </cell>
          <cell r="E1970">
            <v>2020</v>
          </cell>
          <cell r="F1970">
            <v>2015828</v>
          </cell>
        </row>
        <row r="1971">
          <cell r="B1971" t="str">
            <v>GNB: Guinea-Bissau</v>
          </cell>
          <cell r="C1971" t="str">
            <v>SPP_GDPPC: GDP per capita (current US$)</v>
          </cell>
          <cell r="E1971">
            <v>2019</v>
          </cell>
          <cell r="F1971">
            <v>697.29492689999995</v>
          </cell>
        </row>
        <row r="1972">
          <cell r="B1972" t="str">
            <v>GUY: Guyana</v>
          </cell>
          <cell r="C1972" t="str">
            <v>CME_TMY0: Infant deaths</v>
          </cell>
          <cell r="E1972">
            <v>2016</v>
          </cell>
          <cell r="F1972">
            <v>418</v>
          </cell>
        </row>
        <row r="1973">
          <cell r="B1973" t="str">
            <v>GUY: Guyana</v>
          </cell>
          <cell r="C1973" t="str">
            <v>CME_TMY0: Infant deaths</v>
          </cell>
          <cell r="E1973">
            <v>2017</v>
          </cell>
          <cell r="F1973">
            <v>405</v>
          </cell>
        </row>
        <row r="1974">
          <cell r="B1974" t="str">
            <v>GUY: Guyana</v>
          </cell>
          <cell r="C1974" t="str">
            <v>CME_TMY0: Infant deaths</v>
          </cell>
          <cell r="E1974">
            <v>2018</v>
          </cell>
          <cell r="F1974">
            <v>391</v>
          </cell>
        </row>
        <row r="1975">
          <cell r="B1975" t="str">
            <v>GUY: Guyana</v>
          </cell>
          <cell r="C1975" t="str">
            <v>CME_TMY0: Infant deaths</v>
          </cell>
          <cell r="E1975">
            <v>2019</v>
          </cell>
          <cell r="F1975">
            <v>378</v>
          </cell>
        </row>
        <row r="1976">
          <cell r="B1976" t="str">
            <v>GUY: Guyana</v>
          </cell>
          <cell r="C1976" t="str">
            <v>CME_TMY0: Infant deaths</v>
          </cell>
          <cell r="E1976">
            <v>2020</v>
          </cell>
          <cell r="F1976">
            <v>364</v>
          </cell>
        </row>
        <row r="1977">
          <cell r="B1977" t="str">
            <v>GUY: Guyana</v>
          </cell>
          <cell r="C1977" t="str">
            <v>DM_BRTS: Number of births</v>
          </cell>
          <cell r="E1977">
            <v>2016</v>
          </cell>
          <cell r="F1977">
            <v>16113</v>
          </cell>
        </row>
        <row r="1978">
          <cell r="B1978" t="str">
            <v>GUY: Guyana</v>
          </cell>
          <cell r="C1978" t="str">
            <v>DM_BRTS: Number of births</v>
          </cell>
          <cell r="E1978">
            <v>2017</v>
          </cell>
          <cell r="F1978">
            <v>16059.999999999998</v>
          </cell>
        </row>
        <row r="1979">
          <cell r="B1979" t="str">
            <v>GUY: Guyana</v>
          </cell>
          <cell r="C1979" t="str">
            <v>DM_BRTS: Number of births</v>
          </cell>
          <cell r="E1979">
            <v>2018</v>
          </cell>
          <cell r="F1979">
            <v>16003</v>
          </cell>
        </row>
        <row r="1980">
          <cell r="B1980" t="str">
            <v>GUY: Guyana</v>
          </cell>
          <cell r="C1980" t="str">
            <v>DM_BRTS: Number of births</v>
          </cell>
          <cell r="E1980">
            <v>2019</v>
          </cell>
          <cell r="F1980">
            <v>16898</v>
          </cell>
        </row>
        <row r="1981">
          <cell r="B1981" t="str">
            <v>GUY: Guyana</v>
          </cell>
          <cell r="C1981" t="str">
            <v>DM_BRTS: Number of births</v>
          </cell>
          <cell r="E1981">
            <v>2020</v>
          </cell>
          <cell r="F1981">
            <v>16309.999999999998</v>
          </cell>
        </row>
        <row r="1982">
          <cell r="B1982" t="str">
            <v>GUY: Guyana</v>
          </cell>
          <cell r="C1982" t="str">
            <v>DM_LIFE_EXP: Life expectancy</v>
          </cell>
          <cell r="E1982">
            <v>2016</v>
          </cell>
          <cell r="F1982">
            <v>68.384</v>
          </cell>
        </row>
        <row r="1983">
          <cell r="B1983" t="str">
            <v>GUY: Guyana</v>
          </cell>
          <cell r="C1983" t="str">
            <v>DM_LIFE_EXP: Life expectancy</v>
          </cell>
          <cell r="E1983">
            <v>2017</v>
          </cell>
          <cell r="F1983">
            <v>68.666799999999995</v>
          </cell>
        </row>
        <row r="1984">
          <cell r="B1984" t="str">
            <v>GUY: Guyana</v>
          </cell>
          <cell r="C1984" t="str">
            <v>DM_LIFE_EXP: Life expectancy</v>
          </cell>
          <cell r="E1984">
            <v>2018</v>
          </cell>
          <cell r="F1984">
            <v>68.895899999999997</v>
          </cell>
        </row>
        <row r="1985">
          <cell r="B1985" t="str">
            <v>GUY: Guyana</v>
          </cell>
          <cell r="C1985" t="str">
            <v>DM_LIFE_EXP: Life expectancy</v>
          </cell>
          <cell r="E1985">
            <v>2019</v>
          </cell>
          <cell r="F1985">
            <v>69.123900000000006</v>
          </cell>
        </row>
        <row r="1986">
          <cell r="B1986" t="str">
            <v>GUY: Guyana</v>
          </cell>
          <cell r="C1986" t="str">
            <v>DM_LIFE_EXP: Life expectancy</v>
          </cell>
          <cell r="E1986">
            <v>2020</v>
          </cell>
          <cell r="F1986">
            <v>68.485799999999998</v>
          </cell>
        </row>
        <row r="1987">
          <cell r="B1987" t="str">
            <v>GUY: Guyana</v>
          </cell>
          <cell r="C1987" t="str">
            <v>DM_POP_TOT: Total population</v>
          </cell>
          <cell r="E1987">
            <v>2016</v>
          </cell>
          <cell r="F1987">
            <v>759087</v>
          </cell>
        </row>
        <row r="1988">
          <cell r="B1988" t="str">
            <v>GUY: Guyana</v>
          </cell>
          <cell r="C1988" t="str">
            <v>DM_POP_TOT: Total population</v>
          </cell>
          <cell r="E1988">
            <v>2017</v>
          </cell>
          <cell r="F1988">
            <v>763252</v>
          </cell>
        </row>
        <row r="1989">
          <cell r="B1989" t="str">
            <v>GUY: Guyana</v>
          </cell>
          <cell r="C1989" t="str">
            <v>DM_POP_TOT: Total population</v>
          </cell>
          <cell r="E1989">
            <v>2018</v>
          </cell>
          <cell r="F1989">
            <v>785514</v>
          </cell>
        </row>
        <row r="1990">
          <cell r="B1990" t="str">
            <v>GUY: Guyana</v>
          </cell>
          <cell r="C1990" t="str">
            <v>DM_POP_TOT: Total population</v>
          </cell>
          <cell r="E1990">
            <v>2019</v>
          </cell>
          <cell r="F1990">
            <v>798753</v>
          </cell>
        </row>
        <row r="1991">
          <cell r="B1991" t="str">
            <v>GUY: Guyana</v>
          </cell>
          <cell r="C1991" t="str">
            <v>DM_POP_TOT: Total population</v>
          </cell>
          <cell r="E1991">
            <v>2020</v>
          </cell>
          <cell r="F1991">
            <v>797202</v>
          </cell>
        </row>
        <row r="1992">
          <cell r="B1992" t="str">
            <v>GUY: Guyana</v>
          </cell>
          <cell r="C1992" t="str">
            <v>SPP_GDPPC: GDP per capita (current US$)</v>
          </cell>
          <cell r="E1992">
            <v>2019</v>
          </cell>
          <cell r="F1992">
            <v>6609.5864250000004</v>
          </cell>
        </row>
        <row r="1993">
          <cell r="B1993" t="str">
            <v>HTI: Haiti</v>
          </cell>
          <cell r="C1993" t="str">
            <v>CME_TMY0: Infant deaths</v>
          </cell>
          <cell r="E1993">
            <v>2016</v>
          </cell>
          <cell r="F1993">
            <v>13949</v>
          </cell>
        </row>
        <row r="1994">
          <cell r="B1994" t="str">
            <v>HTI: Haiti</v>
          </cell>
          <cell r="C1994" t="str">
            <v>CME_TMY0: Infant deaths</v>
          </cell>
          <cell r="E1994">
            <v>2017</v>
          </cell>
          <cell r="F1994">
            <v>13568</v>
          </cell>
        </row>
        <row r="1995">
          <cell r="B1995" t="str">
            <v>HTI: Haiti</v>
          </cell>
          <cell r="C1995" t="str">
            <v>CME_TMY0: Infant deaths</v>
          </cell>
          <cell r="E1995">
            <v>2018</v>
          </cell>
          <cell r="F1995">
            <v>13196</v>
          </cell>
        </row>
        <row r="1996">
          <cell r="B1996" t="str">
            <v>HTI: Haiti</v>
          </cell>
          <cell r="C1996" t="str">
            <v>CME_TMY0: Infant deaths</v>
          </cell>
          <cell r="E1996">
            <v>2019</v>
          </cell>
          <cell r="F1996">
            <v>12826</v>
          </cell>
        </row>
        <row r="1997">
          <cell r="B1997" t="str">
            <v>HTI: Haiti</v>
          </cell>
          <cell r="C1997" t="str">
            <v>CME_TMY0: Infant deaths</v>
          </cell>
          <cell r="E1997">
            <v>2020</v>
          </cell>
          <cell r="F1997">
            <v>12470</v>
          </cell>
        </row>
        <row r="1998">
          <cell r="B1998" t="str">
            <v>HTI: Haiti</v>
          </cell>
          <cell r="C1998" t="str">
            <v>DM_BRTS: Number of births</v>
          </cell>
          <cell r="E1998">
            <v>2016</v>
          </cell>
          <cell r="F1998">
            <v>271005</v>
          </cell>
        </row>
        <row r="1999">
          <cell r="B1999" t="str">
            <v>HTI: Haiti</v>
          </cell>
          <cell r="C1999" t="str">
            <v>DM_BRTS: Number of births</v>
          </cell>
          <cell r="E1999">
            <v>2017</v>
          </cell>
          <cell r="F1999">
            <v>271823</v>
          </cell>
        </row>
        <row r="2000">
          <cell r="B2000" t="str">
            <v>HTI: Haiti</v>
          </cell>
          <cell r="C2000" t="str">
            <v>DM_BRTS: Number of births</v>
          </cell>
          <cell r="E2000">
            <v>2018</v>
          </cell>
          <cell r="F2000">
            <v>271104</v>
          </cell>
        </row>
        <row r="2001">
          <cell r="B2001" t="str">
            <v>HTI: Haiti</v>
          </cell>
          <cell r="C2001" t="str">
            <v>DM_BRTS: Number of births</v>
          </cell>
          <cell r="E2001">
            <v>2019</v>
          </cell>
          <cell r="F2001">
            <v>271669</v>
          </cell>
        </row>
        <row r="2002">
          <cell r="B2002" t="str">
            <v>HTI: Haiti</v>
          </cell>
          <cell r="C2002" t="str">
            <v>DM_BRTS: Number of births</v>
          </cell>
          <cell r="E2002">
            <v>2020</v>
          </cell>
          <cell r="F2002">
            <v>271045</v>
          </cell>
        </row>
        <row r="2003">
          <cell r="B2003" t="str">
            <v>HTI: Haiti</v>
          </cell>
          <cell r="C2003" t="str">
            <v>DM_LIFE_EXP: Life expectancy</v>
          </cell>
          <cell r="E2003">
            <v>2016</v>
          </cell>
          <cell r="F2003">
            <v>63.392200000000003</v>
          </cell>
        </row>
        <row r="2004">
          <cell r="B2004" t="str">
            <v>HTI: Haiti</v>
          </cell>
          <cell r="C2004" t="str">
            <v>DM_LIFE_EXP: Life expectancy</v>
          </cell>
          <cell r="E2004">
            <v>2017</v>
          </cell>
          <cell r="F2004">
            <v>63.8538</v>
          </cell>
        </row>
        <row r="2005">
          <cell r="B2005" t="str">
            <v>HTI: Haiti</v>
          </cell>
          <cell r="C2005" t="str">
            <v>DM_LIFE_EXP: Life expectancy</v>
          </cell>
          <cell r="E2005">
            <v>2018</v>
          </cell>
          <cell r="F2005">
            <v>64.018799999999999</v>
          </cell>
        </row>
        <row r="2006">
          <cell r="B2006" t="str">
            <v>HTI: Haiti</v>
          </cell>
          <cell r="C2006" t="str">
            <v>DM_LIFE_EXP: Life expectancy</v>
          </cell>
          <cell r="E2006">
            <v>2019</v>
          </cell>
          <cell r="F2006">
            <v>64.254599999999996</v>
          </cell>
        </row>
        <row r="2007">
          <cell r="B2007" t="str">
            <v>HTI: Haiti</v>
          </cell>
          <cell r="C2007" t="str">
            <v>DM_LIFE_EXP: Life expectancy</v>
          </cell>
          <cell r="E2007">
            <v>2020</v>
          </cell>
          <cell r="F2007">
            <v>64.0518</v>
          </cell>
        </row>
        <row r="2008">
          <cell r="B2008" t="str">
            <v>HTI: Haiti</v>
          </cell>
          <cell r="C2008" t="str">
            <v>DM_POP_TOT: Total population</v>
          </cell>
          <cell r="E2008">
            <v>2016</v>
          </cell>
          <cell r="F2008">
            <v>10713848.5</v>
          </cell>
        </row>
        <row r="2009">
          <cell r="B2009" t="str">
            <v>HTI: Haiti</v>
          </cell>
          <cell r="C2009" t="str">
            <v>DM_POP_TOT: Total population</v>
          </cell>
          <cell r="E2009">
            <v>2017</v>
          </cell>
          <cell r="F2009">
            <v>10863543.5</v>
          </cell>
        </row>
        <row r="2010">
          <cell r="B2010" t="str">
            <v>HTI: Haiti</v>
          </cell>
          <cell r="C2010" t="str">
            <v>DM_POP_TOT: Total population</v>
          </cell>
          <cell r="E2010">
            <v>2018</v>
          </cell>
          <cell r="F2010">
            <v>11012421</v>
          </cell>
        </row>
        <row r="2011">
          <cell r="B2011" t="str">
            <v>HTI: Haiti</v>
          </cell>
          <cell r="C2011" t="str">
            <v>DM_POP_TOT: Total population</v>
          </cell>
          <cell r="E2011">
            <v>2019</v>
          </cell>
          <cell r="F2011">
            <v>11160438</v>
          </cell>
        </row>
        <row r="2012">
          <cell r="B2012" t="str">
            <v>HTI: Haiti</v>
          </cell>
          <cell r="C2012" t="str">
            <v>DM_POP_TOT: Total population</v>
          </cell>
          <cell r="E2012">
            <v>2020</v>
          </cell>
          <cell r="F2012">
            <v>11306801.5</v>
          </cell>
        </row>
        <row r="2013">
          <cell r="B2013" t="str">
            <v>HTI: Haiti</v>
          </cell>
          <cell r="C2013" t="str">
            <v>SPP_GDPPC: GDP per capita (current US$)</v>
          </cell>
          <cell r="E2013">
            <v>2019</v>
          </cell>
          <cell r="F2013">
            <v>1272.4909250000001</v>
          </cell>
        </row>
        <row r="2014">
          <cell r="B2014" t="str">
            <v>VAT: Holy See</v>
          </cell>
          <cell r="C2014" t="str">
            <v>DM_BRTS: Number of births</v>
          </cell>
          <cell r="E2014">
            <v>2016</v>
          </cell>
          <cell r="F2014">
            <v>2</v>
          </cell>
        </row>
        <row r="2015">
          <cell r="B2015" t="str">
            <v>VAT: Holy See</v>
          </cell>
          <cell r="C2015" t="str">
            <v>DM_BRTS: Number of births</v>
          </cell>
          <cell r="E2015">
            <v>2017</v>
          </cell>
          <cell r="F2015">
            <v>2</v>
          </cell>
        </row>
        <row r="2016">
          <cell r="B2016" t="str">
            <v>VAT: Holy See</v>
          </cell>
          <cell r="C2016" t="str">
            <v>DM_BRTS: Number of births</v>
          </cell>
          <cell r="E2016">
            <v>2018</v>
          </cell>
          <cell r="F2016">
            <v>2</v>
          </cell>
        </row>
        <row r="2017">
          <cell r="B2017" t="str">
            <v>VAT: Holy See</v>
          </cell>
          <cell r="C2017" t="str">
            <v>DM_BRTS: Number of births</v>
          </cell>
          <cell r="E2017">
            <v>2019</v>
          </cell>
          <cell r="F2017">
            <v>2</v>
          </cell>
        </row>
        <row r="2018">
          <cell r="B2018" t="str">
            <v>VAT: Holy See</v>
          </cell>
          <cell r="C2018" t="str">
            <v>DM_BRTS: Number of births</v>
          </cell>
          <cell r="E2018">
            <v>2020</v>
          </cell>
          <cell r="F2018">
            <v>2</v>
          </cell>
        </row>
        <row r="2019">
          <cell r="B2019" t="str">
            <v>VAT: Holy See</v>
          </cell>
          <cell r="C2019" t="str">
            <v>DM_LIFE_EXP: Life expectancy</v>
          </cell>
          <cell r="E2019">
            <v>2016</v>
          </cell>
          <cell r="F2019">
            <v>82.851100000000002</v>
          </cell>
        </row>
        <row r="2020">
          <cell r="B2020" t="str">
            <v>VAT: Holy See</v>
          </cell>
          <cell r="C2020" t="str">
            <v>DM_LIFE_EXP: Life expectancy</v>
          </cell>
          <cell r="E2020">
            <v>2017</v>
          </cell>
          <cell r="F2020">
            <v>82.695599999999999</v>
          </cell>
        </row>
        <row r="2021">
          <cell r="B2021" t="str">
            <v>VAT: Holy See</v>
          </cell>
          <cell r="C2021" t="str">
            <v>DM_LIFE_EXP: Life expectancy</v>
          </cell>
          <cell r="E2021">
            <v>2018</v>
          </cell>
          <cell r="F2021">
            <v>83.290300000000002</v>
          </cell>
        </row>
        <row r="2022">
          <cell r="B2022" t="str">
            <v>VAT: Holy See</v>
          </cell>
          <cell r="C2022" t="str">
            <v>DM_LIFE_EXP: Life expectancy</v>
          </cell>
          <cell r="E2022">
            <v>2019</v>
          </cell>
          <cell r="F2022">
            <v>83.603200000000001</v>
          </cell>
        </row>
        <row r="2023">
          <cell r="B2023" t="str">
            <v>VAT: Holy See</v>
          </cell>
          <cell r="C2023" t="str">
            <v>DM_LIFE_EXP: Life expectancy</v>
          </cell>
          <cell r="E2023">
            <v>2020</v>
          </cell>
          <cell r="F2023">
            <v>82.966899999999995</v>
          </cell>
        </row>
        <row r="2024">
          <cell r="B2024" t="str">
            <v>HND: Honduras</v>
          </cell>
          <cell r="C2024" t="str">
            <v>CME_TMY0: Infant deaths</v>
          </cell>
          <cell r="E2024">
            <v>2016</v>
          </cell>
          <cell r="F2024">
            <v>3264</v>
          </cell>
        </row>
        <row r="2025">
          <cell r="B2025" t="str">
            <v>HND: Honduras</v>
          </cell>
          <cell r="C2025" t="str">
            <v>CME_TMY0: Infant deaths</v>
          </cell>
          <cell r="E2025">
            <v>2017</v>
          </cell>
          <cell r="F2025">
            <v>3173</v>
          </cell>
        </row>
        <row r="2026">
          <cell r="B2026" t="str">
            <v>HND: Honduras</v>
          </cell>
          <cell r="C2026" t="str">
            <v>CME_TMY0: Infant deaths</v>
          </cell>
          <cell r="E2026">
            <v>2018</v>
          </cell>
          <cell r="F2026">
            <v>3080</v>
          </cell>
        </row>
        <row r="2027">
          <cell r="B2027" t="str">
            <v>HND: Honduras</v>
          </cell>
          <cell r="C2027" t="str">
            <v>CME_TMY0: Infant deaths</v>
          </cell>
          <cell r="E2027">
            <v>2019</v>
          </cell>
          <cell r="F2027">
            <v>2988</v>
          </cell>
        </row>
        <row r="2028">
          <cell r="B2028" t="str">
            <v>HND: Honduras</v>
          </cell>
          <cell r="C2028" t="str">
            <v>CME_TMY0: Infant deaths</v>
          </cell>
          <cell r="E2028">
            <v>2020</v>
          </cell>
          <cell r="F2028">
            <v>2900</v>
          </cell>
        </row>
        <row r="2029">
          <cell r="B2029" t="str">
            <v>HND: Honduras</v>
          </cell>
          <cell r="C2029" t="str">
            <v>DM_BRTS: Number of births</v>
          </cell>
          <cell r="E2029">
            <v>2016</v>
          </cell>
          <cell r="F2029">
            <v>212388</v>
          </cell>
        </row>
        <row r="2030">
          <cell r="B2030" t="str">
            <v>HND: Honduras</v>
          </cell>
          <cell r="C2030" t="str">
            <v>DM_BRTS: Number of births</v>
          </cell>
          <cell r="E2030">
            <v>2017</v>
          </cell>
          <cell r="F2030">
            <v>213413</v>
          </cell>
        </row>
        <row r="2031">
          <cell r="B2031" t="str">
            <v>HND: Honduras</v>
          </cell>
          <cell r="C2031" t="str">
            <v>DM_BRTS: Number of births</v>
          </cell>
          <cell r="E2031">
            <v>2018</v>
          </cell>
          <cell r="F2031">
            <v>214499</v>
          </cell>
        </row>
        <row r="2032">
          <cell r="B2032" t="str">
            <v>HND: Honduras</v>
          </cell>
          <cell r="C2032" t="str">
            <v>DM_BRTS: Number of births</v>
          </cell>
          <cell r="E2032">
            <v>2019</v>
          </cell>
          <cell r="F2032">
            <v>215469</v>
          </cell>
        </row>
        <row r="2033">
          <cell r="B2033" t="str">
            <v>HND: Honduras</v>
          </cell>
          <cell r="C2033" t="str">
            <v>DM_BRTS: Number of births</v>
          </cell>
          <cell r="E2033">
            <v>2020</v>
          </cell>
          <cell r="F2033">
            <v>216208</v>
          </cell>
        </row>
        <row r="2034">
          <cell r="B2034" t="str">
            <v>HND: Honduras</v>
          </cell>
          <cell r="C2034" t="str">
            <v>DM_LIFE_EXP: Life expectancy</v>
          </cell>
          <cell r="E2034">
            <v>2016</v>
          </cell>
          <cell r="F2034">
            <v>72.587800000000001</v>
          </cell>
        </row>
        <row r="2035">
          <cell r="B2035" t="str">
            <v>HND: Honduras</v>
          </cell>
          <cell r="C2035" t="str">
            <v>DM_LIFE_EXP: Life expectancy</v>
          </cell>
          <cell r="E2035">
            <v>2017</v>
          </cell>
          <cell r="F2035">
            <v>72.691800000000001</v>
          </cell>
        </row>
        <row r="2036">
          <cell r="B2036" t="str">
            <v>HND: Honduras</v>
          </cell>
          <cell r="C2036" t="str">
            <v>DM_LIFE_EXP: Life expectancy</v>
          </cell>
          <cell r="E2036">
            <v>2018</v>
          </cell>
          <cell r="F2036">
            <v>72.814099999999996</v>
          </cell>
        </row>
        <row r="2037">
          <cell r="B2037" t="str">
            <v>HND: Honduras</v>
          </cell>
          <cell r="C2037" t="str">
            <v>DM_LIFE_EXP: Life expectancy</v>
          </cell>
          <cell r="E2037">
            <v>2019</v>
          </cell>
          <cell r="F2037">
            <v>72.881100000000004</v>
          </cell>
        </row>
        <row r="2038">
          <cell r="B2038" t="str">
            <v>HND: Honduras</v>
          </cell>
          <cell r="C2038" t="str">
            <v>DM_LIFE_EXP: Life expectancy</v>
          </cell>
          <cell r="E2038">
            <v>2020</v>
          </cell>
          <cell r="F2038">
            <v>71.4619</v>
          </cell>
        </row>
        <row r="2039">
          <cell r="B2039" t="str">
            <v>HND: Honduras</v>
          </cell>
          <cell r="C2039" t="str">
            <v>DM_POP_TOT: Total population</v>
          </cell>
          <cell r="E2039">
            <v>2016</v>
          </cell>
          <cell r="F2039">
            <v>9460797.5</v>
          </cell>
        </row>
        <row r="2040">
          <cell r="B2040" t="str">
            <v>HND: Honduras</v>
          </cell>
          <cell r="C2040" t="str">
            <v>DM_POP_TOT: Total population</v>
          </cell>
          <cell r="E2040">
            <v>2017</v>
          </cell>
          <cell r="F2040">
            <v>9626842</v>
          </cell>
        </row>
        <row r="2041">
          <cell r="B2041" t="str">
            <v>HND: Honduras</v>
          </cell>
          <cell r="C2041" t="str">
            <v>DM_POP_TOT: Total population</v>
          </cell>
          <cell r="E2041">
            <v>2018</v>
          </cell>
          <cell r="F2041">
            <v>9792850</v>
          </cell>
        </row>
        <row r="2042">
          <cell r="B2042" t="str">
            <v>HND: Honduras</v>
          </cell>
          <cell r="C2042" t="str">
            <v>DM_POP_TOT: Total population</v>
          </cell>
          <cell r="E2042">
            <v>2019</v>
          </cell>
          <cell r="F2042">
            <v>9958829</v>
          </cell>
        </row>
        <row r="2043">
          <cell r="B2043" t="str">
            <v>HND: Honduras</v>
          </cell>
          <cell r="C2043" t="str">
            <v>DM_POP_TOT: Total population</v>
          </cell>
          <cell r="E2043">
            <v>2020</v>
          </cell>
          <cell r="F2043">
            <v>10121763</v>
          </cell>
        </row>
        <row r="2044">
          <cell r="B2044" t="str">
            <v>HND: Honduras</v>
          </cell>
          <cell r="C2044" t="str">
            <v>SPP_GDPPC: GDP per capita (current US$)</v>
          </cell>
          <cell r="E2044">
            <v>2019</v>
          </cell>
          <cell r="F2044">
            <v>2574.9121909999999</v>
          </cell>
        </row>
        <row r="2045">
          <cell r="B2045" t="str">
            <v>HUN: Hungary</v>
          </cell>
          <cell r="C2045" t="str">
            <v>CME_TMY0: Infant deaths</v>
          </cell>
          <cell r="E2045">
            <v>2016</v>
          </cell>
          <cell r="F2045">
            <v>359</v>
          </cell>
        </row>
        <row r="2046">
          <cell r="B2046" t="str">
            <v>HUN: Hungary</v>
          </cell>
          <cell r="C2046" t="str">
            <v>CME_TMY0: Infant deaths</v>
          </cell>
          <cell r="E2046">
            <v>2017</v>
          </cell>
          <cell r="F2046">
            <v>339</v>
          </cell>
        </row>
        <row r="2047">
          <cell r="B2047" t="str">
            <v>HUN: Hungary</v>
          </cell>
          <cell r="C2047" t="str">
            <v>CME_TMY0: Infant deaths</v>
          </cell>
          <cell r="E2047">
            <v>2018</v>
          </cell>
          <cell r="F2047">
            <v>324</v>
          </cell>
        </row>
        <row r="2048">
          <cell r="B2048" t="str">
            <v>HUN: Hungary</v>
          </cell>
          <cell r="C2048" t="str">
            <v>CME_TMY0: Infant deaths</v>
          </cell>
          <cell r="E2048">
            <v>2019</v>
          </cell>
          <cell r="F2048">
            <v>313</v>
          </cell>
        </row>
        <row r="2049">
          <cell r="B2049" t="str">
            <v>HUN: Hungary</v>
          </cell>
          <cell r="C2049" t="str">
            <v>CME_TMY0: Infant deaths</v>
          </cell>
          <cell r="E2049">
            <v>2020</v>
          </cell>
          <cell r="F2049">
            <v>306</v>
          </cell>
        </row>
        <row r="2050">
          <cell r="B2050" t="str">
            <v>HUN: Hungary</v>
          </cell>
          <cell r="C2050" t="str">
            <v>DM_BRTS: Number of births</v>
          </cell>
          <cell r="E2050">
            <v>2016</v>
          </cell>
          <cell r="F2050">
            <v>95053</v>
          </cell>
        </row>
        <row r="2051">
          <cell r="B2051" t="str">
            <v>HUN: Hungary</v>
          </cell>
          <cell r="C2051" t="str">
            <v>DM_BRTS: Number of births</v>
          </cell>
          <cell r="E2051">
            <v>2017</v>
          </cell>
          <cell r="F2051">
            <v>94208</v>
          </cell>
        </row>
        <row r="2052">
          <cell r="B2052" t="str">
            <v>HUN: Hungary</v>
          </cell>
          <cell r="C2052" t="str">
            <v>DM_BRTS: Number of births</v>
          </cell>
          <cell r="E2052">
            <v>2018</v>
          </cell>
          <cell r="F2052">
            <v>93111</v>
          </cell>
        </row>
        <row r="2053">
          <cell r="B2053" t="str">
            <v>HUN: Hungary</v>
          </cell>
          <cell r="C2053" t="str">
            <v>DM_BRTS: Number of births</v>
          </cell>
          <cell r="E2053">
            <v>2019</v>
          </cell>
          <cell r="F2053">
            <v>92375</v>
          </cell>
        </row>
        <row r="2054">
          <cell r="B2054" t="str">
            <v>HUN: Hungary</v>
          </cell>
          <cell r="C2054" t="str">
            <v>DM_BRTS: Number of births</v>
          </cell>
          <cell r="E2054">
            <v>2020</v>
          </cell>
          <cell r="F2054">
            <v>92544</v>
          </cell>
        </row>
        <row r="2055">
          <cell r="B2055" t="str">
            <v>HUN: Hungary</v>
          </cell>
          <cell r="C2055" t="str">
            <v>DM_LIFE_EXP: Life expectancy</v>
          </cell>
          <cell r="E2055">
            <v>2016</v>
          </cell>
          <cell r="F2055">
            <v>76.155199999999994</v>
          </cell>
        </row>
        <row r="2056">
          <cell r="B2056" t="str">
            <v>HUN: Hungary</v>
          </cell>
          <cell r="C2056" t="str">
            <v>DM_LIFE_EXP: Life expectancy</v>
          </cell>
          <cell r="E2056">
            <v>2017</v>
          </cell>
          <cell r="F2056">
            <v>76.005499999999998</v>
          </cell>
        </row>
        <row r="2057">
          <cell r="B2057" t="str">
            <v>HUN: Hungary</v>
          </cell>
          <cell r="C2057" t="str">
            <v>DM_LIFE_EXP: Life expectancy</v>
          </cell>
          <cell r="E2057">
            <v>2018</v>
          </cell>
          <cell r="F2057">
            <v>76.203900000000004</v>
          </cell>
        </row>
        <row r="2058">
          <cell r="B2058" t="str">
            <v>HUN: Hungary</v>
          </cell>
          <cell r="C2058" t="str">
            <v>DM_LIFE_EXP: Life expectancy</v>
          </cell>
          <cell r="E2058">
            <v>2019</v>
          </cell>
          <cell r="F2058">
            <v>76.454300000000003</v>
          </cell>
        </row>
        <row r="2059">
          <cell r="B2059" t="str">
            <v>HUN: Hungary</v>
          </cell>
          <cell r="C2059" t="str">
            <v>DM_LIFE_EXP: Life expectancy</v>
          </cell>
          <cell r="E2059">
            <v>2020</v>
          </cell>
          <cell r="F2059">
            <v>75.729699999999994</v>
          </cell>
        </row>
        <row r="2060">
          <cell r="B2060" t="str">
            <v>HUN: Hungary</v>
          </cell>
          <cell r="C2060" t="str">
            <v>DM_POP_TOT: Total population</v>
          </cell>
          <cell r="E2060">
            <v>2016</v>
          </cell>
          <cell r="F2060">
            <v>9815104.5</v>
          </cell>
        </row>
        <row r="2061">
          <cell r="B2061" t="str">
            <v>HUN: Hungary</v>
          </cell>
          <cell r="C2061" t="str">
            <v>DM_POP_TOT: Total population</v>
          </cell>
          <cell r="E2061">
            <v>2017</v>
          </cell>
          <cell r="F2061">
            <v>9788941</v>
          </cell>
        </row>
        <row r="2062">
          <cell r="B2062" t="str">
            <v>HUN: Hungary</v>
          </cell>
          <cell r="C2062" t="str">
            <v>DM_POP_TOT: Total population</v>
          </cell>
          <cell r="E2062">
            <v>2018</v>
          </cell>
          <cell r="F2062">
            <v>9776357.5</v>
          </cell>
        </row>
        <row r="2063">
          <cell r="B2063" t="str">
            <v>HUN: Hungary</v>
          </cell>
          <cell r="C2063" t="str">
            <v>DM_POP_TOT: Total population</v>
          </cell>
          <cell r="E2063">
            <v>2019</v>
          </cell>
          <cell r="F2063">
            <v>9771795.5</v>
          </cell>
        </row>
        <row r="2064">
          <cell r="B2064" t="str">
            <v>HUN: Hungary</v>
          </cell>
          <cell r="C2064" t="str">
            <v>DM_POP_TOT: Total population</v>
          </cell>
          <cell r="E2064">
            <v>2020</v>
          </cell>
          <cell r="F2064">
            <v>9750572.5</v>
          </cell>
        </row>
        <row r="2065">
          <cell r="B2065" t="str">
            <v>HUN: Hungary</v>
          </cell>
          <cell r="C2065" t="str">
            <v>SPP_GDPPC: GDP per capita (current US$)</v>
          </cell>
          <cell r="E2065">
            <v>2019</v>
          </cell>
          <cell r="F2065">
            <v>16729.78037</v>
          </cell>
        </row>
        <row r="2066">
          <cell r="B2066" t="str">
            <v>ISL: Iceland</v>
          </cell>
          <cell r="C2066" t="str">
            <v>CME_TMY0: Infant deaths</v>
          </cell>
          <cell r="E2066">
            <v>2016</v>
          </cell>
          <cell r="F2066">
            <v>7</v>
          </cell>
        </row>
        <row r="2067">
          <cell r="B2067" t="str">
            <v>ISL: Iceland</v>
          </cell>
          <cell r="C2067" t="str">
            <v>CME_TMY0: Infant deaths</v>
          </cell>
          <cell r="E2067">
            <v>2017</v>
          </cell>
          <cell r="F2067">
            <v>7</v>
          </cell>
        </row>
        <row r="2068">
          <cell r="B2068" t="str">
            <v>ISL: Iceland</v>
          </cell>
          <cell r="C2068" t="str">
            <v>CME_TMY0: Infant deaths</v>
          </cell>
          <cell r="E2068">
            <v>2018</v>
          </cell>
          <cell r="F2068">
            <v>7</v>
          </cell>
        </row>
        <row r="2069">
          <cell r="B2069" t="str">
            <v>ISL: Iceland</v>
          </cell>
          <cell r="C2069" t="str">
            <v>CME_TMY0: Infant deaths</v>
          </cell>
          <cell r="E2069">
            <v>2019</v>
          </cell>
          <cell r="F2069">
            <v>6</v>
          </cell>
        </row>
        <row r="2070">
          <cell r="B2070" t="str">
            <v>ISL: Iceland</v>
          </cell>
          <cell r="C2070" t="str">
            <v>CME_TMY0: Infant deaths</v>
          </cell>
          <cell r="E2070">
            <v>2020</v>
          </cell>
          <cell r="F2070">
            <v>6</v>
          </cell>
        </row>
        <row r="2071">
          <cell r="B2071" t="str">
            <v>ISL: Iceland</v>
          </cell>
          <cell r="C2071" t="str">
            <v>DM_BRTS: Number of births</v>
          </cell>
          <cell r="E2071">
            <v>2016</v>
          </cell>
          <cell r="F2071">
            <v>4011.9999999999995</v>
          </cell>
        </row>
        <row r="2072">
          <cell r="B2072" t="str">
            <v>ISL: Iceland</v>
          </cell>
          <cell r="C2072" t="str">
            <v>DM_BRTS: Number of births</v>
          </cell>
          <cell r="E2072">
            <v>2017</v>
          </cell>
          <cell r="F2072">
            <v>4001.0000000000005</v>
          </cell>
        </row>
        <row r="2073">
          <cell r="B2073" t="str">
            <v>ISL: Iceland</v>
          </cell>
          <cell r="C2073" t="str">
            <v>DM_BRTS: Number of births</v>
          </cell>
          <cell r="E2073">
            <v>2018</v>
          </cell>
          <cell r="F2073">
            <v>4171</v>
          </cell>
        </row>
        <row r="2074">
          <cell r="B2074" t="str">
            <v>ISL: Iceland</v>
          </cell>
          <cell r="C2074" t="str">
            <v>DM_BRTS: Number of births</v>
          </cell>
          <cell r="E2074">
            <v>2019</v>
          </cell>
          <cell r="F2074">
            <v>4402</v>
          </cell>
        </row>
        <row r="2075">
          <cell r="B2075" t="str">
            <v>ISL: Iceland</v>
          </cell>
          <cell r="C2075" t="str">
            <v>DM_BRTS: Number of births</v>
          </cell>
          <cell r="E2075">
            <v>2020</v>
          </cell>
          <cell r="F2075">
            <v>4534</v>
          </cell>
        </row>
        <row r="2076">
          <cell r="B2076" t="str">
            <v>ISL: Iceland</v>
          </cell>
          <cell r="C2076" t="str">
            <v>DM_LIFE_EXP: Life expectancy</v>
          </cell>
          <cell r="E2076">
            <v>2016</v>
          </cell>
          <cell r="F2076">
            <v>82.03</v>
          </cell>
        </row>
        <row r="2077">
          <cell r="B2077" t="str">
            <v>ISL: Iceland</v>
          </cell>
          <cell r="C2077" t="str">
            <v>DM_LIFE_EXP: Life expectancy</v>
          </cell>
          <cell r="E2077">
            <v>2017</v>
          </cell>
          <cell r="F2077">
            <v>82.535200000000003</v>
          </cell>
        </row>
        <row r="2078">
          <cell r="B2078" t="str">
            <v>ISL: Iceland</v>
          </cell>
          <cell r="C2078" t="str">
            <v>DM_LIFE_EXP: Life expectancy</v>
          </cell>
          <cell r="E2078">
            <v>2018</v>
          </cell>
          <cell r="F2078">
            <v>82.770300000000006</v>
          </cell>
        </row>
        <row r="2079">
          <cell r="B2079" t="str">
            <v>ISL: Iceland</v>
          </cell>
          <cell r="C2079" t="str">
            <v>DM_LIFE_EXP: Life expectancy</v>
          </cell>
          <cell r="E2079">
            <v>2019</v>
          </cell>
          <cell r="F2079">
            <v>82.404200000000003</v>
          </cell>
        </row>
        <row r="2080">
          <cell r="B2080" t="str">
            <v>ISL: Iceland</v>
          </cell>
          <cell r="C2080" t="str">
            <v>DM_LIFE_EXP: Life expectancy</v>
          </cell>
          <cell r="E2080">
            <v>2020</v>
          </cell>
          <cell r="F2080">
            <v>82.575500000000005</v>
          </cell>
        </row>
        <row r="2081">
          <cell r="B2081" t="str">
            <v>ISL: Iceland</v>
          </cell>
          <cell r="C2081" t="str">
            <v>DM_POP_TOT: Total population</v>
          </cell>
          <cell r="E2081">
            <v>2016</v>
          </cell>
          <cell r="F2081">
            <v>335674.5</v>
          </cell>
        </row>
        <row r="2082">
          <cell r="B2082" t="str">
            <v>ISL: Iceland</v>
          </cell>
          <cell r="C2082" t="str">
            <v>DM_POP_TOT: Total population</v>
          </cell>
          <cell r="E2082">
            <v>2017</v>
          </cell>
          <cell r="F2082">
            <v>343632</v>
          </cell>
        </row>
        <row r="2083">
          <cell r="B2083" t="str">
            <v>ISL: Iceland</v>
          </cell>
          <cell r="C2083" t="str">
            <v>DM_POP_TOT: Total population</v>
          </cell>
          <cell r="E2083">
            <v>2018</v>
          </cell>
          <cell r="F2083">
            <v>352946</v>
          </cell>
        </row>
        <row r="2084">
          <cell r="B2084" t="str">
            <v>ISL: Iceland</v>
          </cell>
          <cell r="C2084" t="str">
            <v>DM_POP_TOT: Total population</v>
          </cell>
          <cell r="E2084">
            <v>2019</v>
          </cell>
          <cell r="F2084">
            <v>360774.5</v>
          </cell>
        </row>
        <row r="2085">
          <cell r="B2085" t="str">
            <v>ISL: Iceland</v>
          </cell>
          <cell r="C2085" t="str">
            <v>DM_POP_TOT: Total population</v>
          </cell>
          <cell r="E2085">
            <v>2020</v>
          </cell>
          <cell r="F2085">
            <v>366669</v>
          </cell>
        </row>
        <row r="2086">
          <cell r="B2086" t="str">
            <v>ISL: Iceland</v>
          </cell>
          <cell r="C2086" t="str">
            <v>SPP_GDPPC: GDP per capita (current US$)</v>
          </cell>
          <cell r="E2086">
            <v>2019</v>
          </cell>
          <cell r="F2086">
            <v>67084.083710000006</v>
          </cell>
        </row>
        <row r="2087">
          <cell r="B2087" t="str">
            <v>IND: India</v>
          </cell>
          <cell r="C2087" t="str">
            <v>CME_TMY0: Infant deaths</v>
          </cell>
          <cell r="E2087">
            <v>2016</v>
          </cell>
          <cell r="F2087">
            <v>802055</v>
          </cell>
        </row>
        <row r="2088">
          <cell r="B2088" t="str">
            <v>IND: India</v>
          </cell>
          <cell r="C2088" t="str">
            <v>CME_TMY0: Infant deaths</v>
          </cell>
          <cell r="E2088">
            <v>2017</v>
          </cell>
          <cell r="F2088">
            <v>757238</v>
          </cell>
        </row>
        <row r="2089">
          <cell r="B2089" t="str">
            <v>IND: India</v>
          </cell>
          <cell r="C2089" t="str">
            <v>CME_TMY0: Infant deaths</v>
          </cell>
          <cell r="E2089">
            <v>2018</v>
          </cell>
          <cell r="F2089">
            <v>716249</v>
          </cell>
        </row>
        <row r="2090">
          <cell r="B2090" t="str">
            <v>IND: India</v>
          </cell>
          <cell r="C2090" t="str">
            <v>CME_TMY0: Infant deaths</v>
          </cell>
          <cell r="E2090">
            <v>2019</v>
          </cell>
          <cell r="F2090">
            <v>680527</v>
          </cell>
        </row>
        <row r="2091">
          <cell r="B2091" t="str">
            <v>IND: India</v>
          </cell>
          <cell r="C2091" t="str">
            <v>CME_TMY0: Infant deaths</v>
          </cell>
          <cell r="E2091">
            <v>2020</v>
          </cell>
          <cell r="F2091">
            <v>647688</v>
          </cell>
        </row>
        <row r="2092">
          <cell r="B2092" t="str">
            <v>IND: India</v>
          </cell>
          <cell r="C2092" t="str">
            <v>DM_BRTS: Number of births</v>
          </cell>
          <cell r="E2092">
            <v>2016</v>
          </cell>
          <cell r="F2092">
            <v>24783025</v>
          </cell>
        </row>
        <row r="2093">
          <cell r="B2093" t="str">
            <v>IND: India</v>
          </cell>
          <cell r="C2093" t="str">
            <v>DM_BRTS: Number of births</v>
          </cell>
          <cell r="E2093">
            <v>2017</v>
          </cell>
          <cell r="F2093">
            <v>24253964</v>
          </cell>
        </row>
        <row r="2094">
          <cell r="B2094" t="str">
            <v>IND: India</v>
          </cell>
          <cell r="C2094" t="str">
            <v>DM_BRTS: Number of births</v>
          </cell>
          <cell r="E2094">
            <v>2018</v>
          </cell>
          <cell r="F2094">
            <v>24168443</v>
          </cell>
        </row>
        <row r="2095">
          <cell r="B2095" t="str">
            <v>IND: India</v>
          </cell>
          <cell r="C2095" t="str">
            <v>DM_BRTS: Number of births</v>
          </cell>
          <cell r="E2095">
            <v>2019</v>
          </cell>
          <cell r="F2095">
            <v>23583089</v>
          </cell>
        </row>
        <row r="2096">
          <cell r="B2096" t="str">
            <v>IND: India</v>
          </cell>
          <cell r="C2096" t="str">
            <v>DM_BRTS: Number of births</v>
          </cell>
          <cell r="E2096">
            <v>2020</v>
          </cell>
          <cell r="F2096">
            <v>23138532</v>
          </cell>
        </row>
        <row r="2097">
          <cell r="B2097" t="str">
            <v>IND: India</v>
          </cell>
          <cell r="C2097" t="str">
            <v>DM_LIFE_EXP: Life expectancy</v>
          </cell>
          <cell r="E2097">
            <v>2016</v>
          </cell>
          <cell r="F2097">
            <v>70.116699999999994</v>
          </cell>
        </row>
        <row r="2098">
          <cell r="B2098" t="str">
            <v>IND: India</v>
          </cell>
          <cell r="C2098" t="str">
            <v>DM_LIFE_EXP: Life expectancy</v>
          </cell>
          <cell r="E2098">
            <v>2017</v>
          </cell>
          <cell r="F2098">
            <v>70.467200000000005</v>
          </cell>
        </row>
        <row r="2099">
          <cell r="B2099" t="str">
            <v>IND: India</v>
          </cell>
          <cell r="C2099" t="str">
            <v>DM_LIFE_EXP: Life expectancy</v>
          </cell>
          <cell r="E2099">
            <v>2018</v>
          </cell>
          <cell r="F2099">
            <v>70.709500000000006</v>
          </cell>
        </row>
        <row r="2100">
          <cell r="B2100" t="str">
            <v>IND: India</v>
          </cell>
          <cell r="C2100" t="str">
            <v>DM_LIFE_EXP: Life expectancy</v>
          </cell>
          <cell r="E2100">
            <v>2019</v>
          </cell>
          <cell r="F2100">
            <v>70.909800000000004</v>
          </cell>
        </row>
        <row r="2101">
          <cell r="B2101" t="str">
            <v>IND: India</v>
          </cell>
          <cell r="C2101" t="str">
            <v>DM_LIFE_EXP: Life expectancy</v>
          </cell>
          <cell r="E2101">
            <v>2020</v>
          </cell>
          <cell r="F2101">
            <v>70.149900000000002</v>
          </cell>
        </row>
        <row r="2102">
          <cell r="B2102" t="str">
            <v>IND: India</v>
          </cell>
          <cell r="C2102" t="str">
            <v>DM_POP_TOT: Total population</v>
          </cell>
          <cell r="E2102">
            <v>2016</v>
          </cell>
          <cell r="F2102">
            <v>1338636339.5</v>
          </cell>
        </row>
        <row r="2103">
          <cell r="B2103" t="str">
            <v>IND: India</v>
          </cell>
          <cell r="C2103" t="str">
            <v>DM_POP_TOT: Total population</v>
          </cell>
          <cell r="E2103">
            <v>2017</v>
          </cell>
          <cell r="F2103">
            <v>1354195679.5</v>
          </cell>
        </row>
        <row r="2104">
          <cell r="B2104" t="str">
            <v>IND: India</v>
          </cell>
          <cell r="C2104" t="str">
            <v>DM_POP_TOT: Total population</v>
          </cell>
          <cell r="E2104">
            <v>2018</v>
          </cell>
          <cell r="F2104">
            <v>1369003306.5</v>
          </cell>
        </row>
        <row r="2105">
          <cell r="B2105" t="str">
            <v>IND: India</v>
          </cell>
          <cell r="C2105" t="str">
            <v>DM_POP_TOT: Total population</v>
          </cell>
          <cell r="E2105">
            <v>2019</v>
          </cell>
          <cell r="F2105">
            <v>1383112050.5</v>
          </cell>
        </row>
        <row r="2106">
          <cell r="B2106" t="str">
            <v>IND: India</v>
          </cell>
          <cell r="C2106" t="str">
            <v>DM_POP_TOT: Total population</v>
          </cell>
          <cell r="E2106">
            <v>2020</v>
          </cell>
          <cell r="F2106">
            <v>1396387127</v>
          </cell>
        </row>
        <row r="2107">
          <cell r="B2107" t="str">
            <v>IND: India</v>
          </cell>
          <cell r="C2107" t="str">
            <v>SPP_GDPPC: GDP per capita (current US$)</v>
          </cell>
          <cell r="E2107">
            <v>2019</v>
          </cell>
          <cell r="F2107">
            <v>2099.599048</v>
          </cell>
        </row>
        <row r="2108">
          <cell r="B2108" t="str">
            <v>IDN: Indonesia</v>
          </cell>
          <cell r="C2108" t="str">
            <v>CME_TMY0: Infant deaths</v>
          </cell>
          <cell r="E2108">
            <v>2016</v>
          </cell>
          <cell r="F2108">
            <v>109901</v>
          </cell>
        </row>
        <row r="2109">
          <cell r="B2109" t="str">
            <v>IDN: Indonesia</v>
          </cell>
          <cell r="C2109" t="str">
            <v>CME_TMY0: Infant deaths</v>
          </cell>
          <cell r="E2109">
            <v>2017</v>
          </cell>
          <cell r="F2109">
            <v>105291</v>
          </cell>
        </row>
        <row r="2110">
          <cell r="B2110" t="str">
            <v>IDN: Indonesia</v>
          </cell>
          <cell r="C2110" t="str">
            <v>CME_TMY0: Infant deaths</v>
          </cell>
          <cell r="E2110">
            <v>2018</v>
          </cell>
          <cell r="F2110">
            <v>100791</v>
          </cell>
        </row>
        <row r="2111">
          <cell r="B2111" t="str">
            <v>IDN: Indonesia</v>
          </cell>
          <cell r="C2111" t="str">
            <v>CME_TMY0: Infant deaths</v>
          </cell>
          <cell r="E2111">
            <v>2019</v>
          </cell>
          <cell r="F2111">
            <v>96878</v>
          </cell>
        </row>
        <row r="2112">
          <cell r="B2112" t="str">
            <v>IDN: Indonesia</v>
          </cell>
          <cell r="C2112" t="str">
            <v>CME_TMY0: Infant deaths</v>
          </cell>
          <cell r="E2112">
            <v>2020</v>
          </cell>
          <cell r="F2112">
            <v>93233</v>
          </cell>
        </row>
        <row r="2113">
          <cell r="B2113" t="str">
            <v>IDN: Indonesia</v>
          </cell>
          <cell r="C2113" t="str">
            <v>DM_BRTS: Number of births</v>
          </cell>
          <cell r="E2113">
            <v>2016</v>
          </cell>
          <cell r="F2113">
            <v>4717655</v>
          </cell>
        </row>
        <row r="2114">
          <cell r="B2114" t="str">
            <v>IDN: Indonesia</v>
          </cell>
          <cell r="C2114" t="str">
            <v>DM_BRTS: Number of births</v>
          </cell>
          <cell r="E2114">
            <v>2017</v>
          </cell>
          <cell r="F2114">
            <v>4633621</v>
          </cell>
        </row>
        <row r="2115">
          <cell r="B2115" t="str">
            <v>IDN: Indonesia</v>
          </cell>
          <cell r="C2115" t="str">
            <v>DM_BRTS: Number of births</v>
          </cell>
          <cell r="E2115">
            <v>2018</v>
          </cell>
          <cell r="F2115">
            <v>4587901</v>
          </cell>
        </row>
        <row r="2116">
          <cell r="B2116" t="str">
            <v>IDN: Indonesia</v>
          </cell>
          <cell r="C2116" t="str">
            <v>DM_BRTS: Number of births</v>
          </cell>
          <cell r="E2116">
            <v>2019</v>
          </cell>
          <cell r="F2116">
            <v>4558836</v>
          </cell>
        </row>
        <row r="2117">
          <cell r="B2117" t="str">
            <v>IDN: Indonesia</v>
          </cell>
          <cell r="C2117" t="str">
            <v>DM_BRTS: Number of births</v>
          </cell>
          <cell r="E2117">
            <v>2020</v>
          </cell>
          <cell r="F2117">
            <v>4526200</v>
          </cell>
        </row>
        <row r="2118">
          <cell r="B2118" t="str">
            <v>IDN: Indonesia</v>
          </cell>
          <cell r="C2118" t="str">
            <v>DM_LIFE_EXP: Life expectancy</v>
          </cell>
          <cell r="E2118">
            <v>2016</v>
          </cell>
          <cell r="F2118">
            <v>69.797600000000003</v>
          </cell>
        </row>
        <row r="2119">
          <cell r="B2119" t="str">
            <v>IDN: Indonesia</v>
          </cell>
          <cell r="C2119" t="str">
            <v>DM_LIFE_EXP: Life expectancy</v>
          </cell>
          <cell r="E2119">
            <v>2017</v>
          </cell>
          <cell r="F2119">
            <v>69.935599999999994</v>
          </cell>
        </row>
        <row r="2120">
          <cell r="B2120" t="str">
            <v>IDN: Indonesia</v>
          </cell>
          <cell r="C2120" t="str">
            <v>DM_LIFE_EXP: Life expectancy</v>
          </cell>
          <cell r="E2120">
            <v>2018</v>
          </cell>
          <cell r="F2120">
            <v>70.337500000000006</v>
          </cell>
        </row>
        <row r="2121">
          <cell r="B2121" t="str">
            <v>IDN: Indonesia</v>
          </cell>
          <cell r="C2121" t="str">
            <v>DM_LIFE_EXP: Life expectancy</v>
          </cell>
          <cell r="E2121">
            <v>2019</v>
          </cell>
          <cell r="F2121">
            <v>70.5184</v>
          </cell>
        </row>
        <row r="2122">
          <cell r="B2122" t="str">
            <v>IDN: Indonesia</v>
          </cell>
          <cell r="C2122" t="str">
            <v>DM_LIFE_EXP: Life expectancy</v>
          </cell>
          <cell r="E2122">
            <v>2020</v>
          </cell>
          <cell r="F2122">
            <v>68.807699999999997</v>
          </cell>
        </row>
        <row r="2123">
          <cell r="B2123" t="str">
            <v>IDN: Indonesia</v>
          </cell>
          <cell r="C2123" t="str">
            <v>DM_POP_TOT: Total population</v>
          </cell>
          <cell r="E2123">
            <v>2016</v>
          </cell>
          <cell r="F2123">
            <v>261850182</v>
          </cell>
        </row>
        <row r="2124">
          <cell r="B2124" t="str">
            <v>IDN: Indonesia</v>
          </cell>
          <cell r="C2124" t="str">
            <v>DM_POP_TOT: Total population</v>
          </cell>
          <cell r="E2124">
            <v>2017</v>
          </cell>
          <cell r="F2124">
            <v>264498852.49999997</v>
          </cell>
        </row>
        <row r="2125">
          <cell r="B2125" t="str">
            <v>IDN: Indonesia</v>
          </cell>
          <cell r="C2125" t="str">
            <v>DM_POP_TOT: Total population</v>
          </cell>
          <cell r="E2125">
            <v>2018</v>
          </cell>
          <cell r="F2125">
            <v>267066842.50000003</v>
          </cell>
        </row>
        <row r="2126">
          <cell r="B2126" t="str">
            <v>IDN: Indonesia</v>
          </cell>
          <cell r="C2126" t="str">
            <v>DM_POP_TOT: Total population</v>
          </cell>
          <cell r="E2126">
            <v>2019</v>
          </cell>
          <cell r="F2126">
            <v>269582878</v>
          </cell>
        </row>
        <row r="2127">
          <cell r="B2127" t="str">
            <v>IDN: Indonesia</v>
          </cell>
          <cell r="C2127" t="str">
            <v>DM_POP_TOT: Total population</v>
          </cell>
          <cell r="E2127">
            <v>2020</v>
          </cell>
          <cell r="F2127">
            <v>271857970.5</v>
          </cell>
        </row>
        <row r="2128">
          <cell r="B2128" t="str">
            <v>IDN: Indonesia</v>
          </cell>
          <cell r="C2128" t="str">
            <v>SPP_GDPPC: GDP per capita (current US$)</v>
          </cell>
          <cell r="E2128">
            <v>2019</v>
          </cell>
          <cell r="F2128">
            <v>4135.5692630000003</v>
          </cell>
        </row>
        <row r="2129">
          <cell r="B2129" t="str">
            <v>IRN: Iran (Islamic Republic of)</v>
          </cell>
          <cell r="C2129" t="str">
            <v>CME_TMY0: Infant deaths</v>
          </cell>
          <cell r="E2129">
            <v>2016</v>
          </cell>
          <cell r="F2129">
            <v>19324</v>
          </cell>
        </row>
        <row r="2130">
          <cell r="B2130" t="str">
            <v>IRN: Iran (Islamic Republic of)</v>
          </cell>
          <cell r="C2130" t="str">
            <v>CME_TMY0: Infant deaths</v>
          </cell>
          <cell r="E2130">
            <v>2017</v>
          </cell>
          <cell r="F2130">
            <v>18877</v>
          </cell>
        </row>
        <row r="2131">
          <cell r="B2131" t="str">
            <v>IRN: Iran (Islamic Republic of)</v>
          </cell>
          <cell r="C2131" t="str">
            <v>CME_TMY0: Infant deaths</v>
          </cell>
          <cell r="E2131">
            <v>2018</v>
          </cell>
          <cell r="F2131">
            <v>18275</v>
          </cell>
        </row>
        <row r="2132">
          <cell r="B2132" t="str">
            <v>IRN: Iran (Islamic Republic of)</v>
          </cell>
          <cell r="C2132" t="str">
            <v>CME_TMY0: Infant deaths</v>
          </cell>
          <cell r="E2132">
            <v>2019</v>
          </cell>
          <cell r="F2132">
            <v>17608</v>
          </cell>
        </row>
        <row r="2133">
          <cell r="B2133" t="str">
            <v>IRN: Iran (Islamic Republic of)</v>
          </cell>
          <cell r="C2133" t="str">
            <v>CME_TMY0: Infant deaths</v>
          </cell>
          <cell r="E2133">
            <v>2020</v>
          </cell>
          <cell r="F2133">
            <v>16828</v>
          </cell>
        </row>
        <row r="2134">
          <cell r="B2134" t="str">
            <v>IRN: Iran (Islamic Republic of)</v>
          </cell>
          <cell r="C2134" t="str">
            <v>DM_BRTS: Number of births</v>
          </cell>
          <cell r="E2134">
            <v>2016</v>
          </cell>
          <cell r="F2134">
            <v>1583969</v>
          </cell>
        </row>
        <row r="2135">
          <cell r="B2135" t="str">
            <v>IRN: Iran (Islamic Republic of)</v>
          </cell>
          <cell r="C2135" t="str">
            <v>DM_BRTS: Number of births</v>
          </cell>
          <cell r="E2135">
            <v>2017</v>
          </cell>
          <cell r="F2135">
            <v>1572333</v>
          </cell>
        </row>
        <row r="2136">
          <cell r="B2136" t="str">
            <v>IRN: Iran (Islamic Republic of)</v>
          </cell>
          <cell r="C2136" t="str">
            <v>DM_BRTS: Number of births</v>
          </cell>
          <cell r="E2136">
            <v>2018</v>
          </cell>
          <cell r="F2136">
            <v>1474889</v>
          </cell>
        </row>
        <row r="2137">
          <cell r="B2137" t="str">
            <v>IRN: Iran (Islamic Republic of)</v>
          </cell>
          <cell r="C2137" t="str">
            <v>DM_BRTS: Number of births</v>
          </cell>
          <cell r="E2137">
            <v>2019</v>
          </cell>
          <cell r="F2137">
            <v>1307977</v>
          </cell>
        </row>
        <row r="2138">
          <cell r="B2138" t="str">
            <v>IRN: Iran (Islamic Republic of)</v>
          </cell>
          <cell r="C2138" t="str">
            <v>DM_BRTS: Number of births</v>
          </cell>
          <cell r="E2138">
            <v>2020</v>
          </cell>
          <cell r="F2138">
            <v>1243003</v>
          </cell>
        </row>
        <row r="2139">
          <cell r="B2139" t="str">
            <v>IRN: Iran (Islamic Republic of)</v>
          </cell>
          <cell r="C2139" t="str">
            <v>DM_LIFE_EXP: Life expectancy</v>
          </cell>
          <cell r="E2139">
            <v>2016</v>
          </cell>
          <cell r="F2139">
            <v>75.599999999999994</v>
          </cell>
        </row>
        <row r="2140">
          <cell r="B2140" t="str">
            <v>IRN: Iran (Islamic Republic of)</v>
          </cell>
          <cell r="C2140" t="str">
            <v>DM_LIFE_EXP: Life expectancy</v>
          </cell>
          <cell r="E2140">
            <v>2017</v>
          </cell>
          <cell r="F2140">
            <v>75.971199999999996</v>
          </cell>
        </row>
        <row r="2141">
          <cell r="B2141" t="str">
            <v>IRN: Iran (Islamic Republic of)</v>
          </cell>
          <cell r="C2141" t="str">
            <v>DM_LIFE_EXP: Life expectancy</v>
          </cell>
          <cell r="E2141">
            <v>2018</v>
          </cell>
          <cell r="F2141">
            <v>76.194999999999993</v>
          </cell>
        </row>
        <row r="2142">
          <cell r="B2142" t="str">
            <v>IRN: Iran (Islamic Republic of)</v>
          </cell>
          <cell r="C2142" t="str">
            <v>DM_LIFE_EXP: Life expectancy</v>
          </cell>
          <cell r="E2142">
            <v>2019</v>
          </cell>
          <cell r="F2142">
            <v>76.103099999999998</v>
          </cell>
        </row>
        <row r="2143">
          <cell r="B2143" t="str">
            <v>IRN: Iran (Islamic Republic of)</v>
          </cell>
          <cell r="C2143" t="str">
            <v>DM_LIFE_EXP: Life expectancy</v>
          </cell>
          <cell r="E2143">
            <v>2020</v>
          </cell>
          <cell r="F2143">
            <v>74.831999999999994</v>
          </cell>
        </row>
        <row r="2144">
          <cell r="B2144" t="str">
            <v>IRN: Iran (Islamic Republic of)</v>
          </cell>
          <cell r="C2144" t="str">
            <v>DM_POP_TOT: Total population</v>
          </cell>
          <cell r="E2144">
            <v>2016</v>
          </cell>
          <cell r="F2144">
            <v>83306230.5</v>
          </cell>
        </row>
        <row r="2145">
          <cell r="B2145" t="str">
            <v>IRN: Iran (Islamic Republic of)</v>
          </cell>
          <cell r="C2145" t="str">
            <v>DM_POP_TOT: Total population</v>
          </cell>
          <cell r="E2145">
            <v>2017</v>
          </cell>
          <cell r="F2145">
            <v>84505076.5</v>
          </cell>
        </row>
        <row r="2146">
          <cell r="B2146" t="str">
            <v>IRN: Iran (Islamic Republic of)</v>
          </cell>
          <cell r="C2146" t="str">
            <v>DM_POP_TOT: Total population</v>
          </cell>
          <cell r="E2146">
            <v>2018</v>
          </cell>
          <cell r="F2146">
            <v>85617562</v>
          </cell>
        </row>
        <row r="2147">
          <cell r="B2147" t="str">
            <v>IRN: Iran (Islamic Republic of)</v>
          </cell>
          <cell r="C2147" t="str">
            <v>DM_POP_TOT: Total population</v>
          </cell>
          <cell r="E2147">
            <v>2019</v>
          </cell>
          <cell r="F2147">
            <v>86564202</v>
          </cell>
        </row>
        <row r="2148">
          <cell r="B2148" t="str">
            <v>IRN: Iran (Islamic Republic of)</v>
          </cell>
          <cell r="C2148" t="str">
            <v>DM_POP_TOT: Total population</v>
          </cell>
          <cell r="E2148">
            <v>2020</v>
          </cell>
          <cell r="F2148">
            <v>87290192.5</v>
          </cell>
        </row>
        <row r="2149">
          <cell r="B2149" t="str">
            <v>IRN: Iran (Islamic Republic of)</v>
          </cell>
          <cell r="C2149" t="str">
            <v>SPP_GDPPC: GDP per capita (current US$)</v>
          </cell>
          <cell r="E2149">
            <v>2018</v>
          </cell>
          <cell r="F2149">
            <v>5550.0609569999997</v>
          </cell>
        </row>
        <row r="2150">
          <cell r="B2150" t="str">
            <v>IRQ: Iraq</v>
          </cell>
          <cell r="C2150" t="str">
            <v>CME_TMY0: Infant deaths</v>
          </cell>
          <cell r="E2150">
            <v>2016</v>
          </cell>
          <cell r="F2150">
            <v>26283</v>
          </cell>
        </row>
        <row r="2151">
          <cell r="B2151" t="str">
            <v>IRQ: Iraq</v>
          </cell>
          <cell r="C2151" t="str">
            <v>CME_TMY0: Infant deaths</v>
          </cell>
          <cell r="E2151">
            <v>2017</v>
          </cell>
          <cell r="F2151">
            <v>25678</v>
          </cell>
        </row>
        <row r="2152">
          <cell r="B2152" t="str">
            <v>IRQ: Iraq</v>
          </cell>
          <cell r="C2152" t="str">
            <v>CME_TMY0: Infant deaths</v>
          </cell>
          <cell r="E2152">
            <v>2018</v>
          </cell>
          <cell r="F2152">
            <v>25109</v>
          </cell>
        </row>
        <row r="2153">
          <cell r="B2153" t="str">
            <v>IRQ: Iraq</v>
          </cell>
          <cell r="C2153" t="str">
            <v>CME_TMY0: Infant deaths</v>
          </cell>
          <cell r="E2153">
            <v>2019</v>
          </cell>
          <cell r="F2153">
            <v>24527</v>
          </cell>
        </row>
        <row r="2154">
          <cell r="B2154" t="str">
            <v>IRQ: Iraq</v>
          </cell>
          <cell r="C2154" t="str">
            <v>CME_TMY0: Infant deaths</v>
          </cell>
          <cell r="E2154">
            <v>2020</v>
          </cell>
          <cell r="F2154">
            <v>24009</v>
          </cell>
        </row>
        <row r="2155">
          <cell r="B2155" t="str">
            <v>IRQ: Iraq</v>
          </cell>
          <cell r="C2155" t="str">
            <v>DM_BRTS: Number of births</v>
          </cell>
          <cell r="E2155">
            <v>2016</v>
          </cell>
          <cell r="F2155">
            <v>1168384</v>
          </cell>
        </row>
        <row r="2156">
          <cell r="B2156" t="str">
            <v>IRQ: Iraq</v>
          </cell>
          <cell r="C2156" t="str">
            <v>DM_BRTS: Number of births</v>
          </cell>
          <cell r="E2156">
            <v>2017</v>
          </cell>
          <cell r="F2156">
            <v>1145887</v>
          </cell>
        </row>
        <row r="2157">
          <cell r="B2157" t="str">
            <v>IRQ: Iraq</v>
          </cell>
          <cell r="C2157" t="str">
            <v>DM_BRTS: Number of births</v>
          </cell>
          <cell r="E2157">
            <v>2018</v>
          </cell>
          <cell r="F2157">
            <v>1153939</v>
          </cell>
        </row>
        <row r="2158">
          <cell r="B2158" t="str">
            <v>IRQ: Iraq</v>
          </cell>
          <cell r="C2158" t="str">
            <v>DM_BRTS: Number of births</v>
          </cell>
          <cell r="E2158">
            <v>2019</v>
          </cell>
          <cell r="F2158">
            <v>1167607</v>
          </cell>
        </row>
        <row r="2159">
          <cell r="B2159" t="str">
            <v>IRQ: Iraq</v>
          </cell>
          <cell r="C2159" t="str">
            <v>DM_BRTS: Number of births</v>
          </cell>
          <cell r="E2159">
            <v>2020</v>
          </cell>
          <cell r="F2159">
            <v>1179335</v>
          </cell>
        </row>
        <row r="2160">
          <cell r="B2160" t="str">
            <v>IRQ: Iraq</v>
          </cell>
          <cell r="C2160" t="str">
            <v>DM_LIFE_EXP: Life expectancy</v>
          </cell>
          <cell r="E2160">
            <v>2016</v>
          </cell>
          <cell r="F2160">
            <v>68.987799999999993</v>
          </cell>
        </row>
        <row r="2161">
          <cell r="B2161" t="str">
            <v>IRQ: Iraq</v>
          </cell>
          <cell r="C2161" t="str">
            <v>DM_LIFE_EXP: Life expectancy</v>
          </cell>
          <cell r="E2161">
            <v>2017</v>
          </cell>
          <cell r="F2161">
            <v>70.412599999999998</v>
          </cell>
        </row>
        <row r="2162">
          <cell r="B2162" t="str">
            <v>IRQ: Iraq</v>
          </cell>
          <cell r="C2162" t="str">
            <v>DM_LIFE_EXP: Life expectancy</v>
          </cell>
          <cell r="E2162">
            <v>2018</v>
          </cell>
          <cell r="F2162">
            <v>71.514300000000006</v>
          </cell>
        </row>
        <row r="2163">
          <cell r="B2163" t="str">
            <v>IRQ: Iraq</v>
          </cell>
          <cell r="C2163" t="str">
            <v>DM_LIFE_EXP: Life expectancy</v>
          </cell>
          <cell r="E2163">
            <v>2019</v>
          </cell>
          <cell r="F2163">
            <v>71.576400000000007</v>
          </cell>
        </row>
        <row r="2164">
          <cell r="B2164" t="str">
            <v>IRQ: Iraq</v>
          </cell>
          <cell r="C2164" t="str">
            <v>DM_LIFE_EXP: Life expectancy</v>
          </cell>
          <cell r="E2164">
            <v>2020</v>
          </cell>
          <cell r="F2164">
            <v>69.122799999999998</v>
          </cell>
        </row>
        <row r="2165">
          <cell r="B2165" t="str">
            <v>IRQ: Iraq</v>
          </cell>
          <cell r="C2165" t="str">
            <v>DM_POP_TOT: Total population</v>
          </cell>
          <cell r="E2165">
            <v>2016</v>
          </cell>
          <cell r="F2165">
            <v>38697943</v>
          </cell>
        </row>
        <row r="2166">
          <cell r="B2166" t="str">
            <v>IRQ: Iraq</v>
          </cell>
          <cell r="C2166" t="str">
            <v>DM_POP_TOT: Total population</v>
          </cell>
          <cell r="E2166">
            <v>2017</v>
          </cell>
          <cell r="F2166">
            <v>39621161.5</v>
          </cell>
        </row>
        <row r="2167">
          <cell r="B2167" t="str">
            <v>IRQ: Iraq</v>
          </cell>
          <cell r="C2167" t="str">
            <v>DM_POP_TOT: Total population</v>
          </cell>
          <cell r="E2167">
            <v>2018</v>
          </cell>
          <cell r="F2167">
            <v>40590699.5</v>
          </cell>
        </row>
        <row r="2168">
          <cell r="B2168" t="str">
            <v>IRQ: Iraq</v>
          </cell>
          <cell r="C2168" t="str">
            <v>DM_POP_TOT: Total population</v>
          </cell>
          <cell r="E2168">
            <v>2019</v>
          </cell>
          <cell r="F2168">
            <v>41563520.5</v>
          </cell>
        </row>
        <row r="2169">
          <cell r="B2169" t="str">
            <v>IRQ: Iraq</v>
          </cell>
          <cell r="C2169" t="str">
            <v>DM_POP_TOT: Total population</v>
          </cell>
          <cell r="E2169">
            <v>2020</v>
          </cell>
          <cell r="F2169">
            <v>42556983.5</v>
          </cell>
        </row>
        <row r="2170">
          <cell r="B2170" t="str">
            <v>IRQ: Iraq</v>
          </cell>
          <cell r="C2170" t="str">
            <v>SPP_GDPPC: GDP per capita (current US$)</v>
          </cell>
          <cell r="E2170">
            <v>2019</v>
          </cell>
          <cell r="F2170">
            <v>5955.1090100000001</v>
          </cell>
        </row>
        <row r="2171">
          <cell r="B2171" t="str">
            <v>IRL: Ireland</v>
          </cell>
          <cell r="C2171" t="str">
            <v>CME_TMY0: Infant deaths</v>
          </cell>
          <cell r="E2171">
            <v>2016</v>
          </cell>
          <cell r="F2171">
            <v>203</v>
          </cell>
        </row>
        <row r="2172">
          <cell r="B2172" t="str">
            <v>IRL: Ireland</v>
          </cell>
          <cell r="C2172" t="str">
            <v>CME_TMY0: Infant deaths</v>
          </cell>
          <cell r="E2172">
            <v>2017</v>
          </cell>
          <cell r="F2172">
            <v>191</v>
          </cell>
        </row>
        <row r="2173">
          <cell r="B2173" t="str">
            <v>IRL: Ireland</v>
          </cell>
          <cell r="C2173" t="str">
            <v>CME_TMY0: Infant deaths</v>
          </cell>
          <cell r="E2173">
            <v>2018</v>
          </cell>
          <cell r="F2173">
            <v>179</v>
          </cell>
        </row>
        <row r="2174">
          <cell r="B2174" t="str">
            <v>IRL: Ireland</v>
          </cell>
          <cell r="C2174" t="str">
            <v>CME_TMY0: Infant deaths</v>
          </cell>
          <cell r="E2174">
            <v>2019</v>
          </cell>
          <cell r="F2174">
            <v>167</v>
          </cell>
        </row>
        <row r="2175">
          <cell r="B2175" t="str">
            <v>IRL: Ireland</v>
          </cell>
          <cell r="C2175" t="str">
            <v>CME_TMY0: Infant deaths</v>
          </cell>
          <cell r="E2175">
            <v>2020</v>
          </cell>
          <cell r="F2175">
            <v>157</v>
          </cell>
        </row>
        <row r="2176">
          <cell r="B2176" t="str">
            <v>IRL: Ireland</v>
          </cell>
          <cell r="C2176" t="str">
            <v>DM_BRTS: Number of births</v>
          </cell>
          <cell r="E2176">
            <v>2016</v>
          </cell>
          <cell r="F2176">
            <v>63114</v>
          </cell>
        </row>
        <row r="2177">
          <cell r="B2177" t="str">
            <v>IRL: Ireland</v>
          </cell>
          <cell r="C2177" t="str">
            <v>DM_BRTS: Number of births</v>
          </cell>
          <cell r="E2177">
            <v>2017</v>
          </cell>
          <cell r="F2177">
            <v>61312</v>
          </cell>
        </row>
        <row r="2178">
          <cell r="B2178" t="str">
            <v>IRL: Ireland</v>
          </cell>
          <cell r="C2178" t="str">
            <v>DM_BRTS: Number of births</v>
          </cell>
          <cell r="E2178">
            <v>2018</v>
          </cell>
          <cell r="F2178">
            <v>61865</v>
          </cell>
        </row>
        <row r="2179">
          <cell r="B2179" t="str">
            <v>IRL: Ireland</v>
          </cell>
          <cell r="C2179" t="str">
            <v>DM_BRTS: Number of births</v>
          </cell>
          <cell r="E2179">
            <v>2019</v>
          </cell>
          <cell r="F2179">
            <v>60463</v>
          </cell>
        </row>
        <row r="2180">
          <cell r="B2180" t="str">
            <v>IRL: Ireland</v>
          </cell>
          <cell r="C2180" t="str">
            <v>DM_BRTS: Number of births</v>
          </cell>
          <cell r="E2180">
            <v>2020</v>
          </cell>
          <cell r="F2180">
            <v>59670</v>
          </cell>
        </row>
        <row r="2181">
          <cell r="B2181" t="str">
            <v>IRL: Ireland</v>
          </cell>
          <cell r="C2181" t="str">
            <v>DM_LIFE_EXP: Life expectancy</v>
          </cell>
          <cell r="E2181">
            <v>2016</v>
          </cell>
          <cell r="F2181">
            <v>81.549800000000005</v>
          </cell>
        </row>
        <row r="2182">
          <cell r="B2182" t="str">
            <v>IRL: Ireland</v>
          </cell>
          <cell r="C2182" t="str">
            <v>DM_LIFE_EXP: Life expectancy</v>
          </cell>
          <cell r="E2182">
            <v>2017</v>
          </cell>
          <cell r="F2182">
            <v>81.916799999999995</v>
          </cell>
        </row>
        <row r="2183">
          <cell r="B2183" t="str">
            <v>IRL: Ireland</v>
          </cell>
          <cell r="C2183" t="str">
            <v>DM_LIFE_EXP: Life expectancy</v>
          </cell>
          <cell r="E2183">
            <v>2018</v>
          </cell>
          <cell r="F2183">
            <v>82.086299999999994</v>
          </cell>
        </row>
        <row r="2184">
          <cell r="B2184" t="str">
            <v>IRL: Ireland</v>
          </cell>
          <cell r="C2184" t="str">
            <v>DM_LIFE_EXP: Life expectancy</v>
          </cell>
          <cell r="E2184">
            <v>2019</v>
          </cell>
          <cell r="F2184">
            <v>82.258600000000001</v>
          </cell>
        </row>
        <row r="2185">
          <cell r="B2185" t="str">
            <v>IRL: Ireland</v>
          </cell>
          <cell r="C2185" t="str">
            <v>DM_LIFE_EXP: Life expectancy</v>
          </cell>
          <cell r="E2185">
            <v>2020</v>
          </cell>
          <cell r="F2185">
            <v>82.469899999999996</v>
          </cell>
        </row>
        <row r="2186">
          <cell r="B2186" t="str">
            <v>IRL: Ireland</v>
          </cell>
          <cell r="C2186" t="str">
            <v>DM_POP_TOT: Total population</v>
          </cell>
          <cell r="E2186">
            <v>2016</v>
          </cell>
          <cell r="F2186">
            <v>4715787.5</v>
          </cell>
        </row>
        <row r="2187">
          <cell r="B2187" t="str">
            <v>IRL: Ireland</v>
          </cell>
          <cell r="C2187" t="str">
            <v>DM_POP_TOT: Total population</v>
          </cell>
          <cell r="E2187">
            <v>2017</v>
          </cell>
          <cell r="F2187">
            <v>4771853.5</v>
          </cell>
        </row>
        <row r="2188">
          <cell r="B2188" t="str">
            <v>IRL: Ireland</v>
          </cell>
          <cell r="C2188" t="str">
            <v>DM_POP_TOT: Total population</v>
          </cell>
          <cell r="E2188">
            <v>2018</v>
          </cell>
          <cell r="F2188">
            <v>4834507</v>
          </cell>
        </row>
        <row r="2189">
          <cell r="B2189" t="str">
            <v>IRL: Ireland</v>
          </cell>
          <cell r="C2189" t="str">
            <v>DM_POP_TOT: Total population</v>
          </cell>
          <cell r="E2189">
            <v>2019</v>
          </cell>
          <cell r="F2189">
            <v>4896019</v>
          </cell>
        </row>
        <row r="2190">
          <cell r="B2190" t="str">
            <v>IRL: Ireland</v>
          </cell>
          <cell r="C2190" t="str">
            <v>DM_POP_TOT: Total population</v>
          </cell>
          <cell r="E2190">
            <v>2020</v>
          </cell>
          <cell r="F2190">
            <v>4946119</v>
          </cell>
        </row>
        <row r="2191">
          <cell r="B2191" t="str">
            <v>IRL: Ireland</v>
          </cell>
          <cell r="C2191" t="str">
            <v>SPP_GDPPC: GDP per capita (current US$)</v>
          </cell>
          <cell r="E2191">
            <v>2019</v>
          </cell>
          <cell r="F2191">
            <v>78778.994770000005</v>
          </cell>
        </row>
        <row r="2192">
          <cell r="B2192" t="str">
            <v>IMN: Isle of Man</v>
          </cell>
          <cell r="C2192" t="str">
            <v>DM_BRTS: Number of births</v>
          </cell>
          <cell r="E2192">
            <v>2016</v>
          </cell>
          <cell r="F2192">
            <v>780</v>
          </cell>
        </row>
        <row r="2193">
          <cell r="B2193" t="str">
            <v>IMN: Isle of Man</v>
          </cell>
          <cell r="C2193" t="str">
            <v>DM_BRTS: Number of births</v>
          </cell>
          <cell r="E2193">
            <v>2017</v>
          </cell>
          <cell r="F2193">
            <v>772</v>
          </cell>
        </row>
        <row r="2194">
          <cell r="B2194" t="str">
            <v>IMN: Isle of Man</v>
          </cell>
          <cell r="C2194" t="str">
            <v>DM_BRTS: Number of births</v>
          </cell>
          <cell r="E2194">
            <v>2018</v>
          </cell>
          <cell r="F2194">
            <v>748</v>
          </cell>
        </row>
        <row r="2195">
          <cell r="B2195" t="str">
            <v>IMN: Isle of Man</v>
          </cell>
          <cell r="C2195" t="str">
            <v>DM_BRTS: Number of births</v>
          </cell>
          <cell r="E2195">
            <v>2019</v>
          </cell>
          <cell r="F2195">
            <v>745</v>
          </cell>
        </row>
        <row r="2196">
          <cell r="B2196" t="str">
            <v>IMN: Isle of Man</v>
          </cell>
          <cell r="C2196" t="str">
            <v>DM_BRTS: Number of births</v>
          </cell>
          <cell r="E2196">
            <v>2020</v>
          </cell>
          <cell r="F2196">
            <v>722</v>
          </cell>
        </row>
        <row r="2197">
          <cell r="B2197" t="str">
            <v>IMN: Isle of Man</v>
          </cell>
          <cell r="C2197" t="str">
            <v>DM_LIFE_EXP: Life expectancy</v>
          </cell>
          <cell r="E2197">
            <v>2016</v>
          </cell>
          <cell r="F2197">
            <v>80.313800000000001</v>
          </cell>
        </row>
        <row r="2198">
          <cell r="B2198" t="str">
            <v>IMN: Isle of Man</v>
          </cell>
          <cell r="C2198" t="str">
            <v>DM_LIFE_EXP: Life expectancy</v>
          </cell>
          <cell r="E2198">
            <v>2017</v>
          </cell>
          <cell r="F2198">
            <v>80.457300000000004</v>
          </cell>
        </row>
        <row r="2199">
          <cell r="B2199" t="str">
            <v>IMN: Isle of Man</v>
          </cell>
          <cell r="C2199" t="str">
            <v>DM_LIFE_EXP: Life expectancy</v>
          </cell>
          <cell r="E2199">
            <v>2018</v>
          </cell>
          <cell r="F2199">
            <v>80.595600000000005</v>
          </cell>
        </row>
        <row r="2200">
          <cell r="B2200" t="str">
            <v>IMN: Isle of Man</v>
          </cell>
          <cell r="C2200" t="str">
            <v>DM_LIFE_EXP: Life expectancy</v>
          </cell>
          <cell r="E2200">
            <v>2019</v>
          </cell>
          <cell r="F2200">
            <v>80.737300000000005</v>
          </cell>
        </row>
        <row r="2201">
          <cell r="B2201" t="str">
            <v>IMN: Isle of Man</v>
          </cell>
          <cell r="C2201" t="str">
            <v>DM_LIFE_EXP: Life expectancy</v>
          </cell>
          <cell r="E2201">
            <v>2020</v>
          </cell>
          <cell r="F2201">
            <v>80.587999999999994</v>
          </cell>
        </row>
        <row r="2202">
          <cell r="B2202" t="str">
            <v>IMN: Isle of Man</v>
          </cell>
          <cell r="C2202" t="str">
            <v>DM_POP_TOT: Total population</v>
          </cell>
          <cell r="E2202">
            <v>2016</v>
          </cell>
          <cell r="F2202">
            <v>83449.5</v>
          </cell>
        </row>
        <row r="2203">
          <cell r="B2203" t="str">
            <v>IMN: Isle of Man</v>
          </cell>
          <cell r="C2203" t="str">
            <v>DM_POP_TOT: Total population</v>
          </cell>
          <cell r="E2203">
            <v>2017</v>
          </cell>
          <cell r="F2203">
            <v>83580</v>
          </cell>
        </row>
        <row r="2204">
          <cell r="B2204" t="str">
            <v>IMN: Isle of Man</v>
          </cell>
          <cell r="C2204" t="str">
            <v>DM_POP_TOT: Total population</v>
          </cell>
          <cell r="E2204">
            <v>2018</v>
          </cell>
          <cell r="F2204">
            <v>83775.5</v>
          </cell>
        </row>
        <row r="2205">
          <cell r="B2205" t="str">
            <v>IMN: Isle of Man</v>
          </cell>
          <cell r="C2205" t="str">
            <v>DM_POP_TOT: Total population</v>
          </cell>
          <cell r="E2205">
            <v>2019</v>
          </cell>
          <cell r="F2205">
            <v>83933</v>
          </cell>
        </row>
        <row r="2206">
          <cell r="B2206" t="str">
            <v>IMN: Isle of Man</v>
          </cell>
          <cell r="C2206" t="str">
            <v>DM_POP_TOT: Total population</v>
          </cell>
          <cell r="E2206">
            <v>2020</v>
          </cell>
          <cell r="F2206">
            <v>84045.5</v>
          </cell>
        </row>
        <row r="2207">
          <cell r="B2207" t="str">
            <v>IMN: Isle of Man</v>
          </cell>
          <cell r="C2207" t="str">
            <v>SPP_GDPPC: GDP per capita (current US$)</v>
          </cell>
          <cell r="E2207">
            <v>2018</v>
          </cell>
          <cell r="F2207">
            <v>89108.428140000004</v>
          </cell>
        </row>
        <row r="2208">
          <cell r="B2208" t="str">
            <v>ISR: Israel</v>
          </cell>
          <cell r="C2208" t="str">
            <v>CME_TMY0: Infant deaths</v>
          </cell>
          <cell r="E2208">
            <v>2016</v>
          </cell>
          <cell r="F2208">
            <v>523</v>
          </cell>
        </row>
        <row r="2209">
          <cell r="B2209" t="str">
            <v>ISR: Israel</v>
          </cell>
          <cell r="C2209" t="str">
            <v>CME_TMY0: Infant deaths</v>
          </cell>
          <cell r="E2209">
            <v>2017</v>
          </cell>
          <cell r="F2209">
            <v>516</v>
          </cell>
        </row>
        <row r="2210">
          <cell r="B2210" t="str">
            <v>ISR: Israel</v>
          </cell>
          <cell r="C2210" t="str">
            <v>CME_TMY0: Infant deaths</v>
          </cell>
          <cell r="E2210">
            <v>2018</v>
          </cell>
          <cell r="F2210">
            <v>510</v>
          </cell>
        </row>
        <row r="2211">
          <cell r="B2211" t="str">
            <v>ISR: Israel</v>
          </cell>
          <cell r="C2211" t="str">
            <v>CME_TMY0: Infant deaths</v>
          </cell>
          <cell r="E2211">
            <v>2019</v>
          </cell>
          <cell r="F2211">
            <v>502</v>
          </cell>
        </row>
        <row r="2212">
          <cell r="B2212" t="str">
            <v>ISR: Israel</v>
          </cell>
          <cell r="C2212" t="str">
            <v>CME_TMY0: Infant deaths</v>
          </cell>
          <cell r="E2212">
            <v>2020</v>
          </cell>
          <cell r="F2212">
            <v>494</v>
          </cell>
        </row>
        <row r="2213">
          <cell r="B2213" t="str">
            <v>ISR: Israel</v>
          </cell>
          <cell r="C2213" t="str">
            <v>DM_BRTS: Number of births</v>
          </cell>
          <cell r="E2213">
            <v>2016</v>
          </cell>
          <cell r="F2213">
            <v>183285</v>
          </cell>
        </row>
        <row r="2214">
          <cell r="B2214" t="str">
            <v>ISR: Israel</v>
          </cell>
          <cell r="C2214" t="str">
            <v>DM_BRTS: Number of births</v>
          </cell>
          <cell r="E2214">
            <v>2017</v>
          </cell>
          <cell r="F2214">
            <v>175514</v>
          </cell>
        </row>
        <row r="2215">
          <cell r="B2215" t="str">
            <v>ISR: Israel</v>
          </cell>
          <cell r="C2215" t="str">
            <v>DM_BRTS: Number of births</v>
          </cell>
          <cell r="E2215">
            <v>2018</v>
          </cell>
          <cell r="F2215">
            <v>175739</v>
          </cell>
        </row>
        <row r="2216">
          <cell r="B2216" t="str">
            <v>ISR: Israel</v>
          </cell>
          <cell r="C2216" t="str">
            <v>DM_BRTS: Number of births</v>
          </cell>
          <cell r="E2216">
            <v>2019</v>
          </cell>
          <cell r="F2216">
            <v>184394</v>
          </cell>
        </row>
        <row r="2217">
          <cell r="B2217" t="str">
            <v>ISR: Israel</v>
          </cell>
          <cell r="C2217" t="str">
            <v>DM_BRTS: Number of births</v>
          </cell>
          <cell r="E2217">
            <v>2020</v>
          </cell>
          <cell r="F2217">
            <v>175353</v>
          </cell>
        </row>
        <row r="2218">
          <cell r="B2218" t="str">
            <v>ISR: Israel</v>
          </cell>
          <cell r="C2218" t="str">
            <v>DM_LIFE_EXP: Life expectancy</v>
          </cell>
          <cell r="E2218">
            <v>2016</v>
          </cell>
          <cell r="F2218">
            <v>82.485399999999998</v>
          </cell>
        </row>
        <row r="2219">
          <cell r="B2219" t="str">
            <v>ISR: Israel</v>
          </cell>
          <cell r="C2219" t="str">
            <v>DM_LIFE_EXP: Life expectancy</v>
          </cell>
          <cell r="E2219">
            <v>2017</v>
          </cell>
          <cell r="F2219">
            <v>82.719499999999996</v>
          </cell>
        </row>
        <row r="2220">
          <cell r="B2220" t="str">
            <v>ISR: Israel</v>
          </cell>
          <cell r="C2220" t="str">
            <v>DM_LIFE_EXP: Life expectancy</v>
          </cell>
          <cell r="E2220">
            <v>2018</v>
          </cell>
          <cell r="F2220">
            <v>82.8232</v>
          </cell>
        </row>
        <row r="2221">
          <cell r="B2221" t="str">
            <v>ISR: Israel</v>
          </cell>
          <cell r="C2221" t="str">
            <v>DM_LIFE_EXP: Life expectancy</v>
          </cell>
          <cell r="E2221">
            <v>2019</v>
          </cell>
          <cell r="F2221">
            <v>82.812299999999993</v>
          </cell>
        </row>
        <row r="2222">
          <cell r="B2222" t="str">
            <v>ISR: Israel</v>
          </cell>
          <cell r="C2222" t="str">
            <v>DM_LIFE_EXP: Life expectancy</v>
          </cell>
          <cell r="E2222">
            <v>2020</v>
          </cell>
          <cell r="F2222">
            <v>82.359800000000007</v>
          </cell>
        </row>
        <row r="2223">
          <cell r="B2223" t="str">
            <v>ISR: Israel</v>
          </cell>
          <cell r="C2223" t="str">
            <v>DM_POP_TOT: Total population</v>
          </cell>
          <cell r="E2223">
            <v>2016</v>
          </cell>
          <cell r="F2223">
            <v>8159009</v>
          </cell>
        </row>
        <row r="2224">
          <cell r="B2224" t="str">
            <v>ISR: Israel</v>
          </cell>
          <cell r="C2224" t="str">
            <v>DM_POP_TOT: Total population</v>
          </cell>
          <cell r="E2224">
            <v>2017</v>
          </cell>
          <cell r="F2224">
            <v>8309257</v>
          </cell>
        </row>
        <row r="2225">
          <cell r="B2225" t="str">
            <v>ISR: Israel</v>
          </cell>
          <cell r="C2225" t="str">
            <v>DM_POP_TOT: Total population</v>
          </cell>
          <cell r="E2225">
            <v>2018</v>
          </cell>
          <cell r="F2225">
            <v>8456483</v>
          </cell>
        </row>
        <row r="2226">
          <cell r="B2226" t="str">
            <v>ISR: Israel</v>
          </cell>
          <cell r="C2226" t="str">
            <v>DM_POP_TOT: Total population</v>
          </cell>
          <cell r="E2226">
            <v>2019</v>
          </cell>
          <cell r="F2226">
            <v>8607919.5</v>
          </cell>
        </row>
        <row r="2227">
          <cell r="B2227" t="str">
            <v>ISR: Israel</v>
          </cell>
          <cell r="C2227" t="str">
            <v>DM_POP_TOT: Total population</v>
          </cell>
          <cell r="E2227">
            <v>2020</v>
          </cell>
          <cell r="F2227">
            <v>8757489.5</v>
          </cell>
        </row>
        <row r="2228">
          <cell r="B2228" t="str">
            <v>ISR: Israel</v>
          </cell>
          <cell r="C2228" t="str">
            <v>SPP_GDPPC: GDP per capita (current US$)</v>
          </cell>
          <cell r="E2228">
            <v>2019</v>
          </cell>
          <cell r="F2228">
            <v>43588.713309999999</v>
          </cell>
        </row>
        <row r="2229">
          <cell r="B2229" t="str">
            <v>ITA: Italy</v>
          </cell>
          <cell r="C2229" t="str">
            <v>CME_TMY0: Infant deaths</v>
          </cell>
          <cell r="E2229">
            <v>2016</v>
          </cell>
          <cell r="F2229">
            <v>1405</v>
          </cell>
        </row>
        <row r="2230">
          <cell r="B2230" t="str">
            <v>ITA: Italy</v>
          </cell>
          <cell r="C2230" t="str">
            <v>CME_TMY0: Infant deaths</v>
          </cell>
          <cell r="E2230">
            <v>2017</v>
          </cell>
          <cell r="F2230">
            <v>1326</v>
          </cell>
        </row>
        <row r="2231">
          <cell r="B2231" t="str">
            <v>ITA: Italy</v>
          </cell>
          <cell r="C2231" t="str">
            <v>CME_TMY0: Infant deaths</v>
          </cell>
          <cell r="E2231">
            <v>2018</v>
          </cell>
          <cell r="F2231">
            <v>1246</v>
          </cell>
        </row>
        <row r="2232">
          <cell r="B2232" t="str">
            <v>ITA: Italy</v>
          </cell>
          <cell r="C2232" t="str">
            <v>CME_TMY0: Infant deaths</v>
          </cell>
          <cell r="E2232">
            <v>2019</v>
          </cell>
          <cell r="F2232">
            <v>1166</v>
          </cell>
        </row>
        <row r="2233">
          <cell r="B2233" t="str">
            <v>ITA: Italy</v>
          </cell>
          <cell r="C2233" t="str">
            <v>CME_TMY0: Infant deaths</v>
          </cell>
          <cell r="E2233">
            <v>2020</v>
          </cell>
          <cell r="F2233">
            <v>1092</v>
          </cell>
        </row>
        <row r="2234">
          <cell r="B2234" t="str">
            <v>ITA: Italy</v>
          </cell>
          <cell r="C2234" t="str">
            <v>DM_BRTS: Number of births</v>
          </cell>
          <cell r="E2234">
            <v>2016</v>
          </cell>
          <cell r="F2234">
            <v>465826</v>
          </cell>
        </row>
        <row r="2235">
          <cell r="B2235" t="str">
            <v>ITA: Italy</v>
          </cell>
          <cell r="C2235" t="str">
            <v>DM_BRTS: Number of births</v>
          </cell>
          <cell r="E2235">
            <v>2017</v>
          </cell>
          <cell r="F2235">
            <v>450840</v>
          </cell>
        </row>
        <row r="2236">
          <cell r="B2236" t="str">
            <v>ITA: Italy</v>
          </cell>
          <cell r="C2236" t="str">
            <v>DM_BRTS: Number of births</v>
          </cell>
          <cell r="E2236">
            <v>2018</v>
          </cell>
          <cell r="F2236">
            <v>432061</v>
          </cell>
        </row>
        <row r="2237">
          <cell r="B2237" t="str">
            <v>ITA: Italy</v>
          </cell>
          <cell r="C2237" t="str">
            <v>DM_BRTS: Number of births</v>
          </cell>
          <cell r="E2237">
            <v>2019</v>
          </cell>
          <cell r="F2237">
            <v>418113</v>
          </cell>
        </row>
        <row r="2238">
          <cell r="B2238" t="str">
            <v>ITA: Italy</v>
          </cell>
          <cell r="C2238" t="str">
            <v>DM_BRTS: Number of births</v>
          </cell>
          <cell r="E2238">
            <v>2020</v>
          </cell>
          <cell r="F2238">
            <v>410093</v>
          </cell>
        </row>
        <row r="2239">
          <cell r="B2239" t="str">
            <v>ITA: Italy</v>
          </cell>
          <cell r="C2239" t="str">
            <v>DM_LIFE_EXP: Life expectancy</v>
          </cell>
          <cell r="E2239">
            <v>2016</v>
          </cell>
          <cell r="F2239">
            <v>83.049199999999999</v>
          </cell>
        </row>
        <row r="2240">
          <cell r="B2240" t="str">
            <v>ITA: Italy</v>
          </cell>
          <cell r="C2240" t="str">
            <v>DM_LIFE_EXP: Life expectancy</v>
          </cell>
          <cell r="E2240">
            <v>2017</v>
          </cell>
          <cell r="F2240">
            <v>82.728200000000001</v>
          </cell>
        </row>
        <row r="2241">
          <cell r="B2241" t="str">
            <v>ITA: Italy</v>
          </cell>
          <cell r="C2241" t="str">
            <v>DM_LIFE_EXP: Life expectancy</v>
          </cell>
          <cell r="E2241">
            <v>2018</v>
          </cell>
          <cell r="F2241">
            <v>83.184700000000007</v>
          </cell>
        </row>
        <row r="2242">
          <cell r="B2242" t="str">
            <v>ITA: Italy</v>
          </cell>
          <cell r="C2242" t="str">
            <v>DM_LIFE_EXP: Life expectancy</v>
          </cell>
          <cell r="E2242">
            <v>2019</v>
          </cell>
          <cell r="F2242">
            <v>83.552000000000007</v>
          </cell>
        </row>
        <row r="2243">
          <cell r="B2243" t="str">
            <v>ITA: Italy</v>
          </cell>
          <cell r="C2243" t="str">
            <v>DM_LIFE_EXP: Life expectancy</v>
          </cell>
          <cell r="E2243">
            <v>2020</v>
          </cell>
          <cell r="F2243">
            <v>82.395300000000006</v>
          </cell>
        </row>
        <row r="2244">
          <cell r="B2244" t="str">
            <v>ITA: Italy</v>
          </cell>
          <cell r="C2244" t="str">
            <v>DM_POP_TOT: Total population</v>
          </cell>
          <cell r="E2244">
            <v>2016</v>
          </cell>
          <cell r="F2244">
            <v>60118626.5</v>
          </cell>
        </row>
        <row r="2245">
          <cell r="B2245" t="str">
            <v>ITA: Italy</v>
          </cell>
          <cell r="C2245" t="str">
            <v>DM_POP_TOT: Total population</v>
          </cell>
          <cell r="E2245">
            <v>2017</v>
          </cell>
          <cell r="F2245">
            <v>60004032</v>
          </cell>
        </row>
        <row r="2246">
          <cell r="B2246" t="str">
            <v>ITA: Italy</v>
          </cell>
          <cell r="C2246" t="str">
            <v>DM_POP_TOT: Total population</v>
          </cell>
          <cell r="E2246">
            <v>2018</v>
          </cell>
          <cell r="F2246">
            <v>59877425.5</v>
          </cell>
        </row>
        <row r="2247">
          <cell r="B2247" t="str">
            <v>ITA: Italy</v>
          </cell>
          <cell r="C2247" t="str">
            <v>DM_POP_TOT: Total population</v>
          </cell>
          <cell r="E2247">
            <v>2019</v>
          </cell>
          <cell r="F2247">
            <v>59727932</v>
          </cell>
        </row>
        <row r="2248">
          <cell r="B2248" t="str">
            <v>ITA: Italy</v>
          </cell>
          <cell r="C2248" t="str">
            <v>DM_POP_TOT: Total population</v>
          </cell>
          <cell r="E2248">
            <v>2020</v>
          </cell>
          <cell r="F2248">
            <v>59500578.5</v>
          </cell>
        </row>
        <row r="2249">
          <cell r="B2249" t="str">
            <v>ITA: Italy</v>
          </cell>
          <cell r="C2249" t="str">
            <v>SPP_GDPPC: GDP per capita (current US$)</v>
          </cell>
          <cell r="E2249">
            <v>2019</v>
          </cell>
          <cell r="F2249">
            <v>33225.64849</v>
          </cell>
        </row>
        <row r="2250">
          <cell r="B2250" t="str">
            <v>JAM: Jamaica</v>
          </cell>
          <cell r="C2250" t="str">
            <v>CME_TMY0: Infant deaths</v>
          </cell>
          <cell r="E2250">
            <v>2016</v>
          </cell>
          <cell r="F2250">
            <v>621</v>
          </cell>
        </row>
        <row r="2251">
          <cell r="B2251" t="str">
            <v>JAM: Jamaica</v>
          </cell>
          <cell r="C2251" t="str">
            <v>CME_TMY0: Infant deaths</v>
          </cell>
          <cell r="E2251">
            <v>2017</v>
          </cell>
          <cell r="F2251">
            <v>598</v>
          </cell>
        </row>
        <row r="2252">
          <cell r="B2252" t="str">
            <v>JAM: Jamaica</v>
          </cell>
          <cell r="C2252" t="str">
            <v>CME_TMY0: Infant deaths</v>
          </cell>
          <cell r="E2252">
            <v>2018</v>
          </cell>
          <cell r="F2252">
            <v>577</v>
          </cell>
        </row>
        <row r="2253">
          <cell r="B2253" t="str">
            <v>JAM: Jamaica</v>
          </cell>
          <cell r="C2253" t="str">
            <v>CME_TMY0: Infant deaths</v>
          </cell>
          <cell r="E2253">
            <v>2019</v>
          </cell>
          <cell r="F2253">
            <v>554</v>
          </cell>
        </row>
        <row r="2254">
          <cell r="B2254" t="str">
            <v>JAM: Jamaica</v>
          </cell>
          <cell r="C2254" t="str">
            <v>CME_TMY0: Infant deaths</v>
          </cell>
          <cell r="E2254">
            <v>2020</v>
          </cell>
          <cell r="F2254">
            <v>532</v>
          </cell>
        </row>
        <row r="2255">
          <cell r="B2255" t="str">
            <v>JAM: Jamaica</v>
          </cell>
          <cell r="C2255" t="str">
            <v>DM_BRTS: Number of births</v>
          </cell>
          <cell r="E2255">
            <v>2016</v>
          </cell>
          <cell r="F2255">
            <v>37820</v>
          </cell>
        </row>
        <row r="2256">
          <cell r="B2256" t="str">
            <v>JAM: Jamaica</v>
          </cell>
          <cell r="C2256" t="str">
            <v>DM_BRTS: Number of births</v>
          </cell>
          <cell r="E2256">
            <v>2017</v>
          </cell>
          <cell r="F2256">
            <v>35865</v>
          </cell>
        </row>
        <row r="2257">
          <cell r="B2257" t="str">
            <v>JAM: Jamaica</v>
          </cell>
          <cell r="C2257" t="str">
            <v>DM_BRTS: Number of births</v>
          </cell>
          <cell r="E2257">
            <v>2018</v>
          </cell>
          <cell r="F2257">
            <v>34423</v>
          </cell>
        </row>
        <row r="2258">
          <cell r="B2258" t="str">
            <v>JAM: Jamaica</v>
          </cell>
          <cell r="C2258" t="str">
            <v>DM_BRTS: Number of births</v>
          </cell>
          <cell r="E2258">
            <v>2019</v>
          </cell>
          <cell r="F2258">
            <v>33815</v>
          </cell>
        </row>
        <row r="2259">
          <cell r="B2259" t="str">
            <v>JAM: Jamaica</v>
          </cell>
          <cell r="C2259" t="str">
            <v>DM_BRTS: Number of births</v>
          </cell>
          <cell r="E2259">
            <v>2020</v>
          </cell>
          <cell r="F2259">
            <v>33317</v>
          </cell>
        </row>
        <row r="2260">
          <cell r="B2260" t="str">
            <v>JAM: Jamaica</v>
          </cell>
          <cell r="C2260" t="str">
            <v>DM_LIFE_EXP: Life expectancy</v>
          </cell>
          <cell r="E2260">
            <v>2016</v>
          </cell>
          <cell r="F2260">
            <v>72.019800000000004</v>
          </cell>
        </row>
        <row r="2261">
          <cell r="B2261" t="str">
            <v>JAM: Jamaica</v>
          </cell>
          <cell r="C2261" t="str">
            <v>DM_LIFE_EXP: Life expectancy</v>
          </cell>
          <cell r="E2261">
            <v>2017</v>
          </cell>
          <cell r="F2261">
            <v>71.9114</v>
          </cell>
        </row>
        <row r="2262">
          <cell r="B2262" t="str">
            <v>JAM: Jamaica</v>
          </cell>
          <cell r="C2262" t="str">
            <v>DM_LIFE_EXP: Life expectancy</v>
          </cell>
          <cell r="E2262">
            <v>2018</v>
          </cell>
          <cell r="F2262">
            <v>71.793000000000006</v>
          </cell>
        </row>
        <row r="2263">
          <cell r="B2263" t="str">
            <v>JAM: Jamaica</v>
          </cell>
          <cell r="C2263" t="str">
            <v>DM_LIFE_EXP: Life expectancy</v>
          </cell>
          <cell r="E2263">
            <v>2019</v>
          </cell>
          <cell r="F2263">
            <v>71.766999999999996</v>
          </cell>
        </row>
        <row r="2264">
          <cell r="B2264" t="str">
            <v>JAM: Jamaica</v>
          </cell>
          <cell r="C2264" t="str">
            <v>DM_LIFE_EXP: Life expectancy</v>
          </cell>
          <cell r="E2264">
            <v>2020</v>
          </cell>
          <cell r="F2264">
            <v>71.868600000000001</v>
          </cell>
        </row>
        <row r="2265">
          <cell r="B2265" t="str">
            <v>JAM: Jamaica</v>
          </cell>
          <cell r="C2265" t="str">
            <v>DM_POP_TOT: Total population</v>
          </cell>
          <cell r="E2265">
            <v>2016</v>
          </cell>
          <cell r="F2265">
            <v>2802695.5</v>
          </cell>
        </row>
        <row r="2266">
          <cell r="B2266" t="str">
            <v>JAM: Jamaica</v>
          </cell>
          <cell r="C2266" t="str">
            <v>DM_POP_TOT: Total population</v>
          </cell>
          <cell r="E2266">
            <v>2017</v>
          </cell>
          <cell r="F2266">
            <v>2808375.5</v>
          </cell>
        </row>
        <row r="2267">
          <cell r="B2267" t="str">
            <v>JAM: Jamaica</v>
          </cell>
          <cell r="C2267" t="str">
            <v>DM_POP_TOT: Total population</v>
          </cell>
          <cell r="E2267">
            <v>2018</v>
          </cell>
          <cell r="F2267">
            <v>2811835</v>
          </cell>
        </row>
        <row r="2268">
          <cell r="B2268" t="str">
            <v>JAM: Jamaica</v>
          </cell>
          <cell r="C2268" t="str">
            <v>DM_POP_TOT: Total population</v>
          </cell>
          <cell r="E2268">
            <v>2019</v>
          </cell>
          <cell r="F2268">
            <v>2813773</v>
          </cell>
        </row>
        <row r="2269">
          <cell r="B2269" t="str">
            <v>JAM: Jamaica</v>
          </cell>
          <cell r="C2269" t="str">
            <v>DM_POP_TOT: Total population</v>
          </cell>
          <cell r="E2269">
            <v>2020</v>
          </cell>
          <cell r="F2269">
            <v>2820435.5</v>
          </cell>
        </row>
        <row r="2270">
          <cell r="B2270" t="str">
            <v>JAM: Jamaica</v>
          </cell>
          <cell r="C2270" t="str">
            <v>SPP_GDPPC: GDP per capita (current US$)</v>
          </cell>
          <cell r="E2270">
            <v>2019</v>
          </cell>
          <cell r="F2270">
            <v>5582.2637779999995</v>
          </cell>
        </row>
        <row r="2271">
          <cell r="B2271" t="str">
            <v>JPN: Japan</v>
          </cell>
          <cell r="C2271" t="str">
            <v>CME_TMY0: Infant deaths</v>
          </cell>
          <cell r="E2271">
            <v>2016</v>
          </cell>
          <cell r="F2271">
            <v>1967</v>
          </cell>
        </row>
        <row r="2272">
          <cell r="B2272" t="str">
            <v>JPN: Japan</v>
          </cell>
          <cell r="C2272" t="str">
            <v>CME_TMY0: Infant deaths</v>
          </cell>
          <cell r="E2272">
            <v>2017</v>
          </cell>
          <cell r="F2272">
            <v>1876</v>
          </cell>
        </row>
        <row r="2273">
          <cell r="B2273" t="str">
            <v>JPN: Japan</v>
          </cell>
          <cell r="C2273" t="str">
            <v>CME_TMY0: Infant deaths</v>
          </cell>
          <cell r="E2273">
            <v>2018</v>
          </cell>
          <cell r="F2273">
            <v>1798</v>
          </cell>
        </row>
        <row r="2274">
          <cell r="B2274" t="str">
            <v>JPN: Japan</v>
          </cell>
          <cell r="C2274" t="str">
            <v>CME_TMY0: Infant deaths</v>
          </cell>
          <cell r="E2274">
            <v>2019</v>
          </cell>
          <cell r="F2274">
            <v>1731</v>
          </cell>
        </row>
        <row r="2275">
          <cell r="B2275" t="str">
            <v>JPN: Japan</v>
          </cell>
          <cell r="C2275" t="str">
            <v>CME_TMY0: Infant deaths</v>
          </cell>
          <cell r="E2275">
            <v>2020</v>
          </cell>
          <cell r="F2275">
            <v>1669</v>
          </cell>
        </row>
        <row r="2276">
          <cell r="B2276" t="str">
            <v>JPN: Japan</v>
          </cell>
          <cell r="C2276" t="str">
            <v>DM_BRTS: Number of births</v>
          </cell>
          <cell r="E2276">
            <v>2016</v>
          </cell>
          <cell r="F2276">
            <v>990949</v>
          </cell>
        </row>
        <row r="2277">
          <cell r="B2277" t="str">
            <v>JPN: Japan</v>
          </cell>
          <cell r="C2277" t="str">
            <v>DM_BRTS: Number of births</v>
          </cell>
          <cell r="E2277">
            <v>2017</v>
          </cell>
          <cell r="F2277">
            <v>917160</v>
          </cell>
        </row>
        <row r="2278">
          <cell r="B2278" t="str">
            <v>JPN: Japan</v>
          </cell>
          <cell r="C2278" t="str">
            <v>DM_BRTS: Number of births</v>
          </cell>
          <cell r="E2278">
            <v>2018</v>
          </cell>
          <cell r="F2278">
            <v>885105</v>
          </cell>
        </row>
        <row r="2279">
          <cell r="B2279" t="str">
            <v>JPN: Japan</v>
          </cell>
          <cell r="C2279" t="str">
            <v>DM_BRTS: Number of births</v>
          </cell>
          <cell r="E2279">
            <v>2019</v>
          </cell>
          <cell r="F2279">
            <v>837463</v>
          </cell>
        </row>
        <row r="2280">
          <cell r="B2280" t="str">
            <v>JPN: Japan</v>
          </cell>
          <cell r="C2280" t="str">
            <v>DM_BRTS: Number of births</v>
          </cell>
          <cell r="E2280">
            <v>2020</v>
          </cell>
          <cell r="F2280">
            <v>827602</v>
          </cell>
        </row>
        <row r="2281">
          <cell r="B2281" t="str">
            <v>JPN: Japan</v>
          </cell>
          <cell r="C2281" t="str">
            <v>DM_LIFE_EXP: Life expectancy</v>
          </cell>
          <cell r="E2281">
            <v>2016</v>
          </cell>
          <cell r="F2281">
            <v>84.066400000000002</v>
          </cell>
        </row>
        <row r="2282">
          <cell r="B2282" t="str">
            <v>JPN: Japan</v>
          </cell>
          <cell r="C2282" t="str">
            <v>DM_LIFE_EXP: Life expectancy</v>
          </cell>
          <cell r="E2282">
            <v>2017</v>
          </cell>
          <cell r="F2282">
            <v>84.197599999999994</v>
          </cell>
        </row>
        <row r="2283">
          <cell r="B2283" t="str">
            <v>JPN: Japan</v>
          </cell>
          <cell r="C2283" t="str">
            <v>DM_LIFE_EXP: Life expectancy</v>
          </cell>
          <cell r="E2283">
            <v>2018</v>
          </cell>
          <cell r="F2283">
            <v>84.2971</v>
          </cell>
        </row>
        <row r="2284">
          <cell r="B2284" t="str">
            <v>JPN: Japan</v>
          </cell>
          <cell r="C2284" t="str">
            <v>DM_LIFE_EXP: Life expectancy</v>
          </cell>
          <cell r="E2284">
            <v>2019</v>
          </cell>
          <cell r="F2284">
            <v>84.425799999999995</v>
          </cell>
        </row>
        <row r="2285">
          <cell r="B2285" t="str">
            <v>JPN: Japan</v>
          </cell>
          <cell r="C2285" t="str">
            <v>DM_LIFE_EXP: Life expectancy</v>
          </cell>
          <cell r="E2285">
            <v>2020</v>
          </cell>
          <cell r="F2285">
            <v>84.687899999999999</v>
          </cell>
        </row>
        <row r="2286">
          <cell r="B2286" t="str">
            <v>JPN: Japan</v>
          </cell>
          <cell r="C2286" t="str">
            <v>DM_POP_TOT: Total population</v>
          </cell>
          <cell r="E2286">
            <v>2016</v>
          </cell>
          <cell r="F2286">
            <v>126993857.5</v>
          </cell>
        </row>
        <row r="2287">
          <cell r="B2287" t="str">
            <v>JPN: Japan</v>
          </cell>
          <cell r="C2287" t="str">
            <v>DM_POP_TOT: Total population</v>
          </cell>
          <cell r="E2287">
            <v>2017</v>
          </cell>
          <cell r="F2287">
            <v>126662472</v>
          </cell>
        </row>
        <row r="2288">
          <cell r="B2288" t="str">
            <v>JPN: Japan</v>
          </cell>
          <cell r="C2288" t="str">
            <v>DM_POP_TOT: Total population</v>
          </cell>
          <cell r="E2288">
            <v>2018</v>
          </cell>
          <cell r="F2288">
            <v>126255866</v>
          </cell>
        </row>
        <row r="2289">
          <cell r="B2289" t="str">
            <v>JPN: Japan</v>
          </cell>
          <cell r="C2289" t="str">
            <v>DM_POP_TOT: Total population</v>
          </cell>
          <cell r="E2289">
            <v>2019</v>
          </cell>
          <cell r="F2289">
            <v>125791676.5</v>
          </cell>
        </row>
        <row r="2290">
          <cell r="B2290" t="str">
            <v>JPN: Japan</v>
          </cell>
          <cell r="C2290" t="str">
            <v>DM_POP_TOT: Total population</v>
          </cell>
          <cell r="E2290">
            <v>2020</v>
          </cell>
          <cell r="F2290">
            <v>125244760.5</v>
          </cell>
        </row>
        <row r="2291">
          <cell r="B2291" t="str">
            <v>JPN: Japan</v>
          </cell>
          <cell r="C2291" t="str">
            <v>SPP_GDPPC: GDP per capita (current US$)</v>
          </cell>
          <cell r="E2291">
            <v>2019</v>
          </cell>
          <cell r="F2291">
            <v>40246.880129999998</v>
          </cell>
        </row>
        <row r="2292">
          <cell r="B2292" t="str">
            <v>JOR: Jordan</v>
          </cell>
          <cell r="C2292" t="str">
            <v>CME_TMY0: Infant deaths</v>
          </cell>
          <cell r="E2292">
            <v>2016</v>
          </cell>
          <cell r="F2292">
            <v>3191</v>
          </cell>
        </row>
        <row r="2293">
          <cell r="B2293" t="str">
            <v>JOR: Jordan</v>
          </cell>
          <cell r="C2293" t="str">
            <v>CME_TMY0: Infant deaths</v>
          </cell>
          <cell r="E2293">
            <v>2017</v>
          </cell>
          <cell r="F2293">
            <v>3076</v>
          </cell>
        </row>
        <row r="2294">
          <cell r="B2294" t="str">
            <v>JOR: Jordan</v>
          </cell>
          <cell r="C2294" t="str">
            <v>CME_TMY0: Infant deaths</v>
          </cell>
          <cell r="E2294">
            <v>2018</v>
          </cell>
          <cell r="F2294">
            <v>2969</v>
          </cell>
        </row>
        <row r="2295">
          <cell r="B2295" t="str">
            <v>JOR: Jordan</v>
          </cell>
          <cell r="C2295" t="str">
            <v>CME_TMY0: Infant deaths</v>
          </cell>
          <cell r="E2295">
            <v>2019</v>
          </cell>
          <cell r="F2295">
            <v>2861</v>
          </cell>
        </row>
        <row r="2296">
          <cell r="B2296" t="str">
            <v>JOR: Jordan</v>
          </cell>
          <cell r="C2296" t="str">
            <v>CME_TMY0: Infant deaths</v>
          </cell>
          <cell r="E2296">
            <v>2020</v>
          </cell>
          <cell r="F2296">
            <v>2763</v>
          </cell>
        </row>
        <row r="2297">
          <cell r="B2297" t="str">
            <v>JOR: Jordan</v>
          </cell>
          <cell r="C2297" t="str">
            <v>DM_BRTS: Number of births</v>
          </cell>
          <cell r="E2297">
            <v>2016</v>
          </cell>
          <cell r="F2297">
            <v>235628</v>
          </cell>
        </row>
        <row r="2298">
          <cell r="B2298" t="str">
            <v>JOR: Jordan</v>
          </cell>
          <cell r="C2298" t="str">
            <v>DM_BRTS: Number of births</v>
          </cell>
          <cell r="E2298">
            <v>2017</v>
          </cell>
          <cell r="F2298">
            <v>238327</v>
          </cell>
        </row>
        <row r="2299">
          <cell r="B2299" t="str">
            <v>JOR: Jordan</v>
          </cell>
          <cell r="C2299" t="str">
            <v>DM_BRTS: Number of births</v>
          </cell>
          <cell r="E2299">
            <v>2018</v>
          </cell>
          <cell r="F2299">
            <v>240188</v>
          </cell>
        </row>
        <row r="2300">
          <cell r="B2300" t="str">
            <v>JOR: Jordan</v>
          </cell>
          <cell r="C2300" t="str">
            <v>DM_BRTS: Number of births</v>
          </cell>
          <cell r="E2300">
            <v>2019</v>
          </cell>
          <cell r="F2300">
            <v>241468</v>
          </cell>
        </row>
        <row r="2301">
          <cell r="B2301" t="str">
            <v>JOR: Jordan</v>
          </cell>
          <cell r="C2301" t="str">
            <v>DM_BRTS: Number of births</v>
          </cell>
          <cell r="E2301">
            <v>2020</v>
          </cell>
          <cell r="F2301">
            <v>243141</v>
          </cell>
        </row>
        <row r="2302">
          <cell r="B2302" t="str">
            <v>JOR: Jordan</v>
          </cell>
          <cell r="C2302" t="str">
            <v>DM_LIFE_EXP: Life expectancy</v>
          </cell>
          <cell r="E2302">
            <v>2016</v>
          </cell>
          <cell r="F2302">
            <v>75.215299999999999</v>
          </cell>
        </row>
        <row r="2303">
          <cell r="B2303" t="str">
            <v>JOR: Jordan</v>
          </cell>
          <cell r="C2303" t="str">
            <v>DM_LIFE_EXP: Life expectancy</v>
          </cell>
          <cell r="E2303">
            <v>2017</v>
          </cell>
          <cell r="F2303">
            <v>75.501800000000003</v>
          </cell>
        </row>
        <row r="2304">
          <cell r="B2304" t="str">
            <v>JOR: Jordan</v>
          </cell>
          <cell r="C2304" t="str">
            <v>DM_LIFE_EXP: Life expectancy</v>
          </cell>
          <cell r="E2304">
            <v>2018</v>
          </cell>
          <cell r="F2304">
            <v>75.774299999999997</v>
          </cell>
        </row>
        <row r="2305">
          <cell r="B2305" t="str">
            <v>JOR: Jordan</v>
          </cell>
          <cell r="C2305" t="str">
            <v>DM_LIFE_EXP: Life expectancy</v>
          </cell>
          <cell r="E2305">
            <v>2019</v>
          </cell>
          <cell r="F2305">
            <v>76.043999999999997</v>
          </cell>
        </row>
        <row r="2306">
          <cell r="B2306" t="str">
            <v>JOR: Jordan</v>
          </cell>
          <cell r="C2306" t="str">
            <v>DM_LIFE_EXP: Life expectancy</v>
          </cell>
          <cell r="E2306">
            <v>2020</v>
          </cell>
          <cell r="F2306">
            <v>75.184299999999993</v>
          </cell>
        </row>
        <row r="2307">
          <cell r="B2307" t="str">
            <v>JOR: Jordan</v>
          </cell>
          <cell r="C2307" t="str">
            <v>DM_POP_TOT: Total population</v>
          </cell>
          <cell r="E2307">
            <v>2016</v>
          </cell>
          <cell r="F2307">
            <v>9964655.5</v>
          </cell>
        </row>
        <row r="2308">
          <cell r="B2308" t="str">
            <v>JOR: Jordan</v>
          </cell>
          <cell r="C2308" t="str">
            <v>DM_POP_TOT: Total population</v>
          </cell>
          <cell r="E2308">
            <v>2017</v>
          </cell>
          <cell r="F2308">
            <v>10215381.5</v>
          </cell>
        </row>
        <row r="2309">
          <cell r="B2309" t="str">
            <v>JOR: Jordan</v>
          </cell>
          <cell r="C2309" t="str">
            <v>DM_POP_TOT: Total population</v>
          </cell>
          <cell r="E2309">
            <v>2018</v>
          </cell>
          <cell r="F2309">
            <v>10459865.5</v>
          </cell>
        </row>
        <row r="2310">
          <cell r="B2310" t="str">
            <v>JOR: Jordan</v>
          </cell>
          <cell r="C2310" t="str">
            <v>DM_POP_TOT: Total population</v>
          </cell>
          <cell r="E2310">
            <v>2019</v>
          </cell>
          <cell r="F2310">
            <v>10698683.5</v>
          </cell>
        </row>
        <row r="2311">
          <cell r="B2311" t="str">
            <v>JOR: Jordan</v>
          </cell>
          <cell r="C2311" t="str">
            <v>DM_POP_TOT: Total population</v>
          </cell>
          <cell r="E2311">
            <v>2020</v>
          </cell>
          <cell r="F2311">
            <v>10928721</v>
          </cell>
        </row>
        <row r="2312">
          <cell r="B2312" t="str">
            <v>JOR: Jordan</v>
          </cell>
          <cell r="C2312" t="str">
            <v>SPP_GDPPC: GDP per capita (current US$)</v>
          </cell>
          <cell r="E2312">
            <v>2019</v>
          </cell>
          <cell r="F2312">
            <v>4405.4884119999997</v>
          </cell>
        </row>
        <row r="2313">
          <cell r="B2313" t="str">
            <v>KAZ: Kazakhstan</v>
          </cell>
          <cell r="C2313" t="str">
            <v>CME_TMY0: Infant deaths</v>
          </cell>
          <cell r="E2313">
            <v>2016</v>
          </cell>
          <cell r="F2313">
            <v>3846</v>
          </cell>
        </row>
        <row r="2314">
          <cell r="B2314" t="str">
            <v>KAZ: Kazakhstan</v>
          </cell>
          <cell r="C2314" t="str">
            <v>CME_TMY0: Infant deaths</v>
          </cell>
          <cell r="E2314">
            <v>2017</v>
          </cell>
          <cell r="F2314">
            <v>3657</v>
          </cell>
        </row>
        <row r="2315">
          <cell r="B2315" t="str">
            <v>KAZ: Kazakhstan</v>
          </cell>
          <cell r="C2315" t="str">
            <v>CME_TMY0: Infant deaths</v>
          </cell>
          <cell r="E2315">
            <v>2018</v>
          </cell>
          <cell r="F2315">
            <v>3531</v>
          </cell>
        </row>
        <row r="2316">
          <cell r="B2316" t="str">
            <v>KAZ: Kazakhstan</v>
          </cell>
          <cell r="C2316" t="str">
            <v>CME_TMY0: Infant deaths</v>
          </cell>
          <cell r="E2316">
            <v>2019</v>
          </cell>
          <cell r="F2316">
            <v>3425</v>
          </cell>
        </row>
        <row r="2317">
          <cell r="B2317" t="str">
            <v>KAZ: Kazakhstan</v>
          </cell>
          <cell r="C2317" t="str">
            <v>CME_TMY0: Infant deaths</v>
          </cell>
          <cell r="E2317">
            <v>2020</v>
          </cell>
          <cell r="F2317">
            <v>3314</v>
          </cell>
        </row>
        <row r="2318">
          <cell r="B2318" t="str">
            <v>KAZ: Kazakhstan</v>
          </cell>
          <cell r="C2318" t="str">
            <v>DM_BRTS: Number of births</v>
          </cell>
          <cell r="E2318">
            <v>2016</v>
          </cell>
          <cell r="F2318">
            <v>402246</v>
          </cell>
        </row>
        <row r="2319">
          <cell r="B2319" t="str">
            <v>KAZ: Kazakhstan</v>
          </cell>
          <cell r="C2319" t="str">
            <v>DM_BRTS: Number of births</v>
          </cell>
          <cell r="E2319">
            <v>2017</v>
          </cell>
          <cell r="F2319">
            <v>391284</v>
          </cell>
        </row>
        <row r="2320">
          <cell r="B2320" t="str">
            <v>KAZ: Kazakhstan</v>
          </cell>
          <cell r="C2320" t="str">
            <v>DM_BRTS: Number of births</v>
          </cell>
          <cell r="E2320">
            <v>2018</v>
          </cell>
          <cell r="F2320">
            <v>401334</v>
          </cell>
        </row>
        <row r="2321">
          <cell r="B2321" t="str">
            <v>KAZ: Kazakhstan</v>
          </cell>
          <cell r="C2321" t="str">
            <v>DM_BRTS: Number of births</v>
          </cell>
          <cell r="E2321">
            <v>2019</v>
          </cell>
          <cell r="F2321">
            <v>404079</v>
          </cell>
        </row>
        <row r="2322">
          <cell r="B2322" t="str">
            <v>KAZ: Kazakhstan</v>
          </cell>
          <cell r="C2322" t="str">
            <v>DM_BRTS: Number of births</v>
          </cell>
          <cell r="E2322">
            <v>2020</v>
          </cell>
          <cell r="F2322">
            <v>427805</v>
          </cell>
        </row>
        <row r="2323">
          <cell r="B2323" t="str">
            <v>KAZ: Kazakhstan</v>
          </cell>
          <cell r="C2323" t="str">
            <v>DM_LIFE_EXP: Life expectancy</v>
          </cell>
          <cell r="E2323">
            <v>2016</v>
          </cell>
          <cell r="F2323">
            <v>70.898399999999995</v>
          </cell>
        </row>
        <row r="2324">
          <cell r="B2324" t="str">
            <v>KAZ: Kazakhstan</v>
          </cell>
          <cell r="C2324" t="str">
            <v>DM_LIFE_EXP: Life expectancy</v>
          </cell>
          <cell r="E2324">
            <v>2017</v>
          </cell>
          <cell r="F2324">
            <v>71.395799999999994</v>
          </cell>
        </row>
        <row r="2325">
          <cell r="B2325" t="str">
            <v>KAZ: Kazakhstan</v>
          </cell>
          <cell r="C2325" t="str">
            <v>DM_LIFE_EXP: Life expectancy</v>
          </cell>
          <cell r="E2325">
            <v>2018</v>
          </cell>
          <cell r="F2325">
            <v>71.471699999999998</v>
          </cell>
        </row>
        <row r="2326">
          <cell r="B2326" t="str">
            <v>KAZ: Kazakhstan</v>
          </cell>
          <cell r="C2326" t="str">
            <v>DM_LIFE_EXP: Life expectancy</v>
          </cell>
          <cell r="E2326">
            <v>2019</v>
          </cell>
          <cell r="F2326">
            <v>71.567499999999995</v>
          </cell>
        </row>
        <row r="2327">
          <cell r="B2327" t="str">
            <v>KAZ: Kazakhstan</v>
          </cell>
          <cell r="C2327" t="str">
            <v>DM_LIFE_EXP: Life expectancy</v>
          </cell>
          <cell r="E2327">
            <v>2020</v>
          </cell>
          <cell r="F2327">
            <v>70.0304</v>
          </cell>
        </row>
        <row r="2328">
          <cell r="B2328" t="str">
            <v>KAZ: Kazakhstan</v>
          </cell>
          <cell r="C2328" t="str">
            <v>DM_POP_TOT: Total population</v>
          </cell>
          <cell r="E2328">
            <v>2016</v>
          </cell>
          <cell r="F2328">
            <v>18078552.5</v>
          </cell>
        </row>
        <row r="2329">
          <cell r="B2329" t="str">
            <v>KAZ: Kazakhstan</v>
          </cell>
          <cell r="C2329" t="str">
            <v>DM_POP_TOT: Total population</v>
          </cell>
          <cell r="E2329">
            <v>2017</v>
          </cell>
          <cell r="F2329">
            <v>18314814</v>
          </cell>
        </row>
        <row r="2330">
          <cell r="B2330" t="str">
            <v>KAZ: Kazakhstan</v>
          </cell>
          <cell r="C2330" t="str">
            <v>DM_POP_TOT: Total population</v>
          </cell>
          <cell r="E2330">
            <v>2018</v>
          </cell>
          <cell r="F2330">
            <v>18538099</v>
          </cell>
        </row>
        <row r="2331">
          <cell r="B2331" t="str">
            <v>KAZ: Kazakhstan</v>
          </cell>
          <cell r="C2331" t="str">
            <v>DM_POP_TOT: Total population</v>
          </cell>
          <cell r="E2331">
            <v>2019</v>
          </cell>
          <cell r="F2331">
            <v>18754258</v>
          </cell>
        </row>
        <row r="2332">
          <cell r="B2332" t="str">
            <v>KAZ: Kazakhstan</v>
          </cell>
          <cell r="C2332" t="str">
            <v>DM_POP_TOT: Total population</v>
          </cell>
          <cell r="E2332">
            <v>2020</v>
          </cell>
          <cell r="F2332">
            <v>18979243</v>
          </cell>
        </row>
        <row r="2333">
          <cell r="B2333" t="str">
            <v>KAZ: Kazakhstan</v>
          </cell>
          <cell r="C2333" t="str">
            <v>SPP_GDPPC: GDP per capita (current US$)</v>
          </cell>
          <cell r="E2333">
            <v>2019</v>
          </cell>
          <cell r="F2333">
            <v>9812.5265880000006</v>
          </cell>
        </row>
        <row r="2334">
          <cell r="B2334" t="str">
            <v>KEN: Kenya</v>
          </cell>
          <cell r="C2334" t="str">
            <v>CME_TMY0: Infant deaths</v>
          </cell>
          <cell r="E2334">
            <v>2016</v>
          </cell>
          <cell r="F2334">
            <v>50204</v>
          </cell>
        </row>
        <row r="2335">
          <cell r="B2335" t="str">
            <v>KEN: Kenya</v>
          </cell>
          <cell r="C2335" t="str">
            <v>CME_TMY0: Infant deaths</v>
          </cell>
          <cell r="E2335">
            <v>2017</v>
          </cell>
          <cell r="F2335">
            <v>49302</v>
          </cell>
        </row>
        <row r="2336">
          <cell r="B2336" t="str">
            <v>KEN: Kenya</v>
          </cell>
          <cell r="C2336" t="str">
            <v>CME_TMY0: Infant deaths</v>
          </cell>
          <cell r="E2336">
            <v>2018</v>
          </cell>
          <cell r="F2336">
            <v>48024</v>
          </cell>
        </row>
        <row r="2337">
          <cell r="B2337" t="str">
            <v>KEN: Kenya</v>
          </cell>
          <cell r="C2337" t="str">
            <v>CME_TMY0: Infant deaths</v>
          </cell>
          <cell r="E2337">
            <v>2019</v>
          </cell>
          <cell r="F2337">
            <v>47199</v>
          </cell>
        </row>
        <row r="2338">
          <cell r="B2338" t="str">
            <v>KEN: Kenya</v>
          </cell>
          <cell r="C2338" t="str">
            <v>CME_TMY0: Infant deaths</v>
          </cell>
          <cell r="E2338">
            <v>2020</v>
          </cell>
          <cell r="F2338">
            <v>46430</v>
          </cell>
        </row>
        <row r="2339">
          <cell r="B2339" t="str">
            <v>KEN: Kenya</v>
          </cell>
          <cell r="C2339" t="str">
            <v>DM_BRTS: Number of births</v>
          </cell>
          <cell r="E2339">
            <v>2016</v>
          </cell>
          <cell r="F2339">
            <v>1456804</v>
          </cell>
        </row>
        <row r="2340">
          <cell r="B2340" t="str">
            <v>KEN: Kenya</v>
          </cell>
          <cell r="C2340" t="str">
            <v>DM_BRTS: Number of births</v>
          </cell>
          <cell r="E2340">
            <v>2017</v>
          </cell>
          <cell r="F2340">
            <v>1457610</v>
          </cell>
        </row>
        <row r="2341">
          <cell r="B2341" t="str">
            <v>KEN: Kenya</v>
          </cell>
          <cell r="C2341" t="str">
            <v>DM_BRTS: Number of births</v>
          </cell>
          <cell r="E2341">
            <v>2018</v>
          </cell>
          <cell r="F2341">
            <v>1459581</v>
          </cell>
        </row>
        <row r="2342">
          <cell r="B2342" t="str">
            <v>KEN: Kenya</v>
          </cell>
          <cell r="C2342" t="str">
            <v>DM_BRTS: Number of births</v>
          </cell>
          <cell r="E2342">
            <v>2019</v>
          </cell>
          <cell r="F2342">
            <v>1451197</v>
          </cell>
        </row>
        <row r="2343">
          <cell r="B2343" t="str">
            <v>KEN: Kenya</v>
          </cell>
          <cell r="C2343" t="str">
            <v>DM_BRTS: Number of births</v>
          </cell>
          <cell r="E2343">
            <v>2020</v>
          </cell>
          <cell r="F2343">
            <v>1455947</v>
          </cell>
        </row>
        <row r="2344">
          <cell r="B2344" t="str">
            <v>KEN: Kenya</v>
          </cell>
          <cell r="C2344" t="str">
            <v>DM_LIFE_EXP: Life expectancy</v>
          </cell>
          <cell r="E2344">
            <v>2016</v>
          </cell>
          <cell r="F2344">
            <v>62.163200000000003</v>
          </cell>
        </row>
        <row r="2345">
          <cell r="B2345" t="str">
            <v>KEN: Kenya</v>
          </cell>
          <cell r="C2345" t="str">
            <v>DM_LIFE_EXP: Life expectancy</v>
          </cell>
          <cell r="E2345">
            <v>2017</v>
          </cell>
          <cell r="F2345">
            <v>62.480800000000002</v>
          </cell>
        </row>
        <row r="2346">
          <cell r="B2346" t="str">
            <v>KEN: Kenya</v>
          </cell>
          <cell r="C2346" t="str">
            <v>DM_LIFE_EXP: Life expectancy</v>
          </cell>
          <cell r="E2346">
            <v>2018</v>
          </cell>
          <cell r="F2346">
            <v>62.676499999999997</v>
          </cell>
        </row>
        <row r="2347">
          <cell r="B2347" t="str">
            <v>KEN: Kenya</v>
          </cell>
          <cell r="C2347" t="str">
            <v>DM_LIFE_EXP: Life expectancy</v>
          </cell>
          <cell r="E2347">
            <v>2019</v>
          </cell>
          <cell r="F2347">
            <v>62.943199999999997</v>
          </cell>
        </row>
        <row r="2348">
          <cell r="B2348" t="str">
            <v>KEN: Kenya</v>
          </cell>
          <cell r="C2348" t="str">
            <v>DM_LIFE_EXP: Life expectancy</v>
          </cell>
          <cell r="E2348">
            <v>2020</v>
          </cell>
          <cell r="F2348">
            <v>62.6755</v>
          </cell>
        </row>
        <row r="2349">
          <cell r="B2349" t="str">
            <v>KEN: Kenya</v>
          </cell>
          <cell r="C2349" t="str">
            <v>DM_POP_TOT: Total population</v>
          </cell>
          <cell r="E2349">
            <v>2016</v>
          </cell>
          <cell r="F2349">
            <v>47894670</v>
          </cell>
        </row>
        <row r="2350">
          <cell r="B2350" t="str">
            <v>KEN: Kenya</v>
          </cell>
          <cell r="C2350" t="str">
            <v>DM_POP_TOT: Total population</v>
          </cell>
          <cell r="E2350">
            <v>2017</v>
          </cell>
          <cell r="F2350">
            <v>48948137</v>
          </cell>
        </row>
        <row r="2351">
          <cell r="B2351" t="str">
            <v>KEN: Kenya</v>
          </cell>
          <cell r="C2351" t="str">
            <v>DM_POP_TOT: Total population</v>
          </cell>
          <cell r="E2351">
            <v>2018</v>
          </cell>
          <cell r="F2351">
            <v>49953304</v>
          </cell>
        </row>
        <row r="2352">
          <cell r="B2352" t="str">
            <v>KEN: Kenya</v>
          </cell>
          <cell r="C2352" t="str">
            <v>DM_POP_TOT: Total population</v>
          </cell>
          <cell r="E2352">
            <v>2019</v>
          </cell>
          <cell r="F2352">
            <v>50951450</v>
          </cell>
        </row>
        <row r="2353">
          <cell r="B2353" t="str">
            <v>KEN: Kenya</v>
          </cell>
          <cell r="C2353" t="str">
            <v>DM_POP_TOT: Total population</v>
          </cell>
          <cell r="E2353">
            <v>2020</v>
          </cell>
          <cell r="F2353">
            <v>51985780</v>
          </cell>
        </row>
        <row r="2354">
          <cell r="B2354" t="str">
            <v>KEN: Kenya</v>
          </cell>
          <cell r="C2354" t="str">
            <v>SPP_GDPPC: GDP per capita (current US$)</v>
          </cell>
          <cell r="E2354">
            <v>2019</v>
          </cell>
          <cell r="F2354">
            <v>1816.546916</v>
          </cell>
        </row>
        <row r="2355">
          <cell r="B2355" t="str">
            <v>KIR: Kiribati</v>
          </cell>
          <cell r="C2355" t="str">
            <v>CME_TMY0: Infant deaths</v>
          </cell>
          <cell r="E2355">
            <v>2016</v>
          </cell>
          <cell r="F2355">
            <v>140</v>
          </cell>
        </row>
        <row r="2356">
          <cell r="B2356" t="str">
            <v>KIR: Kiribati</v>
          </cell>
          <cell r="C2356" t="str">
            <v>CME_TMY0: Infant deaths</v>
          </cell>
          <cell r="E2356">
            <v>2017</v>
          </cell>
          <cell r="F2356">
            <v>137</v>
          </cell>
        </row>
        <row r="2357">
          <cell r="B2357" t="str">
            <v>KIR: Kiribati</v>
          </cell>
          <cell r="C2357" t="str">
            <v>CME_TMY0: Infant deaths</v>
          </cell>
          <cell r="E2357">
            <v>2018</v>
          </cell>
          <cell r="F2357">
            <v>133</v>
          </cell>
        </row>
        <row r="2358">
          <cell r="B2358" t="str">
            <v>KIR: Kiribati</v>
          </cell>
          <cell r="C2358" t="str">
            <v>CME_TMY0: Infant deaths</v>
          </cell>
          <cell r="E2358">
            <v>2019</v>
          </cell>
          <cell r="F2358">
            <v>130</v>
          </cell>
        </row>
        <row r="2359">
          <cell r="B2359" t="str">
            <v>KIR: Kiribati</v>
          </cell>
          <cell r="C2359" t="str">
            <v>CME_TMY0: Infant deaths</v>
          </cell>
          <cell r="E2359">
            <v>2020</v>
          </cell>
          <cell r="F2359">
            <v>126</v>
          </cell>
        </row>
        <row r="2360">
          <cell r="B2360" t="str">
            <v>KIR: Kiribati</v>
          </cell>
          <cell r="C2360" t="str">
            <v>DM_BRTS: Number of births</v>
          </cell>
          <cell r="E2360">
            <v>2016</v>
          </cell>
          <cell r="F2360">
            <v>3433</v>
          </cell>
        </row>
        <row r="2361">
          <cell r="B2361" t="str">
            <v>KIR: Kiribati</v>
          </cell>
          <cell r="C2361" t="str">
            <v>DM_BRTS: Number of births</v>
          </cell>
          <cell r="E2361">
            <v>2017</v>
          </cell>
          <cell r="F2361">
            <v>3456</v>
          </cell>
        </row>
        <row r="2362">
          <cell r="B2362" t="str">
            <v>KIR: Kiribati</v>
          </cell>
          <cell r="C2362" t="str">
            <v>DM_BRTS: Number of births</v>
          </cell>
          <cell r="E2362">
            <v>2018</v>
          </cell>
          <cell r="F2362">
            <v>3491</v>
          </cell>
        </row>
        <row r="2363">
          <cell r="B2363" t="str">
            <v>KIR: Kiribati</v>
          </cell>
          <cell r="C2363" t="str">
            <v>DM_BRTS: Number of births</v>
          </cell>
          <cell r="E2363">
            <v>2019</v>
          </cell>
          <cell r="F2363">
            <v>3497</v>
          </cell>
        </row>
        <row r="2364">
          <cell r="B2364" t="str">
            <v>KIR: Kiribati</v>
          </cell>
          <cell r="C2364" t="str">
            <v>DM_BRTS: Number of births</v>
          </cell>
          <cell r="E2364">
            <v>2020</v>
          </cell>
          <cell r="F2364">
            <v>3500</v>
          </cell>
        </row>
        <row r="2365">
          <cell r="B2365" t="str">
            <v>KIR: Kiribati</v>
          </cell>
          <cell r="C2365" t="str">
            <v>DM_LIFE_EXP: Life expectancy</v>
          </cell>
          <cell r="E2365">
            <v>2016</v>
          </cell>
          <cell r="F2365">
            <v>66.331599999999995</v>
          </cell>
        </row>
        <row r="2366">
          <cell r="B2366" t="str">
            <v>KIR: Kiribati</v>
          </cell>
          <cell r="C2366" t="str">
            <v>DM_LIFE_EXP: Life expectancy</v>
          </cell>
          <cell r="E2366">
            <v>2017</v>
          </cell>
          <cell r="F2366">
            <v>66.596500000000006</v>
          </cell>
        </row>
        <row r="2367">
          <cell r="B2367" t="str">
            <v>KIR: Kiribati</v>
          </cell>
          <cell r="C2367" t="str">
            <v>DM_LIFE_EXP: Life expectancy</v>
          </cell>
          <cell r="E2367">
            <v>2018</v>
          </cell>
          <cell r="F2367">
            <v>66.854500000000002</v>
          </cell>
        </row>
        <row r="2368">
          <cell r="B2368" t="str">
            <v>KIR: Kiribati</v>
          </cell>
          <cell r="C2368" t="str">
            <v>DM_LIFE_EXP: Life expectancy</v>
          </cell>
          <cell r="E2368">
            <v>2019</v>
          </cell>
          <cell r="F2368">
            <v>67.149699999999996</v>
          </cell>
        </row>
        <row r="2369">
          <cell r="B2369" t="str">
            <v>KIR: Kiribati</v>
          </cell>
          <cell r="C2369" t="str">
            <v>DM_LIFE_EXP: Life expectancy</v>
          </cell>
          <cell r="E2369">
            <v>2020</v>
          </cell>
          <cell r="F2369">
            <v>67.265900000000002</v>
          </cell>
        </row>
        <row r="2370">
          <cell r="B2370" t="str">
            <v>KIR: Kiribati</v>
          </cell>
          <cell r="C2370" t="str">
            <v>DM_POP_TOT: Total population</v>
          </cell>
          <cell r="E2370">
            <v>2016</v>
          </cell>
          <cell r="F2370">
            <v>118513</v>
          </cell>
        </row>
        <row r="2371">
          <cell r="B2371" t="str">
            <v>KIR: Kiribati</v>
          </cell>
          <cell r="C2371" t="str">
            <v>DM_POP_TOT: Total population</v>
          </cell>
          <cell r="E2371">
            <v>2017</v>
          </cell>
          <cell r="F2371">
            <v>120362.5</v>
          </cell>
        </row>
        <row r="2372">
          <cell r="B2372" t="str">
            <v>KIR: Kiribati</v>
          </cell>
          <cell r="C2372" t="str">
            <v>DM_POP_TOT: Total population</v>
          </cell>
          <cell r="E2372">
            <v>2018</v>
          </cell>
          <cell r="F2372">
            <v>122261.5</v>
          </cell>
        </row>
        <row r="2373">
          <cell r="B2373" t="str">
            <v>KIR: Kiribati</v>
          </cell>
          <cell r="C2373" t="str">
            <v>DM_POP_TOT: Total population</v>
          </cell>
          <cell r="E2373">
            <v>2019</v>
          </cell>
          <cell r="F2373">
            <v>124241</v>
          </cell>
        </row>
        <row r="2374">
          <cell r="B2374" t="str">
            <v>KIR: Kiribati</v>
          </cell>
          <cell r="C2374" t="str">
            <v>DM_POP_TOT: Total population</v>
          </cell>
          <cell r="E2374">
            <v>2020</v>
          </cell>
          <cell r="F2374">
            <v>126463.5</v>
          </cell>
        </row>
        <row r="2375">
          <cell r="B2375" t="str">
            <v>KIR: Kiribati</v>
          </cell>
          <cell r="C2375" t="str">
            <v>SPP_GDPPC: GDP per capita (current US$)</v>
          </cell>
          <cell r="E2375">
            <v>2019</v>
          </cell>
          <cell r="F2375">
            <v>1655.078839</v>
          </cell>
        </row>
        <row r="2376">
          <cell r="B2376" t="str">
            <v>XKX: Kosovo</v>
          </cell>
          <cell r="C2376" t="str">
            <v>DM_BRTS: Number of births</v>
          </cell>
          <cell r="E2376">
            <v>2016</v>
          </cell>
          <cell r="F2376">
            <v>22690</v>
          </cell>
        </row>
        <row r="2377">
          <cell r="B2377" t="str">
            <v>XKX: Kosovo</v>
          </cell>
          <cell r="C2377" t="str">
            <v>DM_BRTS: Number of births</v>
          </cell>
          <cell r="E2377">
            <v>2017</v>
          </cell>
          <cell r="F2377">
            <v>22055</v>
          </cell>
        </row>
        <row r="2378">
          <cell r="B2378" t="str">
            <v>XKX: Kosovo</v>
          </cell>
          <cell r="C2378" t="str">
            <v>DM_BRTS: Number of births</v>
          </cell>
          <cell r="E2378">
            <v>2018</v>
          </cell>
          <cell r="F2378">
            <v>20884</v>
          </cell>
        </row>
        <row r="2379">
          <cell r="B2379" t="str">
            <v>XKX: Kosovo</v>
          </cell>
          <cell r="C2379" t="str">
            <v>DM_BRTS: Number of births</v>
          </cell>
          <cell r="E2379">
            <v>2019</v>
          </cell>
          <cell r="F2379">
            <v>19491</v>
          </cell>
        </row>
        <row r="2380">
          <cell r="B2380" t="str">
            <v>XKX: Kosovo</v>
          </cell>
          <cell r="C2380" t="str">
            <v>DM_BRTS: Number of births</v>
          </cell>
          <cell r="E2380">
            <v>2020</v>
          </cell>
          <cell r="F2380">
            <v>18763</v>
          </cell>
        </row>
        <row r="2381">
          <cell r="B2381" t="str">
            <v>XKX: Kosovo</v>
          </cell>
          <cell r="C2381" t="str">
            <v>DM_LIFE_EXP: Life expectancy</v>
          </cell>
          <cell r="E2381">
            <v>2016</v>
          </cell>
          <cell r="F2381">
            <v>78.980900000000005</v>
          </cell>
        </row>
        <row r="2382">
          <cell r="B2382" t="str">
            <v>XKX: Kosovo</v>
          </cell>
          <cell r="C2382" t="str">
            <v>DM_LIFE_EXP: Life expectancy</v>
          </cell>
          <cell r="E2382">
            <v>2017</v>
          </cell>
          <cell r="F2382">
            <v>78.783199999999994</v>
          </cell>
        </row>
        <row r="2383">
          <cell r="B2383" t="str">
            <v>XKX: Kosovo</v>
          </cell>
          <cell r="C2383" t="str">
            <v>DM_LIFE_EXP: Life expectancy</v>
          </cell>
          <cell r="E2383">
            <v>2018</v>
          </cell>
          <cell r="F2383">
            <v>78.695899999999995</v>
          </cell>
        </row>
        <row r="2384">
          <cell r="B2384" t="str">
            <v>XKX: Kosovo</v>
          </cell>
          <cell r="C2384" t="str">
            <v>DM_LIFE_EXP: Life expectancy</v>
          </cell>
          <cell r="E2384">
            <v>2019</v>
          </cell>
          <cell r="F2384">
            <v>79.022099999999995</v>
          </cell>
        </row>
        <row r="2385">
          <cell r="B2385" t="str">
            <v>XKX: Kosovo</v>
          </cell>
          <cell r="C2385" t="str">
            <v>DM_LIFE_EXP: Life expectancy</v>
          </cell>
          <cell r="E2385">
            <v>2020</v>
          </cell>
          <cell r="F2385">
            <v>76.566599999999994</v>
          </cell>
        </row>
        <row r="2386">
          <cell r="B2386" t="str">
            <v>XKX: Kosovo</v>
          </cell>
          <cell r="C2386" t="str">
            <v>DM_POP_TOT: Total population</v>
          </cell>
          <cell r="E2386">
            <v>2016</v>
          </cell>
          <cell r="F2386">
            <v>1750723</v>
          </cell>
        </row>
        <row r="2387">
          <cell r="B2387" t="str">
            <v>XKX: Kosovo</v>
          </cell>
          <cell r="C2387" t="str">
            <v>DM_POP_TOT: Total population</v>
          </cell>
          <cell r="E2387">
            <v>2017</v>
          </cell>
          <cell r="F2387">
            <v>1731665.5</v>
          </cell>
        </row>
        <row r="2388">
          <cell r="B2388" t="str">
            <v>XKX: Kosovo</v>
          </cell>
          <cell r="C2388" t="str">
            <v>DM_POP_TOT: Total population</v>
          </cell>
          <cell r="E2388">
            <v>2018</v>
          </cell>
          <cell r="F2388">
            <v>1709962</v>
          </cell>
        </row>
        <row r="2389">
          <cell r="B2389" t="str">
            <v>XKX: Kosovo</v>
          </cell>
          <cell r="C2389" t="str">
            <v>DM_POP_TOT: Total population</v>
          </cell>
          <cell r="E2389">
            <v>2019</v>
          </cell>
          <cell r="F2389">
            <v>1686859</v>
          </cell>
        </row>
        <row r="2390">
          <cell r="B2390" t="str">
            <v>XKX: Kosovo</v>
          </cell>
          <cell r="C2390" t="str">
            <v>DM_POP_TOT: Total population</v>
          </cell>
          <cell r="E2390">
            <v>2020</v>
          </cell>
          <cell r="F2390">
            <v>1670698.5</v>
          </cell>
        </row>
        <row r="2391">
          <cell r="B2391" t="str">
            <v>XKX: Kosovo</v>
          </cell>
          <cell r="C2391" t="str">
            <v>SPP_GDPPC: GDP per capita (current US$)</v>
          </cell>
          <cell r="E2391">
            <v>2019</v>
          </cell>
          <cell r="F2391">
            <v>4430.7849470000001</v>
          </cell>
        </row>
        <row r="2392">
          <cell r="B2392" t="str">
            <v>KWT: Kuwait</v>
          </cell>
          <cell r="C2392" t="str">
            <v>CME_TMY0: Infant deaths</v>
          </cell>
          <cell r="E2392">
            <v>2016</v>
          </cell>
          <cell r="F2392">
            <v>446</v>
          </cell>
        </row>
        <row r="2393">
          <cell r="B2393" t="str">
            <v>KWT: Kuwait</v>
          </cell>
          <cell r="C2393" t="str">
            <v>CME_TMY0: Infant deaths</v>
          </cell>
          <cell r="E2393">
            <v>2017</v>
          </cell>
          <cell r="F2393">
            <v>438</v>
          </cell>
        </row>
        <row r="2394">
          <cell r="B2394" t="str">
            <v>KWT: Kuwait</v>
          </cell>
          <cell r="C2394" t="str">
            <v>CME_TMY0: Infant deaths</v>
          </cell>
          <cell r="E2394">
            <v>2018</v>
          </cell>
          <cell r="F2394">
            <v>431</v>
          </cell>
        </row>
        <row r="2395">
          <cell r="B2395" t="str">
            <v>KWT: Kuwait</v>
          </cell>
          <cell r="C2395" t="str">
            <v>CME_TMY0: Infant deaths</v>
          </cell>
          <cell r="E2395">
            <v>2019</v>
          </cell>
          <cell r="F2395">
            <v>423</v>
          </cell>
        </row>
        <row r="2396">
          <cell r="B2396" t="str">
            <v>KWT: Kuwait</v>
          </cell>
          <cell r="C2396" t="str">
            <v>CME_TMY0: Infant deaths</v>
          </cell>
          <cell r="E2396">
            <v>2020</v>
          </cell>
          <cell r="F2396">
            <v>414</v>
          </cell>
        </row>
        <row r="2397">
          <cell r="B2397" t="str">
            <v>KWT: Kuwait</v>
          </cell>
          <cell r="C2397" t="str">
            <v>DM_BRTS: Number of births</v>
          </cell>
          <cell r="E2397">
            <v>2016</v>
          </cell>
          <cell r="F2397">
            <v>60579</v>
          </cell>
        </row>
        <row r="2398">
          <cell r="B2398" t="str">
            <v>KWT: Kuwait</v>
          </cell>
          <cell r="C2398" t="str">
            <v>DM_BRTS: Number of births</v>
          </cell>
          <cell r="E2398">
            <v>2017</v>
          </cell>
          <cell r="F2398">
            <v>58329</v>
          </cell>
        </row>
        <row r="2399">
          <cell r="B2399" t="str">
            <v>KWT: Kuwait</v>
          </cell>
          <cell r="C2399" t="str">
            <v>DM_BRTS: Number of births</v>
          </cell>
          <cell r="E2399">
            <v>2018</v>
          </cell>
          <cell r="F2399">
            <v>57053</v>
          </cell>
        </row>
        <row r="2400">
          <cell r="B2400" t="str">
            <v>KWT: Kuwait</v>
          </cell>
          <cell r="C2400" t="str">
            <v>DM_BRTS: Number of births</v>
          </cell>
          <cell r="E2400">
            <v>2019</v>
          </cell>
          <cell r="F2400">
            <v>55174</v>
          </cell>
        </row>
        <row r="2401">
          <cell r="B2401" t="str">
            <v>KWT: Kuwait</v>
          </cell>
          <cell r="C2401" t="str">
            <v>DM_BRTS: Number of births</v>
          </cell>
          <cell r="E2401">
            <v>2020</v>
          </cell>
          <cell r="F2401">
            <v>52942</v>
          </cell>
        </row>
        <row r="2402">
          <cell r="B2402" t="str">
            <v>KWT: Kuwait</v>
          </cell>
          <cell r="C2402" t="str">
            <v>DM_LIFE_EXP: Life expectancy</v>
          </cell>
          <cell r="E2402">
            <v>2016</v>
          </cell>
          <cell r="F2402">
            <v>79.701099999999997</v>
          </cell>
        </row>
        <row r="2403">
          <cell r="B2403" t="str">
            <v>KWT: Kuwait</v>
          </cell>
          <cell r="C2403" t="str">
            <v>DM_LIFE_EXP: Life expectancy</v>
          </cell>
          <cell r="E2403">
            <v>2017</v>
          </cell>
          <cell r="F2403">
            <v>79.780600000000007</v>
          </cell>
        </row>
        <row r="2404">
          <cell r="B2404" t="str">
            <v>KWT: Kuwait</v>
          </cell>
          <cell r="C2404" t="str">
            <v>DM_LIFE_EXP: Life expectancy</v>
          </cell>
          <cell r="E2404">
            <v>2018</v>
          </cell>
          <cell r="F2404">
            <v>79.721699999999998</v>
          </cell>
        </row>
        <row r="2405">
          <cell r="B2405" t="str">
            <v>KWT: Kuwait</v>
          </cell>
          <cell r="C2405" t="str">
            <v>DM_LIFE_EXP: Life expectancy</v>
          </cell>
          <cell r="E2405">
            <v>2019</v>
          </cell>
          <cell r="F2405">
            <v>79.685000000000002</v>
          </cell>
        </row>
        <row r="2406">
          <cell r="B2406" t="str">
            <v>KWT: Kuwait</v>
          </cell>
          <cell r="C2406" t="str">
            <v>DM_LIFE_EXP: Life expectancy</v>
          </cell>
          <cell r="E2406">
            <v>2020</v>
          </cell>
          <cell r="F2406">
            <v>76.919799999999995</v>
          </cell>
        </row>
        <row r="2407">
          <cell r="B2407" t="str">
            <v>KWT: Kuwait</v>
          </cell>
          <cell r="C2407" t="str">
            <v>DM_POP_TOT: Total population</v>
          </cell>
          <cell r="E2407">
            <v>2016</v>
          </cell>
          <cell r="F2407">
            <v>4048085</v>
          </cell>
        </row>
        <row r="2408">
          <cell r="B2408" t="str">
            <v>KWT: Kuwait</v>
          </cell>
          <cell r="C2408" t="str">
            <v>DM_POP_TOT: Total population</v>
          </cell>
          <cell r="E2408">
            <v>2017</v>
          </cell>
          <cell r="F2408">
            <v>4124904.4999999995</v>
          </cell>
        </row>
        <row r="2409">
          <cell r="B2409" t="str">
            <v>KWT: Kuwait</v>
          </cell>
          <cell r="C2409" t="str">
            <v>DM_POP_TOT: Total population</v>
          </cell>
          <cell r="E2409">
            <v>2018</v>
          </cell>
          <cell r="F2409">
            <v>4317185.5</v>
          </cell>
        </row>
        <row r="2410">
          <cell r="B2410" t="str">
            <v>KWT: Kuwait</v>
          </cell>
          <cell r="C2410" t="str">
            <v>DM_POP_TOT: Total population</v>
          </cell>
          <cell r="E2410">
            <v>2019</v>
          </cell>
          <cell r="F2410">
            <v>4441099.5</v>
          </cell>
        </row>
        <row r="2411">
          <cell r="B2411" t="str">
            <v>KWT: Kuwait</v>
          </cell>
          <cell r="C2411" t="str">
            <v>DM_POP_TOT: Total population</v>
          </cell>
          <cell r="E2411">
            <v>2020</v>
          </cell>
          <cell r="F2411">
            <v>4360444.5</v>
          </cell>
        </row>
        <row r="2412">
          <cell r="B2412" t="str">
            <v>KWT: Kuwait</v>
          </cell>
          <cell r="C2412" t="str">
            <v>SPP_GDPPC: GDP per capita (current US$)</v>
          </cell>
          <cell r="E2412">
            <v>2019</v>
          </cell>
          <cell r="F2412">
            <v>32000.448469999999</v>
          </cell>
        </row>
        <row r="2413">
          <cell r="B2413" t="str">
            <v>KGZ: Kyrgyzstan</v>
          </cell>
          <cell r="C2413" t="str">
            <v>CME_TMY0: Infant deaths</v>
          </cell>
          <cell r="E2413">
            <v>2016</v>
          </cell>
          <cell r="F2413">
            <v>3041</v>
          </cell>
        </row>
        <row r="2414">
          <cell r="B2414" t="str">
            <v>KGZ: Kyrgyzstan</v>
          </cell>
          <cell r="C2414" t="str">
            <v>CME_TMY0: Infant deaths</v>
          </cell>
          <cell r="E2414">
            <v>2017</v>
          </cell>
          <cell r="F2414">
            <v>2854</v>
          </cell>
        </row>
        <row r="2415">
          <cell r="B2415" t="str">
            <v>KGZ: Kyrgyzstan</v>
          </cell>
          <cell r="C2415" t="str">
            <v>CME_TMY0: Infant deaths</v>
          </cell>
          <cell r="E2415">
            <v>2018</v>
          </cell>
          <cell r="F2415">
            <v>2674</v>
          </cell>
        </row>
        <row r="2416">
          <cell r="B2416" t="str">
            <v>KGZ: Kyrgyzstan</v>
          </cell>
          <cell r="C2416" t="str">
            <v>CME_TMY0: Infant deaths</v>
          </cell>
          <cell r="E2416">
            <v>2019</v>
          </cell>
          <cell r="F2416">
            <v>2512</v>
          </cell>
        </row>
        <row r="2417">
          <cell r="B2417" t="str">
            <v>KGZ: Kyrgyzstan</v>
          </cell>
          <cell r="C2417" t="str">
            <v>CME_TMY0: Infant deaths</v>
          </cell>
          <cell r="E2417">
            <v>2020</v>
          </cell>
          <cell r="F2417">
            <v>2369</v>
          </cell>
        </row>
        <row r="2418">
          <cell r="B2418" t="str">
            <v>KGZ: Kyrgyzstan</v>
          </cell>
          <cell r="C2418" t="str">
            <v>DM_BRTS: Number of births</v>
          </cell>
          <cell r="E2418">
            <v>2016</v>
          </cell>
          <cell r="F2418">
            <v>165642</v>
          </cell>
        </row>
        <row r="2419">
          <cell r="B2419" t="str">
            <v>KGZ: Kyrgyzstan</v>
          </cell>
          <cell r="C2419" t="str">
            <v>DM_BRTS: Number of births</v>
          </cell>
          <cell r="E2419">
            <v>2017</v>
          </cell>
          <cell r="F2419">
            <v>165103</v>
          </cell>
        </row>
        <row r="2420">
          <cell r="B2420" t="str">
            <v>KGZ: Kyrgyzstan</v>
          </cell>
          <cell r="C2420" t="str">
            <v>DM_BRTS: Number of births</v>
          </cell>
          <cell r="E2420">
            <v>2018</v>
          </cell>
          <cell r="F2420">
            <v>169708</v>
          </cell>
        </row>
        <row r="2421">
          <cell r="B2421" t="str">
            <v>KGZ: Kyrgyzstan</v>
          </cell>
          <cell r="C2421" t="str">
            <v>DM_BRTS: Number of births</v>
          </cell>
          <cell r="E2421">
            <v>2019</v>
          </cell>
          <cell r="F2421">
            <v>166913</v>
          </cell>
        </row>
        <row r="2422">
          <cell r="B2422" t="str">
            <v>KGZ: Kyrgyzstan</v>
          </cell>
          <cell r="C2422" t="str">
            <v>DM_BRTS: Number of births</v>
          </cell>
          <cell r="E2422">
            <v>2020</v>
          </cell>
          <cell r="F2422">
            <v>160571</v>
          </cell>
        </row>
        <row r="2423">
          <cell r="B2423" t="str">
            <v>KGZ: Kyrgyzstan</v>
          </cell>
          <cell r="C2423" t="str">
            <v>DM_LIFE_EXP: Life expectancy</v>
          </cell>
          <cell r="E2423">
            <v>2016</v>
          </cell>
          <cell r="F2423">
            <v>70.2761</v>
          </cell>
        </row>
        <row r="2424">
          <cell r="B2424" t="str">
            <v>KGZ: Kyrgyzstan</v>
          </cell>
          <cell r="C2424" t="str">
            <v>DM_LIFE_EXP: Life expectancy</v>
          </cell>
          <cell r="E2424">
            <v>2017</v>
          </cell>
          <cell r="F2424">
            <v>70.587699999999998</v>
          </cell>
        </row>
        <row r="2425">
          <cell r="B2425" t="str">
            <v>KGZ: Kyrgyzstan</v>
          </cell>
          <cell r="C2425" t="str">
            <v>DM_LIFE_EXP: Life expectancy</v>
          </cell>
          <cell r="E2425">
            <v>2018</v>
          </cell>
          <cell r="F2425">
            <v>70.727999999999994</v>
          </cell>
        </row>
        <row r="2426">
          <cell r="B2426" t="str">
            <v>KGZ: Kyrgyzstan</v>
          </cell>
          <cell r="C2426" t="str">
            <v>DM_LIFE_EXP: Life expectancy</v>
          </cell>
          <cell r="E2426">
            <v>2019</v>
          </cell>
          <cell r="F2426">
            <v>71.230099999999993</v>
          </cell>
        </row>
        <row r="2427">
          <cell r="B2427" t="str">
            <v>KGZ: Kyrgyzstan</v>
          </cell>
          <cell r="C2427" t="str">
            <v>DM_LIFE_EXP: Life expectancy</v>
          </cell>
          <cell r="E2427">
            <v>2020</v>
          </cell>
          <cell r="F2427">
            <v>69.629099999999994</v>
          </cell>
        </row>
        <row r="2428">
          <cell r="B2428" t="str">
            <v>KGZ: Kyrgyzstan</v>
          </cell>
          <cell r="C2428" t="str">
            <v>DM_POP_TOT: Total population</v>
          </cell>
          <cell r="E2428">
            <v>2016</v>
          </cell>
          <cell r="F2428">
            <v>6018299</v>
          </cell>
        </row>
        <row r="2429">
          <cell r="B2429" t="str">
            <v>KGZ: Kyrgyzstan</v>
          </cell>
          <cell r="C2429" t="str">
            <v>DM_POP_TOT: Total population</v>
          </cell>
          <cell r="E2429">
            <v>2017</v>
          </cell>
          <cell r="F2429">
            <v>6121260.5</v>
          </cell>
        </row>
        <row r="2430">
          <cell r="B2430" t="str">
            <v>KGZ: Kyrgyzstan</v>
          </cell>
          <cell r="C2430" t="str">
            <v>DM_POP_TOT: Total population</v>
          </cell>
          <cell r="E2430">
            <v>2018</v>
          </cell>
          <cell r="F2430">
            <v>6223494.5</v>
          </cell>
        </row>
        <row r="2431">
          <cell r="B2431" t="str">
            <v>KGZ: Kyrgyzstan</v>
          </cell>
          <cell r="C2431" t="str">
            <v>DM_POP_TOT: Total population</v>
          </cell>
          <cell r="E2431">
            <v>2019</v>
          </cell>
          <cell r="F2431">
            <v>6323643</v>
          </cell>
        </row>
        <row r="2432">
          <cell r="B2432" t="str">
            <v>KGZ: Kyrgyzstan</v>
          </cell>
          <cell r="C2432" t="str">
            <v>DM_POP_TOT: Total population</v>
          </cell>
          <cell r="E2432">
            <v>2020</v>
          </cell>
          <cell r="F2432">
            <v>6424874</v>
          </cell>
        </row>
        <row r="2433">
          <cell r="B2433" t="str">
            <v>KGZ: Kyrgyzstan</v>
          </cell>
          <cell r="C2433" t="str">
            <v>SPP_GDPPC: GDP per capita (current US$)</v>
          </cell>
          <cell r="E2433">
            <v>2019</v>
          </cell>
          <cell r="F2433">
            <v>1309.53496</v>
          </cell>
        </row>
        <row r="2434">
          <cell r="B2434" t="str">
            <v>UNSDG_LLDC: Landlocked developing countries (LLDCs)</v>
          </cell>
          <cell r="C2434" t="str">
            <v>CME_TMY0: Infant deaths</v>
          </cell>
          <cell r="E2434">
            <v>2016</v>
          </cell>
          <cell r="F2434">
            <v>657508</v>
          </cell>
        </row>
        <row r="2435">
          <cell r="B2435" t="str">
            <v>UNSDG_LLDC: Landlocked developing countries (LLDCs)</v>
          </cell>
          <cell r="C2435" t="str">
            <v>CME_TMY0: Infant deaths</v>
          </cell>
          <cell r="E2435">
            <v>2017</v>
          </cell>
          <cell r="F2435">
            <v>643116</v>
          </cell>
        </row>
        <row r="2436">
          <cell r="B2436" t="str">
            <v>UNSDG_LLDC: Landlocked developing countries (LLDCs)</v>
          </cell>
          <cell r="C2436" t="str">
            <v>CME_TMY0: Infant deaths</v>
          </cell>
          <cell r="E2436">
            <v>2018</v>
          </cell>
          <cell r="F2436">
            <v>630071</v>
          </cell>
        </row>
        <row r="2437">
          <cell r="B2437" t="str">
            <v>UNSDG_LLDC: Landlocked developing countries (LLDCs)</v>
          </cell>
          <cell r="C2437" t="str">
            <v>CME_TMY0: Infant deaths</v>
          </cell>
          <cell r="E2437">
            <v>2019</v>
          </cell>
          <cell r="F2437">
            <v>618379</v>
          </cell>
        </row>
        <row r="2438">
          <cell r="B2438" t="str">
            <v>UNSDG_LLDC: Landlocked developing countries (LLDCs)</v>
          </cell>
          <cell r="C2438" t="str">
            <v>CME_TMY0: Infant deaths</v>
          </cell>
          <cell r="E2438">
            <v>2020</v>
          </cell>
          <cell r="F2438">
            <v>607916</v>
          </cell>
        </row>
        <row r="2439">
          <cell r="B2439" t="str">
            <v>LAO: Lao People's Democratic Republic</v>
          </cell>
          <cell r="C2439" t="str">
            <v>CME_TMY0: Infant deaths</v>
          </cell>
          <cell r="E2439">
            <v>2016</v>
          </cell>
          <cell r="F2439">
            <v>6719</v>
          </cell>
        </row>
        <row r="2440">
          <cell r="B2440" t="str">
            <v>LAO: Lao People's Democratic Republic</v>
          </cell>
          <cell r="C2440" t="str">
            <v>CME_TMY0: Infant deaths</v>
          </cell>
          <cell r="E2440">
            <v>2017</v>
          </cell>
          <cell r="F2440">
            <v>6478</v>
          </cell>
        </row>
        <row r="2441">
          <cell r="B2441" t="str">
            <v>LAO: Lao People's Democratic Republic</v>
          </cell>
          <cell r="C2441" t="str">
            <v>CME_TMY0: Infant deaths</v>
          </cell>
          <cell r="E2441">
            <v>2018</v>
          </cell>
          <cell r="F2441">
            <v>6249</v>
          </cell>
        </row>
        <row r="2442">
          <cell r="B2442" t="str">
            <v>LAO: Lao People's Democratic Republic</v>
          </cell>
          <cell r="C2442" t="str">
            <v>CME_TMY0: Infant deaths</v>
          </cell>
          <cell r="E2442">
            <v>2019</v>
          </cell>
          <cell r="F2442">
            <v>6024</v>
          </cell>
        </row>
        <row r="2443">
          <cell r="B2443" t="str">
            <v>LAO: Lao People's Democratic Republic</v>
          </cell>
          <cell r="C2443" t="str">
            <v>CME_TMY0: Infant deaths</v>
          </cell>
          <cell r="E2443">
            <v>2020</v>
          </cell>
          <cell r="F2443">
            <v>5803</v>
          </cell>
        </row>
        <row r="2444">
          <cell r="B2444" t="str">
            <v>LAO: Lao People's Democratic Republic</v>
          </cell>
          <cell r="C2444" t="str">
            <v>DM_BRTS: Number of births</v>
          </cell>
          <cell r="E2444">
            <v>2016</v>
          </cell>
          <cell r="F2444">
            <v>166438</v>
          </cell>
        </row>
        <row r="2445">
          <cell r="B2445" t="str">
            <v>LAO: Lao People's Democratic Republic</v>
          </cell>
          <cell r="C2445" t="str">
            <v>DM_BRTS: Number of births</v>
          </cell>
          <cell r="E2445">
            <v>2017</v>
          </cell>
          <cell r="F2445">
            <v>166076</v>
          </cell>
        </row>
        <row r="2446">
          <cell r="B2446" t="str">
            <v>LAO: Lao People's Democratic Republic</v>
          </cell>
          <cell r="C2446" t="str">
            <v>DM_BRTS: Number of births</v>
          </cell>
          <cell r="E2446">
            <v>2018</v>
          </cell>
          <cell r="F2446">
            <v>165223</v>
          </cell>
        </row>
        <row r="2447">
          <cell r="B2447" t="str">
            <v>LAO: Lao People's Democratic Republic</v>
          </cell>
          <cell r="C2447" t="str">
            <v>DM_BRTS: Number of births</v>
          </cell>
          <cell r="E2447">
            <v>2019</v>
          </cell>
          <cell r="F2447">
            <v>164445</v>
          </cell>
        </row>
        <row r="2448">
          <cell r="B2448" t="str">
            <v>LAO: Lao People's Democratic Republic</v>
          </cell>
          <cell r="C2448" t="str">
            <v>DM_BRTS: Number of births</v>
          </cell>
          <cell r="E2448">
            <v>2020</v>
          </cell>
          <cell r="F2448">
            <v>164431</v>
          </cell>
        </row>
        <row r="2449">
          <cell r="B2449" t="str">
            <v>LAO: Lao People's Democratic Republic</v>
          </cell>
          <cell r="C2449" t="str">
            <v>DM_LIFE_EXP: Life expectancy</v>
          </cell>
          <cell r="E2449">
            <v>2016</v>
          </cell>
          <cell r="F2449">
            <v>67.166700000000006</v>
          </cell>
        </row>
        <row r="2450">
          <cell r="B2450" t="str">
            <v>LAO: Lao People's Democratic Republic</v>
          </cell>
          <cell r="C2450" t="str">
            <v>DM_LIFE_EXP: Life expectancy</v>
          </cell>
          <cell r="E2450">
            <v>2017</v>
          </cell>
          <cell r="F2450">
            <v>67.434399999999997</v>
          </cell>
        </row>
        <row r="2451">
          <cell r="B2451" t="str">
            <v>LAO: Lao People's Democratic Republic</v>
          </cell>
          <cell r="C2451" t="str">
            <v>DM_LIFE_EXP: Life expectancy</v>
          </cell>
          <cell r="E2451">
            <v>2018</v>
          </cell>
          <cell r="F2451">
            <v>67.634100000000004</v>
          </cell>
        </row>
        <row r="2452">
          <cell r="B2452" t="str">
            <v>LAO: Lao People's Democratic Republic</v>
          </cell>
          <cell r="C2452" t="str">
            <v>DM_LIFE_EXP: Life expectancy</v>
          </cell>
          <cell r="E2452">
            <v>2019</v>
          </cell>
          <cell r="F2452">
            <v>68.138199999999998</v>
          </cell>
        </row>
        <row r="2453">
          <cell r="B2453" t="str">
            <v>LAO: Lao People's Democratic Republic</v>
          </cell>
          <cell r="C2453" t="str">
            <v>DM_LIFE_EXP: Life expectancy</v>
          </cell>
          <cell r="E2453">
            <v>2020</v>
          </cell>
          <cell r="F2453">
            <v>68.496799999999993</v>
          </cell>
        </row>
        <row r="2454">
          <cell r="B2454" t="str">
            <v>LAO: Lao People's Democratic Republic</v>
          </cell>
          <cell r="C2454" t="str">
            <v>DM_POP_TOT: Total population</v>
          </cell>
          <cell r="E2454">
            <v>2016</v>
          </cell>
          <cell r="F2454">
            <v>6891362.5</v>
          </cell>
        </row>
        <row r="2455">
          <cell r="B2455" t="str">
            <v>LAO: Lao People's Democratic Republic</v>
          </cell>
          <cell r="C2455" t="str">
            <v>DM_POP_TOT: Total population</v>
          </cell>
          <cell r="E2455">
            <v>2017</v>
          </cell>
          <cell r="F2455">
            <v>6997917</v>
          </cell>
        </row>
        <row r="2456">
          <cell r="B2456" t="str">
            <v>LAO: Lao People's Democratic Republic</v>
          </cell>
          <cell r="C2456" t="str">
            <v>DM_POP_TOT: Total population</v>
          </cell>
          <cell r="E2456">
            <v>2018</v>
          </cell>
          <cell r="F2456">
            <v>7105005.5</v>
          </cell>
        </row>
        <row r="2457">
          <cell r="B2457" t="str">
            <v>LAO: Lao People's Democratic Republic</v>
          </cell>
          <cell r="C2457" t="str">
            <v>DM_POP_TOT: Total population</v>
          </cell>
          <cell r="E2457">
            <v>2019</v>
          </cell>
          <cell r="F2457">
            <v>7212053</v>
          </cell>
        </row>
        <row r="2458">
          <cell r="B2458" t="str">
            <v>LAO: Lao People's Democratic Republic</v>
          </cell>
          <cell r="C2458" t="str">
            <v>DM_POP_TOT: Total population</v>
          </cell>
          <cell r="E2458">
            <v>2020</v>
          </cell>
          <cell r="F2458">
            <v>7319399</v>
          </cell>
        </row>
        <row r="2459">
          <cell r="B2459" t="str">
            <v>LAO: Lao People's Democratic Republic</v>
          </cell>
          <cell r="C2459" t="str">
            <v>SPP_GDPPC: GDP per capita (current US$)</v>
          </cell>
          <cell r="E2459">
            <v>2019</v>
          </cell>
          <cell r="F2459">
            <v>2534.8982799999999</v>
          </cell>
        </row>
        <row r="2460">
          <cell r="B2460" t="str">
            <v>UNSDG_LAC: Latin America &amp; the Caribbean</v>
          </cell>
          <cell r="C2460" t="str">
            <v>CME_TMY0: Infant deaths</v>
          </cell>
          <cell r="E2460">
            <v>2016</v>
          </cell>
          <cell r="F2460">
            <v>164863</v>
          </cell>
        </row>
        <row r="2461">
          <cell r="B2461" t="str">
            <v>UNSDG_LAC: Latin America &amp; the Caribbean</v>
          </cell>
          <cell r="C2461" t="str">
            <v>CME_TMY0: Infant deaths</v>
          </cell>
          <cell r="E2461">
            <v>2017</v>
          </cell>
          <cell r="F2461">
            <v>157138</v>
          </cell>
        </row>
        <row r="2462">
          <cell r="B2462" t="str">
            <v>UNSDG_LAC: Latin America &amp; the Caribbean</v>
          </cell>
          <cell r="C2462" t="str">
            <v>CME_TMY0: Infant deaths</v>
          </cell>
          <cell r="E2462">
            <v>2018</v>
          </cell>
          <cell r="F2462">
            <v>152349</v>
          </cell>
        </row>
        <row r="2463">
          <cell r="B2463" t="str">
            <v>UNSDG_LAC: Latin America &amp; the Caribbean</v>
          </cell>
          <cell r="C2463" t="str">
            <v>CME_TMY0: Infant deaths</v>
          </cell>
          <cell r="E2463">
            <v>2019</v>
          </cell>
          <cell r="F2463">
            <v>147587</v>
          </cell>
        </row>
        <row r="2464">
          <cell r="B2464" t="str">
            <v>UNSDG_LAC: Latin America &amp; the Caribbean</v>
          </cell>
          <cell r="C2464" t="str">
            <v>CME_TMY0: Infant deaths</v>
          </cell>
          <cell r="E2464">
            <v>2020</v>
          </cell>
          <cell r="F2464">
            <v>142882</v>
          </cell>
        </row>
        <row r="2465">
          <cell r="B2465" t="str">
            <v>UNICEF_LAC: Latin America and Caribbean</v>
          </cell>
          <cell r="C2465" t="str">
            <v>CME_TMY0: Infant deaths</v>
          </cell>
          <cell r="E2465">
            <v>2016</v>
          </cell>
          <cell r="F2465">
            <v>164863</v>
          </cell>
        </row>
        <row r="2466">
          <cell r="B2466" t="str">
            <v>UNICEF_LAC: Latin America and Caribbean</v>
          </cell>
          <cell r="C2466" t="str">
            <v>CME_TMY0: Infant deaths</v>
          </cell>
          <cell r="E2466">
            <v>2017</v>
          </cell>
          <cell r="F2466">
            <v>157138</v>
          </cell>
        </row>
        <row r="2467">
          <cell r="B2467" t="str">
            <v>UNICEF_LAC: Latin America and Caribbean</v>
          </cell>
          <cell r="C2467" t="str">
            <v>CME_TMY0: Infant deaths</v>
          </cell>
          <cell r="E2467">
            <v>2018</v>
          </cell>
          <cell r="F2467">
            <v>152349</v>
          </cell>
        </row>
        <row r="2468">
          <cell r="B2468" t="str">
            <v>UNICEF_LAC: Latin America and Caribbean</v>
          </cell>
          <cell r="C2468" t="str">
            <v>CME_TMY0: Infant deaths</v>
          </cell>
          <cell r="E2468">
            <v>2019</v>
          </cell>
          <cell r="F2468">
            <v>147587</v>
          </cell>
        </row>
        <row r="2469">
          <cell r="B2469" t="str">
            <v>UNICEF_LAC: Latin America and Caribbean</v>
          </cell>
          <cell r="C2469" t="str">
            <v>CME_TMY0: Infant deaths</v>
          </cell>
          <cell r="E2469">
            <v>2020</v>
          </cell>
          <cell r="F2469">
            <v>142882</v>
          </cell>
        </row>
        <row r="2470">
          <cell r="B2470" t="str">
            <v>UNICEF_LACRO: Latin America and Caribbean</v>
          </cell>
          <cell r="C2470" t="str">
            <v>CME_TMY0: Infant deaths</v>
          </cell>
          <cell r="E2470">
            <v>2016</v>
          </cell>
          <cell r="F2470">
            <v>164800</v>
          </cell>
        </row>
        <row r="2471">
          <cell r="B2471" t="str">
            <v>UNICEF_LACRO: Latin America and Caribbean</v>
          </cell>
          <cell r="C2471" t="str">
            <v>CME_TMY0: Infant deaths</v>
          </cell>
          <cell r="E2471">
            <v>2017</v>
          </cell>
          <cell r="F2471">
            <v>157077</v>
          </cell>
        </row>
        <row r="2472">
          <cell r="B2472" t="str">
            <v>UNICEF_LACRO: Latin America and Caribbean</v>
          </cell>
          <cell r="C2472" t="str">
            <v>CME_TMY0: Infant deaths</v>
          </cell>
          <cell r="E2472">
            <v>2018</v>
          </cell>
          <cell r="F2472">
            <v>152289</v>
          </cell>
        </row>
        <row r="2473">
          <cell r="B2473" t="str">
            <v>UNICEF_LACRO: Latin America and Caribbean</v>
          </cell>
          <cell r="C2473" t="str">
            <v>CME_TMY0: Infant deaths</v>
          </cell>
          <cell r="E2473">
            <v>2019</v>
          </cell>
          <cell r="F2473">
            <v>147509</v>
          </cell>
        </row>
        <row r="2474">
          <cell r="B2474" t="str">
            <v>UNICEF_LACRO: Latin America and Caribbean</v>
          </cell>
          <cell r="C2474" t="str">
            <v>CME_TMY0: Infant deaths</v>
          </cell>
          <cell r="E2474">
            <v>2020</v>
          </cell>
          <cell r="F2474">
            <v>142825</v>
          </cell>
        </row>
        <row r="2475">
          <cell r="B2475" t="str">
            <v>UNICEF_LAC: Latin America and Caribbean</v>
          </cell>
          <cell r="C2475" t="str">
            <v>DM_BRTS: Number of births</v>
          </cell>
          <cell r="E2475">
            <v>2016</v>
          </cell>
          <cell r="F2475">
            <v>10368147</v>
          </cell>
        </row>
        <row r="2476">
          <cell r="B2476" t="str">
            <v>UNICEF_LAC: Latin America and Caribbean</v>
          </cell>
          <cell r="C2476" t="str">
            <v>DM_BRTS: Number of births</v>
          </cell>
          <cell r="E2476">
            <v>2017</v>
          </cell>
          <cell r="F2476">
            <v>10322634</v>
          </cell>
        </row>
        <row r="2477">
          <cell r="B2477" t="str">
            <v>UNICEF_LAC: Latin America and Caribbean</v>
          </cell>
          <cell r="C2477" t="str">
            <v>DM_BRTS: Number of births</v>
          </cell>
          <cell r="E2477">
            <v>2018</v>
          </cell>
          <cell r="F2477">
            <v>10220792</v>
          </cell>
        </row>
        <row r="2478">
          <cell r="B2478" t="str">
            <v>UNICEF_LAC: Latin America and Caribbean</v>
          </cell>
          <cell r="C2478" t="str">
            <v>DM_BRTS: Number of births</v>
          </cell>
          <cell r="E2478">
            <v>2019</v>
          </cell>
          <cell r="F2478">
            <v>9992288</v>
          </cell>
        </row>
        <row r="2479">
          <cell r="B2479" t="str">
            <v>UNICEF_LAC: Latin America and Caribbean</v>
          </cell>
          <cell r="C2479" t="str">
            <v>DM_BRTS: Number of births</v>
          </cell>
          <cell r="E2479">
            <v>2020</v>
          </cell>
          <cell r="F2479">
            <v>9806912</v>
          </cell>
        </row>
        <row r="2480">
          <cell r="B2480" t="str">
            <v>UNICEF_LACRO: Latin America and Caribbean</v>
          </cell>
          <cell r="C2480" t="str">
            <v>DM_BRTS: Number of births</v>
          </cell>
          <cell r="E2480">
            <v>2016</v>
          </cell>
          <cell r="F2480">
            <v>10362007</v>
          </cell>
        </row>
        <row r="2481">
          <cell r="B2481" t="str">
            <v>UNICEF_LACRO: Latin America and Caribbean</v>
          </cell>
          <cell r="C2481" t="str">
            <v>DM_BRTS: Number of births</v>
          </cell>
          <cell r="E2481">
            <v>2017</v>
          </cell>
          <cell r="F2481">
            <v>10316704</v>
          </cell>
        </row>
        <row r="2482">
          <cell r="B2482" t="str">
            <v>UNICEF_LACRO: Latin America and Caribbean</v>
          </cell>
          <cell r="C2482" t="str">
            <v>DM_BRTS: Number of births</v>
          </cell>
          <cell r="E2482">
            <v>2018</v>
          </cell>
          <cell r="F2482">
            <v>10214902</v>
          </cell>
        </row>
        <row r="2483">
          <cell r="B2483" t="str">
            <v>UNICEF_LACRO: Latin America and Caribbean</v>
          </cell>
          <cell r="C2483" t="str">
            <v>DM_BRTS: Number of births</v>
          </cell>
          <cell r="E2483">
            <v>2019</v>
          </cell>
          <cell r="F2483">
            <v>9986434</v>
          </cell>
        </row>
        <row r="2484">
          <cell r="B2484" t="str">
            <v>UNICEF_LACRO: Latin America and Caribbean</v>
          </cell>
          <cell r="C2484" t="str">
            <v>DM_BRTS: Number of births</v>
          </cell>
          <cell r="E2484">
            <v>2020</v>
          </cell>
          <cell r="F2484">
            <v>9801067</v>
          </cell>
        </row>
        <row r="2485">
          <cell r="B2485" t="str">
            <v>UNICEF_LAC: Latin America and Caribbean</v>
          </cell>
          <cell r="C2485" t="str">
            <v>DM_LIFE_EXP: Life expectancy</v>
          </cell>
          <cell r="E2485">
            <v>2016</v>
          </cell>
          <cell r="F2485">
            <v>74.536000000000001</v>
          </cell>
        </row>
        <row r="2486">
          <cell r="B2486" t="str">
            <v>UNICEF_LAC: Latin America and Caribbean</v>
          </cell>
          <cell r="C2486" t="str">
            <v>DM_LIFE_EXP: Life expectancy</v>
          </cell>
          <cell r="E2486">
            <v>2017</v>
          </cell>
          <cell r="F2486">
            <v>74.704999999999998</v>
          </cell>
        </row>
        <row r="2487">
          <cell r="B2487" t="str">
            <v>UNICEF_LAC: Latin America and Caribbean</v>
          </cell>
          <cell r="C2487" t="str">
            <v>DM_LIFE_EXP: Life expectancy</v>
          </cell>
          <cell r="E2487">
            <v>2018</v>
          </cell>
          <cell r="F2487">
            <v>74.819999999999993</v>
          </cell>
        </row>
        <row r="2488">
          <cell r="B2488" t="str">
            <v>UNICEF_LAC: Latin America and Caribbean</v>
          </cell>
          <cell r="C2488" t="str">
            <v>DM_LIFE_EXP: Life expectancy</v>
          </cell>
          <cell r="E2488">
            <v>2019</v>
          </cell>
          <cell r="F2488">
            <v>75.010000000000005</v>
          </cell>
        </row>
        <row r="2489">
          <cell r="B2489" t="str">
            <v>UNICEF_LAC: Latin America and Caribbean</v>
          </cell>
          <cell r="C2489" t="str">
            <v>DM_LIFE_EXP: Life expectancy</v>
          </cell>
          <cell r="E2489">
            <v>2020</v>
          </cell>
          <cell r="F2489">
            <v>73.036000000000001</v>
          </cell>
        </row>
        <row r="2490">
          <cell r="B2490" t="str">
            <v>UNICEF_LACRO: Latin America and Caribbean</v>
          </cell>
          <cell r="C2490" t="str">
            <v>DM_LIFE_EXP: Life expectancy</v>
          </cell>
          <cell r="E2490">
            <v>2016</v>
          </cell>
          <cell r="F2490">
            <v>74.537000000000006</v>
          </cell>
        </row>
        <row r="2491">
          <cell r="B2491" t="str">
            <v>UNICEF_LACRO: Latin America and Caribbean</v>
          </cell>
          <cell r="C2491" t="str">
            <v>DM_LIFE_EXP: Life expectancy</v>
          </cell>
          <cell r="E2491">
            <v>2017</v>
          </cell>
          <cell r="F2491">
            <v>74.706000000000003</v>
          </cell>
        </row>
        <row r="2492">
          <cell r="B2492" t="str">
            <v>UNICEF_LACRO: Latin America and Caribbean</v>
          </cell>
          <cell r="C2492" t="str">
            <v>DM_LIFE_EXP: Life expectancy</v>
          </cell>
          <cell r="E2492">
            <v>2018</v>
          </cell>
          <cell r="F2492">
            <v>74.820999999999998</v>
          </cell>
        </row>
        <row r="2493">
          <cell r="B2493" t="str">
            <v>UNICEF_LACRO: Latin America and Caribbean</v>
          </cell>
          <cell r="C2493" t="str">
            <v>DM_LIFE_EXP: Life expectancy</v>
          </cell>
          <cell r="E2493">
            <v>2019</v>
          </cell>
          <cell r="F2493">
            <v>75.013000000000005</v>
          </cell>
        </row>
        <row r="2494">
          <cell r="B2494" t="str">
            <v>UNICEF_LACRO: Latin America and Caribbean</v>
          </cell>
          <cell r="C2494" t="str">
            <v>DM_LIFE_EXP: Life expectancy</v>
          </cell>
          <cell r="E2494">
            <v>2020</v>
          </cell>
          <cell r="F2494">
            <v>73.036000000000001</v>
          </cell>
        </row>
        <row r="2495">
          <cell r="B2495" t="str">
            <v>UNICEF_LAC: Latin America and Caribbean</v>
          </cell>
          <cell r="C2495" t="str">
            <v>DM_POP_TOT: Total population</v>
          </cell>
          <cell r="E2495">
            <v>2016</v>
          </cell>
          <cell r="F2495">
            <v>624416110</v>
          </cell>
        </row>
        <row r="2496">
          <cell r="B2496" t="str">
            <v>UNICEF_LAC: Latin America and Caribbean</v>
          </cell>
          <cell r="C2496" t="str">
            <v>DM_POP_TOT: Total population</v>
          </cell>
          <cell r="E2496">
            <v>2017</v>
          </cell>
          <cell r="F2496">
            <v>630583034</v>
          </cell>
        </row>
        <row r="2497">
          <cell r="B2497" t="str">
            <v>UNICEF_LAC: Latin America and Caribbean</v>
          </cell>
          <cell r="C2497" t="str">
            <v>DM_POP_TOT: Total population</v>
          </cell>
          <cell r="E2497">
            <v>2018</v>
          </cell>
          <cell r="F2497">
            <v>636466165</v>
          </cell>
        </row>
        <row r="2498">
          <cell r="B2498" t="str">
            <v>UNICEF_LAC: Latin America and Caribbean</v>
          </cell>
          <cell r="C2498" t="str">
            <v>DM_POP_TOT: Total population</v>
          </cell>
          <cell r="E2498">
            <v>2019</v>
          </cell>
          <cell r="F2498">
            <v>642020522.5</v>
          </cell>
        </row>
        <row r="2499">
          <cell r="B2499" t="str">
            <v>UNICEF_LAC: Latin America and Caribbean</v>
          </cell>
          <cell r="C2499" t="str">
            <v>DM_POP_TOT: Total population</v>
          </cell>
          <cell r="E2499">
            <v>2020</v>
          </cell>
          <cell r="F2499">
            <v>647027616.5</v>
          </cell>
        </row>
        <row r="2500">
          <cell r="B2500" t="str">
            <v>UNICEF_LACRO: Latin America and Caribbean</v>
          </cell>
          <cell r="C2500" t="str">
            <v>DM_POP_TOT: Total population</v>
          </cell>
          <cell r="E2500">
            <v>2016</v>
          </cell>
          <cell r="F2500">
            <v>623917818</v>
          </cell>
        </row>
        <row r="2501">
          <cell r="B2501" t="str">
            <v>UNICEF_LACRO: Latin America and Caribbean</v>
          </cell>
          <cell r="C2501" t="str">
            <v>DM_POP_TOT: Total population</v>
          </cell>
          <cell r="E2501">
            <v>2017</v>
          </cell>
          <cell r="F2501">
            <v>630082163</v>
          </cell>
        </row>
        <row r="2502">
          <cell r="B2502" t="str">
            <v>UNICEF_LACRO: Latin America and Caribbean</v>
          </cell>
          <cell r="C2502" t="str">
            <v>DM_POP_TOT: Total population</v>
          </cell>
          <cell r="E2502">
            <v>2018</v>
          </cell>
          <cell r="F2502">
            <v>635962894</v>
          </cell>
        </row>
        <row r="2503">
          <cell r="B2503" t="str">
            <v>UNICEF_LACRO: Latin America and Caribbean</v>
          </cell>
          <cell r="C2503" t="str">
            <v>DM_POP_TOT: Total population</v>
          </cell>
          <cell r="E2503">
            <v>2019</v>
          </cell>
          <cell r="F2503">
            <v>641515139</v>
          </cell>
        </row>
        <row r="2504">
          <cell r="B2504" t="str">
            <v>UNICEF_LACRO: Latin America and Caribbean</v>
          </cell>
          <cell r="C2504" t="str">
            <v>DM_POP_TOT: Total population</v>
          </cell>
          <cell r="E2504">
            <v>2020</v>
          </cell>
          <cell r="F2504">
            <v>646520702.5</v>
          </cell>
        </row>
        <row r="2505">
          <cell r="B2505" t="str">
            <v>LVA: Latvia</v>
          </cell>
          <cell r="C2505" t="str">
            <v>CME_TMY0: Infant deaths</v>
          </cell>
          <cell r="E2505">
            <v>2016</v>
          </cell>
          <cell r="F2505">
            <v>83</v>
          </cell>
        </row>
        <row r="2506">
          <cell r="B2506" t="str">
            <v>LVA: Latvia</v>
          </cell>
          <cell r="C2506" t="str">
            <v>CME_TMY0: Infant deaths</v>
          </cell>
          <cell r="E2506">
            <v>2017</v>
          </cell>
          <cell r="F2506">
            <v>79</v>
          </cell>
        </row>
        <row r="2507">
          <cell r="B2507" t="str">
            <v>LVA: Latvia</v>
          </cell>
          <cell r="C2507" t="str">
            <v>CME_TMY0: Infant deaths</v>
          </cell>
          <cell r="E2507">
            <v>2018</v>
          </cell>
          <cell r="F2507">
            <v>75</v>
          </cell>
        </row>
        <row r="2508">
          <cell r="B2508" t="str">
            <v>LVA: Latvia</v>
          </cell>
          <cell r="C2508" t="str">
            <v>CME_TMY0: Infant deaths</v>
          </cell>
          <cell r="E2508">
            <v>2019</v>
          </cell>
          <cell r="F2508">
            <v>72</v>
          </cell>
        </row>
        <row r="2509">
          <cell r="B2509" t="str">
            <v>LVA: Latvia</v>
          </cell>
          <cell r="C2509" t="str">
            <v>CME_TMY0: Infant deaths</v>
          </cell>
          <cell r="E2509">
            <v>2020</v>
          </cell>
          <cell r="F2509">
            <v>68</v>
          </cell>
        </row>
        <row r="2510">
          <cell r="B2510" t="str">
            <v>LVA: Latvia</v>
          </cell>
          <cell r="C2510" t="str">
            <v>DM_BRTS: Number of births</v>
          </cell>
          <cell r="E2510">
            <v>2016</v>
          </cell>
          <cell r="F2510">
            <v>22058</v>
          </cell>
        </row>
        <row r="2511">
          <cell r="B2511" t="str">
            <v>LVA: Latvia</v>
          </cell>
          <cell r="C2511" t="str">
            <v>DM_BRTS: Number of births</v>
          </cell>
          <cell r="E2511">
            <v>2017</v>
          </cell>
          <cell r="F2511">
            <v>20884</v>
          </cell>
        </row>
        <row r="2512">
          <cell r="B2512" t="str">
            <v>LVA: Latvia</v>
          </cell>
          <cell r="C2512" t="str">
            <v>DM_BRTS: Number of births</v>
          </cell>
          <cell r="E2512">
            <v>2018</v>
          </cell>
          <cell r="F2512">
            <v>19434</v>
          </cell>
        </row>
        <row r="2513">
          <cell r="B2513" t="str">
            <v>LVA: Latvia</v>
          </cell>
          <cell r="C2513" t="str">
            <v>DM_BRTS: Number of births</v>
          </cell>
          <cell r="E2513">
            <v>2019</v>
          </cell>
          <cell r="F2513">
            <v>18693</v>
          </cell>
        </row>
        <row r="2514">
          <cell r="B2514" t="str">
            <v>LVA: Latvia</v>
          </cell>
          <cell r="C2514" t="str">
            <v>DM_BRTS: Number of births</v>
          </cell>
          <cell r="E2514">
            <v>2020</v>
          </cell>
          <cell r="F2514">
            <v>17545</v>
          </cell>
        </row>
        <row r="2515">
          <cell r="B2515" t="str">
            <v>LVA: Latvia</v>
          </cell>
          <cell r="C2515" t="str">
            <v>DM_LIFE_EXP: Life expectancy</v>
          </cell>
          <cell r="E2515">
            <v>2016</v>
          </cell>
          <cell r="F2515">
            <v>74.753500000000003</v>
          </cell>
        </row>
        <row r="2516">
          <cell r="B2516" t="str">
            <v>LVA: Latvia</v>
          </cell>
          <cell r="C2516" t="str">
            <v>DM_LIFE_EXP: Life expectancy</v>
          </cell>
          <cell r="E2516">
            <v>2017</v>
          </cell>
          <cell r="F2516">
            <v>74.805400000000006</v>
          </cell>
        </row>
        <row r="2517">
          <cell r="B2517" t="str">
            <v>LVA: Latvia</v>
          </cell>
          <cell r="C2517" t="str">
            <v>DM_LIFE_EXP: Life expectancy</v>
          </cell>
          <cell r="E2517">
            <v>2018</v>
          </cell>
          <cell r="F2517">
            <v>75.001199999999997</v>
          </cell>
        </row>
        <row r="2518">
          <cell r="B2518" t="str">
            <v>LVA: Latvia</v>
          </cell>
          <cell r="C2518" t="str">
            <v>DM_LIFE_EXP: Life expectancy</v>
          </cell>
          <cell r="E2518">
            <v>2019</v>
          </cell>
          <cell r="F2518">
            <v>75.533699999999996</v>
          </cell>
        </row>
        <row r="2519">
          <cell r="B2519" t="str">
            <v>LVA: Latvia</v>
          </cell>
          <cell r="C2519" t="str">
            <v>DM_LIFE_EXP: Life expectancy</v>
          </cell>
          <cell r="E2519">
            <v>2020</v>
          </cell>
          <cell r="F2519">
            <v>75.452600000000004</v>
          </cell>
        </row>
        <row r="2520">
          <cell r="B2520" t="str">
            <v>LVA: Latvia</v>
          </cell>
          <cell r="C2520" t="str">
            <v>DM_POP_TOT: Total population</v>
          </cell>
          <cell r="E2520">
            <v>2016</v>
          </cell>
          <cell r="F2520">
            <v>1973476</v>
          </cell>
        </row>
        <row r="2521">
          <cell r="B2521" t="str">
            <v>LVA: Latvia</v>
          </cell>
          <cell r="C2521" t="str">
            <v>DM_POP_TOT: Total population</v>
          </cell>
          <cell r="E2521">
            <v>2017</v>
          </cell>
          <cell r="F2521">
            <v>1954862.5</v>
          </cell>
        </row>
        <row r="2522">
          <cell r="B2522" t="str">
            <v>LVA: Latvia</v>
          </cell>
          <cell r="C2522" t="str">
            <v>DM_POP_TOT: Total population</v>
          </cell>
          <cell r="E2522">
            <v>2018</v>
          </cell>
          <cell r="F2522">
            <v>1935630.5</v>
          </cell>
        </row>
        <row r="2523">
          <cell r="B2523" t="str">
            <v>LVA: Latvia</v>
          </cell>
          <cell r="C2523" t="str">
            <v>DM_POP_TOT: Total population</v>
          </cell>
          <cell r="E2523">
            <v>2019</v>
          </cell>
          <cell r="F2523">
            <v>1916555.5</v>
          </cell>
        </row>
        <row r="2524">
          <cell r="B2524" t="str">
            <v>LVA: Latvia</v>
          </cell>
          <cell r="C2524" t="str">
            <v>DM_POP_TOT: Total population</v>
          </cell>
          <cell r="E2524">
            <v>2020</v>
          </cell>
          <cell r="F2524">
            <v>1897052</v>
          </cell>
        </row>
        <row r="2525">
          <cell r="B2525" t="str">
            <v>LVA: Latvia</v>
          </cell>
          <cell r="C2525" t="str">
            <v>SPP_GDPPC: GDP per capita (current US$)</v>
          </cell>
          <cell r="E2525">
            <v>2019</v>
          </cell>
          <cell r="F2525">
            <v>17819.271379999998</v>
          </cell>
        </row>
        <row r="2526">
          <cell r="B2526" t="str">
            <v>UNSDG_LDC: Least developed countries</v>
          </cell>
          <cell r="C2526" t="str">
            <v>CME_TMY0: Infant deaths</v>
          </cell>
          <cell r="E2526">
            <v>2016</v>
          </cell>
          <cell r="F2526">
            <v>1489735</v>
          </cell>
        </row>
        <row r="2527">
          <cell r="B2527" t="str">
            <v>UNSDG_LDC: Least developed countries</v>
          </cell>
          <cell r="C2527" t="str">
            <v>CME_TMY0: Infant deaths</v>
          </cell>
          <cell r="E2527">
            <v>2017</v>
          </cell>
          <cell r="F2527">
            <v>1463408</v>
          </cell>
        </row>
        <row r="2528">
          <cell r="B2528" t="str">
            <v>UNSDG_LDC: Least developed countries</v>
          </cell>
          <cell r="C2528" t="str">
            <v>CME_TMY0: Infant deaths</v>
          </cell>
          <cell r="E2528">
            <v>2018</v>
          </cell>
          <cell r="F2528">
            <v>1440015</v>
          </cell>
        </row>
        <row r="2529">
          <cell r="B2529" t="str">
            <v>UNSDG_LDC: Least developed countries</v>
          </cell>
          <cell r="C2529" t="str">
            <v>CME_TMY0: Infant deaths</v>
          </cell>
          <cell r="E2529">
            <v>2019</v>
          </cell>
          <cell r="F2529">
            <v>1418227</v>
          </cell>
        </row>
        <row r="2530">
          <cell r="B2530" t="str">
            <v>UNSDG_LDC: Least developed countries</v>
          </cell>
          <cell r="C2530" t="str">
            <v>CME_TMY0: Infant deaths</v>
          </cell>
          <cell r="E2530">
            <v>2020</v>
          </cell>
          <cell r="F2530">
            <v>1397164</v>
          </cell>
        </row>
        <row r="2531">
          <cell r="B2531" t="str">
            <v>UNSDG_LDC: Least developed countries</v>
          </cell>
          <cell r="C2531" t="str">
            <v>DM_BRTS: Number of births</v>
          </cell>
          <cell r="E2531">
            <v>2016</v>
          </cell>
          <cell r="F2531">
            <v>31969587</v>
          </cell>
        </row>
        <row r="2532">
          <cell r="B2532" t="str">
            <v>UNSDG_LDC: Least developed countries</v>
          </cell>
          <cell r="C2532" t="str">
            <v>DM_BRTS: Number of births</v>
          </cell>
          <cell r="E2532">
            <v>2017</v>
          </cell>
          <cell r="F2532">
            <v>32404698</v>
          </cell>
        </row>
        <row r="2533">
          <cell r="B2533" t="str">
            <v>UNSDG_LDC: Least developed countries</v>
          </cell>
          <cell r="C2533" t="str">
            <v>DM_BRTS: Number of births</v>
          </cell>
          <cell r="E2533">
            <v>2018</v>
          </cell>
          <cell r="F2533">
            <v>32931940.000000004</v>
          </cell>
        </row>
        <row r="2534">
          <cell r="B2534" t="str">
            <v>UNSDG_LDC: Least developed countries</v>
          </cell>
          <cell r="C2534" t="str">
            <v>DM_BRTS: Number of births</v>
          </cell>
          <cell r="E2534">
            <v>2019</v>
          </cell>
          <cell r="F2534">
            <v>33489480.000000004</v>
          </cell>
        </row>
        <row r="2535">
          <cell r="B2535" t="str">
            <v>UNSDG_LDC: Least developed countries</v>
          </cell>
          <cell r="C2535" t="str">
            <v>DM_BRTS: Number of births</v>
          </cell>
          <cell r="E2535">
            <v>2020</v>
          </cell>
          <cell r="F2535">
            <v>33955125</v>
          </cell>
        </row>
        <row r="2536">
          <cell r="B2536" t="str">
            <v>UNSDG_LDC: Least developed countries</v>
          </cell>
          <cell r="C2536" t="str">
            <v>DM_LIFE_EXP: Life expectancy</v>
          </cell>
          <cell r="E2536">
            <v>2016</v>
          </cell>
          <cell r="F2536">
            <v>63.759700000000002</v>
          </cell>
        </row>
        <row r="2537">
          <cell r="B2537" t="str">
            <v>UNSDG_LDC: Least developed countries</v>
          </cell>
          <cell r="C2537" t="str">
            <v>DM_LIFE_EXP: Life expectancy</v>
          </cell>
          <cell r="E2537">
            <v>2017</v>
          </cell>
          <cell r="F2537">
            <v>64.171099999999996</v>
          </cell>
        </row>
        <row r="2538">
          <cell r="B2538" t="str">
            <v>UNSDG_LDC: Least developed countries</v>
          </cell>
          <cell r="C2538" t="str">
            <v>DM_LIFE_EXP: Life expectancy</v>
          </cell>
          <cell r="E2538">
            <v>2018</v>
          </cell>
          <cell r="F2538">
            <v>64.608900000000006</v>
          </cell>
        </row>
        <row r="2539">
          <cell r="B2539" t="str">
            <v>UNSDG_LDC: Least developed countries</v>
          </cell>
          <cell r="C2539" t="str">
            <v>DM_LIFE_EXP: Life expectancy</v>
          </cell>
          <cell r="E2539">
            <v>2019</v>
          </cell>
          <cell r="F2539">
            <v>64.964799999999997</v>
          </cell>
        </row>
        <row r="2540">
          <cell r="B2540" t="str">
            <v>UNSDG_LDC: Least developed countries</v>
          </cell>
          <cell r="C2540" t="str">
            <v>DM_LIFE_EXP: Life expectancy</v>
          </cell>
          <cell r="E2540">
            <v>2020</v>
          </cell>
          <cell r="F2540">
            <v>64.4953</v>
          </cell>
        </row>
        <row r="2541">
          <cell r="B2541" t="str">
            <v>UNSDG_LDC: Least developed countries</v>
          </cell>
          <cell r="C2541" t="str">
            <v>DM_POP_TOT: Total population</v>
          </cell>
          <cell r="E2541">
            <v>2016</v>
          </cell>
          <cell r="F2541">
            <v>975265946.5</v>
          </cell>
        </row>
        <row r="2542">
          <cell r="B2542" t="str">
            <v>UNSDG_LDC: Least developed countries</v>
          </cell>
          <cell r="C2542" t="str">
            <v>DM_POP_TOT: Total population</v>
          </cell>
          <cell r="E2542">
            <v>2017</v>
          </cell>
          <cell r="F2542">
            <v>999288860</v>
          </cell>
        </row>
        <row r="2543">
          <cell r="B2543" t="str">
            <v>UNSDG_LDC: Least developed countries</v>
          </cell>
          <cell r="C2543" t="str">
            <v>DM_POP_TOT: Total population</v>
          </cell>
          <cell r="E2543">
            <v>2018</v>
          </cell>
          <cell r="F2543">
            <v>1023493790</v>
          </cell>
        </row>
        <row r="2544">
          <cell r="B2544" t="str">
            <v>UNSDG_LDC: Least developed countries</v>
          </cell>
          <cell r="C2544" t="str">
            <v>DM_POP_TOT: Total population</v>
          </cell>
          <cell r="E2544">
            <v>2019</v>
          </cell>
          <cell r="F2544">
            <v>1048193550.5</v>
          </cell>
        </row>
        <row r="2545">
          <cell r="B2545" t="str">
            <v>UNSDG_LDC: Least developed countries</v>
          </cell>
          <cell r="C2545" t="str">
            <v>DM_POP_TOT: Total population</v>
          </cell>
          <cell r="E2545">
            <v>2020</v>
          </cell>
          <cell r="F2545">
            <v>1073743450</v>
          </cell>
        </row>
        <row r="2546">
          <cell r="B2546" t="str">
            <v>LBN: Lebanon</v>
          </cell>
          <cell r="C2546" t="str">
            <v>CME_TMY0: Infant deaths</v>
          </cell>
          <cell r="E2546">
            <v>2016</v>
          </cell>
          <cell r="F2546">
            <v>771</v>
          </cell>
        </row>
        <row r="2547">
          <cell r="B2547" t="str">
            <v>LBN: Lebanon</v>
          </cell>
          <cell r="C2547" t="str">
            <v>CME_TMY0: Infant deaths</v>
          </cell>
          <cell r="E2547">
            <v>2017</v>
          </cell>
          <cell r="F2547">
            <v>759</v>
          </cell>
        </row>
        <row r="2548">
          <cell r="B2548" t="str">
            <v>LBN: Lebanon</v>
          </cell>
          <cell r="C2548" t="str">
            <v>CME_TMY0: Infant deaths</v>
          </cell>
          <cell r="E2548">
            <v>2018</v>
          </cell>
          <cell r="F2548">
            <v>742</v>
          </cell>
        </row>
        <row r="2549">
          <cell r="B2549" t="str">
            <v>LBN: Lebanon</v>
          </cell>
          <cell r="C2549" t="str">
            <v>CME_TMY0: Infant deaths</v>
          </cell>
          <cell r="E2549">
            <v>2019</v>
          </cell>
          <cell r="F2549">
            <v>722</v>
          </cell>
        </row>
        <row r="2550">
          <cell r="B2550" t="str">
            <v>LBN: Lebanon</v>
          </cell>
          <cell r="C2550" t="str">
            <v>CME_TMY0: Infant deaths</v>
          </cell>
          <cell r="E2550">
            <v>2020</v>
          </cell>
          <cell r="F2550">
            <v>694</v>
          </cell>
        </row>
        <row r="2551">
          <cell r="B2551" t="str">
            <v>LBN: Lebanon</v>
          </cell>
          <cell r="C2551" t="str">
            <v>DM_BRTS: Number of births</v>
          </cell>
          <cell r="E2551">
            <v>2016</v>
          </cell>
          <cell r="F2551">
            <v>110828</v>
          </cell>
        </row>
        <row r="2552">
          <cell r="B2552" t="str">
            <v>LBN: Lebanon</v>
          </cell>
          <cell r="C2552" t="str">
            <v>DM_BRTS: Number of births</v>
          </cell>
          <cell r="E2552">
            <v>2017</v>
          </cell>
          <cell r="F2552">
            <v>105204</v>
          </cell>
        </row>
        <row r="2553">
          <cell r="B2553" t="str">
            <v>LBN: Lebanon</v>
          </cell>
          <cell r="C2553" t="str">
            <v>DM_BRTS: Number of births</v>
          </cell>
          <cell r="E2553">
            <v>2018</v>
          </cell>
          <cell r="F2553">
            <v>98956</v>
          </cell>
        </row>
        <row r="2554">
          <cell r="B2554" t="str">
            <v>LBN: Lebanon</v>
          </cell>
          <cell r="C2554" t="str">
            <v>DM_BRTS: Number of births</v>
          </cell>
          <cell r="E2554">
            <v>2019</v>
          </cell>
          <cell r="F2554">
            <v>93362</v>
          </cell>
        </row>
        <row r="2555">
          <cell r="B2555" t="str">
            <v>LBN: Lebanon</v>
          </cell>
          <cell r="C2555" t="str">
            <v>DM_BRTS: Number of births</v>
          </cell>
          <cell r="E2555">
            <v>2020</v>
          </cell>
          <cell r="F2555">
            <v>87727</v>
          </cell>
        </row>
        <row r="2556">
          <cell r="B2556" t="str">
            <v>LBN: Lebanon</v>
          </cell>
          <cell r="C2556" t="str">
            <v>DM_LIFE_EXP: Life expectancy</v>
          </cell>
          <cell r="E2556">
            <v>2016</v>
          </cell>
          <cell r="F2556">
            <v>79.505399999999995</v>
          </cell>
        </row>
        <row r="2557">
          <cell r="B2557" t="str">
            <v>LBN: Lebanon</v>
          </cell>
          <cell r="C2557" t="str">
            <v>DM_LIFE_EXP: Life expectancy</v>
          </cell>
          <cell r="E2557">
            <v>2017</v>
          </cell>
          <cell r="F2557">
            <v>79.654300000000006</v>
          </cell>
        </row>
        <row r="2558">
          <cell r="B2558" t="str">
            <v>LBN: Lebanon</v>
          </cell>
          <cell r="C2558" t="str">
            <v>DM_LIFE_EXP: Life expectancy</v>
          </cell>
          <cell r="E2558">
            <v>2018</v>
          </cell>
          <cell r="F2558">
            <v>79.728999999999999</v>
          </cell>
        </row>
        <row r="2559">
          <cell r="B2559" t="str">
            <v>LBN: Lebanon</v>
          </cell>
          <cell r="C2559" t="str">
            <v>DM_LIFE_EXP: Life expectancy</v>
          </cell>
          <cell r="E2559">
            <v>2019</v>
          </cell>
          <cell r="F2559">
            <v>79.235900000000001</v>
          </cell>
        </row>
        <row r="2560">
          <cell r="B2560" t="str">
            <v>LBN: Lebanon</v>
          </cell>
          <cell r="C2560" t="str">
            <v>DM_LIFE_EXP: Life expectancy</v>
          </cell>
          <cell r="E2560">
            <v>2020</v>
          </cell>
          <cell r="F2560">
            <v>77.803799999999995</v>
          </cell>
        </row>
        <row r="2561">
          <cell r="B2561" t="str">
            <v>LBN: Lebanon</v>
          </cell>
          <cell r="C2561" t="str">
            <v>DM_POP_TOT: Total population</v>
          </cell>
          <cell r="E2561">
            <v>2016</v>
          </cell>
          <cell r="F2561">
            <v>6258619.5</v>
          </cell>
        </row>
        <row r="2562">
          <cell r="B2562" t="str">
            <v>LBN: Lebanon</v>
          </cell>
          <cell r="C2562" t="str">
            <v>DM_POP_TOT: Total population</v>
          </cell>
          <cell r="E2562">
            <v>2017</v>
          </cell>
          <cell r="F2562">
            <v>6109251.5</v>
          </cell>
        </row>
        <row r="2563">
          <cell r="B2563" t="str">
            <v>LBN: Lebanon</v>
          </cell>
          <cell r="C2563" t="str">
            <v>DM_POP_TOT: Total population</v>
          </cell>
          <cell r="E2563">
            <v>2018</v>
          </cell>
          <cell r="F2563">
            <v>5950839</v>
          </cell>
        </row>
        <row r="2564">
          <cell r="B2564" t="str">
            <v>LBN: Lebanon</v>
          </cell>
          <cell r="C2564" t="str">
            <v>DM_POP_TOT: Total population</v>
          </cell>
          <cell r="E2564">
            <v>2019</v>
          </cell>
          <cell r="F2564">
            <v>5781906.5</v>
          </cell>
        </row>
        <row r="2565">
          <cell r="B2565" t="str">
            <v>LBN: Lebanon</v>
          </cell>
          <cell r="C2565" t="str">
            <v>DM_POP_TOT: Total population</v>
          </cell>
          <cell r="E2565">
            <v>2020</v>
          </cell>
          <cell r="F2565">
            <v>5662923.5</v>
          </cell>
        </row>
        <row r="2566">
          <cell r="B2566" t="str">
            <v>LBN: Lebanon</v>
          </cell>
          <cell r="C2566" t="str">
            <v>SPP_GDPPC: GDP per capita (current US$)</v>
          </cell>
          <cell r="E2566">
            <v>2019</v>
          </cell>
          <cell r="F2566">
            <v>7583.6947220000002</v>
          </cell>
        </row>
        <row r="2567">
          <cell r="B2567" t="str">
            <v>LSO: Lesotho</v>
          </cell>
          <cell r="C2567" t="str">
            <v>CME_TMY0: Infant deaths</v>
          </cell>
          <cell r="E2567">
            <v>2016</v>
          </cell>
          <cell r="F2567">
            <v>4116</v>
          </cell>
        </row>
        <row r="2568">
          <cell r="B2568" t="str">
            <v>LSO: Lesotho</v>
          </cell>
          <cell r="C2568" t="str">
            <v>CME_TMY0: Infant deaths</v>
          </cell>
          <cell r="E2568">
            <v>2017</v>
          </cell>
          <cell r="F2568">
            <v>4114</v>
          </cell>
        </row>
        <row r="2569">
          <cell r="B2569" t="str">
            <v>LSO: Lesotho</v>
          </cell>
          <cell r="C2569" t="str">
            <v>CME_TMY0: Infant deaths</v>
          </cell>
          <cell r="E2569">
            <v>2018</v>
          </cell>
          <cell r="F2569">
            <v>4033</v>
          </cell>
        </row>
        <row r="2570">
          <cell r="B2570" t="str">
            <v>LSO: Lesotho</v>
          </cell>
          <cell r="C2570" t="str">
            <v>CME_TMY0: Infant deaths</v>
          </cell>
          <cell r="E2570">
            <v>2019</v>
          </cell>
          <cell r="F2570">
            <v>3973</v>
          </cell>
        </row>
        <row r="2571">
          <cell r="B2571" t="str">
            <v>LSO: Lesotho</v>
          </cell>
          <cell r="C2571" t="str">
            <v>CME_TMY0: Infant deaths</v>
          </cell>
          <cell r="E2571">
            <v>2020</v>
          </cell>
          <cell r="F2571">
            <v>3859</v>
          </cell>
        </row>
        <row r="2572">
          <cell r="B2572" t="str">
            <v>LSO: Lesotho</v>
          </cell>
          <cell r="C2572" t="str">
            <v>DM_BRTS: Number of births</v>
          </cell>
          <cell r="E2572">
            <v>2016</v>
          </cell>
          <cell r="F2572">
            <v>60423</v>
          </cell>
        </row>
        <row r="2573">
          <cell r="B2573" t="str">
            <v>LSO: Lesotho</v>
          </cell>
          <cell r="C2573" t="str">
            <v>DM_BRTS: Number of births</v>
          </cell>
          <cell r="E2573">
            <v>2017</v>
          </cell>
          <cell r="F2573">
            <v>60221</v>
          </cell>
        </row>
        <row r="2574">
          <cell r="B2574" t="str">
            <v>LSO: Lesotho</v>
          </cell>
          <cell r="C2574" t="str">
            <v>DM_BRTS: Number of births</v>
          </cell>
          <cell r="E2574">
            <v>2018</v>
          </cell>
          <cell r="F2574">
            <v>59964</v>
          </cell>
        </row>
        <row r="2575">
          <cell r="B2575" t="str">
            <v>LSO: Lesotho</v>
          </cell>
          <cell r="C2575" t="str">
            <v>DM_BRTS: Number of births</v>
          </cell>
          <cell r="E2575">
            <v>2019</v>
          </cell>
          <cell r="F2575">
            <v>59775</v>
          </cell>
        </row>
        <row r="2576">
          <cell r="B2576" t="str">
            <v>LSO: Lesotho</v>
          </cell>
          <cell r="C2576" t="str">
            <v>DM_BRTS: Number of births</v>
          </cell>
          <cell r="E2576">
            <v>2020</v>
          </cell>
          <cell r="F2576">
            <v>59478</v>
          </cell>
        </row>
        <row r="2577">
          <cell r="B2577" t="str">
            <v>LSO: Lesotho</v>
          </cell>
          <cell r="C2577" t="str">
            <v>DM_LIFE_EXP: Life expectancy</v>
          </cell>
          <cell r="E2577">
            <v>2016</v>
          </cell>
          <cell r="F2577">
            <v>52.264099999999999</v>
          </cell>
        </row>
        <row r="2578">
          <cell r="B2578" t="str">
            <v>LSO: Lesotho</v>
          </cell>
          <cell r="C2578" t="str">
            <v>DM_LIFE_EXP: Life expectancy</v>
          </cell>
          <cell r="E2578">
            <v>2017</v>
          </cell>
          <cell r="F2578">
            <v>53.063600000000001</v>
          </cell>
        </row>
        <row r="2579">
          <cell r="B2579" t="str">
            <v>LSO: Lesotho</v>
          </cell>
          <cell r="C2579" t="str">
            <v>DM_LIFE_EXP: Life expectancy</v>
          </cell>
          <cell r="E2579">
            <v>2018</v>
          </cell>
          <cell r="F2579">
            <v>53.732999999999997</v>
          </cell>
        </row>
        <row r="2580">
          <cell r="B2580" t="str">
            <v>LSO: Lesotho</v>
          </cell>
          <cell r="C2580" t="str">
            <v>DM_LIFE_EXP: Life expectancy</v>
          </cell>
          <cell r="E2580">
            <v>2019</v>
          </cell>
          <cell r="F2580">
            <v>54.172600000000003</v>
          </cell>
        </row>
        <row r="2581">
          <cell r="B2581" t="str">
            <v>LSO: Lesotho</v>
          </cell>
          <cell r="C2581" t="str">
            <v>DM_LIFE_EXP: Life expectancy</v>
          </cell>
          <cell r="E2581">
            <v>2020</v>
          </cell>
          <cell r="F2581">
            <v>54.693300000000001</v>
          </cell>
        </row>
        <row r="2582">
          <cell r="B2582" t="str">
            <v>LSO: Lesotho</v>
          </cell>
          <cell r="C2582" t="str">
            <v>DM_POP_TOT: Total population</v>
          </cell>
          <cell r="E2582">
            <v>2016</v>
          </cell>
          <cell r="F2582">
            <v>2143872</v>
          </cell>
        </row>
        <row r="2583">
          <cell r="B2583" t="str">
            <v>LSO: Lesotho</v>
          </cell>
          <cell r="C2583" t="str">
            <v>DM_POP_TOT: Total population</v>
          </cell>
          <cell r="E2583">
            <v>2017</v>
          </cell>
          <cell r="F2583">
            <v>2170617</v>
          </cell>
        </row>
        <row r="2584">
          <cell r="B2584" t="str">
            <v>LSO: Lesotho</v>
          </cell>
          <cell r="C2584" t="str">
            <v>DM_POP_TOT: Total population</v>
          </cell>
          <cell r="E2584">
            <v>2018</v>
          </cell>
          <cell r="F2584">
            <v>2198017</v>
          </cell>
        </row>
        <row r="2585">
          <cell r="B2585" t="str">
            <v>LSO: Lesotho</v>
          </cell>
          <cell r="C2585" t="str">
            <v>DM_POP_TOT: Total population</v>
          </cell>
          <cell r="E2585">
            <v>2019</v>
          </cell>
          <cell r="F2585">
            <v>2225701.5</v>
          </cell>
        </row>
        <row r="2586">
          <cell r="B2586" t="str">
            <v>LSO: Lesotho</v>
          </cell>
          <cell r="C2586" t="str">
            <v>DM_POP_TOT: Total population</v>
          </cell>
          <cell r="E2586">
            <v>2020</v>
          </cell>
          <cell r="F2586">
            <v>2254100</v>
          </cell>
        </row>
        <row r="2587">
          <cell r="B2587" t="str">
            <v>LSO: Lesotho</v>
          </cell>
          <cell r="C2587" t="str">
            <v>SPP_GDPPC: GDP per capita (current US$)</v>
          </cell>
          <cell r="E2587">
            <v>2019</v>
          </cell>
          <cell r="F2587">
            <v>1118.1312840000001</v>
          </cell>
        </row>
        <row r="2588">
          <cell r="B2588" t="str">
            <v>LBR: Liberia</v>
          </cell>
          <cell r="C2588" t="str">
            <v>CME_TMY0: Infant deaths</v>
          </cell>
          <cell r="E2588">
            <v>2016</v>
          </cell>
          <cell r="F2588">
            <v>9654</v>
          </cell>
        </row>
        <row r="2589">
          <cell r="B2589" t="str">
            <v>LBR: Liberia</v>
          </cell>
          <cell r="C2589" t="str">
            <v>CME_TMY0: Infant deaths</v>
          </cell>
          <cell r="E2589">
            <v>2017</v>
          </cell>
          <cell r="F2589">
            <v>9601</v>
          </cell>
        </row>
        <row r="2590">
          <cell r="B2590" t="str">
            <v>LBR: Liberia</v>
          </cell>
          <cell r="C2590" t="str">
            <v>CME_TMY0: Infant deaths</v>
          </cell>
          <cell r="E2590">
            <v>2018</v>
          </cell>
          <cell r="F2590">
            <v>9541</v>
          </cell>
        </row>
        <row r="2591">
          <cell r="B2591" t="str">
            <v>LBR: Liberia</v>
          </cell>
          <cell r="C2591" t="str">
            <v>CME_TMY0: Infant deaths</v>
          </cell>
          <cell r="E2591">
            <v>2019</v>
          </cell>
          <cell r="F2591">
            <v>9459</v>
          </cell>
        </row>
        <row r="2592">
          <cell r="B2592" t="str">
            <v>LBR: Liberia</v>
          </cell>
          <cell r="C2592" t="str">
            <v>CME_TMY0: Infant deaths</v>
          </cell>
          <cell r="E2592">
            <v>2020</v>
          </cell>
          <cell r="F2592">
            <v>9377</v>
          </cell>
        </row>
        <row r="2593">
          <cell r="B2593" t="str">
            <v>LBR: Liberia</v>
          </cell>
          <cell r="C2593" t="str">
            <v>DM_BRTS: Number of births</v>
          </cell>
          <cell r="E2593">
            <v>2016</v>
          </cell>
          <cell r="F2593">
            <v>159119</v>
          </cell>
        </row>
        <row r="2594">
          <cell r="B2594" t="str">
            <v>LBR: Liberia</v>
          </cell>
          <cell r="C2594" t="str">
            <v>DM_BRTS: Number of births</v>
          </cell>
          <cell r="E2594">
            <v>2017</v>
          </cell>
          <cell r="F2594">
            <v>159429</v>
          </cell>
        </row>
        <row r="2595">
          <cell r="B2595" t="str">
            <v>LBR: Liberia</v>
          </cell>
          <cell r="C2595" t="str">
            <v>DM_BRTS: Number of births</v>
          </cell>
          <cell r="E2595">
            <v>2018</v>
          </cell>
          <cell r="F2595">
            <v>160303</v>
          </cell>
        </row>
        <row r="2596">
          <cell r="B2596" t="str">
            <v>LBR: Liberia</v>
          </cell>
          <cell r="C2596" t="str">
            <v>DM_BRTS: Number of births</v>
          </cell>
          <cell r="E2596">
            <v>2019</v>
          </cell>
          <cell r="F2596">
            <v>160753</v>
          </cell>
        </row>
        <row r="2597">
          <cell r="B2597" t="str">
            <v>LBR: Liberia</v>
          </cell>
          <cell r="C2597" t="str">
            <v>DM_BRTS: Number of births</v>
          </cell>
          <cell r="E2597">
            <v>2020</v>
          </cell>
          <cell r="F2597">
            <v>161486</v>
          </cell>
        </row>
        <row r="2598">
          <cell r="B2598" t="str">
            <v>LBR: Liberia</v>
          </cell>
          <cell r="C2598" t="str">
            <v>DM_LIFE_EXP: Life expectancy</v>
          </cell>
          <cell r="E2598">
            <v>2016</v>
          </cell>
          <cell r="F2598">
            <v>60.416200000000003</v>
          </cell>
        </row>
        <row r="2599">
          <cell r="B2599" t="str">
            <v>LBR: Liberia</v>
          </cell>
          <cell r="C2599" t="str">
            <v>DM_LIFE_EXP: Life expectancy</v>
          </cell>
          <cell r="E2599">
            <v>2017</v>
          </cell>
          <cell r="F2599">
            <v>60.5535</v>
          </cell>
        </row>
        <row r="2600">
          <cell r="B2600" t="str">
            <v>LBR: Liberia</v>
          </cell>
          <cell r="C2600" t="str">
            <v>DM_LIFE_EXP: Life expectancy</v>
          </cell>
          <cell r="E2600">
            <v>2018</v>
          </cell>
          <cell r="F2600">
            <v>60.853200000000001</v>
          </cell>
        </row>
        <row r="2601">
          <cell r="B2601" t="str">
            <v>LBR: Liberia</v>
          </cell>
          <cell r="C2601" t="str">
            <v>DM_LIFE_EXP: Life expectancy</v>
          </cell>
          <cell r="E2601">
            <v>2019</v>
          </cell>
          <cell r="F2601">
            <v>61.104399999999998</v>
          </cell>
        </row>
        <row r="2602">
          <cell r="B2602" t="str">
            <v>LBR: Liberia</v>
          </cell>
          <cell r="C2602" t="str">
            <v>DM_LIFE_EXP: Life expectancy</v>
          </cell>
          <cell r="E2602">
            <v>2020</v>
          </cell>
          <cell r="F2602">
            <v>60.947600000000001</v>
          </cell>
        </row>
        <row r="2603">
          <cell r="B2603" t="str">
            <v>LBR: Liberia</v>
          </cell>
          <cell r="C2603" t="str">
            <v>DM_POP_TOT: Total population</v>
          </cell>
          <cell r="E2603">
            <v>2016</v>
          </cell>
          <cell r="F2603">
            <v>4706097.5</v>
          </cell>
        </row>
        <row r="2604">
          <cell r="B2604" t="str">
            <v>LBR: Liberia</v>
          </cell>
          <cell r="C2604" t="str">
            <v>DM_POP_TOT: Total population</v>
          </cell>
          <cell r="E2604">
            <v>2017</v>
          </cell>
          <cell r="F2604">
            <v>4796631</v>
          </cell>
        </row>
        <row r="2605">
          <cell r="B2605" t="str">
            <v>LBR: Liberia</v>
          </cell>
          <cell r="C2605" t="str">
            <v>DM_POP_TOT: Total population</v>
          </cell>
          <cell r="E2605">
            <v>2018</v>
          </cell>
          <cell r="F2605">
            <v>4889391</v>
          </cell>
        </row>
        <row r="2606">
          <cell r="B2606" t="str">
            <v>LBR: Liberia</v>
          </cell>
          <cell r="C2606" t="str">
            <v>DM_POP_TOT: Total population</v>
          </cell>
          <cell r="E2606">
            <v>2019</v>
          </cell>
          <cell r="F2606">
            <v>4985289</v>
          </cell>
        </row>
        <row r="2607">
          <cell r="B2607" t="str">
            <v>LBR: Liberia</v>
          </cell>
          <cell r="C2607" t="str">
            <v>DM_POP_TOT: Total population</v>
          </cell>
          <cell r="E2607">
            <v>2020</v>
          </cell>
          <cell r="F2607">
            <v>5087584.5</v>
          </cell>
        </row>
        <row r="2608">
          <cell r="B2608" t="str">
            <v>LBR: Liberia</v>
          </cell>
          <cell r="C2608" t="str">
            <v>SPP_GDPPC: GDP per capita (current US$)</v>
          </cell>
          <cell r="E2608">
            <v>2019</v>
          </cell>
          <cell r="F2608">
            <v>621.89295360000006</v>
          </cell>
        </row>
        <row r="2609">
          <cell r="B2609" t="str">
            <v>LBY: Libya</v>
          </cell>
          <cell r="C2609" t="str">
            <v>CME_TMY0: Infant deaths</v>
          </cell>
          <cell r="E2609">
            <v>2016</v>
          </cell>
          <cell r="F2609">
            <v>1435</v>
          </cell>
        </row>
        <row r="2610">
          <cell r="B2610" t="str">
            <v>LBY: Libya</v>
          </cell>
          <cell r="C2610" t="str">
            <v>CME_TMY0: Infant deaths</v>
          </cell>
          <cell r="E2610">
            <v>2017</v>
          </cell>
          <cell r="F2610">
            <v>1361</v>
          </cell>
        </row>
        <row r="2611">
          <cell r="B2611" t="str">
            <v>LBY: Libya</v>
          </cell>
          <cell r="C2611" t="str">
            <v>CME_TMY0: Infant deaths</v>
          </cell>
          <cell r="E2611">
            <v>2018</v>
          </cell>
          <cell r="F2611">
            <v>1292</v>
          </cell>
        </row>
        <row r="2612">
          <cell r="B2612" t="str">
            <v>LBY: Libya</v>
          </cell>
          <cell r="C2612" t="str">
            <v>CME_TMY0: Infant deaths</v>
          </cell>
          <cell r="E2612">
            <v>2019</v>
          </cell>
          <cell r="F2612">
            <v>1229</v>
          </cell>
        </row>
        <row r="2613">
          <cell r="B2613" t="str">
            <v>LBY: Libya</v>
          </cell>
          <cell r="C2613" t="str">
            <v>CME_TMY0: Infant deaths</v>
          </cell>
          <cell r="E2613">
            <v>2020</v>
          </cell>
          <cell r="F2613">
            <v>1170</v>
          </cell>
        </row>
        <row r="2614">
          <cell r="B2614" t="str">
            <v>LBY: Libya</v>
          </cell>
          <cell r="C2614" t="str">
            <v>DM_BRTS: Number of births</v>
          </cell>
          <cell r="E2614">
            <v>2016</v>
          </cell>
          <cell r="F2614">
            <v>129300.00000000001</v>
          </cell>
        </row>
        <row r="2615">
          <cell r="B2615" t="str">
            <v>LBY: Libya</v>
          </cell>
          <cell r="C2615" t="str">
            <v>DM_BRTS: Number of births</v>
          </cell>
          <cell r="E2615">
            <v>2017</v>
          </cell>
          <cell r="F2615">
            <v>126808</v>
          </cell>
        </row>
        <row r="2616">
          <cell r="B2616" t="str">
            <v>LBY: Libya</v>
          </cell>
          <cell r="C2616" t="str">
            <v>DM_BRTS: Number of births</v>
          </cell>
          <cell r="E2616">
            <v>2018</v>
          </cell>
          <cell r="F2616">
            <v>124833</v>
          </cell>
        </row>
        <row r="2617">
          <cell r="B2617" t="str">
            <v>LBY: Libya</v>
          </cell>
          <cell r="C2617" t="str">
            <v>DM_BRTS: Number of births</v>
          </cell>
          <cell r="E2617">
            <v>2019</v>
          </cell>
          <cell r="F2617">
            <v>123055</v>
          </cell>
        </row>
        <row r="2618">
          <cell r="B2618" t="str">
            <v>LBY: Libya</v>
          </cell>
          <cell r="C2618" t="str">
            <v>DM_BRTS: Number of births</v>
          </cell>
          <cell r="E2618">
            <v>2020</v>
          </cell>
          <cell r="F2618">
            <v>121777</v>
          </cell>
        </row>
        <row r="2619">
          <cell r="B2619" t="str">
            <v>LBY: Libya</v>
          </cell>
          <cell r="C2619" t="str">
            <v>DM_LIFE_EXP: Life expectancy</v>
          </cell>
          <cell r="E2619">
            <v>2016</v>
          </cell>
          <cell r="F2619">
            <v>71.756</v>
          </cell>
        </row>
        <row r="2620">
          <cell r="B2620" t="str">
            <v>LBY: Libya</v>
          </cell>
          <cell r="C2620" t="str">
            <v>DM_LIFE_EXP: Life expectancy</v>
          </cell>
          <cell r="E2620">
            <v>2017</v>
          </cell>
          <cell r="F2620">
            <v>72.481800000000007</v>
          </cell>
        </row>
        <row r="2621">
          <cell r="B2621" t="str">
            <v>LBY: Libya</v>
          </cell>
          <cell r="C2621" t="str">
            <v>DM_LIFE_EXP: Life expectancy</v>
          </cell>
          <cell r="E2621">
            <v>2018</v>
          </cell>
          <cell r="F2621">
            <v>72.793800000000005</v>
          </cell>
        </row>
        <row r="2622">
          <cell r="B2622" t="str">
            <v>LBY: Libya</v>
          </cell>
          <cell r="C2622" t="str">
            <v>DM_LIFE_EXP: Life expectancy</v>
          </cell>
          <cell r="E2622">
            <v>2019</v>
          </cell>
          <cell r="F2622">
            <v>72.463399999999993</v>
          </cell>
        </row>
        <row r="2623">
          <cell r="B2623" t="str">
            <v>LBY: Libya</v>
          </cell>
          <cell r="C2623" t="str">
            <v>DM_LIFE_EXP: Life expectancy</v>
          </cell>
          <cell r="E2623">
            <v>2020</v>
          </cell>
          <cell r="F2623">
            <v>72.472200000000001</v>
          </cell>
        </row>
        <row r="2624">
          <cell r="B2624" t="str">
            <v>LBY: Libya</v>
          </cell>
          <cell r="C2624" t="str">
            <v>DM_POP_TOT: Total population</v>
          </cell>
          <cell r="E2624">
            <v>2016</v>
          </cell>
          <cell r="F2624">
            <v>6282196</v>
          </cell>
        </row>
        <row r="2625">
          <cell r="B2625" t="str">
            <v>LBY: Libya</v>
          </cell>
          <cell r="C2625" t="str">
            <v>DM_POP_TOT: Total population</v>
          </cell>
          <cell r="E2625">
            <v>2017</v>
          </cell>
          <cell r="F2625">
            <v>6378261.5</v>
          </cell>
        </row>
        <row r="2626">
          <cell r="B2626" t="str">
            <v>LBY: Libya</v>
          </cell>
          <cell r="C2626" t="str">
            <v>DM_POP_TOT: Total population</v>
          </cell>
          <cell r="E2626">
            <v>2018</v>
          </cell>
          <cell r="F2626">
            <v>6477793</v>
          </cell>
        </row>
        <row r="2627">
          <cell r="B2627" t="str">
            <v>LBY: Libya</v>
          </cell>
          <cell r="C2627" t="str">
            <v>DM_POP_TOT: Total population</v>
          </cell>
          <cell r="E2627">
            <v>2019</v>
          </cell>
          <cell r="F2627">
            <v>6569088</v>
          </cell>
        </row>
        <row r="2628">
          <cell r="B2628" t="str">
            <v>LBY: Libya</v>
          </cell>
          <cell r="C2628" t="str">
            <v>DM_POP_TOT: Total population</v>
          </cell>
          <cell r="E2628">
            <v>2020</v>
          </cell>
          <cell r="F2628">
            <v>6653942</v>
          </cell>
        </row>
        <row r="2629">
          <cell r="B2629" t="str">
            <v>LBY: Libya</v>
          </cell>
          <cell r="C2629" t="str">
            <v>SPP_GDPPC: GDP per capita (current US$)</v>
          </cell>
          <cell r="E2629">
            <v>2019</v>
          </cell>
          <cell r="F2629">
            <v>7685.949267</v>
          </cell>
        </row>
        <row r="2630">
          <cell r="B2630" t="str">
            <v>LIE: Liechtenstein</v>
          </cell>
          <cell r="C2630" t="str">
            <v>DM_BRTS: Number of births</v>
          </cell>
          <cell r="E2630">
            <v>2016</v>
          </cell>
          <cell r="F2630">
            <v>365</v>
          </cell>
        </row>
        <row r="2631">
          <cell r="B2631" t="str">
            <v>LIE: Liechtenstein</v>
          </cell>
          <cell r="C2631" t="str">
            <v>DM_BRTS: Number of births</v>
          </cell>
          <cell r="E2631">
            <v>2017</v>
          </cell>
          <cell r="F2631">
            <v>339</v>
          </cell>
        </row>
        <row r="2632">
          <cell r="B2632" t="str">
            <v>LIE: Liechtenstein</v>
          </cell>
          <cell r="C2632" t="str">
            <v>DM_BRTS: Number of births</v>
          </cell>
          <cell r="E2632">
            <v>2018</v>
          </cell>
          <cell r="F2632">
            <v>368</v>
          </cell>
        </row>
        <row r="2633">
          <cell r="B2633" t="str">
            <v>LIE: Liechtenstein</v>
          </cell>
          <cell r="C2633" t="str">
            <v>DM_BRTS: Number of births</v>
          </cell>
          <cell r="E2633">
            <v>2019</v>
          </cell>
          <cell r="F2633">
            <v>352</v>
          </cell>
        </row>
        <row r="2634">
          <cell r="B2634" t="str">
            <v>LIE: Liechtenstein</v>
          </cell>
          <cell r="C2634" t="str">
            <v>DM_BRTS: Number of births</v>
          </cell>
          <cell r="E2634">
            <v>2020</v>
          </cell>
          <cell r="F2634">
            <v>355</v>
          </cell>
        </row>
        <row r="2635">
          <cell r="B2635" t="str">
            <v>LIE: Liechtenstein</v>
          </cell>
          <cell r="C2635" t="str">
            <v>DM_LIFE_EXP: Life expectancy</v>
          </cell>
          <cell r="E2635">
            <v>2016</v>
          </cell>
          <cell r="F2635">
            <v>82.393199999999993</v>
          </cell>
        </row>
        <row r="2636">
          <cell r="B2636" t="str">
            <v>LIE: Liechtenstein</v>
          </cell>
          <cell r="C2636" t="str">
            <v>DM_LIFE_EXP: Life expectancy</v>
          </cell>
          <cell r="E2636">
            <v>2017</v>
          </cell>
          <cell r="F2636">
            <v>83.891599999999997</v>
          </cell>
        </row>
        <row r="2637">
          <cell r="B2637" t="str">
            <v>LIE: Liechtenstein</v>
          </cell>
          <cell r="C2637" t="str">
            <v>DM_LIFE_EXP: Life expectancy</v>
          </cell>
          <cell r="E2637">
            <v>2018</v>
          </cell>
          <cell r="F2637">
            <v>83.146199999999993</v>
          </cell>
        </row>
        <row r="2638">
          <cell r="B2638" t="str">
            <v>LIE: Liechtenstein</v>
          </cell>
          <cell r="C2638" t="str">
            <v>DM_LIFE_EXP: Life expectancy</v>
          </cell>
          <cell r="E2638">
            <v>2019</v>
          </cell>
          <cell r="F2638">
            <v>84.309399999999997</v>
          </cell>
        </row>
        <row r="2639">
          <cell r="B2639" t="str">
            <v>LIE: Liechtenstein</v>
          </cell>
          <cell r="C2639" t="str">
            <v>DM_LIFE_EXP: Life expectancy</v>
          </cell>
          <cell r="E2639">
            <v>2020</v>
          </cell>
          <cell r="F2639">
            <v>82.796999999999997</v>
          </cell>
        </row>
        <row r="2640">
          <cell r="B2640" t="str">
            <v>LIE: Liechtenstein</v>
          </cell>
          <cell r="C2640" t="str">
            <v>DM_POP_TOT: Total population</v>
          </cell>
          <cell r="E2640">
            <v>2016</v>
          </cell>
          <cell r="F2640">
            <v>37609.5</v>
          </cell>
        </row>
        <row r="2641">
          <cell r="B2641" t="str">
            <v>LIE: Liechtenstein</v>
          </cell>
          <cell r="C2641" t="str">
            <v>DM_POP_TOT: Total population</v>
          </cell>
          <cell r="E2641">
            <v>2017</v>
          </cell>
          <cell r="F2641">
            <v>37888.5</v>
          </cell>
        </row>
        <row r="2642">
          <cell r="B2642" t="str">
            <v>LIE: Liechtenstein</v>
          </cell>
          <cell r="C2642" t="str">
            <v>DM_POP_TOT: Total population</v>
          </cell>
          <cell r="E2642">
            <v>2018</v>
          </cell>
          <cell r="F2642">
            <v>38181</v>
          </cell>
        </row>
        <row r="2643">
          <cell r="B2643" t="str">
            <v>LIE: Liechtenstein</v>
          </cell>
          <cell r="C2643" t="str">
            <v>DM_POP_TOT: Total population</v>
          </cell>
          <cell r="E2643">
            <v>2019</v>
          </cell>
          <cell r="F2643">
            <v>38482</v>
          </cell>
        </row>
        <row r="2644">
          <cell r="B2644" t="str">
            <v>LIE: Liechtenstein</v>
          </cell>
          <cell r="C2644" t="str">
            <v>DM_POP_TOT: Total population</v>
          </cell>
          <cell r="E2644">
            <v>2020</v>
          </cell>
          <cell r="F2644">
            <v>38756</v>
          </cell>
        </row>
        <row r="2645">
          <cell r="B2645" t="str">
            <v>LIE: Liechtenstein</v>
          </cell>
          <cell r="C2645" t="str">
            <v>SPP_GDPPC: GDP per capita (current US$)</v>
          </cell>
          <cell r="E2645">
            <v>2018</v>
          </cell>
          <cell r="F2645">
            <v>181402.83</v>
          </cell>
        </row>
        <row r="2646">
          <cell r="B2646" t="str">
            <v>LTU: Lithuania</v>
          </cell>
          <cell r="C2646" t="str">
            <v>CME_TMY0: Infant deaths</v>
          </cell>
          <cell r="E2646">
            <v>2016</v>
          </cell>
          <cell r="F2646">
            <v>118</v>
          </cell>
        </row>
        <row r="2647">
          <cell r="B2647" t="str">
            <v>LTU: Lithuania</v>
          </cell>
          <cell r="C2647" t="str">
            <v>CME_TMY0: Infant deaths</v>
          </cell>
          <cell r="E2647">
            <v>2017</v>
          </cell>
          <cell r="F2647">
            <v>108</v>
          </cell>
        </row>
        <row r="2648">
          <cell r="B2648" t="str">
            <v>LTU: Lithuania</v>
          </cell>
          <cell r="C2648" t="str">
            <v>CME_TMY0: Infant deaths</v>
          </cell>
          <cell r="E2648">
            <v>2018</v>
          </cell>
          <cell r="F2648">
            <v>96</v>
          </cell>
        </row>
        <row r="2649">
          <cell r="B2649" t="str">
            <v>LTU: Lithuania</v>
          </cell>
          <cell r="C2649" t="str">
            <v>CME_TMY0: Infant deaths</v>
          </cell>
          <cell r="E2649">
            <v>2019</v>
          </cell>
          <cell r="F2649">
            <v>85</v>
          </cell>
        </row>
        <row r="2650">
          <cell r="B2650" t="str">
            <v>LTU: Lithuania</v>
          </cell>
          <cell r="C2650" t="str">
            <v>CME_TMY0: Infant deaths</v>
          </cell>
          <cell r="E2650">
            <v>2020</v>
          </cell>
          <cell r="F2650">
            <v>75</v>
          </cell>
        </row>
        <row r="2651">
          <cell r="B2651" t="str">
            <v>LTU: Lithuania</v>
          </cell>
          <cell r="C2651" t="str">
            <v>DM_BRTS: Number of births</v>
          </cell>
          <cell r="E2651">
            <v>2016</v>
          </cell>
          <cell r="F2651">
            <v>31174</v>
          </cell>
        </row>
        <row r="2652">
          <cell r="B2652" t="str">
            <v>LTU: Lithuania</v>
          </cell>
          <cell r="C2652" t="str">
            <v>DM_BRTS: Number of births</v>
          </cell>
          <cell r="E2652">
            <v>2017</v>
          </cell>
          <cell r="F2652">
            <v>29600</v>
          </cell>
        </row>
        <row r="2653">
          <cell r="B2653" t="str">
            <v>LTU: Lithuania</v>
          </cell>
          <cell r="C2653" t="str">
            <v>DM_BRTS: Number of births</v>
          </cell>
          <cell r="E2653">
            <v>2018</v>
          </cell>
          <cell r="F2653">
            <v>29026</v>
          </cell>
        </row>
        <row r="2654">
          <cell r="B2654" t="str">
            <v>LTU: Lithuania</v>
          </cell>
          <cell r="C2654" t="str">
            <v>DM_BRTS: Number of births</v>
          </cell>
          <cell r="E2654">
            <v>2019</v>
          </cell>
          <cell r="F2654">
            <v>28075</v>
          </cell>
        </row>
        <row r="2655">
          <cell r="B2655" t="str">
            <v>LTU: Lithuania</v>
          </cell>
          <cell r="C2655" t="str">
            <v>DM_BRTS: Number of births</v>
          </cell>
          <cell r="E2655">
            <v>2020</v>
          </cell>
          <cell r="F2655">
            <v>27494</v>
          </cell>
        </row>
        <row r="2656">
          <cell r="B2656" t="str">
            <v>LTU: Lithuania</v>
          </cell>
          <cell r="C2656" t="str">
            <v>DM_LIFE_EXP: Life expectancy</v>
          </cell>
          <cell r="E2656">
            <v>2016</v>
          </cell>
          <cell r="F2656">
            <v>74.881600000000006</v>
          </cell>
        </row>
        <row r="2657">
          <cell r="B2657" t="str">
            <v>LTU: Lithuania</v>
          </cell>
          <cell r="C2657" t="str">
            <v>DM_LIFE_EXP: Life expectancy</v>
          </cell>
          <cell r="E2657">
            <v>2017</v>
          </cell>
          <cell r="F2657">
            <v>75.439899999999994</v>
          </cell>
        </row>
        <row r="2658">
          <cell r="B2658" t="str">
            <v>LTU: Lithuania</v>
          </cell>
          <cell r="C2658" t="str">
            <v>DM_LIFE_EXP: Life expectancy</v>
          </cell>
          <cell r="E2658">
            <v>2018</v>
          </cell>
          <cell r="F2658">
            <v>75.676699999999997</v>
          </cell>
        </row>
        <row r="2659">
          <cell r="B2659" t="str">
            <v>LTU: Lithuania</v>
          </cell>
          <cell r="C2659" t="str">
            <v>DM_LIFE_EXP: Life expectancy</v>
          </cell>
          <cell r="E2659">
            <v>2019</v>
          </cell>
          <cell r="F2659">
            <v>76.2119</v>
          </cell>
        </row>
        <row r="2660">
          <cell r="B2660" t="str">
            <v>LTU: Lithuania</v>
          </cell>
          <cell r="C2660" t="str">
            <v>DM_LIFE_EXP: Life expectancy</v>
          </cell>
          <cell r="E2660">
            <v>2020</v>
          </cell>
          <cell r="F2660">
            <v>75.067599999999999</v>
          </cell>
        </row>
        <row r="2661">
          <cell r="B2661" t="str">
            <v>LTU: Lithuania</v>
          </cell>
          <cell r="C2661" t="str">
            <v>DM_POP_TOT: Total population</v>
          </cell>
          <cell r="E2661">
            <v>2016</v>
          </cell>
          <cell r="F2661">
            <v>2933673.5</v>
          </cell>
        </row>
        <row r="2662">
          <cell r="B2662" t="str">
            <v>LTU: Lithuania</v>
          </cell>
          <cell r="C2662" t="str">
            <v>DM_POP_TOT: Total population</v>
          </cell>
          <cell r="E2662">
            <v>2017</v>
          </cell>
          <cell r="F2662">
            <v>2904450</v>
          </cell>
        </row>
        <row r="2663">
          <cell r="B2663" t="str">
            <v>LTU: Lithuania</v>
          </cell>
          <cell r="C2663" t="str">
            <v>DM_POP_TOT: Total population</v>
          </cell>
          <cell r="E2663">
            <v>2018</v>
          </cell>
          <cell r="F2663">
            <v>2876127.5</v>
          </cell>
        </row>
        <row r="2664">
          <cell r="B2664" t="str">
            <v>LTU: Lithuania</v>
          </cell>
          <cell r="C2664" t="str">
            <v>DM_POP_TOT: Total population</v>
          </cell>
          <cell r="E2664">
            <v>2019</v>
          </cell>
          <cell r="F2664">
            <v>2849083</v>
          </cell>
        </row>
        <row r="2665">
          <cell r="B2665" t="str">
            <v>LTU: Lithuania</v>
          </cell>
          <cell r="C2665" t="str">
            <v>DM_POP_TOT: Total population</v>
          </cell>
          <cell r="E2665">
            <v>2020</v>
          </cell>
          <cell r="F2665">
            <v>2820266.5</v>
          </cell>
        </row>
        <row r="2666">
          <cell r="B2666" t="str">
            <v>LTU: Lithuania</v>
          </cell>
          <cell r="C2666" t="str">
            <v>SPP_GDPPC: GDP per capita (current US$)</v>
          </cell>
          <cell r="E2666">
            <v>2019</v>
          </cell>
          <cell r="F2666">
            <v>19550.727780000001</v>
          </cell>
        </row>
        <row r="2667">
          <cell r="B2667" t="str">
            <v>LUX: Luxembourg</v>
          </cell>
          <cell r="C2667" t="str">
            <v>CME_TMY0: Infant deaths</v>
          </cell>
          <cell r="E2667">
            <v>2016</v>
          </cell>
          <cell r="F2667">
            <v>14</v>
          </cell>
        </row>
        <row r="2668">
          <cell r="B2668" t="str">
            <v>LUX: Luxembourg</v>
          </cell>
          <cell r="C2668" t="str">
            <v>CME_TMY0: Infant deaths</v>
          </cell>
          <cell r="E2668">
            <v>2017</v>
          </cell>
          <cell r="F2668">
            <v>14</v>
          </cell>
        </row>
        <row r="2669">
          <cell r="B2669" t="str">
            <v>LUX: Luxembourg</v>
          </cell>
          <cell r="C2669" t="str">
            <v>CME_TMY0: Infant deaths</v>
          </cell>
          <cell r="E2669">
            <v>2018</v>
          </cell>
          <cell r="F2669">
            <v>15</v>
          </cell>
        </row>
        <row r="2670">
          <cell r="B2670" t="str">
            <v>LUX: Luxembourg</v>
          </cell>
          <cell r="C2670" t="str">
            <v>CME_TMY0: Infant deaths</v>
          </cell>
          <cell r="E2670">
            <v>2019</v>
          </cell>
          <cell r="F2670">
            <v>15</v>
          </cell>
        </row>
        <row r="2671">
          <cell r="B2671" t="str">
            <v>LUX: Luxembourg</v>
          </cell>
          <cell r="C2671" t="str">
            <v>CME_TMY0: Infant deaths</v>
          </cell>
          <cell r="E2671">
            <v>2020</v>
          </cell>
          <cell r="F2671">
            <v>15</v>
          </cell>
        </row>
        <row r="2672">
          <cell r="B2672" t="str">
            <v>LUX: Luxembourg</v>
          </cell>
          <cell r="C2672" t="str">
            <v>DM_BRTS: Number of births</v>
          </cell>
          <cell r="E2672">
            <v>2016</v>
          </cell>
          <cell r="F2672">
            <v>5966</v>
          </cell>
        </row>
        <row r="2673">
          <cell r="B2673" t="str">
            <v>LUX: Luxembourg</v>
          </cell>
          <cell r="C2673" t="str">
            <v>DM_BRTS: Number of births</v>
          </cell>
          <cell r="E2673">
            <v>2017</v>
          </cell>
          <cell r="F2673">
            <v>6068</v>
          </cell>
        </row>
        <row r="2674">
          <cell r="B2674" t="str">
            <v>LUX: Luxembourg</v>
          </cell>
          <cell r="C2674" t="str">
            <v>DM_BRTS: Number of births</v>
          </cell>
          <cell r="E2674">
            <v>2018</v>
          </cell>
          <cell r="F2674">
            <v>6160</v>
          </cell>
        </row>
        <row r="2675">
          <cell r="B2675" t="str">
            <v>LUX: Luxembourg</v>
          </cell>
          <cell r="C2675" t="str">
            <v>DM_BRTS: Number of births</v>
          </cell>
          <cell r="E2675">
            <v>2019</v>
          </cell>
          <cell r="F2675">
            <v>6167</v>
          </cell>
        </row>
        <row r="2676">
          <cell r="B2676" t="str">
            <v>LUX: Luxembourg</v>
          </cell>
          <cell r="C2676" t="str">
            <v>DM_BRTS: Number of births</v>
          </cell>
          <cell r="E2676">
            <v>2020</v>
          </cell>
          <cell r="F2676">
            <v>6469</v>
          </cell>
        </row>
        <row r="2677">
          <cell r="B2677" t="str">
            <v>LUX: Luxembourg</v>
          </cell>
          <cell r="C2677" t="str">
            <v>DM_LIFE_EXP: Life expectancy</v>
          </cell>
          <cell r="E2677">
            <v>2016</v>
          </cell>
          <cell r="F2677">
            <v>82.0535</v>
          </cell>
        </row>
        <row r="2678">
          <cell r="B2678" t="str">
            <v>LUX: Luxembourg</v>
          </cell>
          <cell r="C2678" t="str">
            <v>DM_LIFE_EXP: Life expectancy</v>
          </cell>
          <cell r="E2678">
            <v>2017</v>
          </cell>
          <cell r="F2678">
            <v>81.733999999999995</v>
          </cell>
        </row>
        <row r="2679">
          <cell r="B2679" t="str">
            <v>LUX: Luxembourg</v>
          </cell>
          <cell r="C2679" t="str">
            <v>DM_LIFE_EXP: Life expectancy</v>
          </cell>
          <cell r="E2679">
            <v>2018</v>
          </cell>
          <cell r="F2679">
            <v>81.8035</v>
          </cell>
        </row>
        <row r="2680">
          <cell r="B2680" t="str">
            <v>LUX: Luxembourg</v>
          </cell>
          <cell r="C2680" t="str">
            <v>DM_LIFE_EXP: Life expectancy</v>
          </cell>
          <cell r="E2680">
            <v>2019</v>
          </cell>
          <cell r="F2680">
            <v>82.1434</v>
          </cell>
        </row>
        <row r="2681">
          <cell r="B2681" t="str">
            <v>LUX: Luxembourg</v>
          </cell>
          <cell r="C2681" t="str">
            <v>DM_LIFE_EXP: Life expectancy</v>
          </cell>
          <cell r="E2681">
            <v>2020</v>
          </cell>
          <cell r="F2681">
            <v>81.433499999999995</v>
          </cell>
        </row>
        <row r="2682">
          <cell r="B2682" t="str">
            <v>LUX: Luxembourg</v>
          </cell>
          <cell r="C2682" t="str">
            <v>DM_POP_TOT: Total population</v>
          </cell>
          <cell r="E2682">
            <v>2016</v>
          </cell>
          <cell r="F2682">
            <v>583351</v>
          </cell>
        </row>
        <row r="2683">
          <cell r="B2683" t="str">
            <v>LUX: Luxembourg</v>
          </cell>
          <cell r="C2683" t="str">
            <v>DM_POP_TOT: Total population</v>
          </cell>
          <cell r="E2683">
            <v>2017</v>
          </cell>
          <cell r="F2683">
            <v>596282.5</v>
          </cell>
        </row>
        <row r="2684">
          <cell r="B2684" t="str">
            <v>LUX: Luxembourg</v>
          </cell>
          <cell r="C2684" t="str">
            <v>DM_POP_TOT: Total population</v>
          </cell>
          <cell r="E2684">
            <v>2018</v>
          </cell>
          <cell r="F2684">
            <v>607913</v>
          </cell>
        </row>
        <row r="2685">
          <cell r="B2685" t="str">
            <v>LUX: Luxembourg</v>
          </cell>
          <cell r="C2685" t="str">
            <v>DM_POP_TOT: Total population</v>
          </cell>
          <cell r="E2685">
            <v>2019</v>
          </cell>
          <cell r="F2685">
            <v>619973</v>
          </cell>
        </row>
        <row r="2686">
          <cell r="B2686" t="str">
            <v>LUX: Luxembourg</v>
          </cell>
          <cell r="C2686" t="str">
            <v>DM_POP_TOT: Total population</v>
          </cell>
          <cell r="E2686">
            <v>2020</v>
          </cell>
          <cell r="F2686">
            <v>630399.5</v>
          </cell>
        </row>
        <row r="2687">
          <cell r="B2687" t="str">
            <v>LUX: Luxembourg</v>
          </cell>
          <cell r="C2687" t="str">
            <v>SPP_GDPPC: GDP per capita (current US$)</v>
          </cell>
          <cell r="E2687">
            <v>2019</v>
          </cell>
          <cell r="F2687">
            <v>114685.1684</v>
          </cell>
        </row>
        <row r="2688">
          <cell r="B2688" t="str">
            <v>MDG: Madagascar</v>
          </cell>
          <cell r="C2688" t="str">
            <v>CME_TMY0: Infant deaths</v>
          </cell>
          <cell r="E2688">
            <v>2016</v>
          </cell>
          <cell r="F2688">
            <v>32789</v>
          </cell>
        </row>
        <row r="2689">
          <cell r="B2689" t="str">
            <v>MDG: Madagascar</v>
          </cell>
          <cell r="C2689" t="str">
            <v>CME_TMY0: Infant deaths</v>
          </cell>
          <cell r="E2689">
            <v>2017</v>
          </cell>
          <cell r="F2689">
            <v>32585</v>
          </cell>
        </row>
        <row r="2690">
          <cell r="B2690" t="str">
            <v>MDG: Madagascar</v>
          </cell>
          <cell r="C2690" t="str">
            <v>CME_TMY0: Infant deaths</v>
          </cell>
          <cell r="E2690">
            <v>2018</v>
          </cell>
          <cell r="F2690">
            <v>32355</v>
          </cell>
        </row>
        <row r="2691">
          <cell r="B2691" t="str">
            <v>MDG: Madagascar</v>
          </cell>
          <cell r="C2691" t="str">
            <v>CME_TMY0: Infant deaths</v>
          </cell>
          <cell r="E2691">
            <v>2019</v>
          </cell>
          <cell r="F2691">
            <v>32092</v>
          </cell>
        </row>
        <row r="2692">
          <cell r="B2692" t="str">
            <v>MDG: Madagascar</v>
          </cell>
          <cell r="C2692" t="str">
            <v>CME_TMY0: Infant deaths</v>
          </cell>
          <cell r="E2692">
            <v>2020</v>
          </cell>
          <cell r="F2692">
            <v>31855</v>
          </cell>
        </row>
        <row r="2693">
          <cell r="B2693" t="str">
            <v>MDG: Madagascar</v>
          </cell>
          <cell r="C2693" t="str">
            <v>DM_BRTS: Number of births</v>
          </cell>
          <cell r="E2693">
            <v>2016</v>
          </cell>
          <cell r="F2693">
            <v>835638</v>
          </cell>
        </row>
        <row r="2694">
          <cell r="B2694" t="str">
            <v>MDG: Madagascar</v>
          </cell>
          <cell r="C2694" t="str">
            <v>DM_BRTS: Number of births</v>
          </cell>
          <cell r="E2694">
            <v>2017</v>
          </cell>
          <cell r="F2694">
            <v>850058</v>
          </cell>
        </row>
        <row r="2695">
          <cell r="B2695" t="str">
            <v>MDG: Madagascar</v>
          </cell>
          <cell r="C2695" t="str">
            <v>DM_BRTS: Number of births</v>
          </cell>
          <cell r="E2695">
            <v>2018</v>
          </cell>
          <cell r="F2695">
            <v>861570</v>
          </cell>
        </row>
        <row r="2696">
          <cell r="B2696" t="str">
            <v>MDG: Madagascar</v>
          </cell>
          <cell r="C2696" t="str">
            <v>DM_BRTS: Number of births</v>
          </cell>
          <cell r="E2696">
            <v>2019</v>
          </cell>
          <cell r="F2696">
            <v>872971</v>
          </cell>
        </row>
        <row r="2697">
          <cell r="B2697" t="str">
            <v>MDG: Madagascar</v>
          </cell>
          <cell r="C2697" t="str">
            <v>DM_BRTS: Number of births</v>
          </cell>
          <cell r="E2697">
            <v>2020</v>
          </cell>
          <cell r="F2697">
            <v>884817</v>
          </cell>
        </row>
        <row r="2698">
          <cell r="B2698" t="str">
            <v>MDG: Madagascar</v>
          </cell>
          <cell r="C2698" t="str">
            <v>DM_LIFE_EXP: Life expectancy</v>
          </cell>
          <cell r="E2698">
            <v>2016</v>
          </cell>
          <cell r="F2698">
            <v>64.996899999999997</v>
          </cell>
        </row>
        <row r="2699">
          <cell r="B2699" t="str">
            <v>MDG: Madagascar</v>
          </cell>
          <cell r="C2699" t="str">
            <v>DM_LIFE_EXP: Life expectancy</v>
          </cell>
          <cell r="E2699">
            <v>2017</v>
          </cell>
          <cell r="F2699">
            <v>65.093800000000002</v>
          </cell>
        </row>
        <row r="2700">
          <cell r="B2700" t="str">
            <v>MDG: Madagascar</v>
          </cell>
          <cell r="C2700" t="str">
            <v>DM_LIFE_EXP: Life expectancy</v>
          </cell>
          <cell r="E2700">
            <v>2018</v>
          </cell>
          <cell r="F2700">
            <v>65.2697</v>
          </cell>
        </row>
        <row r="2701">
          <cell r="B2701" t="str">
            <v>MDG: Madagascar</v>
          </cell>
          <cell r="C2701" t="str">
            <v>DM_LIFE_EXP: Life expectancy</v>
          </cell>
          <cell r="E2701">
            <v>2019</v>
          </cell>
          <cell r="F2701">
            <v>65.882099999999994</v>
          </cell>
        </row>
        <row r="2702">
          <cell r="B2702" t="str">
            <v>MDG: Madagascar</v>
          </cell>
          <cell r="C2702" t="str">
            <v>DM_LIFE_EXP: Life expectancy</v>
          </cell>
          <cell r="E2702">
            <v>2020</v>
          </cell>
          <cell r="F2702">
            <v>65.182000000000002</v>
          </cell>
        </row>
        <row r="2703">
          <cell r="B2703" t="str">
            <v>MDG: Madagascar</v>
          </cell>
          <cell r="C2703" t="str">
            <v>DM_POP_TOT: Total population</v>
          </cell>
          <cell r="E2703">
            <v>2016</v>
          </cell>
          <cell r="F2703">
            <v>25501940.5</v>
          </cell>
        </row>
        <row r="2704">
          <cell r="B2704" t="str">
            <v>MDG: Madagascar</v>
          </cell>
          <cell r="C2704" t="str">
            <v>DM_POP_TOT: Total population</v>
          </cell>
          <cell r="E2704">
            <v>2017</v>
          </cell>
          <cell r="F2704">
            <v>26169542</v>
          </cell>
        </row>
        <row r="2705">
          <cell r="B2705" t="str">
            <v>MDG: Madagascar</v>
          </cell>
          <cell r="C2705" t="str">
            <v>DM_POP_TOT: Total population</v>
          </cell>
          <cell r="E2705">
            <v>2018</v>
          </cell>
          <cell r="F2705">
            <v>26846541</v>
          </cell>
        </row>
        <row r="2706">
          <cell r="B2706" t="str">
            <v>MDG: Madagascar</v>
          </cell>
          <cell r="C2706" t="str">
            <v>DM_POP_TOT: Total population</v>
          </cell>
          <cell r="E2706">
            <v>2019</v>
          </cell>
          <cell r="F2706">
            <v>27533134</v>
          </cell>
        </row>
        <row r="2707">
          <cell r="B2707" t="str">
            <v>MDG: Madagascar</v>
          </cell>
          <cell r="C2707" t="str">
            <v>DM_POP_TOT: Total population</v>
          </cell>
          <cell r="E2707">
            <v>2020</v>
          </cell>
          <cell r="F2707">
            <v>28225176.5</v>
          </cell>
        </row>
        <row r="2708">
          <cell r="B2708" t="str">
            <v>MDG: Madagascar</v>
          </cell>
          <cell r="C2708" t="str">
            <v>SPP_GDPPC: GDP per capita (current US$)</v>
          </cell>
          <cell r="E2708">
            <v>2019</v>
          </cell>
          <cell r="F2708">
            <v>523.35906450000004</v>
          </cell>
        </row>
        <row r="2709">
          <cell r="B2709" t="str">
            <v>MWI: Malawi</v>
          </cell>
          <cell r="C2709" t="str">
            <v>CME_TMY0: Infant deaths</v>
          </cell>
          <cell r="E2709">
            <v>2016</v>
          </cell>
          <cell r="F2709">
            <v>20744</v>
          </cell>
        </row>
        <row r="2710">
          <cell r="B2710" t="str">
            <v>MWI: Malawi</v>
          </cell>
          <cell r="C2710" t="str">
            <v>CME_TMY0: Infant deaths</v>
          </cell>
          <cell r="E2710">
            <v>2017</v>
          </cell>
          <cell r="F2710">
            <v>19888</v>
          </cell>
        </row>
        <row r="2711">
          <cell r="B2711" t="str">
            <v>MWI: Malawi</v>
          </cell>
          <cell r="C2711" t="str">
            <v>CME_TMY0: Infant deaths</v>
          </cell>
          <cell r="E2711">
            <v>2018</v>
          </cell>
          <cell r="F2711">
            <v>19257</v>
          </cell>
        </row>
        <row r="2712">
          <cell r="B2712" t="str">
            <v>MWI: Malawi</v>
          </cell>
          <cell r="C2712" t="str">
            <v>CME_TMY0: Infant deaths</v>
          </cell>
          <cell r="E2712">
            <v>2019</v>
          </cell>
          <cell r="F2712">
            <v>18716</v>
          </cell>
        </row>
        <row r="2713">
          <cell r="B2713" t="str">
            <v>MWI: Malawi</v>
          </cell>
          <cell r="C2713" t="str">
            <v>CME_TMY0: Infant deaths</v>
          </cell>
          <cell r="E2713">
            <v>2020</v>
          </cell>
          <cell r="F2713">
            <v>18370</v>
          </cell>
        </row>
        <row r="2714">
          <cell r="B2714" t="str">
            <v>MWI: Malawi</v>
          </cell>
          <cell r="C2714" t="str">
            <v>DM_BRTS: Number of births</v>
          </cell>
          <cell r="E2714">
            <v>2016</v>
          </cell>
          <cell r="F2714">
            <v>606249</v>
          </cell>
        </row>
        <row r="2715">
          <cell r="B2715" t="str">
            <v>MWI: Malawi</v>
          </cell>
          <cell r="C2715" t="str">
            <v>DM_BRTS: Number of births</v>
          </cell>
          <cell r="E2715">
            <v>2017</v>
          </cell>
          <cell r="F2715">
            <v>614279</v>
          </cell>
        </row>
        <row r="2716">
          <cell r="B2716" t="str">
            <v>MWI: Malawi</v>
          </cell>
          <cell r="C2716" t="str">
            <v>DM_BRTS: Number of births</v>
          </cell>
          <cell r="E2716">
            <v>2018</v>
          </cell>
          <cell r="F2716">
            <v>623309</v>
          </cell>
        </row>
        <row r="2717">
          <cell r="B2717" t="str">
            <v>MWI: Malawi</v>
          </cell>
          <cell r="C2717" t="str">
            <v>DM_BRTS: Number of births</v>
          </cell>
          <cell r="E2717">
            <v>2019</v>
          </cell>
          <cell r="F2717">
            <v>634083</v>
          </cell>
        </row>
        <row r="2718">
          <cell r="B2718" t="str">
            <v>MWI: Malawi</v>
          </cell>
          <cell r="C2718" t="str">
            <v>DM_BRTS: Number of births</v>
          </cell>
          <cell r="E2718">
            <v>2020</v>
          </cell>
          <cell r="F2718">
            <v>644116</v>
          </cell>
        </row>
        <row r="2719">
          <cell r="B2719" t="str">
            <v>MWI: Malawi</v>
          </cell>
          <cell r="C2719" t="str">
            <v>DM_LIFE_EXP: Life expectancy</v>
          </cell>
          <cell r="E2719">
            <v>2016</v>
          </cell>
          <cell r="F2719">
            <v>62.209299999999999</v>
          </cell>
        </row>
        <row r="2720">
          <cell r="B2720" t="str">
            <v>MWI: Malawi</v>
          </cell>
          <cell r="C2720" t="str">
            <v>DM_LIFE_EXP: Life expectancy</v>
          </cell>
          <cell r="E2720">
            <v>2017</v>
          </cell>
          <cell r="F2720">
            <v>62.976900000000001</v>
          </cell>
        </row>
        <row r="2721">
          <cell r="B2721" t="str">
            <v>MWI: Malawi</v>
          </cell>
          <cell r="C2721" t="str">
            <v>DM_LIFE_EXP: Life expectancy</v>
          </cell>
          <cell r="E2721">
            <v>2018</v>
          </cell>
          <cell r="F2721">
            <v>63.275799999999997</v>
          </cell>
        </row>
        <row r="2722">
          <cell r="B2722" t="str">
            <v>MWI: Malawi</v>
          </cell>
          <cell r="C2722" t="str">
            <v>DM_LIFE_EXP: Life expectancy</v>
          </cell>
          <cell r="E2722">
            <v>2019</v>
          </cell>
          <cell r="F2722">
            <v>64.118799999999993</v>
          </cell>
        </row>
        <row r="2723">
          <cell r="B2723" t="str">
            <v>MWI: Malawi</v>
          </cell>
          <cell r="C2723" t="str">
            <v>DM_LIFE_EXP: Life expectancy</v>
          </cell>
          <cell r="E2723">
            <v>2020</v>
          </cell>
          <cell r="F2723">
            <v>63.716700000000003</v>
          </cell>
        </row>
        <row r="2724">
          <cell r="B2724" t="str">
            <v>MWI: Malawi</v>
          </cell>
          <cell r="C2724" t="str">
            <v>DM_POP_TOT: Total population</v>
          </cell>
          <cell r="E2724">
            <v>2016</v>
          </cell>
          <cell r="F2724">
            <v>17405623.5</v>
          </cell>
        </row>
        <row r="2725">
          <cell r="B2725" t="str">
            <v>MWI: Malawi</v>
          </cell>
          <cell r="C2725" t="str">
            <v>DM_POP_TOT: Total population</v>
          </cell>
          <cell r="E2725">
            <v>2017</v>
          </cell>
          <cell r="F2725">
            <v>17881167</v>
          </cell>
        </row>
        <row r="2726">
          <cell r="B2726" t="str">
            <v>MWI: Malawi</v>
          </cell>
          <cell r="C2726" t="str">
            <v>DM_POP_TOT: Total population</v>
          </cell>
          <cell r="E2726">
            <v>2018</v>
          </cell>
          <cell r="F2726">
            <v>18367883</v>
          </cell>
        </row>
        <row r="2727">
          <cell r="B2727" t="str">
            <v>MWI: Malawi</v>
          </cell>
          <cell r="C2727" t="str">
            <v>DM_POP_TOT: Total population</v>
          </cell>
          <cell r="E2727">
            <v>2019</v>
          </cell>
          <cell r="F2727">
            <v>18867336.5</v>
          </cell>
        </row>
        <row r="2728">
          <cell r="B2728" t="str">
            <v>MWI: Malawi</v>
          </cell>
          <cell r="C2728" t="str">
            <v>DM_POP_TOT: Total population</v>
          </cell>
          <cell r="E2728">
            <v>2020</v>
          </cell>
          <cell r="F2728">
            <v>19377061.5</v>
          </cell>
        </row>
        <row r="2729">
          <cell r="B2729" t="str">
            <v>MWI: Malawi</v>
          </cell>
          <cell r="C2729" t="str">
            <v>SPP_GDPPC: GDP per capita (current US$)</v>
          </cell>
          <cell r="E2729">
            <v>2019</v>
          </cell>
          <cell r="F2729">
            <v>411.55234039999999</v>
          </cell>
        </row>
        <row r="2730">
          <cell r="B2730" t="str">
            <v>MYS: Malaysia</v>
          </cell>
          <cell r="C2730" t="str">
            <v>CME_TMY0: Infant deaths</v>
          </cell>
          <cell r="E2730">
            <v>2016</v>
          </cell>
          <cell r="F2730">
            <v>3612</v>
          </cell>
        </row>
        <row r="2731">
          <cell r="B2731" t="str">
            <v>MYS: Malaysia</v>
          </cell>
          <cell r="C2731" t="str">
            <v>CME_TMY0: Infant deaths</v>
          </cell>
          <cell r="E2731">
            <v>2017</v>
          </cell>
          <cell r="F2731">
            <v>3704</v>
          </cell>
        </row>
        <row r="2732">
          <cell r="B2732" t="str">
            <v>MYS: Malaysia</v>
          </cell>
          <cell r="C2732" t="str">
            <v>CME_TMY0: Infant deaths</v>
          </cell>
          <cell r="E2732">
            <v>2018</v>
          </cell>
          <cell r="F2732">
            <v>3801</v>
          </cell>
        </row>
        <row r="2733">
          <cell r="B2733" t="str">
            <v>MYS: Malaysia</v>
          </cell>
          <cell r="C2733" t="str">
            <v>CME_TMY0: Infant deaths</v>
          </cell>
          <cell r="E2733">
            <v>2019</v>
          </cell>
          <cell r="F2733">
            <v>3880</v>
          </cell>
        </row>
        <row r="2734">
          <cell r="B2734" t="str">
            <v>MYS: Malaysia</v>
          </cell>
          <cell r="C2734" t="str">
            <v>CME_TMY0: Infant deaths</v>
          </cell>
          <cell r="E2734">
            <v>2020</v>
          </cell>
          <cell r="F2734">
            <v>3918</v>
          </cell>
        </row>
        <row r="2735">
          <cell r="B2735" t="str">
            <v>MYS: Malaysia</v>
          </cell>
          <cell r="C2735" t="str">
            <v>DM_BRTS: Number of births</v>
          </cell>
          <cell r="E2735">
            <v>2016</v>
          </cell>
          <cell r="F2735">
            <v>525164</v>
          </cell>
        </row>
        <row r="2736">
          <cell r="B2736" t="str">
            <v>MYS: Malaysia</v>
          </cell>
          <cell r="C2736" t="str">
            <v>DM_BRTS: Number of births</v>
          </cell>
          <cell r="E2736">
            <v>2017</v>
          </cell>
          <cell r="F2736">
            <v>522299</v>
          </cell>
        </row>
        <row r="2737">
          <cell r="B2737" t="str">
            <v>MYS: Malaysia</v>
          </cell>
          <cell r="C2737" t="str">
            <v>DM_BRTS: Number of births</v>
          </cell>
          <cell r="E2737">
            <v>2018</v>
          </cell>
          <cell r="F2737">
            <v>517160.99999999994</v>
          </cell>
        </row>
        <row r="2738">
          <cell r="B2738" t="str">
            <v>MYS: Malaysia</v>
          </cell>
          <cell r="C2738" t="str">
            <v>DM_BRTS: Number of births</v>
          </cell>
          <cell r="E2738">
            <v>2019</v>
          </cell>
          <cell r="F2738">
            <v>510563</v>
          </cell>
        </row>
        <row r="2739">
          <cell r="B2739" t="str">
            <v>MYS: Malaysia</v>
          </cell>
          <cell r="C2739" t="str">
            <v>DM_BRTS: Number of births</v>
          </cell>
          <cell r="E2739">
            <v>2020</v>
          </cell>
          <cell r="F2739">
            <v>511406</v>
          </cell>
        </row>
        <row r="2740">
          <cell r="B2740" t="str">
            <v>MYS: Malaysia</v>
          </cell>
          <cell r="C2740" t="str">
            <v>DM_LIFE_EXP: Life expectancy</v>
          </cell>
          <cell r="E2740">
            <v>2016</v>
          </cell>
          <cell r="F2740">
            <v>75.288799999999995</v>
          </cell>
        </row>
        <row r="2741">
          <cell r="B2741" t="str">
            <v>MYS: Malaysia</v>
          </cell>
          <cell r="C2741" t="str">
            <v>DM_LIFE_EXP: Life expectancy</v>
          </cell>
          <cell r="E2741">
            <v>2017</v>
          </cell>
          <cell r="F2741">
            <v>75.476299999999995</v>
          </cell>
        </row>
        <row r="2742">
          <cell r="B2742" t="str">
            <v>MYS: Malaysia</v>
          </cell>
          <cell r="C2742" t="str">
            <v>DM_LIFE_EXP: Life expectancy</v>
          </cell>
          <cell r="E2742">
            <v>2018</v>
          </cell>
          <cell r="F2742">
            <v>75.644400000000005</v>
          </cell>
        </row>
        <row r="2743">
          <cell r="B2743" t="str">
            <v>MYS: Malaysia</v>
          </cell>
          <cell r="C2743" t="str">
            <v>DM_LIFE_EXP: Life expectancy</v>
          </cell>
          <cell r="E2743">
            <v>2019</v>
          </cell>
          <cell r="F2743">
            <v>75.760300000000001</v>
          </cell>
        </row>
        <row r="2744">
          <cell r="B2744" t="str">
            <v>MYS: Malaysia</v>
          </cell>
          <cell r="C2744" t="str">
            <v>DM_LIFE_EXP: Life expectancy</v>
          </cell>
          <cell r="E2744">
            <v>2020</v>
          </cell>
          <cell r="F2744">
            <v>75.937799999999996</v>
          </cell>
        </row>
        <row r="2745">
          <cell r="B2745" t="str">
            <v>MYS: Malaysia</v>
          </cell>
          <cell r="C2745" t="str">
            <v>DM_POP_TOT: Total population</v>
          </cell>
          <cell r="E2745">
            <v>2016</v>
          </cell>
          <cell r="F2745">
            <v>31526418</v>
          </cell>
        </row>
        <row r="2746">
          <cell r="B2746" t="str">
            <v>MYS: Malaysia</v>
          </cell>
          <cell r="C2746" t="str">
            <v>DM_POP_TOT: Total population</v>
          </cell>
          <cell r="E2746">
            <v>2017</v>
          </cell>
          <cell r="F2746">
            <v>31975806</v>
          </cell>
        </row>
        <row r="2747">
          <cell r="B2747" t="str">
            <v>MYS: Malaysia</v>
          </cell>
          <cell r="C2747" t="str">
            <v>DM_POP_TOT: Total population</v>
          </cell>
          <cell r="E2747">
            <v>2018</v>
          </cell>
          <cell r="F2747">
            <v>32399271.5</v>
          </cell>
        </row>
        <row r="2748">
          <cell r="B2748" t="str">
            <v>MYS: Malaysia</v>
          </cell>
          <cell r="C2748" t="str">
            <v>DM_POP_TOT: Total population</v>
          </cell>
          <cell r="E2748">
            <v>2019</v>
          </cell>
          <cell r="F2748">
            <v>32804019.500000004</v>
          </cell>
        </row>
        <row r="2749">
          <cell r="B2749" t="str">
            <v>MYS: Malaysia</v>
          </cell>
          <cell r="C2749" t="str">
            <v>DM_POP_TOT: Total population</v>
          </cell>
          <cell r="E2749">
            <v>2020</v>
          </cell>
          <cell r="F2749">
            <v>33199993.000000004</v>
          </cell>
        </row>
        <row r="2750">
          <cell r="B2750" t="str">
            <v>MYS: Malaysia</v>
          </cell>
          <cell r="C2750" t="str">
            <v>SPP_GDPPC: GDP per capita (current US$)</v>
          </cell>
          <cell r="E2750">
            <v>2019</v>
          </cell>
          <cell r="F2750">
            <v>11414.206980000001</v>
          </cell>
        </row>
        <row r="2751">
          <cell r="B2751" t="str">
            <v>MDV: Maldives</v>
          </cell>
          <cell r="C2751" t="str">
            <v>CME_TMY0: Infant deaths</v>
          </cell>
          <cell r="E2751">
            <v>2016</v>
          </cell>
          <cell r="F2751">
            <v>57</v>
          </cell>
        </row>
        <row r="2752">
          <cell r="B2752" t="str">
            <v>MDV: Maldives</v>
          </cell>
          <cell r="C2752" t="str">
            <v>CME_TMY0: Infant deaths</v>
          </cell>
          <cell r="E2752">
            <v>2017</v>
          </cell>
          <cell r="F2752">
            <v>52</v>
          </cell>
        </row>
        <row r="2753">
          <cell r="B2753" t="str">
            <v>MDV: Maldives</v>
          </cell>
          <cell r="C2753" t="str">
            <v>CME_TMY0: Infant deaths</v>
          </cell>
          <cell r="E2753">
            <v>2018</v>
          </cell>
          <cell r="F2753">
            <v>47</v>
          </cell>
        </row>
        <row r="2754">
          <cell r="B2754" t="str">
            <v>MDV: Maldives</v>
          </cell>
          <cell r="C2754" t="str">
            <v>CME_TMY0: Infant deaths</v>
          </cell>
          <cell r="E2754">
            <v>2019</v>
          </cell>
          <cell r="F2754">
            <v>42</v>
          </cell>
        </row>
        <row r="2755">
          <cell r="B2755" t="str">
            <v>MDV: Maldives</v>
          </cell>
          <cell r="C2755" t="str">
            <v>CME_TMY0: Infant deaths</v>
          </cell>
          <cell r="E2755">
            <v>2020</v>
          </cell>
          <cell r="F2755">
            <v>38</v>
          </cell>
        </row>
        <row r="2756">
          <cell r="B2756" t="str">
            <v>MDV: Maldives</v>
          </cell>
          <cell r="C2756" t="str">
            <v>DM_BRTS: Number of births</v>
          </cell>
          <cell r="E2756">
            <v>2016</v>
          </cell>
          <cell r="F2756">
            <v>7526</v>
          </cell>
        </row>
        <row r="2757">
          <cell r="B2757" t="str">
            <v>MDV: Maldives</v>
          </cell>
          <cell r="C2757" t="str">
            <v>DM_BRTS: Number of births</v>
          </cell>
          <cell r="E2757">
            <v>2017</v>
          </cell>
          <cell r="F2757">
            <v>7524</v>
          </cell>
        </row>
        <row r="2758">
          <cell r="B2758" t="str">
            <v>MDV: Maldives</v>
          </cell>
          <cell r="C2758" t="str">
            <v>DM_BRTS: Number of births</v>
          </cell>
          <cell r="E2758">
            <v>2018</v>
          </cell>
          <cell r="F2758">
            <v>7523</v>
          </cell>
        </row>
        <row r="2759">
          <cell r="B2759" t="str">
            <v>MDV: Maldives</v>
          </cell>
          <cell r="C2759" t="str">
            <v>DM_BRTS: Number of births</v>
          </cell>
          <cell r="E2759">
            <v>2019</v>
          </cell>
          <cell r="F2759">
            <v>7517</v>
          </cell>
        </row>
        <row r="2760">
          <cell r="B2760" t="str">
            <v>MDV: Maldives</v>
          </cell>
          <cell r="C2760" t="str">
            <v>DM_BRTS: Number of births</v>
          </cell>
          <cell r="E2760">
            <v>2020</v>
          </cell>
          <cell r="F2760">
            <v>7490</v>
          </cell>
        </row>
        <row r="2761">
          <cell r="B2761" t="str">
            <v>MDV: Maldives</v>
          </cell>
          <cell r="C2761" t="str">
            <v>DM_LIFE_EXP: Life expectancy</v>
          </cell>
          <cell r="E2761">
            <v>2016</v>
          </cell>
          <cell r="F2761">
            <v>79.872</v>
          </cell>
        </row>
        <row r="2762">
          <cell r="B2762" t="str">
            <v>MDV: Maldives</v>
          </cell>
          <cell r="C2762" t="str">
            <v>DM_LIFE_EXP: Life expectancy</v>
          </cell>
          <cell r="E2762">
            <v>2017</v>
          </cell>
          <cell r="F2762">
            <v>79.942899999999995</v>
          </cell>
        </row>
        <row r="2763">
          <cell r="B2763" t="str">
            <v>MDV: Maldives</v>
          </cell>
          <cell r="C2763" t="str">
            <v>DM_LIFE_EXP: Life expectancy</v>
          </cell>
          <cell r="E2763">
            <v>2018</v>
          </cell>
          <cell r="F2763">
            <v>80.013199999999998</v>
          </cell>
        </row>
        <row r="2764">
          <cell r="B2764" t="str">
            <v>MDV: Maldives</v>
          </cell>
          <cell r="C2764" t="str">
            <v>DM_LIFE_EXP: Life expectancy</v>
          </cell>
          <cell r="E2764">
            <v>2019</v>
          </cell>
          <cell r="F2764">
            <v>80.116</v>
          </cell>
        </row>
        <row r="2765">
          <cell r="B2765" t="str">
            <v>MDV: Maldives</v>
          </cell>
          <cell r="C2765" t="str">
            <v>DM_LIFE_EXP: Life expectancy</v>
          </cell>
          <cell r="E2765">
            <v>2020</v>
          </cell>
          <cell r="F2765">
            <v>79.874700000000004</v>
          </cell>
        </row>
        <row r="2766">
          <cell r="B2766" t="str">
            <v>MDV: Maldives</v>
          </cell>
          <cell r="C2766" t="str">
            <v>DM_POP_TOT: Total population</v>
          </cell>
          <cell r="E2766">
            <v>2016</v>
          </cell>
          <cell r="F2766">
            <v>454252.5</v>
          </cell>
        </row>
        <row r="2767">
          <cell r="B2767" t="str">
            <v>MDV: Maldives</v>
          </cell>
          <cell r="C2767" t="str">
            <v>DM_POP_TOT: Total population</v>
          </cell>
          <cell r="E2767">
            <v>2017</v>
          </cell>
          <cell r="F2767">
            <v>472442</v>
          </cell>
        </row>
        <row r="2768">
          <cell r="B2768" t="str">
            <v>MDV: Maldives</v>
          </cell>
          <cell r="C2768" t="str">
            <v>DM_POP_TOT: Total population</v>
          </cell>
          <cell r="E2768">
            <v>2018</v>
          </cell>
          <cell r="F2768">
            <v>489758</v>
          </cell>
        </row>
        <row r="2769">
          <cell r="B2769" t="str">
            <v>MDV: Maldives</v>
          </cell>
          <cell r="C2769" t="str">
            <v>DM_POP_TOT: Total population</v>
          </cell>
          <cell r="E2769">
            <v>2019</v>
          </cell>
          <cell r="F2769">
            <v>504508</v>
          </cell>
        </row>
        <row r="2770">
          <cell r="B2770" t="str">
            <v>MDV: Maldives</v>
          </cell>
          <cell r="C2770" t="str">
            <v>DM_POP_TOT: Total population</v>
          </cell>
          <cell r="E2770">
            <v>2020</v>
          </cell>
          <cell r="F2770">
            <v>514438</v>
          </cell>
        </row>
        <row r="2771">
          <cell r="B2771" t="str">
            <v>MDV: Maldives</v>
          </cell>
          <cell r="C2771" t="str">
            <v>SPP_GDPPC: GDP per capita (current US$)</v>
          </cell>
          <cell r="E2771">
            <v>2019</v>
          </cell>
          <cell r="F2771">
            <v>10626.5134</v>
          </cell>
        </row>
        <row r="2772">
          <cell r="B2772" t="str">
            <v>MLI: Mali</v>
          </cell>
          <cell r="C2772" t="str">
            <v>CME_TMY0: Infant deaths</v>
          </cell>
          <cell r="E2772">
            <v>2016</v>
          </cell>
          <cell r="F2772">
            <v>49075</v>
          </cell>
        </row>
        <row r="2773">
          <cell r="B2773" t="str">
            <v>MLI: Mali</v>
          </cell>
          <cell r="C2773" t="str">
            <v>CME_TMY0: Infant deaths</v>
          </cell>
          <cell r="E2773">
            <v>2017</v>
          </cell>
          <cell r="F2773">
            <v>48624</v>
          </cell>
        </row>
        <row r="2774">
          <cell r="B2774" t="str">
            <v>MLI: Mali</v>
          </cell>
          <cell r="C2774" t="str">
            <v>CME_TMY0: Infant deaths</v>
          </cell>
          <cell r="E2774">
            <v>2018</v>
          </cell>
          <cell r="F2774">
            <v>48199</v>
          </cell>
        </row>
        <row r="2775">
          <cell r="B2775" t="str">
            <v>MLI: Mali</v>
          </cell>
          <cell r="C2775" t="str">
            <v>CME_TMY0: Infant deaths</v>
          </cell>
          <cell r="E2775">
            <v>2019</v>
          </cell>
          <cell r="F2775">
            <v>47832</v>
          </cell>
        </row>
        <row r="2776">
          <cell r="B2776" t="str">
            <v>MLI: Mali</v>
          </cell>
          <cell r="C2776" t="str">
            <v>CME_TMY0: Infant deaths</v>
          </cell>
          <cell r="E2776">
            <v>2020</v>
          </cell>
          <cell r="F2776">
            <v>47474</v>
          </cell>
        </row>
        <row r="2777">
          <cell r="B2777" t="str">
            <v>MLI: Mali</v>
          </cell>
          <cell r="C2777" t="str">
            <v>DM_BRTS: Number of births</v>
          </cell>
          <cell r="E2777">
            <v>2016</v>
          </cell>
          <cell r="F2777">
            <v>820266</v>
          </cell>
        </row>
        <row r="2778">
          <cell r="B2778" t="str">
            <v>MLI: Mali</v>
          </cell>
          <cell r="C2778" t="str">
            <v>DM_BRTS: Number of births</v>
          </cell>
          <cell r="E2778">
            <v>2017</v>
          </cell>
          <cell r="F2778">
            <v>838648</v>
          </cell>
        </row>
        <row r="2779">
          <cell r="B2779" t="str">
            <v>MLI: Mali</v>
          </cell>
          <cell r="C2779" t="str">
            <v>DM_BRTS: Number of births</v>
          </cell>
          <cell r="E2779">
            <v>2018</v>
          </cell>
          <cell r="F2779">
            <v>856296</v>
          </cell>
        </row>
        <row r="2780">
          <cell r="B2780" t="str">
            <v>MLI: Mali</v>
          </cell>
          <cell r="C2780" t="str">
            <v>DM_BRTS: Number of births</v>
          </cell>
          <cell r="E2780">
            <v>2019</v>
          </cell>
          <cell r="F2780">
            <v>872712</v>
          </cell>
        </row>
        <row r="2781">
          <cell r="B2781" t="str">
            <v>MLI: Mali</v>
          </cell>
          <cell r="C2781" t="str">
            <v>DM_BRTS: Number of births</v>
          </cell>
          <cell r="E2781">
            <v>2020</v>
          </cell>
          <cell r="F2781">
            <v>891864</v>
          </cell>
        </row>
        <row r="2782">
          <cell r="B2782" t="str">
            <v>MLI: Mali</v>
          </cell>
          <cell r="C2782" t="str">
            <v>DM_LIFE_EXP: Life expectancy</v>
          </cell>
          <cell r="E2782">
            <v>2016</v>
          </cell>
          <cell r="F2782">
            <v>58.731299999999997</v>
          </cell>
        </row>
        <row r="2783">
          <cell r="B2783" t="str">
            <v>MLI: Mali</v>
          </cell>
          <cell r="C2783" t="str">
            <v>DM_LIFE_EXP: Life expectancy</v>
          </cell>
          <cell r="E2783">
            <v>2017</v>
          </cell>
          <cell r="F2783">
            <v>59.132199999999997</v>
          </cell>
        </row>
        <row r="2784">
          <cell r="B2784" t="str">
            <v>MLI: Mali</v>
          </cell>
          <cell r="C2784" t="str">
            <v>DM_LIFE_EXP: Life expectancy</v>
          </cell>
          <cell r="E2784">
            <v>2018</v>
          </cell>
          <cell r="F2784">
            <v>59.3934</v>
          </cell>
        </row>
        <row r="2785">
          <cell r="B2785" t="str">
            <v>MLI: Mali</v>
          </cell>
          <cell r="C2785" t="str">
            <v>DM_LIFE_EXP: Life expectancy</v>
          </cell>
          <cell r="E2785">
            <v>2019</v>
          </cell>
          <cell r="F2785">
            <v>59.663699999999999</v>
          </cell>
        </row>
        <row r="2786">
          <cell r="B2786" t="str">
            <v>MLI: Mali</v>
          </cell>
          <cell r="C2786" t="str">
            <v>DM_LIFE_EXP: Life expectancy</v>
          </cell>
          <cell r="E2786">
            <v>2020</v>
          </cell>
          <cell r="F2786">
            <v>58.633099999999999</v>
          </cell>
        </row>
        <row r="2787">
          <cell r="B2787" t="str">
            <v>MLI: Mali</v>
          </cell>
          <cell r="C2787" t="str">
            <v>DM_POP_TOT: Total population</v>
          </cell>
          <cell r="E2787">
            <v>2016</v>
          </cell>
          <cell r="F2787">
            <v>18700106</v>
          </cell>
        </row>
        <row r="2788">
          <cell r="B2788" t="str">
            <v>MLI: Mali</v>
          </cell>
          <cell r="C2788" t="str">
            <v>DM_POP_TOT: Total population</v>
          </cell>
          <cell r="E2788">
            <v>2017</v>
          </cell>
          <cell r="F2788">
            <v>19311354.5</v>
          </cell>
        </row>
        <row r="2789">
          <cell r="B2789" t="str">
            <v>MLI: Mali</v>
          </cell>
          <cell r="C2789" t="str">
            <v>DM_POP_TOT: Total population</v>
          </cell>
          <cell r="E2789">
            <v>2018</v>
          </cell>
          <cell r="F2789">
            <v>19934298</v>
          </cell>
        </row>
        <row r="2790">
          <cell r="B2790" t="str">
            <v>MLI: Mali</v>
          </cell>
          <cell r="C2790" t="str">
            <v>DM_POP_TOT: Total population</v>
          </cell>
          <cell r="E2790">
            <v>2019</v>
          </cell>
          <cell r="F2790">
            <v>20567424</v>
          </cell>
        </row>
        <row r="2791">
          <cell r="B2791" t="str">
            <v>MLI: Mali</v>
          </cell>
          <cell r="C2791" t="str">
            <v>DM_POP_TOT: Total population</v>
          </cell>
          <cell r="E2791">
            <v>2020</v>
          </cell>
          <cell r="F2791">
            <v>21224040</v>
          </cell>
        </row>
        <row r="2792">
          <cell r="B2792" t="str">
            <v>MLI: Mali</v>
          </cell>
          <cell r="C2792" t="str">
            <v>SPP_GDPPC: GDP per capita (current US$)</v>
          </cell>
          <cell r="E2792">
            <v>2019</v>
          </cell>
          <cell r="F2792">
            <v>879.00801039999999</v>
          </cell>
        </row>
        <row r="2793">
          <cell r="B2793" t="str">
            <v>MLT: Malta</v>
          </cell>
          <cell r="C2793" t="str">
            <v>CME_TMY0: Infant deaths</v>
          </cell>
          <cell r="E2793">
            <v>2016</v>
          </cell>
          <cell r="F2793">
            <v>24</v>
          </cell>
        </row>
        <row r="2794">
          <cell r="B2794" t="str">
            <v>MLT: Malta</v>
          </cell>
          <cell r="C2794" t="str">
            <v>CME_TMY0: Infant deaths</v>
          </cell>
          <cell r="E2794">
            <v>2017</v>
          </cell>
          <cell r="F2794">
            <v>24</v>
          </cell>
        </row>
        <row r="2795">
          <cell r="B2795" t="str">
            <v>MLT: Malta</v>
          </cell>
          <cell r="C2795" t="str">
            <v>CME_TMY0: Infant deaths</v>
          </cell>
          <cell r="E2795">
            <v>2018</v>
          </cell>
          <cell r="F2795">
            <v>24</v>
          </cell>
        </row>
        <row r="2796">
          <cell r="B2796" t="str">
            <v>MLT: Malta</v>
          </cell>
          <cell r="C2796" t="str">
            <v>CME_TMY0: Infant deaths</v>
          </cell>
          <cell r="E2796">
            <v>2019</v>
          </cell>
          <cell r="F2796">
            <v>25</v>
          </cell>
        </row>
        <row r="2797">
          <cell r="B2797" t="str">
            <v>MLT: Malta</v>
          </cell>
          <cell r="C2797" t="str">
            <v>CME_TMY0: Infant deaths</v>
          </cell>
          <cell r="E2797">
            <v>2020</v>
          </cell>
          <cell r="F2797">
            <v>24</v>
          </cell>
        </row>
        <row r="2798">
          <cell r="B2798" t="str">
            <v>MLT: Malta</v>
          </cell>
          <cell r="C2798" t="str">
            <v>DM_BRTS: Number of births</v>
          </cell>
          <cell r="E2798">
            <v>2016</v>
          </cell>
          <cell r="F2798">
            <v>4583</v>
          </cell>
        </row>
        <row r="2799">
          <cell r="B2799" t="str">
            <v>MLT: Malta</v>
          </cell>
          <cell r="C2799" t="str">
            <v>DM_BRTS: Number of births</v>
          </cell>
          <cell r="E2799">
            <v>2017</v>
          </cell>
          <cell r="F2799">
            <v>4413</v>
          </cell>
        </row>
        <row r="2800">
          <cell r="B2800" t="str">
            <v>MLT: Malta</v>
          </cell>
          <cell r="C2800" t="str">
            <v>DM_BRTS: Number of births</v>
          </cell>
          <cell r="E2800">
            <v>2018</v>
          </cell>
          <cell r="F2800">
            <v>4463</v>
          </cell>
        </row>
        <row r="2801">
          <cell r="B2801" t="str">
            <v>MLT: Malta</v>
          </cell>
          <cell r="C2801" t="str">
            <v>DM_BRTS: Number of births</v>
          </cell>
          <cell r="E2801">
            <v>2019</v>
          </cell>
          <cell r="F2801">
            <v>4318</v>
          </cell>
        </row>
        <row r="2802">
          <cell r="B2802" t="str">
            <v>MLT: Malta</v>
          </cell>
          <cell r="C2802" t="str">
            <v>DM_BRTS: Number of births</v>
          </cell>
          <cell r="E2802">
            <v>2020</v>
          </cell>
          <cell r="F2802">
            <v>4509</v>
          </cell>
        </row>
        <row r="2803">
          <cell r="B2803" t="str">
            <v>MLT: Malta</v>
          </cell>
          <cell r="C2803" t="str">
            <v>DM_LIFE_EXP: Life expectancy</v>
          </cell>
          <cell r="E2803">
            <v>2016</v>
          </cell>
          <cell r="F2803">
            <v>83.110699999999994</v>
          </cell>
        </row>
        <row r="2804">
          <cell r="B2804" t="str">
            <v>MLT: Malta</v>
          </cell>
          <cell r="C2804" t="str">
            <v>DM_LIFE_EXP: Life expectancy</v>
          </cell>
          <cell r="E2804">
            <v>2017</v>
          </cell>
          <cell r="F2804">
            <v>83.586699999999993</v>
          </cell>
        </row>
        <row r="2805">
          <cell r="B2805" t="str">
            <v>MLT: Malta</v>
          </cell>
          <cell r="C2805" t="str">
            <v>DM_LIFE_EXP: Life expectancy</v>
          </cell>
          <cell r="E2805">
            <v>2018</v>
          </cell>
          <cell r="F2805">
            <v>83.344800000000006</v>
          </cell>
        </row>
        <row r="2806">
          <cell r="B2806" t="str">
            <v>MLT: Malta</v>
          </cell>
          <cell r="C2806" t="str">
            <v>DM_LIFE_EXP: Life expectancy</v>
          </cell>
          <cell r="E2806">
            <v>2019</v>
          </cell>
          <cell r="F2806">
            <v>83.206500000000005</v>
          </cell>
        </row>
        <row r="2807">
          <cell r="B2807" t="str">
            <v>MLT: Malta</v>
          </cell>
          <cell r="C2807" t="str">
            <v>DM_LIFE_EXP: Life expectancy</v>
          </cell>
          <cell r="E2807">
            <v>2020</v>
          </cell>
          <cell r="F2807">
            <v>83.354500000000002</v>
          </cell>
        </row>
        <row r="2808">
          <cell r="B2808" t="str">
            <v>MLT: Malta</v>
          </cell>
          <cell r="C2808" t="str">
            <v>DM_POP_TOT: Total population</v>
          </cell>
          <cell r="E2808">
            <v>2016</v>
          </cell>
          <cell r="F2808">
            <v>467705</v>
          </cell>
        </row>
        <row r="2809">
          <cell r="B2809" t="str">
            <v>MLT: Malta</v>
          </cell>
          <cell r="C2809" t="str">
            <v>DM_POP_TOT: Total population</v>
          </cell>
          <cell r="E2809">
            <v>2017</v>
          </cell>
          <cell r="F2809">
            <v>479497</v>
          </cell>
        </row>
        <row r="2810">
          <cell r="B2810" t="str">
            <v>MLT: Malta</v>
          </cell>
          <cell r="C2810" t="str">
            <v>DM_POP_TOT: Total population</v>
          </cell>
          <cell r="E2810">
            <v>2018</v>
          </cell>
          <cell r="F2810">
            <v>491586</v>
          </cell>
        </row>
        <row r="2811">
          <cell r="B2811" t="str">
            <v>MLT: Malta</v>
          </cell>
          <cell r="C2811" t="str">
            <v>DM_POP_TOT: Total population</v>
          </cell>
          <cell r="E2811">
            <v>2019</v>
          </cell>
          <cell r="F2811">
            <v>503634.5</v>
          </cell>
        </row>
        <row r="2812">
          <cell r="B2812" t="str">
            <v>MLT: Malta</v>
          </cell>
          <cell r="C2812" t="str">
            <v>DM_POP_TOT: Total population</v>
          </cell>
          <cell r="E2812">
            <v>2020</v>
          </cell>
          <cell r="F2812">
            <v>515357.99999999994</v>
          </cell>
        </row>
        <row r="2813">
          <cell r="B2813" t="str">
            <v>MLT: Malta</v>
          </cell>
          <cell r="C2813" t="str">
            <v>SPP_GDPPC: GDP per capita (current US$)</v>
          </cell>
          <cell r="E2813">
            <v>2019</v>
          </cell>
          <cell r="F2813">
            <v>29737.24598</v>
          </cell>
        </row>
        <row r="2814">
          <cell r="B2814" t="str">
            <v>MHL: Marshall Islands</v>
          </cell>
          <cell r="C2814" t="str">
            <v>CME_TMY0: Infant deaths</v>
          </cell>
          <cell r="E2814">
            <v>2016</v>
          </cell>
          <cell r="F2814">
            <v>41</v>
          </cell>
        </row>
        <row r="2815">
          <cell r="B2815" t="str">
            <v>MHL: Marshall Islands</v>
          </cell>
          <cell r="C2815" t="str">
            <v>CME_TMY0: Infant deaths</v>
          </cell>
          <cell r="E2815">
            <v>2017</v>
          </cell>
          <cell r="F2815">
            <v>39</v>
          </cell>
        </row>
        <row r="2816">
          <cell r="B2816" t="str">
            <v>MHL: Marshall Islands</v>
          </cell>
          <cell r="C2816" t="str">
            <v>CME_TMY0: Infant deaths</v>
          </cell>
          <cell r="E2816">
            <v>2018</v>
          </cell>
          <cell r="F2816">
            <v>37</v>
          </cell>
        </row>
        <row r="2817">
          <cell r="B2817" t="str">
            <v>MHL: Marshall Islands</v>
          </cell>
          <cell r="C2817" t="str">
            <v>CME_TMY0: Infant deaths</v>
          </cell>
          <cell r="E2817">
            <v>2019</v>
          </cell>
          <cell r="F2817">
            <v>36</v>
          </cell>
        </row>
        <row r="2818">
          <cell r="B2818" t="str">
            <v>MHL: Marshall Islands</v>
          </cell>
          <cell r="C2818" t="str">
            <v>CME_TMY0: Infant deaths</v>
          </cell>
          <cell r="E2818">
            <v>2020</v>
          </cell>
          <cell r="F2818">
            <v>35</v>
          </cell>
        </row>
        <row r="2819">
          <cell r="B2819" t="str">
            <v>MHL: Marshall Islands</v>
          </cell>
          <cell r="C2819" t="str">
            <v>DM_BRTS: Number of births</v>
          </cell>
          <cell r="E2819">
            <v>2016</v>
          </cell>
          <cell r="F2819">
            <v>1134</v>
          </cell>
        </row>
        <row r="2820">
          <cell r="B2820" t="str">
            <v>MHL: Marshall Islands</v>
          </cell>
          <cell r="C2820" t="str">
            <v>DM_BRTS: Number of births</v>
          </cell>
          <cell r="E2820">
            <v>2017</v>
          </cell>
          <cell r="F2820">
            <v>1072</v>
          </cell>
        </row>
        <row r="2821">
          <cell r="B2821" t="str">
            <v>MHL: Marshall Islands</v>
          </cell>
          <cell r="C2821" t="str">
            <v>DM_BRTS: Number of births</v>
          </cell>
          <cell r="E2821">
            <v>2018</v>
          </cell>
          <cell r="F2821">
            <v>1008.9999999999999</v>
          </cell>
        </row>
        <row r="2822">
          <cell r="B2822" t="str">
            <v>MHL: Marshall Islands</v>
          </cell>
          <cell r="C2822" t="str">
            <v>DM_BRTS: Number of births</v>
          </cell>
          <cell r="E2822">
            <v>2019</v>
          </cell>
          <cell r="F2822">
            <v>947</v>
          </cell>
        </row>
        <row r="2823">
          <cell r="B2823" t="str">
            <v>MHL: Marshall Islands</v>
          </cell>
          <cell r="C2823" t="str">
            <v>DM_BRTS: Number of births</v>
          </cell>
          <cell r="E2823">
            <v>2020</v>
          </cell>
          <cell r="F2823">
            <v>887</v>
          </cell>
        </row>
        <row r="2824">
          <cell r="B2824" t="str">
            <v>MHL: Marshall Islands</v>
          </cell>
          <cell r="C2824" t="str">
            <v>DM_LIFE_EXP: Life expectancy</v>
          </cell>
          <cell r="E2824">
            <v>2016</v>
          </cell>
          <cell r="F2824">
            <v>64.056899999999999</v>
          </cell>
        </row>
        <row r="2825">
          <cell r="B2825" t="str">
            <v>MHL: Marshall Islands</v>
          </cell>
          <cell r="C2825" t="str">
            <v>DM_LIFE_EXP: Life expectancy</v>
          </cell>
          <cell r="E2825">
            <v>2017</v>
          </cell>
          <cell r="F2825">
            <v>64.269599999999997</v>
          </cell>
        </row>
        <row r="2826">
          <cell r="B2826" t="str">
            <v>MHL: Marshall Islands</v>
          </cell>
          <cell r="C2826" t="str">
            <v>DM_LIFE_EXP: Life expectancy</v>
          </cell>
          <cell r="E2826">
            <v>2018</v>
          </cell>
          <cell r="F2826">
            <v>64.500100000000003</v>
          </cell>
        </row>
        <row r="2827">
          <cell r="B2827" t="str">
            <v>MHL: Marshall Islands</v>
          </cell>
          <cell r="C2827" t="str">
            <v>DM_LIFE_EXP: Life expectancy</v>
          </cell>
          <cell r="E2827">
            <v>2019</v>
          </cell>
          <cell r="F2827">
            <v>64.745800000000003</v>
          </cell>
        </row>
        <row r="2828">
          <cell r="B2828" t="str">
            <v>MHL: Marshall Islands</v>
          </cell>
          <cell r="C2828" t="str">
            <v>DM_LIFE_EXP: Life expectancy</v>
          </cell>
          <cell r="E2828">
            <v>2020</v>
          </cell>
          <cell r="F2828">
            <v>64.977000000000004</v>
          </cell>
        </row>
        <row r="2829">
          <cell r="B2829" t="str">
            <v>MHL: Marshall Islands</v>
          </cell>
          <cell r="C2829" t="str">
            <v>DM_POP_TOT: Total population</v>
          </cell>
          <cell r="E2829">
            <v>2016</v>
          </cell>
          <cell r="F2829">
            <v>48329</v>
          </cell>
        </row>
        <row r="2830">
          <cell r="B2830" t="str">
            <v>MHL: Marshall Islands</v>
          </cell>
          <cell r="C2830" t="str">
            <v>DM_POP_TOT: Total population</v>
          </cell>
          <cell r="E2830">
            <v>2017</v>
          </cell>
          <cell r="F2830">
            <v>47186.5</v>
          </cell>
        </row>
        <row r="2831">
          <cell r="B2831" t="str">
            <v>MHL: Marshall Islands</v>
          </cell>
          <cell r="C2831" t="str">
            <v>DM_POP_TOT: Total population</v>
          </cell>
          <cell r="E2831">
            <v>2018</v>
          </cell>
          <cell r="F2831">
            <v>45989</v>
          </cell>
        </row>
        <row r="2832">
          <cell r="B2832" t="str">
            <v>MHL: Marshall Islands</v>
          </cell>
          <cell r="C2832" t="str">
            <v>DM_POP_TOT: Total population</v>
          </cell>
          <cell r="E2832">
            <v>2019</v>
          </cell>
          <cell r="F2832">
            <v>44728.5</v>
          </cell>
        </row>
        <row r="2833">
          <cell r="B2833" t="str">
            <v>MHL: Marshall Islands</v>
          </cell>
          <cell r="C2833" t="str">
            <v>DM_POP_TOT: Total population</v>
          </cell>
          <cell r="E2833">
            <v>2020</v>
          </cell>
          <cell r="F2833">
            <v>43413.5</v>
          </cell>
        </row>
        <row r="2834">
          <cell r="B2834" t="str">
            <v>MHL: Marshall Islands</v>
          </cell>
          <cell r="C2834" t="str">
            <v>SPP_GDPPC: GDP per capita (current US$)</v>
          </cell>
          <cell r="E2834">
            <v>2018</v>
          </cell>
          <cell r="F2834">
            <v>3788.1635940000001</v>
          </cell>
        </row>
        <row r="2835">
          <cell r="B2835" t="str">
            <v>MTQ: Martinique</v>
          </cell>
          <cell r="C2835" t="str">
            <v>DM_BRTS: Number of births</v>
          </cell>
          <cell r="E2835">
            <v>2016</v>
          </cell>
          <cell r="F2835">
            <v>4026</v>
          </cell>
        </row>
        <row r="2836">
          <cell r="B2836" t="str">
            <v>MTQ: Martinique</v>
          </cell>
          <cell r="C2836" t="str">
            <v>DM_BRTS: Number of births</v>
          </cell>
          <cell r="E2836">
            <v>2017</v>
          </cell>
          <cell r="F2836">
            <v>3828</v>
          </cell>
        </row>
        <row r="2837">
          <cell r="B2837" t="str">
            <v>MTQ: Martinique</v>
          </cell>
          <cell r="C2837" t="str">
            <v>DM_BRTS: Number of births</v>
          </cell>
          <cell r="E2837">
            <v>2018</v>
          </cell>
          <cell r="F2837">
            <v>3709</v>
          </cell>
        </row>
        <row r="2838">
          <cell r="B2838" t="str">
            <v>MTQ: Martinique</v>
          </cell>
          <cell r="C2838" t="str">
            <v>DM_BRTS: Number of births</v>
          </cell>
          <cell r="E2838">
            <v>2019</v>
          </cell>
          <cell r="F2838">
            <v>3638</v>
          </cell>
        </row>
        <row r="2839">
          <cell r="B2839" t="str">
            <v>MTQ: Martinique</v>
          </cell>
          <cell r="C2839" t="str">
            <v>DM_BRTS: Number of births</v>
          </cell>
          <cell r="E2839">
            <v>2020</v>
          </cell>
          <cell r="F2839">
            <v>3557</v>
          </cell>
        </row>
        <row r="2840">
          <cell r="B2840" t="str">
            <v>MTQ: Martinique</v>
          </cell>
          <cell r="C2840" t="str">
            <v>DM_LIFE_EXP: Life expectancy</v>
          </cell>
          <cell r="E2840">
            <v>2016</v>
          </cell>
          <cell r="F2840">
            <v>82.194400000000002</v>
          </cell>
        </row>
        <row r="2841">
          <cell r="B2841" t="str">
            <v>MTQ: Martinique</v>
          </cell>
          <cell r="C2841" t="str">
            <v>DM_LIFE_EXP: Life expectancy</v>
          </cell>
          <cell r="E2841">
            <v>2017</v>
          </cell>
          <cell r="F2841">
            <v>82.293999999999997</v>
          </cell>
        </row>
        <row r="2842">
          <cell r="B2842" t="str">
            <v>MTQ: Martinique</v>
          </cell>
          <cell r="C2842" t="str">
            <v>DM_LIFE_EXP: Life expectancy</v>
          </cell>
          <cell r="E2842">
            <v>2018</v>
          </cell>
          <cell r="F2842">
            <v>82.580399999999997</v>
          </cell>
        </row>
        <row r="2843">
          <cell r="B2843" t="str">
            <v>MTQ: Martinique</v>
          </cell>
          <cell r="C2843" t="str">
            <v>DM_LIFE_EXP: Life expectancy</v>
          </cell>
          <cell r="E2843">
            <v>2019</v>
          </cell>
          <cell r="F2843">
            <v>82.778400000000005</v>
          </cell>
        </row>
        <row r="2844">
          <cell r="B2844" t="str">
            <v>MTQ: Martinique</v>
          </cell>
          <cell r="C2844" t="str">
            <v>DM_LIFE_EXP: Life expectancy</v>
          </cell>
          <cell r="E2844">
            <v>2020</v>
          </cell>
          <cell r="F2844">
            <v>83.05</v>
          </cell>
        </row>
        <row r="2845">
          <cell r="B2845" t="str">
            <v>MTQ: Martinique</v>
          </cell>
          <cell r="C2845" t="str">
            <v>DM_POP_TOT: Total population</v>
          </cell>
          <cell r="E2845">
            <v>2016</v>
          </cell>
          <cell r="F2845">
            <v>380345</v>
          </cell>
        </row>
        <row r="2846">
          <cell r="B2846" t="str">
            <v>MTQ: Martinique</v>
          </cell>
          <cell r="C2846" t="str">
            <v>DM_POP_TOT: Total population</v>
          </cell>
          <cell r="E2846">
            <v>2017</v>
          </cell>
          <cell r="F2846">
            <v>377451.5</v>
          </cell>
        </row>
        <row r="2847">
          <cell r="B2847" t="str">
            <v>MTQ: Martinique</v>
          </cell>
          <cell r="C2847" t="str">
            <v>DM_POP_TOT: Total population</v>
          </cell>
          <cell r="E2847">
            <v>2018</v>
          </cell>
          <cell r="F2847">
            <v>374840.5</v>
          </cell>
        </row>
        <row r="2848">
          <cell r="B2848" t="str">
            <v>MTQ: Martinique</v>
          </cell>
          <cell r="C2848" t="str">
            <v>DM_POP_TOT: Total population</v>
          </cell>
          <cell r="E2848">
            <v>2019</v>
          </cell>
          <cell r="F2848">
            <v>372244.5</v>
          </cell>
        </row>
        <row r="2849">
          <cell r="B2849" t="str">
            <v>MTQ: Martinique</v>
          </cell>
          <cell r="C2849" t="str">
            <v>DM_POP_TOT: Total population</v>
          </cell>
          <cell r="E2849">
            <v>2020</v>
          </cell>
          <cell r="F2849">
            <v>370391</v>
          </cell>
        </row>
        <row r="2850">
          <cell r="B2850" t="str">
            <v>MRT: Mauritania</v>
          </cell>
          <cell r="C2850" t="str">
            <v>CME_TMY0: Infant deaths</v>
          </cell>
          <cell r="E2850">
            <v>2016</v>
          </cell>
          <cell r="F2850">
            <v>7612</v>
          </cell>
        </row>
        <row r="2851">
          <cell r="B2851" t="str">
            <v>MRT: Mauritania</v>
          </cell>
          <cell r="C2851" t="str">
            <v>CME_TMY0: Infant deaths</v>
          </cell>
          <cell r="E2851">
            <v>2017</v>
          </cell>
          <cell r="F2851">
            <v>7562</v>
          </cell>
        </row>
        <row r="2852">
          <cell r="B2852" t="str">
            <v>MRT: Mauritania</v>
          </cell>
          <cell r="C2852" t="str">
            <v>CME_TMY0: Infant deaths</v>
          </cell>
          <cell r="E2852">
            <v>2018</v>
          </cell>
          <cell r="F2852">
            <v>7520</v>
          </cell>
        </row>
        <row r="2853">
          <cell r="B2853" t="str">
            <v>MRT: Mauritania</v>
          </cell>
          <cell r="C2853" t="str">
            <v>CME_TMY0: Infant deaths</v>
          </cell>
          <cell r="E2853">
            <v>2019</v>
          </cell>
          <cell r="F2853">
            <v>7446</v>
          </cell>
        </row>
        <row r="2854">
          <cell r="B2854" t="str">
            <v>MRT: Mauritania</v>
          </cell>
          <cell r="C2854" t="str">
            <v>CME_TMY0: Infant deaths</v>
          </cell>
          <cell r="E2854">
            <v>2020</v>
          </cell>
          <cell r="F2854">
            <v>7380</v>
          </cell>
        </row>
        <row r="2855">
          <cell r="B2855" t="str">
            <v>MRT: Mauritania</v>
          </cell>
          <cell r="C2855" t="str">
            <v>DM_BRTS: Number of births</v>
          </cell>
          <cell r="E2855">
            <v>2016</v>
          </cell>
          <cell r="F2855">
            <v>141210</v>
          </cell>
        </row>
        <row r="2856">
          <cell r="B2856" t="str">
            <v>MRT: Mauritania</v>
          </cell>
          <cell r="C2856" t="str">
            <v>DM_BRTS: Number of births</v>
          </cell>
          <cell r="E2856">
            <v>2017</v>
          </cell>
          <cell r="F2856">
            <v>143282</v>
          </cell>
        </row>
        <row r="2857">
          <cell r="B2857" t="str">
            <v>MRT: Mauritania</v>
          </cell>
          <cell r="C2857" t="str">
            <v>DM_BRTS: Number of births</v>
          </cell>
          <cell r="E2857">
            <v>2018</v>
          </cell>
          <cell r="F2857">
            <v>146064</v>
          </cell>
        </row>
        <row r="2858">
          <cell r="B2858" t="str">
            <v>MRT: Mauritania</v>
          </cell>
          <cell r="C2858" t="str">
            <v>DM_BRTS: Number of births</v>
          </cell>
          <cell r="E2858">
            <v>2019</v>
          </cell>
          <cell r="F2858">
            <v>147906</v>
          </cell>
        </row>
        <row r="2859">
          <cell r="B2859" t="str">
            <v>MRT: Mauritania</v>
          </cell>
          <cell r="C2859" t="str">
            <v>DM_BRTS: Number of births</v>
          </cell>
          <cell r="E2859">
            <v>2020</v>
          </cell>
          <cell r="F2859">
            <v>150426</v>
          </cell>
        </row>
        <row r="2860">
          <cell r="B2860" t="str">
            <v>MRT: Mauritania</v>
          </cell>
          <cell r="C2860" t="str">
            <v>DM_LIFE_EXP: Life expectancy</v>
          </cell>
          <cell r="E2860">
            <v>2016</v>
          </cell>
          <cell r="F2860">
            <v>64.767899999999997</v>
          </cell>
        </row>
        <row r="2861">
          <cell r="B2861" t="str">
            <v>MRT: Mauritania</v>
          </cell>
          <cell r="C2861" t="str">
            <v>DM_LIFE_EXP: Life expectancy</v>
          </cell>
          <cell r="E2861">
            <v>2017</v>
          </cell>
          <cell r="F2861">
            <v>65.082700000000003</v>
          </cell>
        </row>
        <row r="2862">
          <cell r="B2862" t="str">
            <v>MRT: Mauritania</v>
          </cell>
          <cell r="C2862" t="str">
            <v>DM_LIFE_EXP: Life expectancy</v>
          </cell>
          <cell r="E2862">
            <v>2018</v>
          </cell>
          <cell r="F2862">
            <v>65.31</v>
          </cell>
        </row>
        <row r="2863">
          <cell r="B2863" t="str">
            <v>MRT: Mauritania</v>
          </cell>
          <cell r="C2863" t="str">
            <v>DM_LIFE_EXP: Life expectancy</v>
          </cell>
          <cell r="E2863">
            <v>2019</v>
          </cell>
          <cell r="F2863">
            <v>65.686899999999994</v>
          </cell>
        </row>
        <row r="2864">
          <cell r="B2864" t="str">
            <v>MRT: Mauritania</v>
          </cell>
          <cell r="C2864" t="str">
            <v>DM_LIFE_EXP: Life expectancy</v>
          </cell>
          <cell r="E2864">
            <v>2020</v>
          </cell>
          <cell r="F2864">
            <v>64.5321</v>
          </cell>
        </row>
        <row r="2865">
          <cell r="B2865" t="str">
            <v>MRT: Mauritania</v>
          </cell>
          <cell r="C2865" t="str">
            <v>DM_POP_TOT: Total population</v>
          </cell>
          <cell r="E2865">
            <v>2016</v>
          </cell>
          <cell r="F2865">
            <v>4051890.5</v>
          </cell>
        </row>
        <row r="2866">
          <cell r="B2866" t="str">
            <v>MRT: Mauritania</v>
          </cell>
          <cell r="C2866" t="str">
            <v>DM_POP_TOT: Total population</v>
          </cell>
          <cell r="E2866">
            <v>2017</v>
          </cell>
          <cell r="F2866">
            <v>4160014.5</v>
          </cell>
        </row>
        <row r="2867">
          <cell r="B2867" t="str">
            <v>MRT: Mauritania</v>
          </cell>
          <cell r="C2867" t="str">
            <v>DM_POP_TOT: Total population</v>
          </cell>
          <cell r="E2867">
            <v>2018</v>
          </cell>
          <cell r="F2867">
            <v>4270711.5</v>
          </cell>
        </row>
        <row r="2868">
          <cell r="B2868" t="str">
            <v>MRT: Mauritania</v>
          </cell>
          <cell r="C2868" t="str">
            <v>DM_POP_TOT: Total population</v>
          </cell>
          <cell r="E2868">
            <v>2019</v>
          </cell>
          <cell r="F2868">
            <v>4383848.5</v>
          </cell>
        </row>
        <row r="2869">
          <cell r="B2869" t="str">
            <v>MRT: Mauritania</v>
          </cell>
          <cell r="C2869" t="str">
            <v>DM_POP_TOT: Total population</v>
          </cell>
          <cell r="E2869">
            <v>2020</v>
          </cell>
          <cell r="F2869">
            <v>4498603.5</v>
          </cell>
        </row>
        <row r="2870">
          <cell r="B2870" t="str">
            <v>MRT: Mauritania</v>
          </cell>
          <cell r="C2870" t="str">
            <v>SPP_GDPPC: GDP per capita (current US$)</v>
          </cell>
          <cell r="E2870">
            <v>2019</v>
          </cell>
          <cell r="F2870">
            <v>1679.4448729999999</v>
          </cell>
        </row>
        <row r="2871">
          <cell r="B2871" t="str">
            <v>MUS: Mauritius</v>
          </cell>
          <cell r="C2871" t="str">
            <v>CME_TMY0: Infant deaths</v>
          </cell>
          <cell r="E2871">
            <v>2016</v>
          </cell>
          <cell r="F2871">
            <v>169</v>
          </cell>
        </row>
        <row r="2872">
          <cell r="B2872" t="str">
            <v>MUS: Mauritius</v>
          </cell>
          <cell r="C2872" t="str">
            <v>CME_TMY0: Infant deaths</v>
          </cell>
          <cell r="E2872">
            <v>2017</v>
          </cell>
          <cell r="F2872">
            <v>172</v>
          </cell>
        </row>
        <row r="2873">
          <cell r="B2873" t="str">
            <v>MUS: Mauritius</v>
          </cell>
          <cell r="C2873" t="str">
            <v>CME_TMY0: Infant deaths</v>
          </cell>
          <cell r="E2873">
            <v>2018</v>
          </cell>
          <cell r="F2873">
            <v>177</v>
          </cell>
        </row>
        <row r="2874">
          <cell r="B2874" t="str">
            <v>MUS: Mauritius</v>
          </cell>
          <cell r="C2874" t="str">
            <v>CME_TMY0: Infant deaths</v>
          </cell>
          <cell r="E2874">
            <v>2019</v>
          </cell>
          <cell r="F2874">
            <v>183</v>
          </cell>
        </row>
        <row r="2875">
          <cell r="B2875" t="str">
            <v>MUS: Mauritius</v>
          </cell>
          <cell r="C2875" t="str">
            <v>CME_TMY0: Infant deaths</v>
          </cell>
          <cell r="E2875">
            <v>2020</v>
          </cell>
          <cell r="F2875">
            <v>188</v>
          </cell>
        </row>
        <row r="2876">
          <cell r="B2876" t="str">
            <v>MUS: Mauritius</v>
          </cell>
          <cell r="C2876" t="str">
            <v>DM_BRTS: Number of births</v>
          </cell>
          <cell r="E2876">
            <v>2016</v>
          </cell>
          <cell r="F2876">
            <v>13456</v>
          </cell>
        </row>
        <row r="2877">
          <cell r="B2877" t="str">
            <v>MUS: Mauritius</v>
          </cell>
          <cell r="C2877" t="str">
            <v>DM_BRTS: Number of births</v>
          </cell>
          <cell r="E2877">
            <v>2017</v>
          </cell>
          <cell r="F2877">
            <v>13755</v>
          </cell>
        </row>
        <row r="2878">
          <cell r="B2878" t="str">
            <v>MUS: Mauritius</v>
          </cell>
          <cell r="C2878" t="str">
            <v>DM_BRTS: Number of births</v>
          </cell>
          <cell r="E2878">
            <v>2018</v>
          </cell>
          <cell r="F2878">
            <v>13431</v>
          </cell>
        </row>
        <row r="2879">
          <cell r="B2879" t="str">
            <v>MUS: Mauritius</v>
          </cell>
          <cell r="C2879" t="str">
            <v>DM_BRTS: Number of births</v>
          </cell>
          <cell r="E2879">
            <v>2019</v>
          </cell>
          <cell r="F2879">
            <v>13282</v>
          </cell>
        </row>
        <row r="2880">
          <cell r="B2880" t="str">
            <v>MUS: Mauritius</v>
          </cell>
          <cell r="C2880" t="str">
            <v>DM_BRTS: Number of births</v>
          </cell>
          <cell r="E2880">
            <v>2020</v>
          </cell>
          <cell r="F2880">
            <v>13462</v>
          </cell>
        </row>
        <row r="2881">
          <cell r="B2881" t="str">
            <v>MUS: Mauritius</v>
          </cell>
          <cell r="C2881" t="str">
            <v>DM_LIFE_EXP: Life expectancy</v>
          </cell>
          <cell r="E2881">
            <v>2016</v>
          </cell>
          <cell r="F2881">
            <v>75.011399999999995</v>
          </cell>
        </row>
        <row r="2882">
          <cell r="B2882" t="str">
            <v>MUS: Mauritius</v>
          </cell>
          <cell r="C2882" t="str">
            <v>DM_LIFE_EXP: Life expectancy</v>
          </cell>
          <cell r="E2882">
            <v>2017</v>
          </cell>
          <cell r="F2882">
            <v>74.881200000000007</v>
          </cell>
        </row>
        <row r="2883">
          <cell r="B2883" t="str">
            <v>MUS: Mauritius</v>
          </cell>
          <cell r="C2883" t="str">
            <v>DM_LIFE_EXP: Life expectancy</v>
          </cell>
          <cell r="E2883">
            <v>2018</v>
          </cell>
          <cell r="F2883">
            <v>74.919399999999996</v>
          </cell>
        </row>
        <row r="2884">
          <cell r="B2884" t="str">
            <v>MUS: Mauritius</v>
          </cell>
          <cell r="C2884" t="str">
            <v>DM_LIFE_EXP: Life expectancy</v>
          </cell>
          <cell r="E2884">
            <v>2019</v>
          </cell>
          <cell r="F2884">
            <v>75.117900000000006</v>
          </cell>
        </row>
        <row r="2885">
          <cell r="B2885" t="str">
            <v>MUS: Mauritius</v>
          </cell>
          <cell r="C2885" t="str">
            <v>DM_LIFE_EXP: Life expectancy</v>
          </cell>
          <cell r="E2885">
            <v>2020</v>
          </cell>
          <cell r="F2885">
            <v>74.330600000000004</v>
          </cell>
        </row>
        <row r="2886">
          <cell r="B2886" t="str">
            <v>MUS: Mauritius</v>
          </cell>
          <cell r="C2886" t="str">
            <v>DM_POP_TOT: Total population</v>
          </cell>
          <cell r="E2886">
            <v>2016</v>
          </cell>
          <cell r="F2886">
            <v>1293911</v>
          </cell>
        </row>
        <row r="2887">
          <cell r="B2887" t="str">
            <v>MUS: Mauritius</v>
          </cell>
          <cell r="C2887" t="str">
            <v>DM_POP_TOT: Total population</v>
          </cell>
          <cell r="E2887">
            <v>2017</v>
          </cell>
          <cell r="F2887">
            <v>1294740.5</v>
          </cell>
        </row>
        <row r="2888">
          <cell r="B2888" t="str">
            <v>MUS: Mauritius</v>
          </cell>
          <cell r="C2888" t="str">
            <v>DM_POP_TOT: Total population</v>
          </cell>
          <cell r="E2888">
            <v>2018</v>
          </cell>
          <cell r="F2888">
            <v>1295381.5</v>
          </cell>
        </row>
        <row r="2889">
          <cell r="B2889" t="str">
            <v>MUS: Mauritius</v>
          </cell>
          <cell r="C2889" t="str">
            <v>DM_POP_TOT: Total population</v>
          </cell>
          <cell r="E2889">
            <v>2019</v>
          </cell>
          <cell r="F2889">
            <v>1296279</v>
          </cell>
        </row>
        <row r="2890">
          <cell r="B2890" t="str">
            <v>MUS: Mauritius</v>
          </cell>
          <cell r="C2890" t="str">
            <v>DM_POP_TOT: Total population</v>
          </cell>
          <cell r="E2890">
            <v>2020</v>
          </cell>
          <cell r="F2890">
            <v>1297827.5</v>
          </cell>
        </row>
        <row r="2891">
          <cell r="B2891" t="str">
            <v>MUS: Mauritius</v>
          </cell>
          <cell r="C2891" t="str">
            <v>SPP_GDPPC: GDP per capita (current US$)</v>
          </cell>
          <cell r="E2891">
            <v>2019</v>
          </cell>
          <cell r="F2891">
            <v>11099.24028</v>
          </cell>
        </row>
        <row r="2892">
          <cell r="B2892" t="str">
            <v>MYT: Mayotte</v>
          </cell>
          <cell r="C2892" t="str">
            <v>DM_BRTS: Number of births</v>
          </cell>
          <cell r="E2892">
            <v>2016</v>
          </cell>
          <cell r="F2892">
            <v>10024</v>
          </cell>
        </row>
        <row r="2893">
          <cell r="B2893" t="str">
            <v>MYT: Mayotte</v>
          </cell>
          <cell r="C2893" t="str">
            <v>DM_BRTS: Number of births</v>
          </cell>
          <cell r="E2893">
            <v>2017</v>
          </cell>
          <cell r="F2893">
            <v>10536</v>
          </cell>
        </row>
        <row r="2894">
          <cell r="B2894" t="str">
            <v>MYT: Mayotte</v>
          </cell>
          <cell r="C2894" t="str">
            <v>DM_BRTS: Number of births</v>
          </cell>
          <cell r="E2894">
            <v>2018</v>
          </cell>
          <cell r="F2894">
            <v>10597</v>
          </cell>
        </row>
        <row r="2895">
          <cell r="B2895" t="str">
            <v>MYT: Mayotte</v>
          </cell>
          <cell r="C2895" t="str">
            <v>DM_BRTS: Number of births</v>
          </cell>
          <cell r="E2895">
            <v>2019</v>
          </cell>
          <cell r="F2895">
            <v>10966</v>
          </cell>
        </row>
        <row r="2896">
          <cell r="B2896" t="str">
            <v>MYT: Mayotte</v>
          </cell>
          <cell r="C2896" t="str">
            <v>DM_BRTS: Number of births</v>
          </cell>
          <cell r="E2896">
            <v>2020</v>
          </cell>
          <cell r="F2896">
            <v>10593</v>
          </cell>
        </row>
        <row r="2897">
          <cell r="B2897" t="str">
            <v>MYT: Mayotte</v>
          </cell>
          <cell r="C2897" t="str">
            <v>DM_LIFE_EXP: Life expectancy</v>
          </cell>
          <cell r="E2897">
            <v>2016</v>
          </cell>
          <cell r="F2897">
            <v>77.365700000000004</v>
          </cell>
        </row>
        <row r="2898">
          <cell r="B2898" t="str">
            <v>MYT: Mayotte</v>
          </cell>
          <cell r="C2898" t="str">
            <v>DM_LIFE_EXP: Life expectancy</v>
          </cell>
          <cell r="E2898">
            <v>2017</v>
          </cell>
          <cell r="F2898">
            <v>77.344200000000001</v>
          </cell>
        </row>
        <row r="2899">
          <cell r="B2899" t="str">
            <v>MYT: Mayotte</v>
          </cell>
          <cell r="C2899" t="str">
            <v>DM_LIFE_EXP: Life expectancy</v>
          </cell>
          <cell r="E2899">
            <v>2018</v>
          </cell>
          <cell r="F2899">
            <v>77.165099999999995</v>
          </cell>
        </row>
        <row r="2900">
          <cell r="B2900" t="str">
            <v>MYT: Mayotte</v>
          </cell>
          <cell r="C2900" t="str">
            <v>DM_LIFE_EXP: Life expectancy</v>
          </cell>
          <cell r="E2900">
            <v>2019</v>
          </cell>
          <cell r="F2900">
            <v>77.153300000000002</v>
          </cell>
        </row>
        <row r="2901">
          <cell r="B2901" t="str">
            <v>MYT: Mayotte</v>
          </cell>
          <cell r="C2901" t="str">
            <v>DM_LIFE_EXP: Life expectancy</v>
          </cell>
          <cell r="E2901">
            <v>2020</v>
          </cell>
          <cell r="F2901">
            <v>75.410600000000002</v>
          </cell>
        </row>
        <row r="2902">
          <cell r="B2902" t="str">
            <v>MYT: Mayotte</v>
          </cell>
          <cell r="C2902" t="str">
            <v>DM_POP_TOT: Total population</v>
          </cell>
          <cell r="E2902">
            <v>2016</v>
          </cell>
          <cell r="F2902">
            <v>260283.00000000003</v>
          </cell>
        </row>
        <row r="2903">
          <cell r="B2903" t="str">
            <v>MYT: Mayotte</v>
          </cell>
          <cell r="C2903" t="str">
            <v>DM_POP_TOT: Total population</v>
          </cell>
          <cell r="E2903">
            <v>2017</v>
          </cell>
          <cell r="F2903">
            <v>271565</v>
          </cell>
        </row>
        <row r="2904">
          <cell r="B2904" t="str">
            <v>MYT: Mayotte</v>
          </cell>
          <cell r="C2904" t="str">
            <v>DM_POP_TOT: Total population</v>
          </cell>
          <cell r="E2904">
            <v>2018</v>
          </cell>
          <cell r="F2904">
            <v>282954.5</v>
          </cell>
        </row>
        <row r="2905">
          <cell r="B2905" t="str">
            <v>MYT: Mayotte</v>
          </cell>
          <cell r="C2905" t="str">
            <v>DM_POP_TOT: Total population</v>
          </cell>
          <cell r="E2905">
            <v>2019</v>
          </cell>
          <cell r="F2905">
            <v>294489</v>
          </cell>
        </row>
        <row r="2906">
          <cell r="B2906" t="str">
            <v>MYT: Mayotte</v>
          </cell>
          <cell r="C2906" t="str">
            <v>DM_POP_TOT: Total population</v>
          </cell>
          <cell r="E2906">
            <v>2020</v>
          </cell>
          <cell r="F2906">
            <v>305586.5</v>
          </cell>
        </row>
        <row r="2907">
          <cell r="B2907" t="str">
            <v>MEX: Mexico</v>
          </cell>
          <cell r="C2907" t="str">
            <v>CME_TMY0: Infant deaths</v>
          </cell>
          <cell r="E2907">
            <v>2016</v>
          </cell>
          <cell r="F2907">
            <v>30368</v>
          </cell>
        </row>
        <row r="2908">
          <cell r="B2908" t="str">
            <v>MEX: Mexico</v>
          </cell>
          <cell r="C2908" t="str">
            <v>CME_TMY0: Infant deaths</v>
          </cell>
          <cell r="E2908">
            <v>2017</v>
          </cell>
          <cell r="F2908">
            <v>29178</v>
          </cell>
        </row>
        <row r="2909">
          <cell r="B2909" t="str">
            <v>MEX: Mexico</v>
          </cell>
          <cell r="C2909" t="str">
            <v>CME_TMY0: Infant deaths</v>
          </cell>
          <cell r="E2909">
            <v>2018</v>
          </cell>
          <cell r="F2909">
            <v>28010</v>
          </cell>
        </row>
        <row r="2910">
          <cell r="B2910" t="str">
            <v>MEX: Mexico</v>
          </cell>
          <cell r="C2910" t="str">
            <v>CME_TMY0: Infant deaths</v>
          </cell>
          <cell r="E2910">
            <v>2019</v>
          </cell>
          <cell r="F2910">
            <v>26892</v>
          </cell>
        </row>
        <row r="2911">
          <cell r="B2911" t="str">
            <v>MEX: Mexico</v>
          </cell>
          <cell r="C2911" t="str">
            <v>CME_TMY0: Infant deaths</v>
          </cell>
          <cell r="E2911">
            <v>2020</v>
          </cell>
          <cell r="F2911">
            <v>25833</v>
          </cell>
        </row>
        <row r="2912">
          <cell r="B2912" t="str">
            <v>MEX: Mexico</v>
          </cell>
          <cell r="C2912" t="str">
            <v>DM_BRTS: Number of births</v>
          </cell>
          <cell r="E2912">
            <v>2016</v>
          </cell>
          <cell r="F2912">
            <v>2116264</v>
          </cell>
        </row>
        <row r="2913">
          <cell r="B2913" t="str">
            <v>MEX: Mexico</v>
          </cell>
          <cell r="C2913" t="str">
            <v>DM_BRTS: Number of births</v>
          </cell>
          <cell r="E2913">
            <v>2017</v>
          </cell>
          <cell r="F2913">
            <v>2081547.9999999998</v>
          </cell>
        </row>
        <row r="2914">
          <cell r="B2914" t="str">
            <v>MEX: Mexico</v>
          </cell>
          <cell r="C2914" t="str">
            <v>DM_BRTS: Number of births</v>
          </cell>
          <cell r="E2914">
            <v>2018</v>
          </cell>
          <cell r="F2914">
            <v>2042458</v>
          </cell>
        </row>
        <row r="2915">
          <cell r="B2915" t="str">
            <v>MEX: Mexico</v>
          </cell>
          <cell r="C2915" t="str">
            <v>DM_BRTS: Number of births</v>
          </cell>
          <cell r="E2915">
            <v>2019</v>
          </cell>
          <cell r="F2915">
            <v>1965139</v>
          </cell>
        </row>
        <row r="2916">
          <cell r="B2916" t="str">
            <v>MEX: Mexico</v>
          </cell>
          <cell r="C2916" t="str">
            <v>DM_BRTS: Number of births</v>
          </cell>
          <cell r="E2916">
            <v>2020</v>
          </cell>
          <cell r="F2916">
            <v>1961267</v>
          </cell>
        </row>
        <row r="2917">
          <cell r="B2917" t="str">
            <v>MEX: Mexico</v>
          </cell>
          <cell r="C2917" t="str">
            <v>DM_LIFE_EXP: Life expectancy</v>
          </cell>
          <cell r="E2917">
            <v>2016</v>
          </cell>
          <cell r="F2917">
            <v>74.412199999999999</v>
          </cell>
        </row>
        <row r="2918">
          <cell r="B2918" t="str">
            <v>MEX: Mexico</v>
          </cell>
          <cell r="C2918" t="str">
            <v>DM_LIFE_EXP: Life expectancy</v>
          </cell>
          <cell r="E2918">
            <v>2017</v>
          </cell>
          <cell r="F2918">
            <v>74.137799999999999</v>
          </cell>
        </row>
        <row r="2919">
          <cell r="B2919" t="str">
            <v>MEX: Mexico</v>
          </cell>
          <cell r="C2919" t="str">
            <v>DM_LIFE_EXP: Life expectancy</v>
          </cell>
          <cell r="E2919">
            <v>2018</v>
          </cell>
          <cell r="F2919">
            <v>74.014600000000002</v>
          </cell>
        </row>
        <row r="2920">
          <cell r="B2920" t="str">
            <v>MEX: Mexico</v>
          </cell>
          <cell r="C2920" t="str">
            <v>DM_LIFE_EXP: Life expectancy</v>
          </cell>
          <cell r="E2920">
            <v>2019</v>
          </cell>
          <cell r="F2920">
            <v>74.202100000000002</v>
          </cell>
        </row>
        <row r="2921">
          <cell r="B2921" t="str">
            <v>MEX: Mexico</v>
          </cell>
          <cell r="C2921" t="str">
            <v>DM_LIFE_EXP: Life expectancy</v>
          </cell>
          <cell r="E2921">
            <v>2020</v>
          </cell>
          <cell r="F2921">
            <v>70.132800000000003</v>
          </cell>
        </row>
        <row r="2922">
          <cell r="B2922" t="str">
            <v>MEX: Mexico</v>
          </cell>
          <cell r="C2922" t="str">
            <v>DM_POP_TOT: Total population</v>
          </cell>
          <cell r="E2922">
            <v>2016</v>
          </cell>
          <cell r="F2922">
            <v>121519221.5</v>
          </cell>
        </row>
        <row r="2923">
          <cell r="B2923" t="str">
            <v>MEX: Mexico</v>
          </cell>
          <cell r="C2923" t="str">
            <v>DM_POP_TOT: Total population</v>
          </cell>
          <cell r="E2923">
            <v>2017</v>
          </cell>
          <cell r="F2923">
            <v>122839257.5</v>
          </cell>
        </row>
        <row r="2924">
          <cell r="B2924" t="str">
            <v>MEX: Mexico</v>
          </cell>
          <cell r="C2924" t="str">
            <v>DM_POP_TOT: Total population</v>
          </cell>
          <cell r="E2924">
            <v>2018</v>
          </cell>
          <cell r="F2924">
            <v>124013861.5</v>
          </cell>
        </row>
        <row r="2925">
          <cell r="B2925" t="str">
            <v>MEX: Mexico</v>
          </cell>
          <cell r="C2925" t="str">
            <v>DM_POP_TOT: Total population</v>
          </cell>
          <cell r="E2925">
            <v>2019</v>
          </cell>
          <cell r="F2925">
            <v>125085310.5</v>
          </cell>
        </row>
        <row r="2926">
          <cell r="B2926" t="str">
            <v>MEX: Mexico</v>
          </cell>
          <cell r="C2926" t="str">
            <v>DM_POP_TOT: Total population</v>
          </cell>
          <cell r="E2926">
            <v>2020</v>
          </cell>
          <cell r="F2926">
            <v>125998301.5</v>
          </cell>
        </row>
        <row r="2927">
          <cell r="B2927" t="str">
            <v>MEX: Mexico</v>
          </cell>
          <cell r="C2927" t="str">
            <v>SPP_GDPPC: GDP per capita (current US$)</v>
          </cell>
          <cell r="E2927">
            <v>2019</v>
          </cell>
          <cell r="F2927">
            <v>9946.033829</v>
          </cell>
        </row>
        <row r="2928">
          <cell r="B2928" t="str">
            <v>FSM: Micronesia (Federated States of)</v>
          </cell>
          <cell r="C2928" t="str">
            <v>CME_TMY0: Infant deaths</v>
          </cell>
          <cell r="E2928">
            <v>2016</v>
          </cell>
          <cell r="F2928">
            <v>59</v>
          </cell>
        </row>
        <row r="2929">
          <cell r="B2929" t="str">
            <v>FSM: Micronesia (Federated States of)</v>
          </cell>
          <cell r="C2929" t="str">
            <v>CME_TMY0: Infant deaths</v>
          </cell>
          <cell r="E2929">
            <v>2017</v>
          </cell>
          <cell r="F2929">
            <v>58</v>
          </cell>
        </row>
        <row r="2930">
          <cell r="B2930" t="str">
            <v>FSM: Micronesia (Federated States of)</v>
          </cell>
          <cell r="C2930" t="str">
            <v>CME_TMY0: Infant deaths</v>
          </cell>
          <cell r="E2930">
            <v>2018</v>
          </cell>
          <cell r="F2930">
            <v>56</v>
          </cell>
        </row>
        <row r="2931">
          <cell r="B2931" t="str">
            <v>FSM: Micronesia (Federated States of)</v>
          </cell>
          <cell r="C2931" t="str">
            <v>CME_TMY0: Infant deaths</v>
          </cell>
          <cell r="E2931">
            <v>2019</v>
          </cell>
          <cell r="F2931">
            <v>55</v>
          </cell>
        </row>
        <row r="2932">
          <cell r="B2932" t="str">
            <v>FSM: Micronesia (Federated States of)</v>
          </cell>
          <cell r="C2932" t="str">
            <v>CME_TMY0: Infant deaths</v>
          </cell>
          <cell r="E2932">
            <v>2020</v>
          </cell>
          <cell r="F2932">
            <v>54</v>
          </cell>
        </row>
        <row r="2933">
          <cell r="B2933" t="str">
            <v>FSM: Micronesia (Federated States of)</v>
          </cell>
          <cell r="C2933" t="str">
            <v>DM_BRTS: Number of births</v>
          </cell>
          <cell r="E2933">
            <v>2016</v>
          </cell>
          <cell r="F2933">
            <v>2402</v>
          </cell>
        </row>
        <row r="2934">
          <cell r="B2934" t="str">
            <v>FSM: Micronesia (Federated States of)</v>
          </cell>
          <cell r="C2934" t="str">
            <v>DM_BRTS: Number of births</v>
          </cell>
          <cell r="E2934">
            <v>2017</v>
          </cell>
          <cell r="F2934">
            <v>2383</v>
          </cell>
        </row>
        <row r="2935">
          <cell r="B2935" t="str">
            <v>FSM: Micronesia (Federated States of)</v>
          </cell>
          <cell r="C2935" t="str">
            <v>DM_BRTS: Number of births</v>
          </cell>
          <cell r="E2935">
            <v>2018</v>
          </cell>
          <cell r="F2935">
            <v>2365</v>
          </cell>
        </row>
        <row r="2936">
          <cell r="B2936" t="str">
            <v>FSM: Micronesia (Federated States of)</v>
          </cell>
          <cell r="C2936" t="str">
            <v>DM_BRTS: Number of births</v>
          </cell>
          <cell r="E2936">
            <v>2019</v>
          </cell>
          <cell r="F2936">
            <v>2359</v>
          </cell>
        </row>
        <row r="2937">
          <cell r="B2937" t="str">
            <v>FSM: Micronesia (Federated States of)</v>
          </cell>
          <cell r="C2937" t="str">
            <v>DM_BRTS: Number of births</v>
          </cell>
          <cell r="E2937">
            <v>2020</v>
          </cell>
          <cell r="F2937">
            <v>2343</v>
          </cell>
        </row>
        <row r="2938">
          <cell r="B2938" t="str">
            <v>FSM: Micronesia (Federated States of)</v>
          </cell>
          <cell r="C2938" t="str">
            <v>DM_LIFE_EXP: Life expectancy</v>
          </cell>
          <cell r="E2938">
            <v>2016</v>
          </cell>
          <cell r="F2938">
            <v>71.595399999999998</v>
          </cell>
        </row>
        <row r="2939">
          <cell r="B2939" t="str">
            <v>FSM: Micronesia (Federated States of)</v>
          </cell>
          <cell r="C2939" t="str">
            <v>DM_LIFE_EXP: Life expectancy</v>
          </cell>
          <cell r="E2939">
            <v>2017</v>
          </cell>
          <cell r="F2939">
            <v>71.4666</v>
          </cell>
        </row>
        <row r="2940">
          <cell r="B2940" t="str">
            <v>FSM: Micronesia (Federated States of)</v>
          </cell>
          <cell r="C2940" t="str">
            <v>DM_LIFE_EXP: Life expectancy</v>
          </cell>
          <cell r="E2940">
            <v>2018</v>
          </cell>
          <cell r="F2940">
            <v>71.318299999999994</v>
          </cell>
        </row>
        <row r="2941">
          <cell r="B2941" t="str">
            <v>FSM: Micronesia (Federated States of)</v>
          </cell>
          <cell r="C2941" t="str">
            <v>DM_LIFE_EXP: Life expectancy</v>
          </cell>
          <cell r="E2941">
            <v>2019</v>
          </cell>
          <cell r="F2941">
            <v>71.077100000000002</v>
          </cell>
        </row>
        <row r="2942">
          <cell r="B2942" t="str">
            <v>FSM: Micronesia (Federated States of)</v>
          </cell>
          <cell r="C2942" t="str">
            <v>DM_LIFE_EXP: Life expectancy</v>
          </cell>
          <cell r="E2942">
            <v>2020</v>
          </cell>
          <cell r="F2942">
            <v>70.674000000000007</v>
          </cell>
        </row>
        <row r="2943">
          <cell r="B2943" t="str">
            <v>FSM: Micronesia (Federated States of)</v>
          </cell>
          <cell r="C2943" t="str">
            <v>DM_POP_TOT: Total population</v>
          </cell>
          <cell r="E2943">
            <v>2016</v>
          </cell>
          <cell r="F2943">
            <v>109925.5</v>
          </cell>
        </row>
        <row r="2944">
          <cell r="B2944" t="str">
            <v>FSM: Micronesia (Federated States of)</v>
          </cell>
          <cell r="C2944" t="str">
            <v>DM_POP_TOT: Total population</v>
          </cell>
          <cell r="E2944">
            <v>2017</v>
          </cell>
          <cell r="F2944">
            <v>110430.5</v>
          </cell>
        </row>
        <row r="2945">
          <cell r="B2945" t="str">
            <v>FSM: Micronesia (Federated States of)</v>
          </cell>
          <cell r="C2945" t="str">
            <v>DM_POP_TOT: Total population</v>
          </cell>
          <cell r="E2945">
            <v>2018</v>
          </cell>
          <cell r="F2945">
            <v>110929</v>
          </cell>
        </row>
        <row r="2946">
          <cell r="B2946" t="str">
            <v>FSM: Micronesia (Federated States of)</v>
          </cell>
          <cell r="C2946" t="str">
            <v>DM_POP_TOT: Total population</v>
          </cell>
          <cell r="E2946">
            <v>2019</v>
          </cell>
          <cell r="F2946">
            <v>111378.5</v>
          </cell>
        </row>
        <row r="2947">
          <cell r="B2947" t="str">
            <v>FSM: Micronesia (Federated States of)</v>
          </cell>
          <cell r="C2947" t="str">
            <v>DM_POP_TOT: Total population</v>
          </cell>
          <cell r="E2947">
            <v>2020</v>
          </cell>
          <cell r="F2947">
            <v>112106.5</v>
          </cell>
        </row>
        <row r="2948">
          <cell r="B2948" t="str">
            <v>FSM: Micronesia (Federated States of)</v>
          </cell>
          <cell r="C2948" t="str">
            <v>SPP_GDPPC: GDP per capita (current US$)</v>
          </cell>
          <cell r="E2948">
            <v>2018</v>
          </cell>
          <cell r="F2948">
            <v>3568.2910160000001</v>
          </cell>
        </row>
        <row r="2949">
          <cell r="B2949" t="str">
            <v>UNICEF_MENA: Middle East and North Africa</v>
          </cell>
          <cell r="C2949" t="str">
            <v>CME_TMY0: Infant deaths</v>
          </cell>
          <cell r="E2949">
            <v>2016</v>
          </cell>
          <cell r="F2949">
            <v>198499</v>
          </cell>
        </row>
        <row r="2950">
          <cell r="B2950" t="str">
            <v>UNICEF_MENA: Middle East and North Africa</v>
          </cell>
          <cell r="C2950" t="str">
            <v>CME_TMY0: Infant deaths</v>
          </cell>
          <cell r="E2950">
            <v>2017</v>
          </cell>
          <cell r="F2950">
            <v>191263</v>
          </cell>
        </row>
        <row r="2951">
          <cell r="B2951" t="str">
            <v>UNICEF_MENA: Middle East and North Africa</v>
          </cell>
          <cell r="C2951" t="str">
            <v>CME_TMY0: Infant deaths</v>
          </cell>
          <cell r="E2951">
            <v>2018</v>
          </cell>
          <cell r="F2951">
            <v>187098</v>
          </cell>
        </row>
        <row r="2952">
          <cell r="B2952" t="str">
            <v>UNICEF_MENA: Middle East and North Africa</v>
          </cell>
          <cell r="C2952" t="str">
            <v>CME_TMY0: Infant deaths</v>
          </cell>
          <cell r="E2952">
            <v>2019</v>
          </cell>
          <cell r="F2952">
            <v>182023</v>
          </cell>
        </row>
        <row r="2953">
          <cell r="B2953" t="str">
            <v>UNICEF_MENA: Middle East and North Africa</v>
          </cell>
          <cell r="C2953" t="str">
            <v>CME_TMY0: Infant deaths</v>
          </cell>
          <cell r="E2953">
            <v>2020</v>
          </cell>
          <cell r="F2953">
            <v>176600</v>
          </cell>
        </row>
        <row r="2954">
          <cell r="B2954" t="str">
            <v>UNICEF_MENARO: Middle East and North Africa</v>
          </cell>
          <cell r="C2954" t="str">
            <v>CME_TMY0: Infant deaths</v>
          </cell>
          <cell r="E2954">
            <v>2016</v>
          </cell>
          <cell r="F2954">
            <v>256246</v>
          </cell>
        </row>
        <row r="2955">
          <cell r="B2955" t="str">
            <v>UNICEF_MENARO: Middle East and North Africa</v>
          </cell>
          <cell r="C2955" t="str">
            <v>CME_TMY0: Infant deaths</v>
          </cell>
          <cell r="E2955">
            <v>2017</v>
          </cell>
          <cell r="F2955">
            <v>248248</v>
          </cell>
        </row>
        <row r="2956">
          <cell r="B2956" t="str">
            <v>UNICEF_MENARO: Middle East and North Africa</v>
          </cell>
          <cell r="C2956" t="str">
            <v>CME_TMY0: Infant deaths</v>
          </cell>
          <cell r="E2956">
            <v>2018</v>
          </cell>
          <cell r="F2956">
            <v>243390</v>
          </cell>
        </row>
        <row r="2957">
          <cell r="B2957" t="str">
            <v>UNICEF_MENARO: Middle East and North Africa</v>
          </cell>
          <cell r="C2957" t="str">
            <v>CME_TMY0: Infant deaths</v>
          </cell>
          <cell r="E2957">
            <v>2019</v>
          </cell>
          <cell r="F2957">
            <v>237691</v>
          </cell>
        </row>
        <row r="2958">
          <cell r="B2958" t="str">
            <v>UNICEF_MENARO: Middle East and North Africa</v>
          </cell>
          <cell r="C2958" t="str">
            <v>CME_TMY0: Infant deaths</v>
          </cell>
          <cell r="E2958">
            <v>2020</v>
          </cell>
          <cell r="F2958">
            <v>231540</v>
          </cell>
        </row>
        <row r="2959">
          <cell r="B2959" t="str">
            <v>UNICEF_MENA: Middle East and North Africa</v>
          </cell>
          <cell r="C2959" t="str">
            <v>DM_BRTS: Number of births</v>
          </cell>
          <cell r="E2959">
            <v>2016</v>
          </cell>
          <cell r="F2959">
            <v>10327148</v>
          </cell>
        </row>
        <row r="2960">
          <cell r="B2960" t="str">
            <v>UNICEF_MENA: Middle East and North Africa</v>
          </cell>
          <cell r="C2960" t="str">
            <v>DM_BRTS: Number of births</v>
          </cell>
          <cell r="E2960">
            <v>2017</v>
          </cell>
          <cell r="F2960">
            <v>10278552</v>
          </cell>
        </row>
        <row r="2961">
          <cell r="B2961" t="str">
            <v>UNICEF_MENA: Middle East and North Africa</v>
          </cell>
          <cell r="C2961" t="str">
            <v>DM_BRTS: Number of births</v>
          </cell>
          <cell r="E2961">
            <v>2018</v>
          </cell>
          <cell r="F2961">
            <v>10145427</v>
          </cell>
        </row>
        <row r="2962">
          <cell r="B2962" t="str">
            <v>UNICEF_MENA: Middle East and North Africa</v>
          </cell>
          <cell r="C2962" t="str">
            <v>DM_BRTS: Number of births</v>
          </cell>
          <cell r="E2962">
            <v>2019</v>
          </cell>
          <cell r="F2962">
            <v>9943340</v>
          </cell>
        </row>
        <row r="2963">
          <cell r="B2963" t="str">
            <v>UNICEF_MENA: Middle East and North Africa</v>
          </cell>
          <cell r="C2963" t="str">
            <v>DM_BRTS: Number of births</v>
          </cell>
          <cell r="E2963">
            <v>2020</v>
          </cell>
          <cell r="F2963">
            <v>9876541</v>
          </cell>
        </row>
        <row r="2964">
          <cell r="B2964" t="str">
            <v>UNICEF_MENARO: Middle East and North Africa</v>
          </cell>
          <cell r="C2964" t="str">
            <v>DM_BRTS: Number of births</v>
          </cell>
          <cell r="E2964">
            <v>2016</v>
          </cell>
          <cell r="F2964">
            <v>11585546</v>
          </cell>
        </row>
        <row r="2965">
          <cell r="B2965" t="str">
            <v>UNICEF_MENARO: Middle East and North Africa</v>
          </cell>
          <cell r="C2965" t="str">
            <v>DM_BRTS: Number of births</v>
          </cell>
          <cell r="E2965">
            <v>2017</v>
          </cell>
          <cell r="F2965">
            <v>11575209</v>
          </cell>
        </row>
        <row r="2966">
          <cell r="B2966" t="str">
            <v>UNICEF_MENARO: Middle East and North Africa</v>
          </cell>
          <cell r="C2966" t="str">
            <v>DM_BRTS: Number of births</v>
          </cell>
          <cell r="E2966">
            <v>2018</v>
          </cell>
          <cell r="F2966">
            <v>11472883</v>
          </cell>
        </row>
        <row r="2967">
          <cell r="B2967" t="str">
            <v>UNICEF_MENARO: Middle East and North Africa</v>
          </cell>
          <cell r="C2967" t="str">
            <v>DM_BRTS: Number of births</v>
          </cell>
          <cell r="E2967">
            <v>2019</v>
          </cell>
          <cell r="F2967">
            <v>11289639</v>
          </cell>
        </row>
        <row r="2968">
          <cell r="B2968" t="str">
            <v>UNICEF_MENARO: Middle East and North Africa</v>
          </cell>
          <cell r="C2968" t="str">
            <v>DM_BRTS: Number of births</v>
          </cell>
          <cell r="E2968">
            <v>2020</v>
          </cell>
          <cell r="F2968">
            <v>11246874</v>
          </cell>
        </row>
        <row r="2969">
          <cell r="B2969" t="str">
            <v>UNICEF_MENA: Middle East and North Africa</v>
          </cell>
          <cell r="C2969" t="str">
            <v>DM_LIFE_EXP: Life expectancy</v>
          </cell>
          <cell r="E2969">
            <v>2016</v>
          </cell>
          <cell r="F2969">
            <v>73.06</v>
          </cell>
        </row>
        <row r="2970">
          <cell r="B2970" t="str">
            <v>UNICEF_MENA: Middle East and North Africa</v>
          </cell>
          <cell r="C2970" t="str">
            <v>DM_LIFE_EXP: Life expectancy</v>
          </cell>
          <cell r="E2970">
            <v>2017</v>
          </cell>
          <cell r="F2970">
            <v>73.558999999999997</v>
          </cell>
        </row>
        <row r="2971">
          <cell r="B2971" t="str">
            <v>UNICEF_MENA: Middle East and North Africa</v>
          </cell>
          <cell r="C2971" t="str">
            <v>DM_LIFE_EXP: Life expectancy</v>
          </cell>
          <cell r="E2971">
            <v>2018</v>
          </cell>
          <cell r="F2971">
            <v>73.741</v>
          </cell>
        </row>
        <row r="2972">
          <cell r="B2972" t="str">
            <v>UNICEF_MENA: Middle East and North Africa</v>
          </cell>
          <cell r="C2972" t="str">
            <v>DM_LIFE_EXP: Life expectancy</v>
          </cell>
          <cell r="E2972">
            <v>2019</v>
          </cell>
          <cell r="F2972">
            <v>73.873000000000005</v>
          </cell>
        </row>
        <row r="2973">
          <cell r="B2973" t="str">
            <v>UNICEF_MENA: Middle East and North Africa</v>
          </cell>
          <cell r="C2973" t="str">
            <v>DM_LIFE_EXP: Life expectancy</v>
          </cell>
          <cell r="E2973">
            <v>2020</v>
          </cell>
          <cell r="F2973">
            <v>72.933999999999997</v>
          </cell>
        </row>
        <row r="2974">
          <cell r="B2974" t="str">
            <v>UNICEF_MENARO: Middle East and North Africa</v>
          </cell>
          <cell r="C2974" t="str">
            <v>DM_LIFE_EXP: Life expectancy</v>
          </cell>
          <cell r="E2974">
            <v>2016</v>
          </cell>
          <cell r="F2974">
            <v>72.036000000000001</v>
          </cell>
        </row>
        <row r="2975">
          <cell r="B2975" t="str">
            <v>UNICEF_MENARO: Middle East and North Africa</v>
          </cell>
          <cell r="C2975" t="str">
            <v>DM_LIFE_EXP: Life expectancy</v>
          </cell>
          <cell r="E2975">
            <v>2017</v>
          </cell>
          <cell r="F2975">
            <v>72.543000000000006</v>
          </cell>
        </row>
        <row r="2976">
          <cell r="B2976" t="str">
            <v>UNICEF_MENARO: Middle East and North Africa</v>
          </cell>
          <cell r="C2976" t="str">
            <v>DM_LIFE_EXP: Life expectancy</v>
          </cell>
          <cell r="E2976">
            <v>2018</v>
          </cell>
          <cell r="F2976">
            <v>72.724000000000004</v>
          </cell>
        </row>
        <row r="2977">
          <cell r="B2977" t="str">
            <v>UNICEF_MENARO: Middle East and North Africa</v>
          </cell>
          <cell r="C2977" t="str">
            <v>DM_LIFE_EXP: Life expectancy</v>
          </cell>
          <cell r="E2977">
            <v>2019</v>
          </cell>
          <cell r="F2977">
            <v>72.852999999999994</v>
          </cell>
        </row>
        <row r="2978">
          <cell r="B2978" t="str">
            <v>UNICEF_MENARO: Middle East and North Africa</v>
          </cell>
          <cell r="C2978" t="str">
            <v>DM_LIFE_EXP: Life expectancy</v>
          </cell>
          <cell r="E2978">
            <v>2020</v>
          </cell>
          <cell r="F2978">
            <v>71.968999999999994</v>
          </cell>
        </row>
        <row r="2979">
          <cell r="B2979" t="str">
            <v>UNICEF_MENA: Middle East and North Africa</v>
          </cell>
          <cell r="C2979" t="str">
            <v>DM_POP_TOT: Total population</v>
          </cell>
          <cell r="E2979">
            <v>2016</v>
          </cell>
          <cell r="F2979">
            <v>447278559.5</v>
          </cell>
        </row>
        <row r="2980">
          <cell r="B2980" t="str">
            <v>UNICEF_MENA: Middle East and North Africa</v>
          </cell>
          <cell r="C2980" t="str">
            <v>DM_POP_TOT: Total population</v>
          </cell>
          <cell r="E2980">
            <v>2017</v>
          </cell>
          <cell r="F2980">
            <v>455219350.5</v>
          </cell>
        </row>
        <row r="2981">
          <cell r="B2981" t="str">
            <v>UNICEF_MENA: Middle East and North Africa</v>
          </cell>
          <cell r="C2981" t="str">
            <v>DM_POP_TOT: Total population</v>
          </cell>
          <cell r="E2981">
            <v>2018</v>
          </cell>
          <cell r="F2981">
            <v>463341805</v>
          </cell>
        </row>
        <row r="2982">
          <cell r="B2982" t="str">
            <v>UNICEF_MENA: Middle East and North Africa</v>
          </cell>
          <cell r="C2982" t="str">
            <v>DM_POP_TOT: Total population</v>
          </cell>
          <cell r="E2982">
            <v>2019</v>
          </cell>
          <cell r="F2982">
            <v>471402107.5</v>
          </cell>
        </row>
        <row r="2983">
          <cell r="B2983" t="str">
            <v>UNICEF_MENA: Middle East and North Africa</v>
          </cell>
          <cell r="C2983" t="str">
            <v>DM_POP_TOT: Total population</v>
          </cell>
          <cell r="E2983">
            <v>2020</v>
          </cell>
          <cell r="F2983">
            <v>478119681.5</v>
          </cell>
        </row>
        <row r="2984">
          <cell r="B2984" t="str">
            <v>UNICEF_MENARO: Middle East and North Africa</v>
          </cell>
          <cell r="C2984" t="str">
            <v>DM_POP_TOT: Total population</v>
          </cell>
          <cell r="E2984">
            <v>2016</v>
          </cell>
          <cell r="F2984">
            <v>479519981</v>
          </cell>
        </row>
        <row r="2985">
          <cell r="B2985" t="str">
            <v>UNICEF_MENARO: Middle East and North Africa</v>
          </cell>
          <cell r="C2985" t="str">
            <v>DM_POP_TOT: Total population</v>
          </cell>
          <cell r="E2985">
            <v>2017</v>
          </cell>
          <cell r="F2985">
            <v>488630154</v>
          </cell>
        </row>
        <row r="2986">
          <cell r="B2986" t="str">
            <v>UNICEF_MENARO: Middle East and North Africa</v>
          </cell>
          <cell r="C2986" t="str">
            <v>DM_POP_TOT: Total population</v>
          </cell>
          <cell r="E2986">
            <v>2018</v>
          </cell>
          <cell r="F2986">
            <v>497941579</v>
          </cell>
        </row>
        <row r="2987">
          <cell r="B2987" t="str">
            <v>UNICEF_MENARO: Middle East and North Africa</v>
          </cell>
          <cell r="C2987" t="str">
            <v>DM_POP_TOT: Total population</v>
          </cell>
          <cell r="E2987">
            <v>2019</v>
          </cell>
          <cell r="F2987">
            <v>507100275</v>
          </cell>
        </row>
        <row r="2988">
          <cell r="B2988" t="str">
            <v>UNICEF_MENARO: Middle East and North Africa</v>
          </cell>
          <cell r="C2988" t="str">
            <v>DM_POP_TOT: Total population</v>
          </cell>
          <cell r="E2988">
            <v>2020</v>
          </cell>
          <cell r="F2988">
            <v>514892834</v>
          </cell>
        </row>
        <row r="2989">
          <cell r="B2989" t="str">
            <v>MCO: Monaco</v>
          </cell>
          <cell r="C2989" t="str">
            <v>CME_TMY0: Infant deaths</v>
          </cell>
          <cell r="E2989">
            <v>2016</v>
          </cell>
          <cell r="F2989">
            <v>1</v>
          </cell>
        </row>
        <row r="2990">
          <cell r="B2990" t="str">
            <v>MCO: Monaco</v>
          </cell>
          <cell r="C2990" t="str">
            <v>CME_TMY0: Infant deaths</v>
          </cell>
          <cell r="E2990">
            <v>2017</v>
          </cell>
          <cell r="F2990">
            <v>1</v>
          </cell>
        </row>
        <row r="2991">
          <cell r="B2991" t="str">
            <v>MCO: Monaco</v>
          </cell>
          <cell r="C2991" t="str">
            <v>CME_TMY0: Infant deaths</v>
          </cell>
          <cell r="E2991">
            <v>2018</v>
          </cell>
          <cell r="F2991">
            <v>1</v>
          </cell>
        </row>
        <row r="2992">
          <cell r="B2992" t="str">
            <v>MCO: Monaco</v>
          </cell>
          <cell r="C2992" t="str">
            <v>CME_TMY0: Infant deaths</v>
          </cell>
          <cell r="E2992">
            <v>2019</v>
          </cell>
          <cell r="F2992">
            <v>1</v>
          </cell>
        </row>
        <row r="2993">
          <cell r="B2993" t="str">
            <v>MCO: Monaco</v>
          </cell>
          <cell r="C2993" t="str">
            <v>CME_TMY0: Infant deaths</v>
          </cell>
          <cell r="E2993">
            <v>2020</v>
          </cell>
          <cell r="F2993">
            <v>1</v>
          </cell>
        </row>
        <row r="2994">
          <cell r="B2994" t="str">
            <v>MCO: Monaco</v>
          </cell>
          <cell r="C2994" t="str">
            <v>DM_BRTS: Number of births</v>
          </cell>
          <cell r="E2994">
            <v>2016</v>
          </cell>
          <cell r="F2994">
            <v>349</v>
          </cell>
        </row>
        <row r="2995">
          <cell r="B2995" t="str">
            <v>MCO: Monaco</v>
          </cell>
          <cell r="C2995" t="str">
            <v>DM_BRTS: Number of births</v>
          </cell>
          <cell r="E2995">
            <v>2017</v>
          </cell>
          <cell r="F2995">
            <v>330</v>
          </cell>
        </row>
        <row r="2996">
          <cell r="B2996" t="str">
            <v>MCO: Monaco</v>
          </cell>
          <cell r="C2996" t="str">
            <v>DM_BRTS: Number of births</v>
          </cell>
          <cell r="E2996">
            <v>2018</v>
          </cell>
          <cell r="F2996">
            <v>339</v>
          </cell>
        </row>
        <row r="2997">
          <cell r="B2997" t="str">
            <v>MCO: Monaco</v>
          </cell>
          <cell r="C2997" t="str">
            <v>DM_BRTS: Number of births</v>
          </cell>
          <cell r="E2997">
            <v>2019</v>
          </cell>
          <cell r="F2997">
            <v>331</v>
          </cell>
        </row>
        <row r="2998">
          <cell r="B2998" t="str">
            <v>MCO: Monaco</v>
          </cell>
          <cell r="C2998" t="str">
            <v>DM_BRTS: Number of births</v>
          </cell>
          <cell r="E2998">
            <v>2020</v>
          </cell>
          <cell r="F2998">
            <v>324</v>
          </cell>
        </row>
        <row r="2999">
          <cell r="B2999" t="str">
            <v>MCO: Monaco</v>
          </cell>
          <cell r="C2999" t="str">
            <v>DM_LIFE_EXP: Life expectancy</v>
          </cell>
          <cell r="E2999">
            <v>2016</v>
          </cell>
          <cell r="F2999">
            <v>85.722800000000007</v>
          </cell>
        </row>
        <row r="3000">
          <cell r="B3000" t="str">
            <v>MCO: Monaco</v>
          </cell>
          <cell r="C3000" t="str">
            <v>DM_LIFE_EXP: Life expectancy</v>
          </cell>
          <cell r="E3000">
            <v>2017</v>
          </cell>
          <cell r="F3000">
            <v>85.652500000000003</v>
          </cell>
        </row>
        <row r="3001">
          <cell r="B3001" t="str">
            <v>MCO: Monaco</v>
          </cell>
          <cell r="C3001" t="str">
            <v>DM_LIFE_EXP: Life expectancy</v>
          </cell>
          <cell r="E3001">
            <v>2018</v>
          </cell>
          <cell r="F3001">
            <v>86.464299999999994</v>
          </cell>
        </row>
        <row r="3002">
          <cell r="B3002" t="str">
            <v>MCO: Monaco</v>
          </cell>
          <cell r="C3002" t="str">
            <v>DM_LIFE_EXP: Life expectancy</v>
          </cell>
          <cell r="E3002">
            <v>2019</v>
          </cell>
          <cell r="F3002">
            <v>86.542400000000001</v>
          </cell>
        </row>
        <row r="3003">
          <cell r="B3003" t="str">
            <v>MCO: Monaco</v>
          </cell>
          <cell r="C3003" t="str">
            <v>DM_LIFE_EXP: Life expectancy</v>
          </cell>
          <cell r="E3003">
            <v>2020</v>
          </cell>
          <cell r="F3003">
            <v>86.537999999999997</v>
          </cell>
        </row>
        <row r="3004">
          <cell r="B3004" t="str">
            <v>MCO: Monaco</v>
          </cell>
          <cell r="C3004" t="str">
            <v>DM_POP_TOT: Total population</v>
          </cell>
          <cell r="E3004">
            <v>2016</v>
          </cell>
          <cell r="F3004">
            <v>37070.5</v>
          </cell>
        </row>
        <row r="3005">
          <cell r="B3005" t="str">
            <v>MCO: Monaco</v>
          </cell>
          <cell r="C3005" t="str">
            <v>DM_POP_TOT: Total population</v>
          </cell>
          <cell r="E3005">
            <v>2017</v>
          </cell>
          <cell r="F3005">
            <v>37044.5</v>
          </cell>
        </row>
        <row r="3006">
          <cell r="B3006" t="str">
            <v>MCO: Monaco</v>
          </cell>
          <cell r="C3006" t="str">
            <v>DM_POP_TOT: Total population</v>
          </cell>
          <cell r="E3006">
            <v>2018</v>
          </cell>
          <cell r="F3006">
            <v>37029</v>
          </cell>
        </row>
        <row r="3007">
          <cell r="B3007" t="str">
            <v>MCO: Monaco</v>
          </cell>
          <cell r="C3007" t="str">
            <v>DM_POP_TOT: Total population</v>
          </cell>
          <cell r="E3007">
            <v>2019</v>
          </cell>
          <cell r="F3007">
            <v>37034</v>
          </cell>
        </row>
        <row r="3008">
          <cell r="B3008" t="str">
            <v>MCO: Monaco</v>
          </cell>
          <cell r="C3008" t="str">
            <v>DM_POP_TOT: Total population</v>
          </cell>
          <cell r="E3008">
            <v>2020</v>
          </cell>
          <cell r="F3008">
            <v>36922</v>
          </cell>
        </row>
        <row r="3009">
          <cell r="B3009" t="str">
            <v>MCO: Monaco</v>
          </cell>
          <cell r="C3009" t="str">
            <v>SPP_GDPPC: GDP per capita (current US$)</v>
          </cell>
          <cell r="E3009">
            <v>2018</v>
          </cell>
          <cell r="F3009">
            <v>185829.01800000001</v>
          </cell>
        </row>
        <row r="3010">
          <cell r="B3010" t="str">
            <v>MNG: Mongolia</v>
          </cell>
          <cell r="C3010" t="str">
            <v>CME_TMY0: Infant deaths</v>
          </cell>
          <cell r="E3010">
            <v>2016</v>
          </cell>
          <cell r="F3010">
            <v>1225</v>
          </cell>
        </row>
        <row r="3011">
          <cell r="B3011" t="str">
            <v>MNG: Mongolia</v>
          </cell>
          <cell r="C3011" t="str">
            <v>CME_TMY0: Infant deaths</v>
          </cell>
          <cell r="E3011">
            <v>2017</v>
          </cell>
          <cell r="F3011">
            <v>1166</v>
          </cell>
        </row>
        <row r="3012">
          <cell r="B3012" t="str">
            <v>MNG: Mongolia</v>
          </cell>
          <cell r="C3012" t="str">
            <v>CME_TMY0: Infant deaths</v>
          </cell>
          <cell r="E3012">
            <v>2018</v>
          </cell>
          <cell r="F3012">
            <v>1103</v>
          </cell>
        </row>
        <row r="3013">
          <cell r="B3013" t="str">
            <v>MNG: Mongolia</v>
          </cell>
          <cell r="C3013" t="str">
            <v>CME_TMY0: Infant deaths</v>
          </cell>
          <cell r="E3013">
            <v>2019</v>
          </cell>
          <cell r="F3013">
            <v>1041</v>
          </cell>
        </row>
        <row r="3014">
          <cell r="B3014" t="str">
            <v>MNG: Mongolia</v>
          </cell>
          <cell r="C3014" t="str">
            <v>CME_TMY0: Infant deaths</v>
          </cell>
          <cell r="E3014">
            <v>2020</v>
          </cell>
          <cell r="F3014">
            <v>982</v>
          </cell>
        </row>
        <row r="3015">
          <cell r="B3015" t="str">
            <v>MNG: Mongolia</v>
          </cell>
          <cell r="C3015" t="str">
            <v>DM_BRTS: Number of births</v>
          </cell>
          <cell r="E3015">
            <v>2016</v>
          </cell>
          <cell r="F3015">
            <v>76746</v>
          </cell>
        </row>
        <row r="3016">
          <cell r="B3016" t="str">
            <v>MNG: Mongolia</v>
          </cell>
          <cell r="C3016" t="str">
            <v>DM_BRTS: Number of births</v>
          </cell>
          <cell r="E3016">
            <v>2017</v>
          </cell>
          <cell r="F3016">
            <v>74832</v>
          </cell>
        </row>
        <row r="3017">
          <cell r="B3017" t="str">
            <v>MNG: Mongolia</v>
          </cell>
          <cell r="C3017" t="str">
            <v>DM_BRTS: Number of births</v>
          </cell>
          <cell r="E3017">
            <v>2018</v>
          </cell>
          <cell r="F3017">
            <v>75256</v>
          </cell>
        </row>
        <row r="3018">
          <cell r="B3018" t="str">
            <v>MNG: Mongolia</v>
          </cell>
          <cell r="C3018" t="str">
            <v>DM_BRTS: Number of births</v>
          </cell>
          <cell r="E3018">
            <v>2019</v>
          </cell>
          <cell r="F3018">
            <v>75136</v>
          </cell>
        </row>
        <row r="3019">
          <cell r="B3019" t="str">
            <v>MNG: Mongolia</v>
          </cell>
          <cell r="C3019" t="str">
            <v>DM_BRTS: Number of births</v>
          </cell>
          <cell r="E3019">
            <v>2020</v>
          </cell>
          <cell r="F3019">
            <v>73785</v>
          </cell>
        </row>
        <row r="3020">
          <cell r="B3020" t="str">
            <v>MNG: Mongolia</v>
          </cell>
          <cell r="C3020" t="str">
            <v>DM_LIFE_EXP: Life expectancy</v>
          </cell>
          <cell r="E3020">
            <v>2016</v>
          </cell>
          <cell r="F3020">
            <v>69.864699999999999</v>
          </cell>
        </row>
        <row r="3021">
          <cell r="B3021" t="str">
            <v>MNG: Mongolia</v>
          </cell>
          <cell r="C3021" t="str">
            <v>DM_LIFE_EXP: Life expectancy</v>
          </cell>
          <cell r="E3021">
            <v>2017</v>
          </cell>
          <cell r="F3021">
            <v>70.237499999999997</v>
          </cell>
        </row>
        <row r="3022">
          <cell r="B3022" t="str">
            <v>MNG: Mongolia</v>
          </cell>
          <cell r="C3022" t="str">
            <v>DM_LIFE_EXP: Life expectancy</v>
          </cell>
          <cell r="E3022">
            <v>2018</v>
          </cell>
          <cell r="F3022">
            <v>71.199200000000005</v>
          </cell>
        </row>
        <row r="3023">
          <cell r="B3023" t="str">
            <v>MNG: Mongolia</v>
          </cell>
          <cell r="C3023" t="str">
            <v>DM_LIFE_EXP: Life expectancy</v>
          </cell>
          <cell r="E3023">
            <v>2019</v>
          </cell>
          <cell r="F3023">
            <v>71.822100000000006</v>
          </cell>
        </row>
        <row r="3024">
          <cell r="B3024" t="str">
            <v>MNG: Mongolia</v>
          </cell>
          <cell r="C3024" t="str">
            <v>DM_LIFE_EXP: Life expectancy</v>
          </cell>
          <cell r="E3024">
            <v>2020</v>
          </cell>
          <cell r="F3024">
            <v>72.141000000000005</v>
          </cell>
        </row>
        <row r="3025">
          <cell r="B3025" t="str">
            <v>MNG: Mongolia</v>
          </cell>
          <cell r="C3025" t="str">
            <v>DM_POP_TOT: Total population</v>
          </cell>
          <cell r="E3025">
            <v>2016</v>
          </cell>
          <cell r="F3025">
            <v>3029554.5</v>
          </cell>
        </row>
        <row r="3026">
          <cell r="B3026" t="str">
            <v>MNG: Mongolia</v>
          </cell>
          <cell r="C3026" t="str">
            <v>DM_POP_TOT: Total population</v>
          </cell>
          <cell r="E3026">
            <v>2017</v>
          </cell>
          <cell r="F3026">
            <v>3096029.5</v>
          </cell>
        </row>
        <row r="3027">
          <cell r="B3027" t="str">
            <v>MNG: Mongolia</v>
          </cell>
          <cell r="C3027" t="str">
            <v>DM_POP_TOT: Total population</v>
          </cell>
          <cell r="E3027">
            <v>2018</v>
          </cell>
          <cell r="F3027">
            <v>3163991</v>
          </cell>
        </row>
        <row r="3028">
          <cell r="B3028" t="str">
            <v>MNG: Mongolia</v>
          </cell>
          <cell r="C3028" t="str">
            <v>DM_POP_TOT: Total population</v>
          </cell>
          <cell r="E3028">
            <v>2019</v>
          </cell>
          <cell r="F3028">
            <v>3232429.5</v>
          </cell>
        </row>
        <row r="3029">
          <cell r="B3029" t="str">
            <v>MNG: Mongolia</v>
          </cell>
          <cell r="C3029" t="str">
            <v>DM_POP_TOT: Total population</v>
          </cell>
          <cell r="E3029">
            <v>2020</v>
          </cell>
          <cell r="F3029">
            <v>3294335</v>
          </cell>
        </row>
        <row r="3030">
          <cell r="B3030" t="str">
            <v>MNG: Mongolia</v>
          </cell>
          <cell r="C3030" t="str">
            <v>SPP_GDPPC: GDP per capita (current US$)</v>
          </cell>
          <cell r="E3030">
            <v>2019</v>
          </cell>
          <cell r="F3030">
            <v>4339.8432789999997</v>
          </cell>
        </row>
        <row r="3031">
          <cell r="B3031" t="str">
            <v>MNE: Montenegro</v>
          </cell>
          <cell r="C3031" t="str">
            <v>CME_TMY0: Infant deaths</v>
          </cell>
          <cell r="E3031">
            <v>2016</v>
          </cell>
          <cell r="F3031">
            <v>22</v>
          </cell>
        </row>
        <row r="3032">
          <cell r="B3032" t="str">
            <v>MNE: Montenegro</v>
          </cell>
          <cell r="C3032" t="str">
            <v>CME_TMY0: Infant deaths</v>
          </cell>
          <cell r="E3032">
            <v>2017</v>
          </cell>
          <cell r="F3032">
            <v>20</v>
          </cell>
        </row>
        <row r="3033">
          <cell r="B3033" t="str">
            <v>MNE: Montenegro</v>
          </cell>
          <cell r="C3033" t="str">
            <v>CME_TMY0: Infant deaths</v>
          </cell>
          <cell r="E3033">
            <v>2018</v>
          </cell>
          <cell r="F3033">
            <v>17</v>
          </cell>
        </row>
        <row r="3034">
          <cell r="B3034" t="str">
            <v>MNE: Montenegro</v>
          </cell>
          <cell r="C3034" t="str">
            <v>CME_TMY0: Infant deaths</v>
          </cell>
          <cell r="E3034">
            <v>2019</v>
          </cell>
          <cell r="F3034">
            <v>16</v>
          </cell>
        </row>
        <row r="3035">
          <cell r="B3035" t="str">
            <v>MNE: Montenegro</v>
          </cell>
          <cell r="C3035" t="str">
            <v>CME_TMY0: Infant deaths</v>
          </cell>
          <cell r="E3035">
            <v>2020</v>
          </cell>
          <cell r="F3035">
            <v>14</v>
          </cell>
        </row>
        <row r="3036">
          <cell r="B3036" t="str">
            <v>MNE: Montenegro</v>
          </cell>
          <cell r="C3036" t="str">
            <v>DM_BRTS: Number of births</v>
          </cell>
          <cell r="E3036">
            <v>2016</v>
          </cell>
          <cell r="F3036">
            <v>7848</v>
          </cell>
        </row>
        <row r="3037">
          <cell r="B3037" t="str">
            <v>MNE: Montenegro</v>
          </cell>
          <cell r="C3037" t="str">
            <v>DM_BRTS: Number of births</v>
          </cell>
          <cell r="E3037">
            <v>2017</v>
          </cell>
          <cell r="F3037">
            <v>7712</v>
          </cell>
        </row>
        <row r="3038">
          <cell r="B3038" t="str">
            <v>MNE: Montenegro</v>
          </cell>
          <cell r="C3038" t="str">
            <v>DM_BRTS: Number of births</v>
          </cell>
          <cell r="E3038">
            <v>2018</v>
          </cell>
          <cell r="F3038">
            <v>7529</v>
          </cell>
        </row>
        <row r="3039">
          <cell r="B3039" t="str">
            <v>MNE: Montenegro</v>
          </cell>
          <cell r="C3039" t="str">
            <v>DM_BRTS: Number of births</v>
          </cell>
          <cell r="E3039">
            <v>2019</v>
          </cell>
          <cell r="F3039">
            <v>7429</v>
          </cell>
        </row>
        <row r="3040">
          <cell r="B3040" t="str">
            <v>MNE: Montenegro</v>
          </cell>
          <cell r="C3040" t="str">
            <v>DM_BRTS: Number of births</v>
          </cell>
          <cell r="E3040">
            <v>2020</v>
          </cell>
          <cell r="F3040">
            <v>7114</v>
          </cell>
        </row>
        <row r="3041">
          <cell r="B3041" t="str">
            <v>MNE: Montenegro</v>
          </cell>
          <cell r="C3041" t="str">
            <v>DM_LIFE_EXP: Life expectancy</v>
          </cell>
          <cell r="E3041">
            <v>2016</v>
          </cell>
          <cell r="F3041">
            <v>76.746200000000002</v>
          </cell>
        </row>
        <row r="3042">
          <cell r="B3042" t="str">
            <v>MNE: Montenegro</v>
          </cell>
          <cell r="C3042" t="str">
            <v>DM_LIFE_EXP: Life expectancy</v>
          </cell>
          <cell r="E3042">
            <v>2017</v>
          </cell>
          <cell r="F3042">
            <v>76.938800000000001</v>
          </cell>
        </row>
        <row r="3043">
          <cell r="B3043" t="str">
            <v>MNE: Montenegro</v>
          </cell>
          <cell r="C3043" t="str">
            <v>DM_LIFE_EXP: Life expectancy</v>
          </cell>
          <cell r="E3043">
            <v>2018</v>
          </cell>
          <cell r="F3043">
            <v>77.159499999999994</v>
          </cell>
        </row>
        <row r="3044">
          <cell r="B3044" t="str">
            <v>MNE: Montenegro</v>
          </cell>
          <cell r="C3044" t="str">
            <v>DM_LIFE_EXP: Life expectancy</v>
          </cell>
          <cell r="E3044">
            <v>2019</v>
          </cell>
          <cell r="F3044">
            <v>77.039599999999993</v>
          </cell>
        </row>
        <row r="3045">
          <cell r="B3045" t="str">
            <v>MNE: Montenegro</v>
          </cell>
          <cell r="C3045" t="str">
            <v>DM_LIFE_EXP: Life expectancy</v>
          </cell>
          <cell r="E3045">
            <v>2020</v>
          </cell>
          <cell r="F3045">
            <v>76.257499999999993</v>
          </cell>
        </row>
        <row r="3046">
          <cell r="B3046" t="str">
            <v>MNE: Montenegro</v>
          </cell>
          <cell r="C3046" t="str">
            <v>DM_POP_TOT: Total population</v>
          </cell>
          <cell r="E3046">
            <v>2016</v>
          </cell>
          <cell r="F3046">
            <v>633263.5</v>
          </cell>
        </row>
        <row r="3047">
          <cell r="B3047" t="str">
            <v>MNE: Montenegro</v>
          </cell>
          <cell r="C3047" t="str">
            <v>DM_POP_TOT: Total population</v>
          </cell>
          <cell r="E3047">
            <v>2017</v>
          </cell>
          <cell r="F3047">
            <v>632438</v>
          </cell>
        </row>
        <row r="3048">
          <cell r="B3048" t="str">
            <v>MNE: Montenegro</v>
          </cell>
          <cell r="C3048" t="str">
            <v>DM_POP_TOT: Total population</v>
          </cell>
          <cell r="E3048">
            <v>2018</v>
          </cell>
          <cell r="F3048">
            <v>631454.5</v>
          </cell>
        </row>
        <row r="3049">
          <cell r="B3049" t="str">
            <v>MNE: Montenegro</v>
          </cell>
          <cell r="C3049" t="str">
            <v>DM_POP_TOT: Total population</v>
          </cell>
          <cell r="E3049">
            <v>2019</v>
          </cell>
          <cell r="F3049">
            <v>630396</v>
          </cell>
        </row>
        <row r="3050">
          <cell r="B3050" t="str">
            <v>MNE: Montenegro</v>
          </cell>
          <cell r="C3050" t="str">
            <v>DM_POP_TOT: Total population</v>
          </cell>
          <cell r="E3050">
            <v>2020</v>
          </cell>
          <cell r="F3050">
            <v>629047.5</v>
          </cell>
        </row>
        <row r="3051">
          <cell r="B3051" t="str">
            <v>MNE: Montenegro</v>
          </cell>
          <cell r="C3051" t="str">
            <v>SPP_GDPPC: GDP per capita (current US$)</v>
          </cell>
          <cell r="E3051">
            <v>2019</v>
          </cell>
          <cell r="F3051">
            <v>8910.4959340000005</v>
          </cell>
        </row>
        <row r="3052">
          <cell r="B3052" t="str">
            <v>MSR: Montserrat</v>
          </cell>
          <cell r="C3052" t="str">
            <v>DM_BRTS: Number of births</v>
          </cell>
          <cell r="E3052">
            <v>2016</v>
          </cell>
          <cell r="F3052">
            <v>49</v>
          </cell>
        </row>
        <row r="3053">
          <cell r="B3053" t="str">
            <v>MSR: Montserrat</v>
          </cell>
          <cell r="C3053" t="str">
            <v>DM_BRTS: Number of births</v>
          </cell>
          <cell r="E3053">
            <v>2017</v>
          </cell>
          <cell r="F3053">
            <v>52</v>
          </cell>
        </row>
        <row r="3054">
          <cell r="B3054" t="str">
            <v>MSR: Montserrat</v>
          </cell>
          <cell r="C3054" t="str">
            <v>DM_BRTS: Number of births</v>
          </cell>
          <cell r="E3054">
            <v>2018</v>
          </cell>
          <cell r="F3054">
            <v>33</v>
          </cell>
        </row>
        <row r="3055">
          <cell r="B3055" t="str">
            <v>MSR: Montserrat</v>
          </cell>
          <cell r="C3055" t="str">
            <v>DM_BRTS: Number of births</v>
          </cell>
          <cell r="E3055">
            <v>2019</v>
          </cell>
          <cell r="F3055">
            <v>39</v>
          </cell>
        </row>
        <row r="3056">
          <cell r="B3056" t="str">
            <v>MSR: Montserrat</v>
          </cell>
          <cell r="C3056" t="str">
            <v>DM_BRTS: Number of births</v>
          </cell>
          <cell r="E3056">
            <v>2020</v>
          </cell>
          <cell r="F3056">
            <v>42</v>
          </cell>
        </row>
        <row r="3057">
          <cell r="B3057" t="str">
            <v>MSR: Montserrat</v>
          </cell>
          <cell r="C3057" t="str">
            <v>DM_LIFE_EXP: Life expectancy</v>
          </cell>
          <cell r="E3057">
            <v>2016</v>
          </cell>
          <cell r="F3057">
            <v>75.089500000000001</v>
          </cell>
        </row>
        <row r="3058">
          <cell r="B3058" t="str">
            <v>MSR: Montserrat</v>
          </cell>
          <cell r="C3058" t="str">
            <v>DM_LIFE_EXP: Life expectancy</v>
          </cell>
          <cell r="E3058">
            <v>2017</v>
          </cell>
          <cell r="F3058">
            <v>75.216300000000004</v>
          </cell>
        </row>
        <row r="3059">
          <cell r="B3059" t="str">
            <v>MSR: Montserrat</v>
          </cell>
          <cell r="C3059" t="str">
            <v>DM_LIFE_EXP: Life expectancy</v>
          </cell>
          <cell r="E3059">
            <v>2018</v>
          </cell>
          <cell r="F3059">
            <v>75.218999999999994</v>
          </cell>
        </row>
        <row r="3060">
          <cell r="B3060" t="str">
            <v>MSR: Montserrat</v>
          </cell>
          <cell r="C3060" t="str">
            <v>DM_LIFE_EXP: Life expectancy</v>
          </cell>
          <cell r="E3060">
            <v>2019</v>
          </cell>
          <cell r="F3060">
            <v>75.381600000000006</v>
          </cell>
        </row>
        <row r="3061">
          <cell r="B3061" t="str">
            <v>MSR: Montserrat</v>
          </cell>
          <cell r="C3061" t="str">
            <v>DM_LIFE_EXP: Life expectancy</v>
          </cell>
          <cell r="E3061">
            <v>2020</v>
          </cell>
          <cell r="F3061">
            <v>75.331199999999995</v>
          </cell>
        </row>
        <row r="3062">
          <cell r="B3062" t="str">
            <v>MSR: Montserrat</v>
          </cell>
          <cell r="C3062" t="str">
            <v>DM_POP_TOT: Total population</v>
          </cell>
          <cell r="E3062">
            <v>2016</v>
          </cell>
          <cell r="F3062">
            <v>5084.5</v>
          </cell>
        </row>
        <row r="3063">
          <cell r="B3063" t="str">
            <v>MSR: Montserrat</v>
          </cell>
          <cell r="C3063" t="str">
            <v>DM_POP_TOT: Total population</v>
          </cell>
          <cell r="E3063">
            <v>2017</v>
          </cell>
          <cell r="F3063">
            <v>4698.5</v>
          </cell>
        </row>
        <row r="3064">
          <cell r="B3064" t="str">
            <v>MSR: Montserrat</v>
          </cell>
          <cell r="C3064" t="str">
            <v>DM_POP_TOT: Total population</v>
          </cell>
          <cell r="E3064">
            <v>2018</v>
          </cell>
          <cell r="F3064">
            <v>4358.5</v>
          </cell>
        </row>
        <row r="3065">
          <cell r="B3065" t="str">
            <v>MSR: Montserrat</v>
          </cell>
          <cell r="C3065" t="str">
            <v>DM_POP_TOT: Total population</v>
          </cell>
          <cell r="E3065">
            <v>2019</v>
          </cell>
          <cell r="F3065">
            <v>4504.5</v>
          </cell>
        </row>
        <row r="3066">
          <cell r="B3066" t="str">
            <v>MSR: Montserrat</v>
          </cell>
          <cell r="C3066" t="str">
            <v>DM_POP_TOT: Total population</v>
          </cell>
          <cell r="E3066">
            <v>2020</v>
          </cell>
          <cell r="F3066">
            <v>4500</v>
          </cell>
        </row>
        <row r="3067">
          <cell r="B3067" t="str">
            <v>MAR: Morocco</v>
          </cell>
          <cell r="C3067" t="str">
            <v>CME_TMY0: Infant deaths</v>
          </cell>
          <cell r="E3067">
            <v>2016</v>
          </cell>
          <cell r="F3067">
            <v>13348</v>
          </cell>
        </row>
        <row r="3068">
          <cell r="B3068" t="str">
            <v>MAR: Morocco</v>
          </cell>
          <cell r="C3068" t="str">
            <v>CME_TMY0: Infant deaths</v>
          </cell>
          <cell r="E3068">
            <v>2017</v>
          </cell>
          <cell r="F3068">
            <v>12582</v>
          </cell>
        </row>
        <row r="3069">
          <cell r="B3069" t="str">
            <v>MAR: Morocco</v>
          </cell>
          <cell r="C3069" t="str">
            <v>CME_TMY0: Infant deaths</v>
          </cell>
          <cell r="E3069">
            <v>2018</v>
          </cell>
          <cell r="F3069">
            <v>11907</v>
          </cell>
        </row>
        <row r="3070">
          <cell r="B3070" t="str">
            <v>MAR: Morocco</v>
          </cell>
          <cell r="C3070" t="str">
            <v>CME_TMY0: Infant deaths</v>
          </cell>
          <cell r="E3070">
            <v>2019</v>
          </cell>
          <cell r="F3070">
            <v>11285</v>
          </cell>
        </row>
        <row r="3071">
          <cell r="B3071" t="str">
            <v>MAR: Morocco</v>
          </cell>
          <cell r="C3071" t="str">
            <v>CME_TMY0: Infant deaths</v>
          </cell>
          <cell r="E3071">
            <v>2020</v>
          </cell>
          <cell r="F3071">
            <v>10720</v>
          </cell>
        </row>
        <row r="3072">
          <cell r="B3072" t="str">
            <v>MAR: Morocco</v>
          </cell>
          <cell r="C3072" t="str">
            <v>DM_BRTS: Number of births</v>
          </cell>
          <cell r="E3072">
            <v>2016</v>
          </cell>
          <cell r="F3072">
            <v>684405</v>
          </cell>
        </row>
        <row r="3073">
          <cell r="B3073" t="str">
            <v>MAR: Morocco</v>
          </cell>
          <cell r="C3073" t="str">
            <v>DM_BRTS: Number of births</v>
          </cell>
          <cell r="E3073">
            <v>2017</v>
          </cell>
          <cell r="F3073">
            <v>686331</v>
          </cell>
        </row>
        <row r="3074">
          <cell r="B3074" t="str">
            <v>MAR: Morocco</v>
          </cell>
          <cell r="C3074" t="str">
            <v>DM_BRTS: Number of births</v>
          </cell>
          <cell r="E3074">
            <v>2018</v>
          </cell>
          <cell r="F3074">
            <v>676690</v>
          </cell>
        </row>
        <row r="3075">
          <cell r="B3075" t="str">
            <v>MAR: Morocco</v>
          </cell>
          <cell r="C3075" t="str">
            <v>DM_BRTS: Number of births</v>
          </cell>
          <cell r="E3075">
            <v>2019</v>
          </cell>
          <cell r="F3075">
            <v>666487</v>
          </cell>
        </row>
        <row r="3076">
          <cell r="B3076" t="str">
            <v>MAR: Morocco</v>
          </cell>
          <cell r="C3076" t="str">
            <v>DM_BRTS: Number of births</v>
          </cell>
          <cell r="E3076">
            <v>2020</v>
          </cell>
          <cell r="F3076">
            <v>656572</v>
          </cell>
        </row>
        <row r="3077">
          <cell r="B3077" t="str">
            <v>MAR: Morocco</v>
          </cell>
          <cell r="C3077" t="str">
            <v>DM_LIFE_EXP: Life expectancy</v>
          </cell>
          <cell r="E3077">
            <v>2016</v>
          </cell>
          <cell r="F3077">
            <v>73.284000000000006</v>
          </cell>
        </row>
        <row r="3078">
          <cell r="B3078" t="str">
            <v>MAR: Morocco</v>
          </cell>
          <cell r="C3078" t="str">
            <v>DM_LIFE_EXP: Life expectancy</v>
          </cell>
          <cell r="E3078">
            <v>2017</v>
          </cell>
          <cell r="F3078">
            <v>73.660300000000007</v>
          </cell>
        </row>
        <row r="3079">
          <cell r="B3079" t="str">
            <v>MAR: Morocco</v>
          </cell>
          <cell r="C3079" t="str">
            <v>DM_LIFE_EXP: Life expectancy</v>
          </cell>
          <cell r="E3079">
            <v>2018</v>
          </cell>
          <cell r="F3079">
            <v>73.9863</v>
          </cell>
        </row>
        <row r="3080">
          <cell r="B3080" t="str">
            <v>MAR: Morocco</v>
          </cell>
          <cell r="C3080" t="str">
            <v>DM_LIFE_EXP: Life expectancy</v>
          </cell>
          <cell r="E3080">
            <v>2019</v>
          </cell>
          <cell r="F3080">
            <v>74.270499999999998</v>
          </cell>
        </row>
        <row r="3081">
          <cell r="B3081" t="str">
            <v>MAR: Morocco</v>
          </cell>
          <cell r="C3081" t="str">
            <v>DM_LIFE_EXP: Life expectancy</v>
          </cell>
          <cell r="E3081">
            <v>2020</v>
          </cell>
          <cell r="F3081">
            <v>73.919899999999998</v>
          </cell>
        </row>
        <row r="3082">
          <cell r="B3082" t="str">
            <v>MAR: Morocco</v>
          </cell>
          <cell r="C3082" t="str">
            <v>DM_POP_TOT: Total population</v>
          </cell>
          <cell r="E3082">
            <v>2016</v>
          </cell>
          <cell r="F3082">
            <v>35107263.5</v>
          </cell>
        </row>
        <row r="3083">
          <cell r="B3083" t="str">
            <v>MAR: Morocco</v>
          </cell>
          <cell r="C3083" t="str">
            <v>DM_POP_TOT: Total population</v>
          </cell>
          <cell r="E3083">
            <v>2017</v>
          </cell>
          <cell r="F3083">
            <v>35528114.5</v>
          </cell>
        </row>
        <row r="3084">
          <cell r="B3084" t="str">
            <v>MAR: Morocco</v>
          </cell>
          <cell r="C3084" t="str">
            <v>DM_POP_TOT: Total population</v>
          </cell>
          <cell r="E3084">
            <v>2018</v>
          </cell>
          <cell r="F3084">
            <v>35927511</v>
          </cell>
        </row>
        <row r="3085">
          <cell r="B3085" t="str">
            <v>MAR: Morocco</v>
          </cell>
          <cell r="C3085" t="str">
            <v>DM_POP_TOT: Total population</v>
          </cell>
          <cell r="E3085">
            <v>2019</v>
          </cell>
          <cell r="F3085">
            <v>36304407.5</v>
          </cell>
        </row>
        <row r="3086">
          <cell r="B3086" t="str">
            <v>MAR: Morocco</v>
          </cell>
          <cell r="C3086" t="str">
            <v>DM_POP_TOT: Total population</v>
          </cell>
          <cell r="E3086">
            <v>2020</v>
          </cell>
          <cell r="F3086">
            <v>36688771.5</v>
          </cell>
        </row>
        <row r="3087">
          <cell r="B3087" t="str">
            <v>MAR: Morocco</v>
          </cell>
          <cell r="C3087" t="str">
            <v>SPP_GDPPC: GDP per capita (current US$)</v>
          </cell>
          <cell r="E3087">
            <v>2019</v>
          </cell>
          <cell r="F3087">
            <v>3204.0950029999999</v>
          </cell>
        </row>
        <row r="3088">
          <cell r="B3088" t="str">
            <v>MOZ: Mozambique</v>
          </cell>
          <cell r="C3088" t="str">
            <v>CME_TMY0: Infant deaths</v>
          </cell>
          <cell r="E3088">
            <v>2016</v>
          </cell>
          <cell r="F3088">
            <v>62195</v>
          </cell>
        </row>
        <row r="3089">
          <cell r="B3089" t="str">
            <v>MOZ: Mozambique</v>
          </cell>
          <cell r="C3089" t="str">
            <v>CME_TMY0: Infant deaths</v>
          </cell>
          <cell r="E3089">
            <v>2017</v>
          </cell>
          <cell r="F3089">
            <v>61430</v>
          </cell>
        </row>
        <row r="3090">
          <cell r="B3090" t="str">
            <v>MOZ: Mozambique</v>
          </cell>
          <cell r="C3090" t="str">
            <v>CME_TMY0: Infant deaths</v>
          </cell>
          <cell r="E3090">
            <v>2018</v>
          </cell>
          <cell r="F3090">
            <v>60922</v>
          </cell>
        </row>
        <row r="3091">
          <cell r="B3091" t="str">
            <v>MOZ: Mozambique</v>
          </cell>
          <cell r="C3091" t="str">
            <v>CME_TMY0: Infant deaths</v>
          </cell>
          <cell r="E3091">
            <v>2019</v>
          </cell>
          <cell r="F3091">
            <v>60249</v>
          </cell>
        </row>
        <row r="3092">
          <cell r="B3092" t="str">
            <v>MOZ: Mozambique</v>
          </cell>
          <cell r="C3092" t="str">
            <v>CME_TMY0: Infant deaths</v>
          </cell>
          <cell r="E3092">
            <v>2020</v>
          </cell>
          <cell r="F3092">
            <v>59730</v>
          </cell>
        </row>
        <row r="3093">
          <cell r="B3093" t="str">
            <v>MOZ: Mozambique</v>
          </cell>
          <cell r="C3093" t="str">
            <v>DM_BRTS: Number of births</v>
          </cell>
          <cell r="E3093">
            <v>2016</v>
          </cell>
          <cell r="F3093">
            <v>1063303</v>
          </cell>
        </row>
        <row r="3094">
          <cell r="B3094" t="str">
            <v>MOZ: Mozambique</v>
          </cell>
          <cell r="C3094" t="str">
            <v>DM_BRTS: Number of births</v>
          </cell>
          <cell r="E3094">
            <v>2017</v>
          </cell>
          <cell r="F3094">
            <v>1089214</v>
          </cell>
        </row>
        <row r="3095">
          <cell r="B3095" t="str">
            <v>MOZ: Mozambique</v>
          </cell>
          <cell r="C3095" t="str">
            <v>DM_BRTS: Number of births</v>
          </cell>
          <cell r="E3095">
            <v>2018</v>
          </cell>
          <cell r="F3095">
            <v>1111300</v>
          </cell>
        </row>
        <row r="3096">
          <cell r="B3096" t="str">
            <v>MOZ: Mozambique</v>
          </cell>
          <cell r="C3096" t="str">
            <v>DM_BRTS: Number of births</v>
          </cell>
          <cell r="E3096">
            <v>2019</v>
          </cell>
          <cell r="F3096">
            <v>1131557</v>
          </cell>
        </row>
        <row r="3097">
          <cell r="B3097" t="str">
            <v>MOZ: Mozambique</v>
          </cell>
          <cell r="C3097" t="str">
            <v>DM_BRTS: Number of births</v>
          </cell>
          <cell r="E3097">
            <v>2020</v>
          </cell>
          <cell r="F3097">
            <v>1152789</v>
          </cell>
        </row>
        <row r="3098">
          <cell r="B3098" t="str">
            <v>MOZ: Mozambique</v>
          </cell>
          <cell r="C3098" t="str">
            <v>DM_LIFE_EXP: Life expectancy</v>
          </cell>
          <cell r="E3098">
            <v>2016</v>
          </cell>
          <cell r="F3098">
            <v>59.037999999999997</v>
          </cell>
        </row>
        <row r="3099">
          <cell r="B3099" t="str">
            <v>MOZ: Mozambique</v>
          </cell>
          <cell r="C3099" t="str">
            <v>DM_LIFE_EXP: Life expectancy</v>
          </cell>
          <cell r="E3099">
            <v>2017</v>
          </cell>
          <cell r="F3099">
            <v>59.770899999999997</v>
          </cell>
        </row>
        <row r="3100">
          <cell r="B3100" t="str">
            <v>MOZ: Mozambique</v>
          </cell>
          <cell r="C3100" t="str">
            <v>DM_LIFE_EXP: Life expectancy</v>
          </cell>
          <cell r="E3100">
            <v>2018</v>
          </cell>
          <cell r="F3100">
            <v>60.5261</v>
          </cell>
        </row>
        <row r="3101">
          <cell r="B3101" t="str">
            <v>MOZ: Mozambique</v>
          </cell>
          <cell r="C3101" t="str">
            <v>DM_LIFE_EXP: Life expectancy</v>
          </cell>
          <cell r="E3101">
            <v>2019</v>
          </cell>
          <cell r="F3101">
            <v>61.166200000000003</v>
          </cell>
        </row>
        <row r="3102">
          <cell r="B3102" t="str">
            <v>MOZ: Mozambique</v>
          </cell>
          <cell r="C3102" t="str">
            <v>DM_LIFE_EXP: Life expectancy</v>
          </cell>
          <cell r="E3102">
            <v>2020</v>
          </cell>
          <cell r="F3102">
            <v>61.172199999999997</v>
          </cell>
        </row>
        <row r="3103">
          <cell r="B3103" t="str">
            <v>MOZ: Mozambique</v>
          </cell>
          <cell r="C3103" t="str">
            <v>DM_POP_TOT: Total population</v>
          </cell>
          <cell r="E3103">
            <v>2016</v>
          </cell>
          <cell r="F3103">
            <v>27696492.5</v>
          </cell>
        </row>
        <row r="3104">
          <cell r="B3104" t="str">
            <v>MOZ: Mozambique</v>
          </cell>
          <cell r="C3104" t="str">
            <v>DM_POP_TOT: Total population</v>
          </cell>
          <cell r="E3104">
            <v>2017</v>
          </cell>
          <cell r="F3104">
            <v>28569441</v>
          </cell>
        </row>
        <row r="3105">
          <cell r="B3105" t="str">
            <v>MOZ: Mozambique</v>
          </cell>
          <cell r="C3105" t="str">
            <v>DM_POP_TOT: Total population</v>
          </cell>
          <cell r="E3105">
            <v>2018</v>
          </cell>
          <cell r="F3105">
            <v>29423878.5</v>
          </cell>
        </row>
        <row r="3106">
          <cell r="B3106" t="str">
            <v>MOZ: Mozambique</v>
          </cell>
          <cell r="C3106" t="str">
            <v>DM_POP_TOT: Total population</v>
          </cell>
          <cell r="E3106">
            <v>2019</v>
          </cell>
          <cell r="F3106">
            <v>30285595</v>
          </cell>
        </row>
        <row r="3107">
          <cell r="B3107" t="str">
            <v>MOZ: Mozambique</v>
          </cell>
          <cell r="C3107" t="str">
            <v>DM_POP_TOT: Total population</v>
          </cell>
          <cell r="E3107">
            <v>2020</v>
          </cell>
          <cell r="F3107">
            <v>31178239</v>
          </cell>
        </row>
        <row r="3108">
          <cell r="B3108" t="str">
            <v>MOZ: Mozambique</v>
          </cell>
          <cell r="C3108" t="str">
            <v>SPP_GDPPC: GDP per capita (current US$)</v>
          </cell>
          <cell r="E3108">
            <v>2019</v>
          </cell>
          <cell r="F3108">
            <v>503.57077270000002</v>
          </cell>
        </row>
        <row r="3109">
          <cell r="B3109" t="str">
            <v>MMR: Myanmar</v>
          </cell>
          <cell r="C3109" t="str">
            <v>CME_TMY0: Infant deaths</v>
          </cell>
          <cell r="E3109">
            <v>2016</v>
          </cell>
          <cell r="F3109">
            <v>37393</v>
          </cell>
        </row>
        <row r="3110">
          <cell r="B3110" t="str">
            <v>MMR: Myanmar</v>
          </cell>
          <cell r="C3110" t="str">
            <v>CME_TMY0: Infant deaths</v>
          </cell>
          <cell r="E3110">
            <v>2017</v>
          </cell>
          <cell r="F3110">
            <v>36126</v>
          </cell>
        </row>
        <row r="3111">
          <cell r="B3111" t="str">
            <v>MMR: Myanmar</v>
          </cell>
          <cell r="C3111" t="str">
            <v>CME_TMY0: Infant deaths</v>
          </cell>
          <cell r="E3111">
            <v>2018</v>
          </cell>
          <cell r="F3111">
            <v>34917</v>
          </cell>
        </row>
        <row r="3112">
          <cell r="B3112" t="str">
            <v>MMR: Myanmar</v>
          </cell>
          <cell r="C3112" t="str">
            <v>CME_TMY0: Infant deaths</v>
          </cell>
          <cell r="E3112">
            <v>2019</v>
          </cell>
          <cell r="F3112">
            <v>33834</v>
          </cell>
        </row>
        <row r="3113">
          <cell r="B3113" t="str">
            <v>MMR: Myanmar</v>
          </cell>
          <cell r="C3113" t="str">
            <v>CME_TMY0: Infant deaths</v>
          </cell>
          <cell r="E3113">
            <v>2020</v>
          </cell>
          <cell r="F3113">
            <v>32750</v>
          </cell>
        </row>
        <row r="3114">
          <cell r="B3114" t="str">
            <v>MMR: Myanmar</v>
          </cell>
          <cell r="C3114" t="str">
            <v>DM_BRTS: Number of births</v>
          </cell>
          <cell r="E3114">
            <v>2016</v>
          </cell>
          <cell r="F3114">
            <v>952050</v>
          </cell>
        </row>
        <row r="3115">
          <cell r="B3115" t="str">
            <v>MMR: Myanmar</v>
          </cell>
          <cell r="C3115" t="str">
            <v>DM_BRTS: Number of births</v>
          </cell>
          <cell r="E3115">
            <v>2017</v>
          </cell>
          <cell r="F3115">
            <v>948906</v>
          </cell>
        </row>
        <row r="3116">
          <cell r="B3116" t="str">
            <v>MMR: Myanmar</v>
          </cell>
          <cell r="C3116" t="str">
            <v>DM_BRTS: Number of births</v>
          </cell>
          <cell r="E3116">
            <v>2018</v>
          </cell>
          <cell r="F3116">
            <v>942093</v>
          </cell>
        </row>
        <row r="3117">
          <cell r="B3117" t="str">
            <v>MMR: Myanmar</v>
          </cell>
          <cell r="C3117" t="str">
            <v>DM_BRTS: Number of births</v>
          </cell>
          <cell r="E3117">
            <v>2019</v>
          </cell>
          <cell r="F3117">
            <v>937752</v>
          </cell>
        </row>
        <row r="3118">
          <cell r="B3118" t="str">
            <v>MMR: Myanmar</v>
          </cell>
          <cell r="C3118" t="str">
            <v>DM_BRTS: Number of births</v>
          </cell>
          <cell r="E3118">
            <v>2020</v>
          </cell>
          <cell r="F3118">
            <v>928106</v>
          </cell>
        </row>
        <row r="3119">
          <cell r="B3119" t="str">
            <v>MMR: Myanmar</v>
          </cell>
          <cell r="C3119" t="str">
            <v>DM_LIFE_EXP: Life expectancy</v>
          </cell>
          <cell r="E3119">
            <v>2016</v>
          </cell>
          <cell r="F3119">
            <v>65.685000000000002</v>
          </cell>
        </row>
        <row r="3120">
          <cell r="B3120" t="str">
            <v>MMR: Myanmar</v>
          </cell>
          <cell r="C3120" t="str">
            <v>DM_LIFE_EXP: Life expectancy</v>
          </cell>
          <cell r="E3120">
            <v>2017</v>
          </cell>
          <cell r="F3120">
            <v>65.843000000000004</v>
          </cell>
        </row>
        <row r="3121">
          <cell r="B3121" t="str">
            <v>MMR: Myanmar</v>
          </cell>
          <cell r="C3121" t="str">
            <v>DM_LIFE_EXP: Life expectancy</v>
          </cell>
          <cell r="E3121">
            <v>2018</v>
          </cell>
          <cell r="F3121">
            <v>66.464600000000004</v>
          </cell>
        </row>
        <row r="3122">
          <cell r="B3122" t="str">
            <v>MMR: Myanmar</v>
          </cell>
          <cell r="C3122" t="str">
            <v>DM_LIFE_EXP: Life expectancy</v>
          </cell>
          <cell r="E3122">
            <v>2019</v>
          </cell>
          <cell r="F3122">
            <v>66.610399999999998</v>
          </cell>
        </row>
        <row r="3123">
          <cell r="B3123" t="str">
            <v>MMR: Myanmar</v>
          </cell>
          <cell r="C3123" t="str">
            <v>DM_LIFE_EXP: Life expectancy</v>
          </cell>
          <cell r="E3123">
            <v>2020</v>
          </cell>
          <cell r="F3123">
            <v>66.796999999999997</v>
          </cell>
        </row>
        <row r="3124">
          <cell r="B3124" t="str">
            <v>MMR: Myanmar</v>
          </cell>
          <cell r="C3124" t="str">
            <v>DM_POP_TOT: Total population</v>
          </cell>
          <cell r="E3124">
            <v>2016</v>
          </cell>
          <cell r="F3124">
            <v>51892348.5</v>
          </cell>
        </row>
        <row r="3125">
          <cell r="B3125" t="str">
            <v>MMR: Myanmar</v>
          </cell>
          <cell r="C3125" t="str">
            <v>DM_POP_TOT: Total population</v>
          </cell>
          <cell r="E3125">
            <v>2017</v>
          </cell>
          <cell r="F3125">
            <v>52288341</v>
          </cell>
        </row>
        <row r="3126">
          <cell r="B3126" t="str">
            <v>MMR: Myanmar</v>
          </cell>
          <cell r="C3126" t="str">
            <v>DM_POP_TOT: Total population</v>
          </cell>
          <cell r="E3126">
            <v>2018</v>
          </cell>
          <cell r="F3126">
            <v>52666014</v>
          </cell>
        </row>
        <row r="3127">
          <cell r="B3127" t="str">
            <v>MMR: Myanmar</v>
          </cell>
          <cell r="C3127" t="str">
            <v>DM_POP_TOT: Total population</v>
          </cell>
          <cell r="E3127">
            <v>2019</v>
          </cell>
          <cell r="F3127">
            <v>53040212</v>
          </cell>
        </row>
        <row r="3128">
          <cell r="B3128" t="str">
            <v>MMR: Myanmar</v>
          </cell>
          <cell r="C3128" t="str">
            <v>DM_POP_TOT: Total population</v>
          </cell>
          <cell r="E3128">
            <v>2020</v>
          </cell>
          <cell r="F3128">
            <v>53423198</v>
          </cell>
        </row>
        <row r="3129">
          <cell r="B3129" t="str">
            <v>MMR: Myanmar</v>
          </cell>
          <cell r="C3129" t="str">
            <v>SPP_GDPPC: GDP per capita (current US$)</v>
          </cell>
          <cell r="E3129">
            <v>2019</v>
          </cell>
          <cell r="F3129">
            <v>1407.8131430000001</v>
          </cell>
        </row>
        <row r="3130">
          <cell r="B3130" t="str">
            <v>NAM: Namibia</v>
          </cell>
          <cell r="C3130" t="str">
            <v>CME_TMY0: Infant deaths</v>
          </cell>
          <cell r="E3130">
            <v>2016</v>
          </cell>
          <cell r="F3130">
            <v>2271</v>
          </cell>
        </row>
        <row r="3131">
          <cell r="B3131" t="str">
            <v>NAM: Namibia</v>
          </cell>
          <cell r="C3131" t="str">
            <v>CME_TMY0: Infant deaths</v>
          </cell>
          <cell r="E3131">
            <v>2017</v>
          </cell>
          <cell r="F3131">
            <v>2235</v>
          </cell>
        </row>
        <row r="3132">
          <cell r="B3132" t="str">
            <v>NAM: Namibia</v>
          </cell>
          <cell r="C3132" t="str">
            <v>CME_TMY0: Infant deaths</v>
          </cell>
          <cell r="E3132">
            <v>2018</v>
          </cell>
          <cell r="F3132">
            <v>2207</v>
          </cell>
        </row>
        <row r="3133">
          <cell r="B3133" t="str">
            <v>NAM: Namibia</v>
          </cell>
          <cell r="C3133" t="str">
            <v>CME_TMY0: Infant deaths</v>
          </cell>
          <cell r="E3133">
            <v>2019</v>
          </cell>
          <cell r="F3133">
            <v>2157</v>
          </cell>
        </row>
        <row r="3134">
          <cell r="B3134" t="str">
            <v>NAM: Namibia</v>
          </cell>
          <cell r="C3134" t="str">
            <v>CME_TMY0: Infant deaths</v>
          </cell>
          <cell r="E3134">
            <v>2020</v>
          </cell>
          <cell r="F3134">
            <v>2107</v>
          </cell>
        </row>
        <row r="3135">
          <cell r="B3135" t="str">
            <v>NAM: Namibia</v>
          </cell>
          <cell r="C3135" t="str">
            <v>DM_BRTS: Number of births</v>
          </cell>
          <cell r="E3135">
            <v>2016</v>
          </cell>
          <cell r="F3135">
            <v>69953</v>
          </cell>
        </row>
        <row r="3136">
          <cell r="B3136" t="str">
            <v>NAM: Namibia</v>
          </cell>
          <cell r="C3136" t="str">
            <v>DM_BRTS: Number of births</v>
          </cell>
          <cell r="E3136">
            <v>2017</v>
          </cell>
          <cell r="F3136">
            <v>69888</v>
          </cell>
        </row>
        <row r="3137">
          <cell r="B3137" t="str">
            <v>NAM: Namibia</v>
          </cell>
          <cell r="C3137" t="str">
            <v>DM_BRTS: Number of births</v>
          </cell>
          <cell r="E3137">
            <v>2018</v>
          </cell>
          <cell r="F3137">
            <v>69909</v>
          </cell>
        </row>
        <row r="3138">
          <cell r="B3138" t="str">
            <v>NAM: Namibia</v>
          </cell>
          <cell r="C3138" t="str">
            <v>DM_BRTS: Number of births</v>
          </cell>
          <cell r="E3138">
            <v>2019</v>
          </cell>
          <cell r="F3138">
            <v>69686</v>
          </cell>
        </row>
        <row r="3139">
          <cell r="B3139" t="str">
            <v>NAM: Namibia</v>
          </cell>
          <cell r="C3139" t="str">
            <v>DM_BRTS: Number of births</v>
          </cell>
          <cell r="E3139">
            <v>2020</v>
          </cell>
          <cell r="F3139">
            <v>69444</v>
          </cell>
        </row>
        <row r="3140">
          <cell r="B3140" t="str">
            <v>NAM: Namibia</v>
          </cell>
          <cell r="C3140" t="str">
            <v>DM_LIFE_EXP: Life expectancy</v>
          </cell>
          <cell r="E3140">
            <v>2016</v>
          </cell>
          <cell r="F3140">
            <v>61.682499999999997</v>
          </cell>
        </row>
        <row r="3141">
          <cell r="B3141" t="str">
            <v>NAM: Namibia</v>
          </cell>
          <cell r="C3141" t="str">
            <v>DM_LIFE_EXP: Life expectancy</v>
          </cell>
          <cell r="E3141">
            <v>2017</v>
          </cell>
          <cell r="F3141">
            <v>62.293100000000003</v>
          </cell>
        </row>
        <row r="3142">
          <cell r="B3142" t="str">
            <v>NAM: Namibia</v>
          </cell>
          <cell r="C3142" t="str">
            <v>DM_LIFE_EXP: Life expectancy</v>
          </cell>
          <cell r="E3142">
            <v>2018</v>
          </cell>
          <cell r="F3142">
            <v>62.585900000000002</v>
          </cell>
        </row>
        <row r="3143">
          <cell r="B3143" t="str">
            <v>NAM: Namibia</v>
          </cell>
          <cell r="C3143" t="str">
            <v>DM_LIFE_EXP: Life expectancy</v>
          </cell>
          <cell r="E3143">
            <v>2019</v>
          </cell>
          <cell r="F3143">
            <v>63.075000000000003</v>
          </cell>
        </row>
        <row r="3144">
          <cell r="B3144" t="str">
            <v>NAM: Namibia</v>
          </cell>
          <cell r="C3144" t="str">
            <v>DM_LIFE_EXP: Life expectancy</v>
          </cell>
          <cell r="E3144">
            <v>2020</v>
          </cell>
          <cell r="F3144">
            <v>62.829000000000001</v>
          </cell>
        </row>
        <row r="3145">
          <cell r="B3145" t="str">
            <v>NAM: Namibia</v>
          </cell>
          <cell r="C3145" t="str">
            <v>DM_POP_TOT: Total population</v>
          </cell>
          <cell r="E3145">
            <v>2016</v>
          </cell>
          <cell r="F3145">
            <v>2323352</v>
          </cell>
        </row>
        <row r="3146">
          <cell r="B3146" t="str">
            <v>NAM: Namibia</v>
          </cell>
          <cell r="C3146" t="str">
            <v>DM_POP_TOT: Total population</v>
          </cell>
          <cell r="E3146">
            <v>2017</v>
          </cell>
          <cell r="F3146">
            <v>2364533.5</v>
          </cell>
        </row>
        <row r="3147">
          <cell r="B3147" t="str">
            <v>NAM: Namibia</v>
          </cell>
          <cell r="C3147" t="str">
            <v>DM_POP_TOT: Total population</v>
          </cell>
          <cell r="E3147">
            <v>2018</v>
          </cell>
          <cell r="F3147">
            <v>2405680.5</v>
          </cell>
        </row>
        <row r="3148">
          <cell r="B3148" t="str">
            <v>NAM: Namibia</v>
          </cell>
          <cell r="C3148" t="str">
            <v>DM_POP_TOT: Total population</v>
          </cell>
          <cell r="E3148">
            <v>2019</v>
          </cell>
          <cell r="F3148">
            <v>2446644.5</v>
          </cell>
        </row>
        <row r="3149">
          <cell r="B3149" t="str">
            <v>NAM: Namibia</v>
          </cell>
          <cell r="C3149" t="str">
            <v>DM_POP_TOT: Total population</v>
          </cell>
          <cell r="E3149">
            <v>2020</v>
          </cell>
          <cell r="F3149">
            <v>2489098</v>
          </cell>
        </row>
        <row r="3150">
          <cell r="B3150" t="str">
            <v>NAM: Namibia</v>
          </cell>
          <cell r="C3150" t="str">
            <v>SPP_GDPPC: GDP per capita (current US$)</v>
          </cell>
          <cell r="E3150">
            <v>2019</v>
          </cell>
          <cell r="F3150">
            <v>4957.4582220000002</v>
          </cell>
        </row>
        <row r="3151">
          <cell r="B3151" t="str">
            <v>NRU: Nauru</v>
          </cell>
          <cell r="C3151" t="str">
            <v>CME_TMY0: Infant deaths</v>
          </cell>
          <cell r="E3151">
            <v>2016</v>
          </cell>
          <cell r="F3151">
            <v>8</v>
          </cell>
        </row>
        <row r="3152">
          <cell r="B3152" t="str">
            <v>NRU: Nauru</v>
          </cell>
          <cell r="C3152" t="str">
            <v>CME_TMY0: Infant deaths</v>
          </cell>
          <cell r="E3152">
            <v>2017</v>
          </cell>
          <cell r="F3152">
            <v>8</v>
          </cell>
        </row>
        <row r="3153">
          <cell r="B3153" t="str">
            <v>NRU: Nauru</v>
          </cell>
          <cell r="C3153" t="str">
            <v>CME_TMY0: Infant deaths</v>
          </cell>
          <cell r="E3153">
            <v>2018</v>
          </cell>
          <cell r="F3153">
            <v>8</v>
          </cell>
        </row>
        <row r="3154">
          <cell r="B3154" t="str">
            <v>NRU: Nauru</v>
          </cell>
          <cell r="C3154" t="str">
            <v>CME_TMY0: Infant deaths</v>
          </cell>
          <cell r="E3154">
            <v>2019</v>
          </cell>
          <cell r="F3154">
            <v>7</v>
          </cell>
        </row>
        <row r="3155">
          <cell r="B3155" t="str">
            <v>NRU: Nauru</v>
          </cell>
          <cell r="C3155" t="str">
            <v>CME_TMY0: Infant deaths</v>
          </cell>
          <cell r="E3155">
            <v>2020</v>
          </cell>
          <cell r="F3155">
            <v>7</v>
          </cell>
        </row>
        <row r="3156">
          <cell r="B3156" t="str">
            <v>NRU: Nauru</v>
          </cell>
          <cell r="C3156" t="str">
            <v>DM_BRTS: Number of births</v>
          </cell>
          <cell r="E3156">
            <v>2016</v>
          </cell>
          <cell r="F3156">
            <v>357</v>
          </cell>
        </row>
        <row r="3157">
          <cell r="B3157" t="str">
            <v>NRU: Nauru</v>
          </cell>
          <cell r="C3157" t="str">
            <v>DM_BRTS: Number of births</v>
          </cell>
          <cell r="E3157">
            <v>2017</v>
          </cell>
          <cell r="F3157">
            <v>355</v>
          </cell>
        </row>
        <row r="3158">
          <cell r="B3158" t="str">
            <v>NRU: Nauru</v>
          </cell>
          <cell r="C3158" t="str">
            <v>DM_BRTS: Number of births</v>
          </cell>
          <cell r="E3158">
            <v>2018</v>
          </cell>
          <cell r="F3158">
            <v>355</v>
          </cell>
        </row>
        <row r="3159">
          <cell r="B3159" t="str">
            <v>NRU: Nauru</v>
          </cell>
          <cell r="C3159" t="str">
            <v>DM_BRTS: Number of births</v>
          </cell>
          <cell r="E3159">
            <v>2019</v>
          </cell>
          <cell r="F3159">
            <v>355</v>
          </cell>
        </row>
        <row r="3160">
          <cell r="B3160" t="str">
            <v>NRU: Nauru</v>
          </cell>
          <cell r="C3160" t="str">
            <v>DM_BRTS: Number of births</v>
          </cell>
          <cell r="E3160">
            <v>2020</v>
          </cell>
          <cell r="F3160">
            <v>350</v>
          </cell>
        </row>
        <row r="3161">
          <cell r="B3161" t="str">
            <v>NRU: Nauru</v>
          </cell>
          <cell r="C3161" t="str">
            <v>DM_LIFE_EXP: Life expectancy</v>
          </cell>
          <cell r="E3161">
            <v>2016</v>
          </cell>
          <cell r="F3161">
            <v>62.701799999999999</v>
          </cell>
        </row>
        <row r="3162">
          <cell r="B3162" t="str">
            <v>NRU: Nauru</v>
          </cell>
          <cell r="C3162" t="str">
            <v>DM_LIFE_EXP: Life expectancy</v>
          </cell>
          <cell r="E3162">
            <v>2017</v>
          </cell>
          <cell r="F3162">
            <v>62.988</v>
          </cell>
        </row>
        <row r="3163">
          <cell r="B3163" t="str">
            <v>NRU: Nauru</v>
          </cell>
          <cell r="C3163" t="str">
            <v>DM_LIFE_EXP: Life expectancy</v>
          </cell>
          <cell r="E3163">
            <v>2018</v>
          </cell>
          <cell r="F3163">
            <v>63.233699999999999</v>
          </cell>
        </row>
        <row r="3164">
          <cell r="B3164" t="str">
            <v>NRU: Nauru</v>
          </cell>
          <cell r="C3164" t="str">
            <v>DM_LIFE_EXP: Life expectancy</v>
          </cell>
          <cell r="E3164">
            <v>2019</v>
          </cell>
          <cell r="F3164">
            <v>63.484499999999997</v>
          </cell>
        </row>
        <row r="3165">
          <cell r="B3165" t="str">
            <v>NRU: Nauru</v>
          </cell>
          <cell r="C3165" t="str">
            <v>DM_LIFE_EXP: Life expectancy</v>
          </cell>
          <cell r="E3165">
            <v>2020</v>
          </cell>
          <cell r="F3165">
            <v>63.436700000000002</v>
          </cell>
        </row>
        <row r="3166">
          <cell r="B3166" t="str">
            <v>NRU: Nauru</v>
          </cell>
          <cell r="C3166" t="str">
            <v>DM_POP_TOT: Total population</v>
          </cell>
          <cell r="E3166">
            <v>2016</v>
          </cell>
          <cell r="F3166">
            <v>11436.5</v>
          </cell>
        </row>
        <row r="3167">
          <cell r="B3167" t="str">
            <v>NRU: Nauru</v>
          </cell>
          <cell r="C3167" t="str">
            <v>DM_POP_TOT: Total population</v>
          </cell>
          <cell r="E3167">
            <v>2017</v>
          </cell>
          <cell r="F3167">
            <v>11682.5</v>
          </cell>
        </row>
        <row r="3168">
          <cell r="B3168" t="str">
            <v>NRU: Nauru</v>
          </cell>
          <cell r="C3168" t="str">
            <v>DM_POP_TOT: Total population</v>
          </cell>
          <cell r="E3168">
            <v>2018</v>
          </cell>
          <cell r="F3168">
            <v>11924</v>
          </cell>
        </row>
        <row r="3169">
          <cell r="B3169" t="str">
            <v>NRU: Nauru</v>
          </cell>
          <cell r="C3169" t="str">
            <v>DM_POP_TOT: Total population</v>
          </cell>
          <cell r="E3169">
            <v>2019</v>
          </cell>
          <cell r="F3169">
            <v>12131.5</v>
          </cell>
        </row>
        <row r="3170">
          <cell r="B3170" t="str">
            <v>NRU: Nauru</v>
          </cell>
          <cell r="C3170" t="str">
            <v>DM_POP_TOT: Total population</v>
          </cell>
          <cell r="E3170">
            <v>2020</v>
          </cell>
          <cell r="F3170">
            <v>12315</v>
          </cell>
        </row>
        <row r="3171">
          <cell r="B3171" t="str">
            <v>NRU: Nauru</v>
          </cell>
          <cell r="C3171" t="str">
            <v>SPP_GDPPC: GDP per capita (current US$)</v>
          </cell>
          <cell r="E3171">
            <v>2019</v>
          </cell>
          <cell r="F3171">
            <v>9396.9819669999997</v>
          </cell>
        </row>
        <row r="3172">
          <cell r="B3172" t="str">
            <v>NPL: Nepal</v>
          </cell>
          <cell r="C3172" t="str">
            <v>CME_TMY0: Infant deaths</v>
          </cell>
          <cell r="E3172">
            <v>2016</v>
          </cell>
          <cell r="F3172">
            <v>15786</v>
          </cell>
        </row>
        <row r="3173">
          <cell r="B3173" t="str">
            <v>NPL: Nepal</v>
          </cell>
          <cell r="C3173" t="str">
            <v>CME_TMY0: Infant deaths</v>
          </cell>
          <cell r="E3173">
            <v>2017</v>
          </cell>
          <cell r="F3173">
            <v>15000</v>
          </cell>
        </row>
        <row r="3174">
          <cell r="B3174" t="str">
            <v>NPL: Nepal</v>
          </cell>
          <cell r="C3174" t="str">
            <v>CME_TMY0: Infant deaths</v>
          </cell>
          <cell r="E3174">
            <v>2018</v>
          </cell>
          <cell r="F3174">
            <v>14328</v>
          </cell>
        </row>
        <row r="3175">
          <cell r="B3175" t="str">
            <v>NPL: Nepal</v>
          </cell>
          <cell r="C3175" t="str">
            <v>CME_TMY0: Infant deaths</v>
          </cell>
          <cell r="E3175">
            <v>2019</v>
          </cell>
          <cell r="F3175">
            <v>13731</v>
          </cell>
        </row>
        <row r="3176">
          <cell r="B3176" t="str">
            <v>NPL: Nepal</v>
          </cell>
          <cell r="C3176" t="str">
            <v>CME_TMY0: Infant deaths</v>
          </cell>
          <cell r="E3176">
            <v>2020</v>
          </cell>
          <cell r="F3176">
            <v>13214</v>
          </cell>
        </row>
        <row r="3177">
          <cell r="B3177" t="str">
            <v>NPL: Nepal</v>
          </cell>
          <cell r="C3177" t="str">
            <v>DM_BRTS: Number of births</v>
          </cell>
          <cell r="E3177">
            <v>2016</v>
          </cell>
          <cell r="F3177">
            <v>607431</v>
          </cell>
        </row>
        <row r="3178">
          <cell r="B3178" t="str">
            <v>NPL: Nepal</v>
          </cell>
          <cell r="C3178" t="str">
            <v>DM_BRTS: Number of births</v>
          </cell>
          <cell r="E3178">
            <v>2017</v>
          </cell>
          <cell r="F3178">
            <v>603251</v>
          </cell>
        </row>
        <row r="3179">
          <cell r="B3179" t="str">
            <v>NPL: Nepal</v>
          </cell>
          <cell r="C3179" t="str">
            <v>DM_BRTS: Number of births</v>
          </cell>
          <cell r="E3179">
            <v>2018</v>
          </cell>
          <cell r="F3179">
            <v>600218</v>
          </cell>
        </row>
        <row r="3180">
          <cell r="B3180" t="str">
            <v>NPL: Nepal</v>
          </cell>
          <cell r="C3180" t="str">
            <v>DM_BRTS: Number of births</v>
          </cell>
          <cell r="E3180">
            <v>2019</v>
          </cell>
          <cell r="F3180">
            <v>602436</v>
          </cell>
        </row>
        <row r="3181">
          <cell r="B3181" t="str">
            <v>NPL: Nepal</v>
          </cell>
          <cell r="C3181" t="str">
            <v>DM_BRTS: Number of births</v>
          </cell>
          <cell r="E3181">
            <v>2020</v>
          </cell>
          <cell r="F3181">
            <v>602598</v>
          </cell>
        </row>
        <row r="3182">
          <cell r="B3182" t="str">
            <v>NPL: Nepal</v>
          </cell>
          <cell r="C3182" t="str">
            <v>DM_LIFE_EXP: Life expectancy</v>
          </cell>
          <cell r="E3182">
            <v>2016</v>
          </cell>
          <cell r="F3182">
            <v>68.775800000000004</v>
          </cell>
        </row>
        <row r="3183">
          <cell r="B3183" t="str">
            <v>NPL: Nepal</v>
          </cell>
          <cell r="C3183" t="str">
            <v>DM_LIFE_EXP: Life expectancy</v>
          </cell>
          <cell r="E3183">
            <v>2017</v>
          </cell>
          <cell r="F3183">
            <v>68.909899999999993</v>
          </cell>
        </row>
        <row r="3184">
          <cell r="B3184" t="str">
            <v>NPL: Nepal</v>
          </cell>
          <cell r="C3184" t="str">
            <v>DM_LIFE_EXP: Life expectancy</v>
          </cell>
          <cell r="E3184">
            <v>2018</v>
          </cell>
          <cell r="F3184">
            <v>68.9786</v>
          </cell>
        </row>
        <row r="3185">
          <cell r="B3185" t="str">
            <v>NPL: Nepal</v>
          </cell>
          <cell r="C3185" t="str">
            <v>DM_LIFE_EXP: Life expectancy</v>
          </cell>
          <cell r="E3185">
            <v>2019</v>
          </cell>
          <cell r="F3185">
            <v>69.557599999999994</v>
          </cell>
        </row>
        <row r="3186">
          <cell r="B3186" t="str">
            <v>NPL: Nepal</v>
          </cell>
          <cell r="C3186" t="str">
            <v>DM_LIFE_EXP: Life expectancy</v>
          </cell>
          <cell r="E3186">
            <v>2020</v>
          </cell>
          <cell r="F3186">
            <v>69.245599999999996</v>
          </cell>
        </row>
        <row r="3187">
          <cell r="B3187" t="str">
            <v>NPL: Nepal</v>
          </cell>
          <cell r="C3187" t="str">
            <v>DM_POP_TOT: Total population</v>
          </cell>
          <cell r="E3187">
            <v>2016</v>
          </cell>
          <cell r="F3187">
            <v>27861186</v>
          </cell>
        </row>
        <row r="3188">
          <cell r="B3188" t="str">
            <v>NPL: Nepal</v>
          </cell>
          <cell r="C3188" t="str">
            <v>DM_POP_TOT: Total population</v>
          </cell>
          <cell r="E3188">
            <v>2017</v>
          </cell>
          <cell r="F3188">
            <v>28183425.5</v>
          </cell>
        </row>
        <row r="3189">
          <cell r="B3189" t="str">
            <v>NPL: Nepal</v>
          </cell>
          <cell r="C3189" t="str">
            <v>DM_POP_TOT: Total population</v>
          </cell>
          <cell r="E3189">
            <v>2018</v>
          </cell>
          <cell r="F3189">
            <v>28506712</v>
          </cell>
        </row>
        <row r="3190">
          <cell r="B3190" t="str">
            <v>NPL: Nepal</v>
          </cell>
          <cell r="C3190" t="str">
            <v>DM_POP_TOT: Total population</v>
          </cell>
          <cell r="E3190">
            <v>2019</v>
          </cell>
          <cell r="F3190">
            <v>28832495.5</v>
          </cell>
        </row>
        <row r="3191">
          <cell r="B3191" t="str">
            <v>NPL: Nepal</v>
          </cell>
          <cell r="C3191" t="str">
            <v>DM_POP_TOT: Total population</v>
          </cell>
          <cell r="E3191">
            <v>2020</v>
          </cell>
          <cell r="F3191">
            <v>29348627.5</v>
          </cell>
        </row>
        <row r="3192">
          <cell r="B3192" t="str">
            <v>NPL: Nepal</v>
          </cell>
          <cell r="C3192" t="str">
            <v>SPP_GDPPC: GDP per capita (current US$)</v>
          </cell>
          <cell r="E3192">
            <v>2019</v>
          </cell>
          <cell r="F3192">
            <v>1071.050761</v>
          </cell>
        </row>
        <row r="3193">
          <cell r="B3193" t="str">
            <v>NLD: Netherlands</v>
          </cell>
          <cell r="C3193" t="str">
            <v>CME_TMY0: Infant deaths</v>
          </cell>
          <cell r="E3193">
            <v>2016</v>
          </cell>
          <cell r="F3193">
            <v>597</v>
          </cell>
        </row>
        <row r="3194">
          <cell r="B3194" t="str">
            <v>NLD: Netherlands</v>
          </cell>
          <cell r="C3194" t="str">
            <v>CME_TMY0: Infant deaths</v>
          </cell>
          <cell r="E3194">
            <v>2017</v>
          </cell>
          <cell r="F3194">
            <v>597</v>
          </cell>
        </row>
        <row r="3195">
          <cell r="B3195" t="str">
            <v>NLD: Netherlands</v>
          </cell>
          <cell r="C3195" t="str">
            <v>CME_TMY0: Infant deaths</v>
          </cell>
          <cell r="E3195">
            <v>2018</v>
          </cell>
          <cell r="F3195">
            <v>602</v>
          </cell>
        </row>
        <row r="3196">
          <cell r="B3196" t="str">
            <v>NLD: Netherlands</v>
          </cell>
          <cell r="C3196" t="str">
            <v>CME_TMY0: Infant deaths</v>
          </cell>
          <cell r="E3196">
            <v>2019</v>
          </cell>
          <cell r="F3196">
            <v>609</v>
          </cell>
        </row>
        <row r="3197">
          <cell r="B3197" t="str">
            <v>NLD: Netherlands</v>
          </cell>
          <cell r="C3197" t="str">
            <v>CME_TMY0: Infant deaths</v>
          </cell>
          <cell r="E3197">
            <v>2020</v>
          </cell>
          <cell r="F3197">
            <v>618</v>
          </cell>
        </row>
        <row r="3198">
          <cell r="B3198" t="str">
            <v>NLD: Netherlands</v>
          </cell>
          <cell r="C3198" t="str">
            <v>DM_BRTS: Number of births</v>
          </cell>
          <cell r="E3198">
            <v>2016</v>
          </cell>
          <cell r="F3198">
            <v>173668</v>
          </cell>
        </row>
        <row r="3199">
          <cell r="B3199" t="str">
            <v>NLD: Netherlands</v>
          </cell>
          <cell r="C3199" t="str">
            <v>DM_BRTS: Number of births</v>
          </cell>
          <cell r="E3199">
            <v>2017</v>
          </cell>
          <cell r="F3199">
            <v>171027</v>
          </cell>
        </row>
        <row r="3200">
          <cell r="B3200" t="str">
            <v>NLD: Netherlands</v>
          </cell>
          <cell r="C3200" t="str">
            <v>DM_BRTS: Number of births</v>
          </cell>
          <cell r="E3200">
            <v>2018</v>
          </cell>
          <cell r="F3200">
            <v>169248</v>
          </cell>
        </row>
        <row r="3201">
          <cell r="B3201" t="str">
            <v>NLD: Netherlands</v>
          </cell>
          <cell r="C3201" t="str">
            <v>DM_BRTS: Number of births</v>
          </cell>
          <cell r="E3201">
            <v>2019</v>
          </cell>
          <cell r="F3201">
            <v>169827</v>
          </cell>
        </row>
        <row r="3202">
          <cell r="B3202" t="str">
            <v>NLD: Netherlands</v>
          </cell>
          <cell r="C3202" t="str">
            <v>DM_BRTS: Number of births</v>
          </cell>
          <cell r="E3202">
            <v>2020</v>
          </cell>
          <cell r="F3202">
            <v>173058</v>
          </cell>
        </row>
        <row r="3203">
          <cell r="B3203" t="str">
            <v>NLD: Netherlands</v>
          </cell>
          <cell r="C3203" t="str">
            <v>DM_LIFE_EXP: Life expectancy</v>
          </cell>
          <cell r="E3203">
            <v>2016</v>
          </cell>
          <cell r="F3203">
            <v>81.546999999999997</v>
          </cell>
        </row>
        <row r="3204">
          <cell r="B3204" t="str">
            <v>NLD: Netherlands</v>
          </cell>
          <cell r="C3204" t="str">
            <v>DM_LIFE_EXP: Life expectancy</v>
          </cell>
          <cell r="E3204">
            <v>2017</v>
          </cell>
          <cell r="F3204">
            <v>81.729100000000003</v>
          </cell>
        </row>
        <row r="3205">
          <cell r="B3205" t="str">
            <v>NLD: Netherlands</v>
          </cell>
          <cell r="C3205" t="str">
            <v>DM_LIFE_EXP: Life expectancy</v>
          </cell>
          <cell r="E3205">
            <v>2018</v>
          </cell>
          <cell r="F3205">
            <v>81.774100000000004</v>
          </cell>
        </row>
        <row r="3206">
          <cell r="B3206" t="str">
            <v>NLD: Netherlands</v>
          </cell>
          <cell r="C3206" t="str">
            <v>DM_LIFE_EXP: Life expectancy</v>
          </cell>
          <cell r="E3206">
            <v>2019</v>
          </cell>
          <cell r="F3206">
            <v>82.045500000000004</v>
          </cell>
        </row>
        <row r="3207">
          <cell r="B3207" t="str">
            <v>NLD: Netherlands</v>
          </cell>
          <cell r="C3207" t="str">
            <v>DM_LIFE_EXP: Life expectancy</v>
          </cell>
          <cell r="E3207">
            <v>2020</v>
          </cell>
          <cell r="F3207">
            <v>81.638099999999994</v>
          </cell>
        </row>
        <row r="3208">
          <cell r="B3208" t="str">
            <v>NLD: Netherlands</v>
          </cell>
          <cell r="C3208" t="str">
            <v>DM_POP_TOT: Total population</v>
          </cell>
          <cell r="E3208">
            <v>2016</v>
          </cell>
          <cell r="F3208">
            <v>17124505</v>
          </cell>
        </row>
        <row r="3209">
          <cell r="B3209" t="str">
            <v>NLD: Netherlands</v>
          </cell>
          <cell r="C3209" t="str">
            <v>DM_POP_TOT: Total population</v>
          </cell>
          <cell r="E3209">
            <v>2017</v>
          </cell>
          <cell r="F3209">
            <v>17207198</v>
          </cell>
        </row>
        <row r="3210">
          <cell r="B3210" t="str">
            <v>NLD: Netherlands</v>
          </cell>
          <cell r="C3210" t="str">
            <v>DM_POP_TOT: Total population</v>
          </cell>
          <cell r="E3210">
            <v>2018</v>
          </cell>
          <cell r="F3210">
            <v>17286042.5</v>
          </cell>
        </row>
        <row r="3211">
          <cell r="B3211" t="str">
            <v>NLD: Netherlands</v>
          </cell>
          <cell r="C3211" t="str">
            <v>DM_POP_TOT: Total population</v>
          </cell>
          <cell r="E3211">
            <v>2019</v>
          </cell>
          <cell r="F3211">
            <v>17363261.5</v>
          </cell>
        </row>
        <row r="3212">
          <cell r="B3212" t="str">
            <v>NLD: Netherlands</v>
          </cell>
          <cell r="C3212" t="str">
            <v>DM_POP_TOT: Total population</v>
          </cell>
          <cell r="E3212">
            <v>2020</v>
          </cell>
          <cell r="F3212">
            <v>17434557.5</v>
          </cell>
        </row>
        <row r="3213">
          <cell r="B3213" t="str">
            <v>NLD: Netherlands</v>
          </cell>
          <cell r="C3213" t="str">
            <v>SPP_GDPPC: GDP per capita (current US$)</v>
          </cell>
          <cell r="E3213">
            <v>2019</v>
          </cell>
          <cell r="F3213">
            <v>52295.039049999999</v>
          </cell>
        </row>
        <row r="3214">
          <cell r="B3214" t="str">
            <v>NCL: New Caledonia</v>
          </cell>
          <cell r="C3214" t="str">
            <v>DM_BRTS: Number of births</v>
          </cell>
          <cell r="E3214">
            <v>2016</v>
          </cell>
          <cell r="F3214">
            <v>4454</v>
          </cell>
        </row>
        <row r="3215">
          <cell r="B3215" t="str">
            <v>NCL: New Caledonia</v>
          </cell>
          <cell r="C3215" t="str">
            <v>DM_BRTS: Number of births</v>
          </cell>
          <cell r="E3215">
            <v>2017</v>
          </cell>
          <cell r="F3215">
            <v>4409</v>
          </cell>
        </row>
        <row r="3216">
          <cell r="B3216" t="str">
            <v>NCL: New Caledonia</v>
          </cell>
          <cell r="C3216" t="str">
            <v>DM_BRTS: Number of births</v>
          </cell>
          <cell r="E3216">
            <v>2018</v>
          </cell>
          <cell r="F3216">
            <v>4335</v>
          </cell>
        </row>
        <row r="3217">
          <cell r="B3217" t="str">
            <v>NCL: New Caledonia</v>
          </cell>
          <cell r="C3217" t="str">
            <v>DM_BRTS: Number of births</v>
          </cell>
          <cell r="E3217">
            <v>2019</v>
          </cell>
          <cell r="F3217">
            <v>4257</v>
          </cell>
        </row>
        <row r="3218">
          <cell r="B3218" t="str">
            <v>NCL: New Caledonia</v>
          </cell>
          <cell r="C3218" t="str">
            <v>DM_BRTS: Number of births</v>
          </cell>
          <cell r="E3218">
            <v>2020</v>
          </cell>
          <cell r="F3218">
            <v>4193</v>
          </cell>
        </row>
        <row r="3219">
          <cell r="B3219" t="str">
            <v>NCL: New Caledonia</v>
          </cell>
          <cell r="C3219" t="str">
            <v>DM_LIFE_EXP: Life expectancy</v>
          </cell>
          <cell r="E3219">
            <v>2016</v>
          </cell>
          <cell r="F3219">
            <v>79.021100000000004</v>
          </cell>
        </row>
        <row r="3220">
          <cell r="B3220" t="str">
            <v>NCL: New Caledonia</v>
          </cell>
          <cell r="C3220" t="str">
            <v>DM_LIFE_EXP: Life expectancy</v>
          </cell>
          <cell r="E3220">
            <v>2017</v>
          </cell>
          <cell r="F3220">
            <v>79.483000000000004</v>
          </cell>
        </row>
        <row r="3221">
          <cell r="B3221" t="str">
            <v>NCL: New Caledonia</v>
          </cell>
          <cell r="C3221" t="str">
            <v>DM_LIFE_EXP: Life expectancy</v>
          </cell>
          <cell r="E3221">
            <v>2018</v>
          </cell>
          <cell r="F3221">
            <v>79.938000000000002</v>
          </cell>
        </row>
        <row r="3222">
          <cell r="B3222" t="str">
            <v>NCL: New Caledonia</v>
          </cell>
          <cell r="C3222" t="str">
            <v>DM_LIFE_EXP: Life expectancy</v>
          </cell>
          <cell r="E3222">
            <v>2019</v>
          </cell>
          <cell r="F3222">
            <v>80.385999999999996</v>
          </cell>
        </row>
        <row r="3223">
          <cell r="B3223" t="str">
            <v>NCL: New Caledonia</v>
          </cell>
          <cell r="C3223" t="str">
            <v>DM_LIFE_EXP: Life expectancy</v>
          </cell>
          <cell r="E3223">
            <v>2020</v>
          </cell>
          <cell r="F3223">
            <v>80.825199999999995</v>
          </cell>
        </row>
        <row r="3224">
          <cell r="B3224" t="str">
            <v>NCL: New Caledonia</v>
          </cell>
          <cell r="C3224" t="str">
            <v>DM_POP_TOT: Total population</v>
          </cell>
          <cell r="E3224">
            <v>2016</v>
          </cell>
          <cell r="F3224">
            <v>283747.5</v>
          </cell>
        </row>
        <row r="3225">
          <cell r="B3225" t="str">
            <v>NCL: New Caledonia</v>
          </cell>
          <cell r="C3225" t="str">
            <v>DM_POP_TOT: Total population</v>
          </cell>
          <cell r="E3225">
            <v>2017</v>
          </cell>
          <cell r="F3225">
            <v>284348.5</v>
          </cell>
        </row>
        <row r="3226">
          <cell r="B3226" t="str">
            <v>NCL: New Caledonia</v>
          </cell>
          <cell r="C3226" t="str">
            <v>DM_POP_TOT: Total population</v>
          </cell>
          <cell r="E3226">
            <v>2018</v>
          </cell>
          <cell r="F3226">
            <v>284880</v>
          </cell>
        </row>
        <row r="3227">
          <cell r="B3227" t="str">
            <v>NCL: New Caledonia</v>
          </cell>
          <cell r="C3227" t="str">
            <v>DM_POP_TOT: Total population</v>
          </cell>
          <cell r="E3227">
            <v>2019</v>
          </cell>
          <cell r="F3227">
            <v>285374</v>
          </cell>
        </row>
        <row r="3228">
          <cell r="B3228" t="str">
            <v>NCL: New Caledonia</v>
          </cell>
          <cell r="C3228" t="str">
            <v>DM_POP_TOT: Total population</v>
          </cell>
          <cell r="E3228">
            <v>2020</v>
          </cell>
          <cell r="F3228">
            <v>286403</v>
          </cell>
        </row>
        <row r="3229">
          <cell r="B3229" t="str">
            <v>NZL: New Zealand</v>
          </cell>
          <cell r="C3229" t="str">
            <v>CME_TMY0: Infant deaths</v>
          </cell>
          <cell r="E3229">
            <v>2016</v>
          </cell>
          <cell r="F3229">
            <v>268</v>
          </cell>
        </row>
        <row r="3230">
          <cell r="B3230" t="str">
            <v>NZL: New Zealand</v>
          </cell>
          <cell r="C3230" t="str">
            <v>CME_TMY0: Infant deaths</v>
          </cell>
          <cell r="E3230">
            <v>2017</v>
          </cell>
          <cell r="F3230">
            <v>259</v>
          </cell>
        </row>
        <row r="3231">
          <cell r="B3231" t="str">
            <v>NZL: New Zealand</v>
          </cell>
          <cell r="C3231" t="str">
            <v>CME_TMY0: Infant deaths</v>
          </cell>
          <cell r="E3231">
            <v>2018</v>
          </cell>
          <cell r="F3231">
            <v>250</v>
          </cell>
        </row>
        <row r="3232">
          <cell r="B3232" t="str">
            <v>NZL: New Zealand</v>
          </cell>
          <cell r="C3232" t="str">
            <v>CME_TMY0: Infant deaths</v>
          </cell>
          <cell r="E3232">
            <v>2019</v>
          </cell>
          <cell r="F3232">
            <v>242</v>
          </cell>
        </row>
        <row r="3233">
          <cell r="B3233" t="str">
            <v>NZL: New Zealand</v>
          </cell>
          <cell r="C3233" t="str">
            <v>CME_TMY0: Infant deaths</v>
          </cell>
          <cell r="E3233">
            <v>2020</v>
          </cell>
          <cell r="F3233">
            <v>234</v>
          </cell>
        </row>
        <row r="3234">
          <cell r="B3234" t="str">
            <v>NZL: New Zealand</v>
          </cell>
          <cell r="C3234" t="str">
            <v>DM_BRTS: Number of births</v>
          </cell>
          <cell r="E3234">
            <v>2016</v>
          </cell>
          <cell r="F3234">
            <v>58476</v>
          </cell>
        </row>
        <row r="3235">
          <cell r="B3235" t="str">
            <v>NZL: New Zealand</v>
          </cell>
          <cell r="C3235" t="str">
            <v>DM_BRTS: Number of births</v>
          </cell>
          <cell r="E3235">
            <v>2017</v>
          </cell>
          <cell r="F3235">
            <v>60564</v>
          </cell>
        </row>
        <row r="3236">
          <cell r="B3236" t="str">
            <v>NZL: New Zealand</v>
          </cell>
          <cell r="C3236" t="str">
            <v>DM_BRTS: Number of births</v>
          </cell>
          <cell r="E3236">
            <v>2018</v>
          </cell>
          <cell r="F3236">
            <v>56905</v>
          </cell>
        </row>
        <row r="3237">
          <cell r="B3237" t="str">
            <v>NZL: New Zealand</v>
          </cell>
          <cell r="C3237" t="str">
            <v>DM_BRTS: Number of births</v>
          </cell>
          <cell r="E3237">
            <v>2019</v>
          </cell>
          <cell r="F3237">
            <v>63079</v>
          </cell>
        </row>
        <row r="3238">
          <cell r="B3238" t="str">
            <v>NZL: New Zealand</v>
          </cell>
          <cell r="C3238" t="str">
            <v>DM_BRTS: Number of births</v>
          </cell>
          <cell r="E3238">
            <v>2020</v>
          </cell>
          <cell r="F3238">
            <v>63130</v>
          </cell>
        </row>
        <row r="3239">
          <cell r="B3239" t="str">
            <v>NZL: New Zealand</v>
          </cell>
          <cell r="C3239" t="str">
            <v>DM_LIFE_EXP: Life expectancy</v>
          </cell>
          <cell r="E3239">
            <v>2016</v>
          </cell>
          <cell r="F3239">
            <v>82.07</v>
          </cell>
        </row>
        <row r="3240">
          <cell r="B3240" t="str">
            <v>NZL: New Zealand</v>
          </cell>
          <cell r="C3240" t="str">
            <v>DM_LIFE_EXP: Life expectancy</v>
          </cell>
          <cell r="E3240">
            <v>2017</v>
          </cell>
          <cell r="F3240">
            <v>82.218900000000005</v>
          </cell>
        </row>
        <row r="3241">
          <cell r="B3241" t="str">
            <v>NZL: New Zealand</v>
          </cell>
          <cell r="C3241" t="str">
            <v>DM_LIFE_EXP: Life expectancy</v>
          </cell>
          <cell r="E3241">
            <v>2018</v>
          </cell>
          <cell r="F3241">
            <v>82.380300000000005</v>
          </cell>
        </row>
        <row r="3242">
          <cell r="B3242" t="str">
            <v>NZL: New Zealand</v>
          </cell>
          <cell r="C3242" t="str">
            <v>DM_LIFE_EXP: Life expectancy</v>
          </cell>
          <cell r="E3242">
            <v>2019</v>
          </cell>
          <cell r="F3242">
            <v>82.566500000000005</v>
          </cell>
        </row>
        <row r="3243">
          <cell r="B3243" t="str">
            <v>NZL: New Zealand</v>
          </cell>
          <cell r="C3243" t="str">
            <v>DM_LIFE_EXP: Life expectancy</v>
          </cell>
          <cell r="E3243">
            <v>2020</v>
          </cell>
          <cell r="F3243">
            <v>82.741900000000001</v>
          </cell>
        </row>
        <row r="3244">
          <cell r="B3244" t="str">
            <v>NZL: New Zealand</v>
          </cell>
          <cell r="C3244" t="str">
            <v>DM_POP_TOT: Total population</v>
          </cell>
          <cell r="E3244">
            <v>2016</v>
          </cell>
          <cell r="F3244">
            <v>4668081</v>
          </cell>
        </row>
        <row r="3245">
          <cell r="B3245" t="str">
            <v>NZL: New Zealand</v>
          </cell>
          <cell r="C3245" t="str">
            <v>DM_POP_TOT: Total population</v>
          </cell>
          <cell r="E3245">
            <v>2017</v>
          </cell>
          <cell r="F3245">
            <v>4746251.5</v>
          </cell>
        </row>
        <row r="3246">
          <cell r="B3246" t="str">
            <v>NZL: New Zealand</v>
          </cell>
          <cell r="C3246" t="str">
            <v>DM_POP_TOT: Total population</v>
          </cell>
          <cell r="E3246">
            <v>2018</v>
          </cell>
          <cell r="F3246">
            <v>4838526</v>
          </cell>
        </row>
        <row r="3247">
          <cell r="B3247" t="str">
            <v>NZL: New Zealand</v>
          </cell>
          <cell r="C3247" t="str">
            <v>DM_POP_TOT: Total population</v>
          </cell>
          <cell r="E3247">
            <v>2019</v>
          </cell>
          <cell r="F3247">
            <v>4959034</v>
          </cell>
        </row>
        <row r="3248">
          <cell r="B3248" t="str">
            <v>NZL: New Zealand</v>
          </cell>
          <cell r="C3248" t="str">
            <v>DM_POP_TOT: Total population</v>
          </cell>
          <cell r="E3248">
            <v>2020</v>
          </cell>
          <cell r="F3248">
            <v>5061133.5</v>
          </cell>
        </row>
        <row r="3249">
          <cell r="B3249" t="str">
            <v>NZL: New Zealand</v>
          </cell>
          <cell r="C3249" t="str">
            <v>SPP_GDPPC: GDP per capita (current US$)</v>
          </cell>
          <cell r="E3249">
            <v>2019</v>
          </cell>
          <cell r="F3249">
            <v>41557.802409999997</v>
          </cell>
        </row>
        <row r="3250">
          <cell r="B3250" t="str">
            <v>NIC: Nicaragua</v>
          </cell>
          <cell r="C3250" t="str">
            <v>CME_TMY0: Infant deaths</v>
          </cell>
          <cell r="E3250">
            <v>2016</v>
          </cell>
          <cell r="F3250">
            <v>2162</v>
          </cell>
        </row>
        <row r="3251">
          <cell r="B3251" t="str">
            <v>NIC: Nicaragua</v>
          </cell>
          <cell r="C3251" t="str">
            <v>CME_TMY0: Infant deaths</v>
          </cell>
          <cell r="E3251">
            <v>2017</v>
          </cell>
          <cell r="F3251">
            <v>2069</v>
          </cell>
        </row>
        <row r="3252">
          <cell r="B3252" t="str">
            <v>NIC: Nicaragua</v>
          </cell>
          <cell r="C3252" t="str">
            <v>CME_TMY0: Infant deaths</v>
          </cell>
          <cell r="E3252">
            <v>2018</v>
          </cell>
          <cell r="F3252">
            <v>1981</v>
          </cell>
        </row>
        <row r="3253">
          <cell r="B3253" t="str">
            <v>NIC: Nicaragua</v>
          </cell>
          <cell r="C3253" t="str">
            <v>CME_TMY0: Infant deaths</v>
          </cell>
          <cell r="E3253">
            <v>2019</v>
          </cell>
          <cell r="F3253">
            <v>1893</v>
          </cell>
        </row>
        <row r="3254">
          <cell r="B3254" t="str">
            <v>NIC: Nicaragua</v>
          </cell>
          <cell r="C3254" t="str">
            <v>CME_TMY0: Infant deaths</v>
          </cell>
          <cell r="E3254">
            <v>2020</v>
          </cell>
          <cell r="F3254">
            <v>1812</v>
          </cell>
        </row>
        <row r="3255">
          <cell r="B3255" t="str">
            <v>NIC: Nicaragua</v>
          </cell>
          <cell r="C3255" t="str">
            <v>DM_BRTS: Number of births</v>
          </cell>
          <cell r="E3255">
            <v>2016</v>
          </cell>
          <cell r="F3255">
            <v>143755</v>
          </cell>
        </row>
        <row r="3256">
          <cell r="B3256" t="str">
            <v>NIC: Nicaragua</v>
          </cell>
          <cell r="C3256" t="str">
            <v>DM_BRTS: Number of births</v>
          </cell>
          <cell r="E3256">
            <v>2017</v>
          </cell>
          <cell r="F3256">
            <v>143399</v>
          </cell>
        </row>
        <row r="3257">
          <cell r="B3257" t="str">
            <v>NIC: Nicaragua</v>
          </cell>
          <cell r="C3257" t="str">
            <v>DM_BRTS: Number of births</v>
          </cell>
          <cell r="E3257">
            <v>2018</v>
          </cell>
          <cell r="F3257">
            <v>142870</v>
          </cell>
        </row>
        <row r="3258">
          <cell r="B3258" t="str">
            <v>NIC: Nicaragua</v>
          </cell>
          <cell r="C3258" t="str">
            <v>DM_BRTS: Number of births</v>
          </cell>
          <cell r="E3258">
            <v>2019</v>
          </cell>
          <cell r="F3258">
            <v>142181</v>
          </cell>
        </row>
        <row r="3259">
          <cell r="B3259" t="str">
            <v>NIC: Nicaragua</v>
          </cell>
          <cell r="C3259" t="str">
            <v>DM_BRTS: Number of births</v>
          </cell>
          <cell r="E3259">
            <v>2020</v>
          </cell>
          <cell r="F3259">
            <v>141324</v>
          </cell>
        </row>
        <row r="3260">
          <cell r="B3260" t="str">
            <v>NIC: Nicaragua</v>
          </cell>
          <cell r="C3260" t="str">
            <v>DM_LIFE_EXP: Life expectancy</v>
          </cell>
          <cell r="E3260">
            <v>2016</v>
          </cell>
          <cell r="F3260">
            <v>73.256200000000007</v>
          </cell>
        </row>
        <row r="3261">
          <cell r="B3261" t="str">
            <v>NIC: Nicaragua</v>
          </cell>
          <cell r="C3261" t="str">
            <v>DM_LIFE_EXP: Life expectancy</v>
          </cell>
          <cell r="E3261">
            <v>2017</v>
          </cell>
          <cell r="F3261">
            <v>73.553600000000003</v>
          </cell>
        </row>
        <row r="3262">
          <cell r="B3262" t="str">
            <v>NIC: Nicaragua</v>
          </cell>
          <cell r="C3262" t="str">
            <v>DM_LIFE_EXP: Life expectancy</v>
          </cell>
          <cell r="E3262">
            <v>2018</v>
          </cell>
          <cell r="F3262">
            <v>73.849699999999999</v>
          </cell>
        </row>
        <row r="3263">
          <cell r="B3263" t="str">
            <v>NIC: Nicaragua</v>
          </cell>
          <cell r="C3263" t="str">
            <v>DM_LIFE_EXP: Life expectancy</v>
          </cell>
          <cell r="E3263">
            <v>2019</v>
          </cell>
          <cell r="F3263">
            <v>74.054299999999998</v>
          </cell>
        </row>
        <row r="3264">
          <cell r="B3264" t="str">
            <v>NIC: Nicaragua</v>
          </cell>
          <cell r="C3264" t="str">
            <v>DM_LIFE_EXP: Life expectancy</v>
          </cell>
          <cell r="E3264">
            <v>2020</v>
          </cell>
          <cell r="F3264">
            <v>71.795400000000001</v>
          </cell>
        </row>
        <row r="3265">
          <cell r="B3265" t="str">
            <v>NIC: Nicaragua</v>
          </cell>
          <cell r="C3265" t="str">
            <v>DM_POP_TOT: Total population</v>
          </cell>
          <cell r="E3265">
            <v>2016</v>
          </cell>
          <cell r="F3265">
            <v>6389235</v>
          </cell>
        </row>
        <row r="3266">
          <cell r="B3266" t="str">
            <v>NIC: Nicaragua</v>
          </cell>
          <cell r="C3266" t="str">
            <v>DM_POP_TOT: Total population</v>
          </cell>
          <cell r="E3266">
            <v>2017</v>
          </cell>
          <cell r="F3266">
            <v>6480531.5</v>
          </cell>
        </row>
        <row r="3267">
          <cell r="B3267" t="str">
            <v>NIC: Nicaragua</v>
          </cell>
          <cell r="C3267" t="str">
            <v>DM_POP_TOT: Total population</v>
          </cell>
          <cell r="E3267">
            <v>2018</v>
          </cell>
          <cell r="F3267">
            <v>6572232.5</v>
          </cell>
        </row>
        <row r="3268">
          <cell r="B3268" t="str">
            <v>NIC: Nicaragua</v>
          </cell>
          <cell r="C3268" t="str">
            <v>DM_POP_TOT: Total population</v>
          </cell>
          <cell r="E3268">
            <v>2019</v>
          </cell>
          <cell r="F3268">
            <v>6663924</v>
          </cell>
        </row>
        <row r="3269">
          <cell r="B3269" t="str">
            <v>NIC: Nicaragua</v>
          </cell>
          <cell r="C3269" t="str">
            <v>DM_POP_TOT: Total population</v>
          </cell>
          <cell r="E3269">
            <v>2020</v>
          </cell>
          <cell r="F3269">
            <v>6755895.5</v>
          </cell>
        </row>
        <row r="3270">
          <cell r="B3270" t="str">
            <v>NIC: Nicaragua</v>
          </cell>
          <cell r="C3270" t="str">
            <v>SPP_GDPPC: GDP per capita (current US$)</v>
          </cell>
          <cell r="E3270">
            <v>2019</v>
          </cell>
          <cell r="F3270">
            <v>1912.9037450000001</v>
          </cell>
        </row>
        <row r="3271">
          <cell r="B3271" t="str">
            <v>NER: Niger</v>
          </cell>
          <cell r="C3271" t="str">
            <v>CME_TMY0: Infant deaths</v>
          </cell>
          <cell r="E3271">
            <v>2016</v>
          </cell>
          <cell r="F3271">
            <v>48327</v>
          </cell>
        </row>
        <row r="3272">
          <cell r="B3272" t="str">
            <v>NER: Niger</v>
          </cell>
          <cell r="C3272" t="str">
            <v>CME_TMY0: Infant deaths</v>
          </cell>
          <cell r="E3272">
            <v>2017</v>
          </cell>
          <cell r="F3272">
            <v>48455</v>
          </cell>
        </row>
        <row r="3273">
          <cell r="B3273" t="str">
            <v>NER: Niger</v>
          </cell>
          <cell r="C3273" t="str">
            <v>CME_TMY0: Infant deaths</v>
          </cell>
          <cell r="E3273">
            <v>2018</v>
          </cell>
          <cell r="F3273">
            <v>48635</v>
          </cell>
        </row>
        <row r="3274">
          <cell r="B3274" t="str">
            <v>NER: Niger</v>
          </cell>
          <cell r="C3274" t="str">
            <v>CME_TMY0: Infant deaths</v>
          </cell>
          <cell r="E3274">
            <v>2019</v>
          </cell>
          <cell r="F3274">
            <v>48787</v>
          </cell>
        </row>
        <row r="3275">
          <cell r="B3275" t="str">
            <v>NER: Niger</v>
          </cell>
          <cell r="C3275" t="str">
            <v>CME_TMY0: Infant deaths</v>
          </cell>
          <cell r="E3275">
            <v>2020</v>
          </cell>
          <cell r="F3275">
            <v>49022</v>
          </cell>
        </row>
        <row r="3276">
          <cell r="B3276" t="str">
            <v>NER: Niger</v>
          </cell>
          <cell r="C3276" t="str">
            <v>DM_BRTS: Number of births</v>
          </cell>
          <cell r="E3276">
            <v>2016</v>
          </cell>
          <cell r="F3276">
            <v>973456</v>
          </cell>
        </row>
        <row r="3277">
          <cell r="B3277" t="str">
            <v>NER: Niger</v>
          </cell>
          <cell r="C3277" t="str">
            <v>DM_BRTS: Number of births</v>
          </cell>
          <cell r="E3277">
            <v>2017</v>
          </cell>
          <cell r="F3277">
            <v>1008227</v>
          </cell>
        </row>
        <row r="3278">
          <cell r="B3278" t="str">
            <v>NER: Niger</v>
          </cell>
          <cell r="C3278" t="str">
            <v>DM_BRTS: Number of births</v>
          </cell>
          <cell r="E3278">
            <v>2018</v>
          </cell>
          <cell r="F3278">
            <v>1041983</v>
          </cell>
        </row>
        <row r="3279">
          <cell r="B3279" t="str">
            <v>NER: Niger</v>
          </cell>
          <cell r="C3279" t="str">
            <v>DM_BRTS: Number of births</v>
          </cell>
          <cell r="E3279">
            <v>2019</v>
          </cell>
          <cell r="F3279">
            <v>1075960</v>
          </cell>
        </row>
        <row r="3280">
          <cell r="B3280" t="str">
            <v>NER: Niger</v>
          </cell>
          <cell r="C3280" t="str">
            <v>DM_BRTS: Number of births</v>
          </cell>
          <cell r="E3280">
            <v>2020</v>
          </cell>
          <cell r="F3280">
            <v>1109922</v>
          </cell>
        </row>
        <row r="3281">
          <cell r="B3281" t="str">
            <v>NER: Niger</v>
          </cell>
          <cell r="C3281" t="str">
            <v>DM_LIFE_EXP: Life expectancy</v>
          </cell>
          <cell r="E3281">
            <v>2016</v>
          </cell>
          <cell r="F3281">
            <v>61.628799999999998</v>
          </cell>
        </row>
        <row r="3282">
          <cell r="B3282" t="str">
            <v>NER: Niger</v>
          </cell>
          <cell r="C3282" t="str">
            <v>DM_LIFE_EXP: Life expectancy</v>
          </cell>
          <cell r="E3282">
            <v>2017</v>
          </cell>
          <cell r="F3282">
            <v>62.1599</v>
          </cell>
        </row>
        <row r="3283">
          <cell r="B3283" t="str">
            <v>NER: Niger</v>
          </cell>
          <cell r="C3283" t="str">
            <v>DM_LIFE_EXP: Life expectancy</v>
          </cell>
          <cell r="E3283">
            <v>2018</v>
          </cell>
          <cell r="F3283">
            <v>62.4544</v>
          </cell>
        </row>
        <row r="3284">
          <cell r="B3284" t="str">
            <v>NER: Niger</v>
          </cell>
          <cell r="C3284" t="str">
            <v>DM_LIFE_EXP: Life expectancy</v>
          </cell>
          <cell r="E3284">
            <v>2019</v>
          </cell>
          <cell r="F3284">
            <v>62.896700000000003</v>
          </cell>
        </row>
        <row r="3285">
          <cell r="B3285" t="str">
            <v>NER: Niger</v>
          </cell>
          <cell r="C3285" t="str">
            <v>DM_LIFE_EXP: Life expectancy</v>
          </cell>
          <cell r="E3285">
            <v>2020</v>
          </cell>
          <cell r="F3285">
            <v>61.450600000000001</v>
          </cell>
        </row>
        <row r="3286">
          <cell r="B3286" t="str">
            <v>NER: Niger</v>
          </cell>
          <cell r="C3286" t="str">
            <v>DM_POP_TOT: Total population</v>
          </cell>
          <cell r="E3286">
            <v>2016</v>
          </cell>
          <cell r="F3286">
            <v>20921743</v>
          </cell>
        </row>
        <row r="3287">
          <cell r="B3287" t="str">
            <v>NER: Niger</v>
          </cell>
          <cell r="C3287" t="str">
            <v>DM_POP_TOT: Total population</v>
          </cell>
          <cell r="E3287">
            <v>2017</v>
          </cell>
          <cell r="F3287">
            <v>21737922</v>
          </cell>
        </row>
        <row r="3288">
          <cell r="B3288" t="str">
            <v>NER: Niger</v>
          </cell>
          <cell r="C3288" t="str">
            <v>DM_POP_TOT: Total population</v>
          </cell>
          <cell r="E3288">
            <v>2018</v>
          </cell>
          <cell r="F3288">
            <v>22577058</v>
          </cell>
        </row>
        <row r="3289">
          <cell r="B3289" t="str">
            <v>NER: Niger</v>
          </cell>
          <cell r="C3289" t="str">
            <v>DM_POP_TOT: Total population</v>
          </cell>
          <cell r="E3289">
            <v>2019</v>
          </cell>
          <cell r="F3289">
            <v>23443393</v>
          </cell>
        </row>
        <row r="3290">
          <cell r="B3290" t="str">
            <v>NER: Niger</v>
          </cell>
          <cell r="C3290" t="str">
            <v>DM_POP_TOT: Total population</v>
          </cell>
          <cell r="E3290">
            <v>2020</v>
          </cell>
          <cell r="F3290">
            <v>24333638.5</v>
          </cell>
        </row>
        <row r="3291">
          <cell r="B3291" t="str">
            <v>NER: Niger</v>
          </cell>
          <cell r="C3291" t="str">
            <v>SPP_GDPPC: GDP per capita (current US$)</v>
          </cell>
          <cell r="E3291">
            <v>2019</v>
          </cell>
          <cell r="F3291">
            <v>553.89505039999995</v>
          </cell>
        </row>
        <row r="3292">
          <cell r="B3292" t="str">
            <v>NGA: Nigeria</v>
          </cell>
          <cell r="C3292" t="str">
            <v>CME_TMY0: Infant deaths</v>
          </cell>
          <cell r="E3292">
            <v>2016</v>
          </cell>
          <cell r="F3292">
            <v>555616</v>
          </cell>
        </row>
        <row r="3293">
          <cell r="B3293" t="str">
            <v>NGA: Nigeria</v>
          </cell>
          <cell r="C3293" t="str">
            <v>CME_TMY0: Infant deaths</v>
          </cell>
          <cell r="E3293">
            <v>2017</v>
          </cell>
          <cell r="F3293">
            <v>554698</v>
          </cell>
        </row>
        <row r="3294">
          <cell r="B3294" t="str">
            <v>NGA: Nigeria</v>
          </cell>
          <cell r="C3294" t="str">
            <v>CME_TMY0: Infant deaths</v>
          </cell>
          <cell r="E3294">
            <v>2018</v>
          </cell>
          <cell r="F3294">
            <v>551611</v>
          </cell>
        </row>
        <row r="3295">
          <cell r="B3295" t="str">
            <v>NGA: Nigeria</v>
          </cell>
          <cell r="C3295" t="str">
            <v>CME_TMY0: Infant deaths</v>
          </cell>
          <cell r="E3295">
            <v>2019</v>
          </cell>
          <cell r="F3295">
            <v>547026</v>
          </cell>
        </row>
        <row r="3296">
          <cell r="B3296" t="str">
            <v>NGA: Nigeria</v>
          </cell>
          <cell r="C3296" t="str">
            <v>CME_TMY0: Infant deaths</v>
          </cell>
          <cell r="E3296">
            <v>2020</v>
          </cell>
          <cell r="F3296">
            <v>541477</v>
          </cell>
        </row>
        <row r="3297">
          <cell r="B3297" t="str">
            <v>NGA: Nigeria</v>
          </cell>
          <cell r="C3297" t="str">
            <v>DM_BRTS: Number of births</v>
          </cell>
          <cell r="E3297">
            <v>2016</v>
          </cell>
          <cell r="F3297">
            <v>7384114</v>
          </cell>
        </row>
        <row r="3298">
          <cell r="B3298" t="str">
            <v>NGA: Nigeria</v>
          </cell>
          <cell r="C3298" t="str">
            <v>DM_BRTS: Number of births</v>
          </cell>
          <cell r="E3298">
            <v>2017</v>
          </cell>
          <cell r="F3298">
            <v>7486698</v>
          </cell>
        </row>
        <row r="3299">
          <cell r="B3299" t="str">
            <v>NGA: Nigeria</v>
          </cell>
          <cell r="C3299" t="str">
            <v>DM_BRTS: Number of births</v>
          </cell>
          <cell r="E3299">
            <v>2018</v>
          </cell>
          <cell r="F3299">
            <v>7590288</v>
          </cell>
        </row>
        <row r="3300">
          <cell r="B3300" t="str">
            <v>NGA: Nigeria</v>
          </cell>
          <cell r="C3300" t="str">
            <v>DM_BRTS: Number of births</v>
          </cell>
          <cell r="E3300">
            <v>2019</v>
          </cell>
          <cell r="F3300">
            <v>7697868</v>
          </cell>
        </row>
        <row r="3301">
          <cell r="B3301" t="str">
            <v>NGA: Nigeria</v>
          </cell>
          <cell r="C3301" t="str">
            <v>DM_BRTS: Number of births</v>
          </cell>
          <cell r="E3301">
            <v>2020</v>
          </cell>
          <cell r="F3301">
            <v>7806449</v>
          </cell>
        </row>
        <row r="3302">
          <cell r="B3302" t="str">
            <v>NGA: Nigeria</v>
          </cell>
          <cell r="C3302" t="str">
            <v>DM_LIFE_EXP: Life expectancy</v>
          </cell>
          <cell r="E3302">
            <v>2016</v>
          </cell>
          <cell r="F3302">
            <v>52.042700000000004</v>
          </cell>
        </row>
        <row r="3303">
          <cell r="B3303" t="str">
            <v>NGA: Nigeria</v>
          </cell>
          <cell r="C3303" t="str">
            <v>DM_LIFE_EXP: Life expectancy</v>
          </cell>
          <cell r="E3303">
            <v>2017</v>
          </cell>
          <cell r="F3303">
            <v>52.305199999999999</v>
          </cell>
        </row>
        <row r="3304">
          <cell r="B3304" t="str">
            <v>NGA: Nigeria</v>
          </cell>
          <cell r="C3304" t="str">
            <v>DM_LIFE_EXP: Life expectancy</v>
          </cell>
          <cell r="E3304">
            <v>2018</v>
          </cell>
          <cell r="F3304">
            <v>52.553600000000003</v>
          </cell>
        </row>
        <row r="3305">
          <cell r="B3305" t="str">
            <v>NGA: Nigeria</v>
          </cell>
          <cell r="C3305" t="str">
            <v>DM_LIFE_EXP: Life expectancy</v>
          </cell>
          <cell r="E3305">
            <v>2019</v>
          </cell>
          <cell r="F3305">
            <v>52.910400000000003</v>
          </cell>
        </row>
        <row r="3306">
          <cell r="B3306" t="str">
            <v>NGA: Nigeria</v>
          </cell>
          <cell r="C3306" t="str">
            <v>DM_LIFE_EXP: Life expectancy</v>
          </cell>
          <cell r="E3306">
            <v>2020</v>
          </cell>
          <cell r="F3306">
            <v>52.887</v>
          </cell>
        </row>
        <row r="3307">
          <cell r="B3307" t="str">
            <v>NGA: Nigeria</v>
          </cell>
          <cell r="C3307" t="str">
            <v>DM_POP_TOT: Total population</v>
          </cell>
          <cell r="E3307">
            <v>2016</v>
          </cell>
          <cell r="F3307">
            <v>188666931</v>
          </cell>
        </row>
        <row r="3308">
          <cell r="B3308" t="str">
            <v>NGA: Nigeria</v>
          </cell>
          <cell r="C3308" t="str">
            <v>DM_POP_TOT: Total population</v>
          </cell>
          <cell r="E3308">
            <v>2017</v>
          </cell>
          <cell r="F3308">
            <v>193495906.5</v>
          </cell>
        </row>
        <row r="3309">
          <cell r="B3309" t="str">
            <v>NGA: Nigeria</v>
          </cell>
          <cell r="C3309" t="str">
            <v>DM_POP_TOT: Total population</v>
          </cell>
          <cell r="E3309">
            <v>2018</v>
          </cell>
          <cell r="F3309">
            <v>198387623.5</v>
          </cell>
        </row>
        <row r="3310">
          <cell r="B3310" t="str">
            <v>NGA: Nigeria</v>
          </cell>
          <cell r="C3310" t="str">
            <v>DM_POP_TOT: Total population</v>
          </cell>
          <cell r="E3310">
            <v>2019</v>
          </cell>
          <cell r="F3310">
            <v>203304491.5</v>
          </cell>
        </row>
        <row r="3311">
          <cell r="B3311" t="str">
            <v>NGA: Nigeria</v>
          </cell>
          <cell r="C3311" t="str">
            <v>DM_POP_TOT: Total population</v>
          </cell>
          <cell r="E3311">
            <v>2020</v>
          </cell>
          <cell r="F3311">
            <v>208327404.5</v>
          </cell>
        </row>
        <row r="3312">
          <cell r="B3312" t="str">
            <v>NGA: Nigeria</v>
          </cell>
          <cell r="C3312" t="str">
            <v>SPP_GDPPC: GDP per capita (current US$)</v>
          </cell>
          <cell r="E3312">
            <v>2019</v>
          </cell>
          <cell r="F3312">
            <v>2229.8586959999998</v>
          </cell>
        </row>
        <row r="3313">
          <cell r="B3313" t="str">
            <v>NIU: Niue</v>
          </cell>
          <cell r="C3313" t="str">
            <v>CME_TMY0: Infant deaths</v>
          </cell>
          <cell r="E3313">
            <v>2016</v>
          </cell>
          <cell r="F3313">
            <v>1</v>
          </cell>
        </row>
        <row r="3314">
          <cell r="B3314" t="str">
            <v>NIU: Niue</v>
          </cell>
          <cell r="C3314" t="str">
            <v>CME_TMY0: Infant deaths</v>
          </cell>
          <cell r="E3314">
            <v>2017</v>
          </cell>
          <cell r="F3314">
            <v>1</v>
          </cell>
        </row>
        <row r="3315">
          <cell r="B3315" t="str">
            <v>NIU: Niue</v>
          </cell>
          <cell r="C3315" t="str">
            <v>CME_TMY0: Infant deaths</v>
          </cell>
          <cell r="E3315">
            <v>2018</v>
          </cell>
          <cell r="F3315">
            <v>1</v>
          </cell>
        </row>
        <row r="3316">
          <cell r="B3316" t="str">
            <v>NIU: Niue</v>
          </cell>
          <cell r="C3316" t="str">
            <v>CME_TMY0: Infant deaths</v>
          </cell>
          <cell r="E3316">
            <v>2019</v>
          </cell>
          <cell r="F3316">
            <v>1</v>
          </cell>
        </row>
        <row r="3317">
          <cell r="B3317" t="str">
            <v>NIU: Niue</v>
          </cell>
          <cell r="C3317" t="str">
            <v>CME_TMY0: Infant deaths</v>
          </cell>
          <cell r="E3317">
            <v>2020</v>
          </cell>
          <cell r="F3317">
            <v>1</v>
          </cell>
        </row>
        <row r="3318">
          <cell r="B3318" t="str">
            <v>NIU: Niue</v>
          </cell>
          <cell r="C3318" t="str">
            <v>DM_BRTS: Number of births</v>
          </cell>
          <cell r="E3318">
            <v>2016</v>
          </cell>
          <cell r="F3318">
            <v>26</v>
          </cell>
        </row>
        <row r="3319">
          <cell r="B3319" t="str">
            <v>NIU: Niue</v>
          </cell>
          <cell r="C3319" t="str">
            <v>DM_BRTS: Number of births</v>
          </cell>
          <cell r="E3319">
            <v>2017</v>
          </cell>
          <cell r="F3319">
            <v>25</v>
          </cell>
        </row>
        <row r="3320">
          <cell r="B3320" t="str">
            <v>NIU: Niue</v>
          </cell>
          <cell r="C3320" t="str">
            <v>DM_BRTS: Number of births</v>
          </cell>
          <cell r="E3320">
            <v>2018</v>
          </cell>
          <cell r="F3320">
            <v>25</v>
          </cell>
        </row>
        <row r="3321">
          <cell r="B3321" t="str">
            <v>NIU: Niue</v>
          </cell>
          <cell r="C3321" t="str">
            <v>DM_BRTS: Number of births</v>
          </cell>
          <cell r="E3321">
            <v>2019</v>
          </cell>
          <cell r="F3321">
            <v>25</v>
          </cell>
        </row>
        <row r="3322">
          <cell r="B3322" t="str">
            <v>NIU: Niue</v>
          </cell>
          <cell r="C3322" t="str">
            <v>DM_BRTS: Number of births</v>
          </cell>
          <cell r="E3322">
            <v>2020</v>
          </cell>
          <cell r="F3322">
            <v>27</v>
          </cell>
        </row>
        <row r="3323">
          <cell r="B3323" t="str">
            <v>NIU: Niue</v>
          </cell>
          <cell r="C3323" t="str">
            <v>DM_LIFE_EXP: Life expectancy</v>
          </cell>
          <cell r="E3323">
            <v>2016</v>
          </cell>
          <cell r="F3323">
            <v>70.328100000000006</v>
          </cell>
        </row>
        <row r="3324">
          <cell r="B3324" t="str">
            <v>NIU: Niue</v>
          </cell>
          <cell r="C3324" t="str">
            <v>DM_LIFE_EXP: Life expectancy</v>
          </cell>
          <cell r="E3324">
            <v>2017</v>
          </cell>
          <cell r="F3324">
            <v>70.490300000000005</v>
          </cell>
        </row>
        <row r="3325">
          <cell r="B3325" t="str">
            <v>NIU: Niue</v>
          </cell>
          <cell r="C3325" t="str">
            <v>DM_LIFE_EXP: Life expectancy</v>
          </cell>
          <cell r="E3325">
            <v>2018</v>
          </cell>
          <cell r="F3325">
            <v>70.616200000000006</v>
          </cell>
        </row>
        <row r="3326">
          <cell r="B3326" t="str">
            <v>NIU: Niue</v>
          </cell>
          <cell r="C3326" t="str">
            <v>DM_LIFE_EXP: Life expectancy</v>
          </cell>
          <cell r="E3326">
            <v>2019</v>
          </cell>
          <cell r="F3326">
            <v>70.740099999999998</v>
          </cell>
        </row>
        <row r="3327">
          <cell r="B3327" t="str">
            <v>NIU: Niue</v>
          </cell>
          <cell r="C3327" t="str">
            <v>DM_LIFE_EXP: Life expectancy</v>
          </cell>
          <cell r="E3327">
            <v>2020</v>
          </cell>
          <cell r="F3327">
            <v>70.811899999999994</v>
          </cell>
        </row>
        <row r="3328">
          <cell r="B3328" t="str">
            <v>NIU: Niue</v>
          </cell>
          <cell r="C3328" t="str">
            <v>DM_POP_TOT: Total population</v>
          </cell>
          <cell r="E3328">
            <v>2016</v>
          </cell>
          <cell r="F3328">
            <v>1861</v>
          </cell>
        </row>
        <row r="3329">
          <cell r="B3329" t="str">
            <v>NIU: Niue</v>
          </cell>
          <cell r="C3329" t="str">
            <v>DM_POP_TOT: Total population</v>
          </cell>
          <cell r="E3329">
            <v>2017</v>
          </cell>
          <cell r="F3329">
            <v>1869</v>
          </cell>
        </row>
        <row r="3330">
          <cell r="B3330" t="str">
            <v>NIU: Niue</v>
          </cell>
          <cell r="C3330" t="str">
            <v>DM_POP_TOT: Total population</v>
          </cell>
          <cell r="E3330">
            <v>2018</v>
          </cell>
          <cell r="F3330">
            <v>1886.5</v>
          </cell>
        </row>
        <row r="3331">
          <cell r="B3331" t="str">
            <v>NIU: Niue</v>
          </cell>
          <cell r="C3331" t="str">
            <v>DM_POP_TOT: Total population</v>
          </cell>
          <cell r="E3331">
            <v>2019</v>
          </cell>
          <cell r="F3331">
            <v>1920.5</v>
          </cell>
        </row>
        <row r="3332">
          <cell r="B3332" t="str">
            <v>NIU: Niue</v>
          </cell>
          <cell r="C3332" t="str">
            <v>DM_POP_TOT: Total population</v>
          </cell>
          <cell r="E3332">
            <v>2020</v>
          </cell>
          <cell r="F3332">
            <v>1942.5</v>
          </cell>
        </row>
        <row r="3333">
          <cell r="B3333" t="str">
            <v>UNICEF_NA: North America</v>
          </cell>
          <cell r="C3333" t="str">
            <v>CME_TMY0: Infant deaths</v>
          </cell>
          <cell r="E3333">
            <v>2016</v>
          </cell>
          <cell r="F3333">
            <v>24111</v>
          </cell>
        </row>
        <row r="3334">
          <cell r="B3334" t="str">
            <v>UNICEF_NA: North America</v>
          </cell>
          <cell r="C3334" t="str">
            <v>CME_TMY0: Infant deaths</v>
          </cell>
          <cell r="E3334">
            <v>2017</v>
          </cell>
          <cell r="F3334">
            <v>23825</v>
          </cell>
        </row>
        <row r="3335">
          <cell r="B3335" t="str">
            <v>UNICEF_NA: North America</v>
          </cell>
          <cell r="C3335" t="str">
            <v>CME_TMY0: Infant deaths</v>
          </cell>
          <cell r="E3335">
            <v>2018</v>
          </cell>
          <cell r="F3335">
            <v>23583</v>
          </cell>
        </row>
        <row r="3336">
          <cell r="B3336" t="str">
            <v>UNICEF_NA: North America</v>
          </cell>
          <cell r="C3336" t="str">
            <v>CME_TMY0: Infant deaths</v>
          </cell>
          <cell r="E3336">
            <v>2019</v>
          </cell>
          <cell r="F3336">
            <v>23367</v>
          </cell>
        </row>
        <row r="3337">
          <cell r="B3337" t="str">
            <v>UNICEF_NA: North America</v>
          </cell>
          <cell r="C3337" t="str">
            <v>CME_TMY0: Infant deaths</v>
          </cell>
          <cell r="E3337">
            <v>2020</v>
          </cell>
          <cell r="F3337">
            <v>23143</v>
          </cell>
        </row>
        <row r="3338">
          <cell r="B3338" t="str">
            <v>UNSDG_NORTHERNAMR: North America</v>
          </cell>
          <cell r="C3338" t="str">
            <v>CME_TMY0: Infant deaths</v>
          </cell>
          <cell r="E3338">
            <v>2016</v>
          </cell>
          <cell r="F3338">
            <v>24111</v>
          </cell>
        </row>
        <row r="3339">
          <cell r="B3339" t="str">
            <v>UNSDG_NORTHERNAMR: North America</v>
          </cell>
          <cell r="C3339" t="str">
            <v>CME_TMY0: Infant deaths</v>
          </cell>
          <cell r="E3339">
            <v>2017</v>
          </cell>
          <cell r="F3339">
            <v>23825</v>
          </cell>
        </row>
        <row r="3340">
          <cell r="B3340" t="str">
            <v>UNSDG_NORTHERNAMR: North America</v>
          </cell>
          <cell r="C3340" t="str">
            <v>CME_TMY0: Infant deaths</v>
          </cell>
          <cell r="E3340">
            <v>2018</v>
          </cell>
          <cell r="F3340">
            <v>23583</v>
          </cell>
        </row>
        <row r="3341">
          <cell r="B3341" t="str">
            <v>UNSDG_NORTHERNAMR: North America</v>
          </cell>
          <cell r="C3341" t="str">
            <v>CME_TMY0: Infant deaths</v>
          </cell>
          <cell r="E3341">
            <v>2019</v>
          </cell>
          <cell r="F3341">
            <v>23367</v>
          </cell>
        </row>
        <row r="3342">
          <cell r="B3342" t="str">
            <v>UNSDG_NORTHERNAMR: North America</v>
          </cell>
          <cell r="C3342" t="str">
            <v>CME_TMY0: Infant deaths</v>
          </cell>
          <cell r="E3342">
            <v>2020</v>
          </cell>
          <cell r="F3342">
            <v>23143</v>
          </cell>
        </row>
        <row r="3343">
          <cell r="B3343" t="str">
            <v>UNICEF_NA: North America</v>
          </cell>
          <cell r="C3343" t="str">
            <v>DM_BRTS: Number of births</v>
          </cell>
          <cell r="E3343">
            <v>2016</v>
          </cell>
          <cell r="F3343">
            <v>4326749</v>
          </cell>
        </row>
        <row r="3344">
          <cell r="B3344" t="str">
            <v>UNICEF_NA: North America</v>
          </cell>
          <cell r="C3344" t="str">
            <v>DM_BRTS: Number of births</v>
          </cell>
          <cell r="E3344">
            <v>2017</v>
          </cell>
          <cell r="F3344">
            <v>4243567</v>
          </cell>
        </row>
        <row r="3345">
          <cell r="B3345" t="str">
            <v>UNICEF_NA: North America</v>
          </cell>
          <cell r="C3345" t="str">
            <v>DM_BRTS: Number of births</v>
          </cell>
          <cell r="E3345">
            <v>2018</v>
          </cell>
          <cell r="F3345">
            <v>4170513</v>
          </cell>
        </row>
        <row r="3346">
          <cell r="B3346" t="str">
            <v>UNICEF_NA: North America</v>
          </cell>
          <cell r="C3346" t="str">
            <v>DM_BRTS: Number of births</v>
          </cell>
          <cell r="E3346">
            <v>2019</v>
          </cell>
          <cell r="F3346">
            <v>4120223</v>
          </cell>
        </row>
        <row r="3347">
          <cell r="B3347" t="str">
            <v>UNICEF_NA: North America</v>
          </cell>
          <cell r="C3347" t="str">
            <v>DM_BRTS: Number of births</v>
          </cell>
          <cell r="E3347">
            <v>2020</v>
          </cell>
          <cell r="F3347">
            <v>4040996</v>
          </cell>
        </row>
        <row r="3348">
          <cell r="B3348" t="str">
            <v>UNICEF_NA: North America</v>
          </cell>
          <cell r="C3348" t="str">
            <v>DM_LIFE_EXP: Life expectancy</v>
          </cell>
          <cell r="E3348">
            <v>2016</v>
          </cell>
          <cell r="F3348">
            <v>79.165000000000006</v>
          </cell>
        </row>
        <row r="3349">
          <cell r="B3349" t="str">
            <v>UNICEF_NA: North America</v>
          </cell>
          <cell r="C3349" t="str">
            <v>DM_LIFE_EXP: Life expectancy</v>
          </cell>
          <cell r="E3349">
            <v>2017</v>
          </cell>
          <cell r="F3349">
            <v>79.14</v>
          </cell>
        </row>
        <row r="3350">
          <cell r="B3350" t="str">
            <v>UNICEF_NA: North America</v>
          </cell>
          <cell r="C3350" t="str">
            <v>DM_LIFE_EXP: Life expectancy</v>
          </cell>
          <cell r="E3350">
            <v>2018</v>
          </cell>
          <cell r="F3350">
            <v>79.296000000000006</v>
          </cell>
        </row>
        <row r="3351">
          <cell r="B3351" t="str">
            <v>UNICEF_NA: North America</v>
          </cell>
          <cell r="C3351" t="str">
            <v>DM_LIFE_EXP: Life expectancy</v>
          </cell>
          <cell r="E3351">
            <v>2019</v>
          </cell>
          <cell r="F3351">
            <v>79.460999999999999</v>
          </cell>
        </row>
        <row r="3352">
          <cell r="B3352" t="str">
            <v>UNICEF_NA: North America</v>
          </cell>
          <cell r="C3352" t="str">
            <v>DM_LIFE_EXP: Life expectancy</v>
          </cell>
          <cell r="E3352">
            <v>2020</v>
          </cell>
          <cell r="F3352">
            <v>77.87</v>
          </cell>
        </row>
        <row r="3353">
          <cell r="B3353" t="str">
            <v>UNICEF_NA: North America</v>
          </cell>
          <cell r="C3353" t="str">
            <v>DM_POP_TOT: Total population</v>
          </cell>
          <cell r="E3353">
            <v>2016</v>
          </cell>
          <cell r="F3353">
            <v>363323730</v>
          </cell>
        </row>
        <row r="3354">
          <cell r="B3354" t="str">
            <v>UNICEF_NA: North America</v>
          </cell>
          <cell r="C3354" t="str">
            <v>DM_POP_TOT: Total population</v>
          </cell>
          <cell r="E3354">
            <v>2017</v>
          </cell>
          <cell r="F3354">
            <v>366345578</v>
          </cell>
        </row>
        <row r="3355">
          <cell r="B3355" t="str">
            <v>UNICEF_NA: North America</v>
          </cell>
          <cell r="C3355" t="str">
            <v>DM_POP_TOT: Total population</v>
          </cell>
          <cell r="E3355">
            <v>2018</v>
          </cell>
          <cell r="F3355">
            <v>369175291.5</v>
          </cell>
        </row>
        <row r="3356">
          <cell r="B3356" t="str">
            <v>UNICEF_NA: North America</v>
          </cell>
          <cell r="C3356" t="str">
            <v>DM_POP_TOT: Total population</v>
          </cell>
          <cell r="E3356">
            <v>2019</v>
          </cell>
          <cell r="F3356">
            <v>371842255</v>
          </cell>
        </row>
        <row r="3357">
          <cell r="B3357" t="str">
            <v>UNICEF_NA: North America</v>
          </cell>
          <cell r="C3357" t="str">
            <v>DM_POP_TOT: Total population</v>
          </cell>
          <cell r="E3357">
            <v>2020</v>
          </cell>
          <cell r="F3357">
            <v>373830708.5</v>
          </cell>
        </row>
        <row r="3358">
          <cell r="B3358" t="str">
            <v>MKD: North Macedonia</v>
          </cell>
          <cell r="C3358" t="str">
            <v>CME_TMY0: Infant deaths</v>
          </cell>
          <cell r="E3358">
            <v>2016</v>
          </cell>
          <cell r="F3358">
            <v>221</v>
          </cell>
        </row>
        <row r="3359">
          <cell r="B3359" t="str">
            <v>MKD: North Macedonia</v>
          </cell>
          <cell r="C3359" t="str">
            <v>CME_TMY0: Infant deaths</v>
          </cell>
          <cell r="E3359">
            <v>2017</v>
          </cell>
          <cell r="F3359">
            <v>193</v>
          </cell>
        </row>
        <row r="3360">
          <cell r="B3360" t="str">
            <v>MKD: North Macedonia</v>
          </cell>
          <cell r="C3360" t="str">
            <v>CME_TMY0: Infant deaths</v>
          </cell>
          <cell r="E3360">
            <v>2018</v>
          </cell>
          <cell r="F3360">
            <v>160</v>
          </cell>
        </row>
        <row r="3361">
          <cell r="B3361" t="str">
            <v>MKD: North Macedonia</v>
          </cell>
          <cell r="C3361" t="str">
            <v>CME_TMY0: Infant deaths</v>
          </cell>
          <cell r="E3361">
            <v>2019</v>
          </cell>
          <cell r="F3361">
            <v>133</v>
          </cell>
        </row>
        <row r="3362">
          <cell r="B3362" t="str">
            <v>MKD: North Macedonia</v>
          </cell>
          <cell r="C3362" t="str">
            <v>CME_TMY0: Infant deaths</v>
          </cell>
          <cell r="E3362">
            <v>2020</v>
          </cell>
          <cell r="F3362">
            <v>114</v>
          </cell>
        </row>
        <row r="3363">
          <cell r="B3363" t="str">
            <v>MKD: North Macedonia</v>
          </cell>
          <cell r="C3363" t="str">
            <v>DM_BRTS: Number of births</v>
          </cell>
          <cell r="E3363">
            <v>2016</v>
          </cell>
          <cell r="F3363">
            <v>23318</v>
          </cell>
        </row>
        <row r="3364">
          <cell r="B3364" t="str">
            <v>MKD: North Macedonia</v>
          </cell>
          <cell r="C3364" t="str">
            <v>DM_BRTS: Number of births</v>
          </cell>
          <cell r="E3364">
            <v>2017</v>
          </cell>
          <cell r="F3364">
            <v>22198</v>
          </cell>
        </row>
        <row r="3365">
          <cell r="B3365" t="str">
            <v>MKD: North Macedonia</v>
          </cell>
          <cell r="C3365" t="str">
            <v>DM_BRTS: Number of births</v>
          </cell>
          <cell r="E3365">
            <v>2018</v>
          </cell>
          <cell r="F3365">
            <v>21705</v>
          </cell>
        </row>
        <row r="3366">
          <cell r="B3366" t="str">
            <v>MKD: North Macedonia</v>
          </cell>
          <cell r="C3366" t="str">
            <v>DM_BRTS: Number of births</v>
          </cell>
          <cell r="E3366">
            <v>2019</v>
          </cell>
          <cell r="F3366">
            <v>20447</v>
          </cell>
        </row>
        <row r="3367">
          <cell r="B3367" t="str">
            <v>MKD: North Macedonia</v>
          </cell>
          <cell r="C3367" t="str">
            <v>DM_BRTS: Number of births</v>
          </cell>
          <cell r="E3367">
            <v>2020</v>
          </cell>
          <cell r="F3367">
            <v>20295</v>
          </cell>
        </row>
        <row r="3368">
          <cell r="B3368" t="str">
            <v>MKD: North Macedonia</v>
          </cell>
          <cell r="C3368" t="str">
            <v>DM_LIFE_EXP: Life expectancy</v>
          </cell>
          <cell r="E3368">
            <v>2016</v>
          </cell>
          <cell r="F3368">
            <v>76.029600000000002</v>
          </cell>
        </row>
        <row r="3369">
          <cell r="B3369" t="str">
            <v>MKD: North Macedonia</v>
          </cell>
          <cell r="C3369" t="str">
            <v>DM_LIFE_EXP: Life expectancy</v>
          </cell>
          <cell r="E3369">
            <v>2017</v>
          </cell>
          <cell r="F3369">
            <v>76.476600000000005</v>
          </cell>
        </row>
        <row r="3370">
          <cell r="B3370" t="str">
            <v>MKD: North Macedonia</v>
          </cell>
          <cell r="C3370" t="str">
            <v>DM_LIFE_EXP: Life expectancy</v>
          </cell>
          <cell r="E3370">
            <v>2018</v>
          </cell>
          <cell r="F3370">
            <v>77.3142</v>
          </cell>
        </row>
        <row r="3371">
          <cell r="B3371" t="str">
            <v>MKD: North Macedonia</v>
          </cell>
          <cell r="C3371" t="str">
            <v>DM_LIFE_EXP: Life expectancy</v>
          </cell>
          <cell r="E3371">
            <v>2019</v>
          </cell>
          <cell r="F3371">
            <v>77.2928</v>
          </cell>
        </row>
        <row r="3372">
          <cell r="B3372" t="str">
            <v>MKD: North Macedonia</v>
          </cell>
          <cell r="C3372" t="str">
            <v>DM_LIFE_EXP: Life expectancy</v>
          </cell>
          <cell r="E3372">
            <v>2020</v>
          </cell>
          <cell r="F3372">
            <v>75.167699999999996</v>
          </cell>
        </row>
        <row r="3373">
          <cell r="B3373" t="str">
            <v>MKD: North Macedonia</v>
          </cell>
          <cell r="C3373" t="str">
            <v>DM_POP_TOT: Total population</v>
          </cell>
          <cell r="E3373">
            <v>2016</v>
          </cell>
          <cell r="F3373">
            <v>2110196</v>
          </cell>
        </row>
        <row r="3374">
          <cell r="B3374" t="str">
            <v>MKD: North Macedonia</v>
          </cell>
          <cell r="C3374" t="str">
            <v>DM_POP_TOT: Total population</v>
          </cell>
          <cell r="E3374">
            <v>2017</v>
          </cell>
          <cell r="F3374">
            <v>2111978.5</v>
          </cell>
        </row>
        <row r="3375">
          <cell r="B3375" t="str">
            <v>MKD: North Macedonia</v>
          </cell>
          <cell r="C3375" t="str">
            <v>DM_POP_TOT: Total population</v>
          </cell>
          <cell r="E3375">
            <v>2018</v>
          </cell>
          <cell r="F3375">
            <v>2113491</v>
          </cell>
        </row>
        <row r="3376">
          <cell r="B3376" t="str">
            <v>MKD: North Macedonia</v>
          </cell>
          <cell r="C3376" t="str">
            <v>DM_POP_TOT: Total population</v>
          </cell>
          <cell r="E3376">
            <v>2019</v>
          </cell>
          <cell r="F3376">
            <v>2114176</v>
          </cell>
        </row>
        <row r="3377">
          <cell r="B3377" t="str">
            <v>MKD: North Macedonia</v>
          </cell>
          <cell r="C3377" t="str">
            <v>DM_POP_TOT: Total population</v>
          </cell>
          <cell r="E3377">
            <v>2020</v>
          </cell>
          <cell r="F3377">
            <v>2111071.5</v>
          </cell>
        </row>
        <row r="3378">
          <cell r="B3378" t="str">
            <v>MKD: North Macedonia</v>
          </cell>
          <cell r="C3378" t="str">
            <v>SPP_GDPPC: GDP per capita (current US$)</v>
          </cell>
          <cell r="E3378">
            <v>2019</v>
          </cell>
          <cell r="F3378">
            <v>6022.216179</v>
          </cell>
        </row>
        <row r="3379">
          <cell r="B3379" t="str">
            <v>UNSDG_NORTHAFR: Northern Africa</v>
          </cell>
          <cell r="C3379" t="str">
            <v>CME_TMY0: Infant deaths</v>
          </cell>
          <cell r="E3379">
            <v>2016</v>
          </cell>
          <cell r="F3379">
            <v>146241</v>
          </cell>
        </row>
        <row r="3380">
          <cell r="B3380" t="str">
            <v>UNSDG_NORTHAFR: Northern Africa</v>
          </cell>
          <cell r="C3380" t="str">
            <v>CME_TMY0: Infant deaths</v>
          </cell>
          <cell r="E3380">
            <v>2017</v>
          </cell>
          <cell r="F3380">
            <v>142679</v>
          </cell>
        </row>
        <row r="3381">
          <cell r="B3381" t="str">
            <v>UNSDG_NORTHAFR: Northern Africa</v>
          </cell>
          <cell r="C3381" t="str">
            <v>CME_TMY0: Infant deaths</v>
          </cell>
          <cell r="E3381">
            <v>2018</v>
          </cell>
          <cell r="F3381">
            <v>138971</v>
          </cell>
        </row>
        <row r="3382">
          <cell r="B3382" t="str">
            <v>UNSDG_NORTHAFR: Northern Africa</v>
          </cell>
          <cell r="C3382" t="str">
            <v>CME_TMY0: Infant deaths</v>
          </cell>
          <cell r="E3382">
            <v>2019</v>
          </cell>
          <cell r="F3382">
            <v>135180</v>
          </cell>
        </row>
        <row r="3383">
          <cell r="B3383" t="str">
            <v>UNSDG_NORTHAFR: Northern Africa</v>
          </cell>
          <cell r="C3383" t="str">
            <v>CME_TMY0: Infant deaths</v>
          </cell>
          <cell r="E3383">
            <v>2020</v>
          </cell>
          <cell r="F3383">
            <v>131304</v>
          </cell>
        </row>
        <row r="3384">
          <cell r="B3384" t="str">
            <v>UNSDG_WESTERNASIANORTHERNAFR: Northern Africa and Western Asia</v>
          </cell>
          <cell r="C3384" t="str">
            <v>CME_TMY0: Infant deaths</v>
          </cell>
          <cell r="E3384">
            <v>2016</v>
          </cell>
          <cell r="F3384">
            <v>254934</v>
          </cell>
        </row>
        <row r="3385">
          <cell r="B3385" t="str">
            <v>UNSDG_WESTERNASIANORTHERNAFR: Northern Africa and Western Asia</v>
          </cell>
          <cell r="C3385" t="str">
            <v>CME_TMY0: Infant deaths</v>
          </cell>
          <cell r="E3385">
            <v>2017</v>
          </cell>
          <cell r="F3385">
            <v>246212</v>
          </cell>
        </row>
        <row r="3386">
          <cell r="B3386" t="str">
            <v>UNSDG_WESTERNASIANORTHERNAFR: Northern Africa and Western Asia</v>
          </cell>
          <cell r="C3386" t="str">
            <v>CME_TMY0: Infant deaths</v>
          </cell>
          <cell r="E3386">
            <v>2018</v>
          </cell>
          <cell r="F3386">
            <v>240852</v>
          </cell>
        </row>
        <row r="3387">
          <cell r="B3387" t="str">
            <v>UNSDG_WESTERNASIANORTHERNAFR: Northern Africa and Western Asia</v>
          </cell>
          <cell r="C3387" t="str">
            <v>CME_TMY0: Infant deaths</v>
          </cell>
          <cell r="E3387">
            <v>2019</v>
          </cell>
          <cell r="F3387">
            <v>234768</v>
          </cell>
        </row>
        <row r="3388">
          <cell r="B3388" t="str">
            <v>UNSDG_WESTERNASIANORTHERNAFR: Northern Africa and Western Asia</v>
          </cell>
          <cell r="C3388" t="str">
            <v>CME_TMY0: Infant deaths</v>
          </cell>
          <cell r="E3388">
            <v>2020</v>
          </cell>
          <cell r="F3388">
            <v>228434</v>
          </cell>
        </row>
        <row r="3389">
          <cell r="B3389" t="str">
            <v>MNP: Northern Mariana Islands</v>
          </cell>
          <cell r="C3389" t="str">
            <v>DM_BRTS: Number of births</v>
          </cell>
          <cell r="E3389">
            <v>2016</v>
          </cell>
          <cell r="F3389">
            <v>682</v>
          </cell>
        </row>
        <row r="3390">
          <cell r="B3390" t="str">
            <v>MNP: Northern Mariana Islands</v>
          </cell>
          <cell r="C3390" t="str">
            <v>DM_BRTS: Number of births</v>
          </cell>
          <cell r="E3390">
            <v>2017</v>
          </cell>
          <cell r="F3390">
            <v>655</v>
          </cell>
        </row>
        <row r="3391">
          <cell r="B3391" t="str">
            <v>MNP: Northern Mariana Islands</v>
          </cell>
          <cell r="C3391" t="str">
            <v>DM_BRTS: Number of births</v>
          </cell>
          <cell r="E3391">
            <v>2018</v>
          </cell>
          <cell r="F3391">
            <v>633</v>
          </cell>
        </row>
        <row r="3392">
          <cell r="B3392" t="str">
            <v>MNP: Northern Mariana Islands</v>
          </cell>
          <cell r="C3392" t="str">
            <v>DM_BRTS: Number of births</v>
          </cell>
          <cell r="E3392">
            <v>2019</v>
          </cell>
          <cell r="F3392">
            <v>622</v>
          </cell>
        </row>
        <row r="3393">
          <cell r="B3393" t="str">
            <v>MNP: Northern Mariana Islands</v>
          </cell>
          <cell r="C3393" t="str">
            <v>DM_BRTS: Number of births</v>
          </cell>
          <cell r="E3393">
            <v>2020</v>
          </cell>
          <cell r="F3393">
            <v>612</v>
          </cell>
        </row>
        <row r="3394">
          <cell r="B3394" t="str">
            <v>MNP: Northern Mariana Islands</v>
          </cell>
          <cell r="C3394" t="str">
            <v>DM_LIFE_EXP: Life expectancy</v>
          </cell>
          <cell r="E3394">
            <v>2016</v>
          </cell>
          <cell r="F3394">
            <v>76.7804</v>
          </cell>
        </row>
        <row r="3395">
          <cell r="B3395" t="str">
            <v>MNP: Northern Mariana Islands</v>
          </cell>
          <cell r="C3395" t="str">
            <v>DM_LIFE_EXP: Life expectancy</v>
          </cell>
          <cell r="E3395">
            <v>2017</v>
          </cell>
          <cell r="F3395">
            <v>76.843299999999999</v>
          </cell>
        </row>
        <row r="3396">
          <cell r="B3396" t="str">
            <v>MNP: Northern Mariana Islands</v>
          </cell>
          <cell r="C3396" t="str">
            <v>DM_LIFE_EXP: Life expectancy</v>
          </cell>
          <cell r="E3396">
            <v>2018</v>
          </cell>
          <cell r="F3396">
            <v>76.825800000000001</v>
          </cell>
        </row>
        <row r="3397">
          <cell r="B3397" t="str">
            <v>MNP: Northern Mariana Islands</v>
          </cell>
          <cell r="C3397" t="str">
            <v>DM_LIFE_EXP: Life expectancy</v>
          </cell>
          <cell r="E3397">
            <v>2019</v>
          </cell>
          <cell r="F3397">
            <v>77.053200000000004</v>
          </cell>
        </row>
        <row r="3398">
          <cell r="B3398" t="str">
            <v>MNP: Northern Mariana Islands</v>
          </cell>
          <cell r="C3398" t="str">
            <v>DM_LIFE_EXP: Life expectancy</v>
          </cell>
          <cell r="E3398">
            <v>2020</v>
          </cell>
          <cell r="F3398">
            <v>77.1541</v>
          </cell>
        </row>
        <row r="3399">
          <cell r="B3399" t="str">
            <v>MNP: Northern Mariana Islands</v>
          </cell>
          <cell r="C3399" t="str">
            <v>DM_POP_TOT: Total population</v>
          </cell>
          <cell r="E3399">
            <v>2016</v>
          </cell>
          <cell r="F3399">
            <v>51133</v>
          </cell>
        </row>
        <row r="3400">
          <cell r="B3400" t="str">
            <v>MNP: Northern Mariana Islands</v>
          </cell>
          <cell r="C3400" t="str">
            <v>DM_POP_TOT: Total population</v>
          </cell>
          <cell r="E3400">
            <v>2017</v>
          </cell>
          <cell r="F3400">
            <v>50729</v>
          </cell>
        </row>
        <row r="3401">
          <cell r="B3401" t="str">
            <v>MNP: Northern Mariana Islands</v>
          </cell>
          <cell r="C3401" t="str">
            <v>DM_POP_TOT: Total population</v>
          </cell>
          <cell r="E3401">
            <v>2018</v>
          </cell>
          <cell r="F3401">
            <v>50304</v>
          </cell>
        </row>
        <row r="3402">
          <cell r="B3402" t="str">
            <v>MNP: Northern Mariana Islands</v>
          </cell>
          <cell r="C3402" t="str">
            <v>DM_POP_TOT: Total population</v>
          </cell>
          <cell r="E3402">
            <v>2019</v>
          </cell>
          <cell r="F3402">
            <v>49858</v>
          </cell>
        </row>
        <row r="3403">
          <cell r="B3403" t="str">
            <v>MNP: Northern Mariana Islands</v>
          </cell>
          <cell r="C3403" t="str">
            <v>DM_POP_TOT: Total population</v>
          </cell>
          <cell r="E3403">
            <v>2020</v>
          </cell>
          <cell r="F3403">
            <v>49586.5</v>
          </cell>
        </row>
        <row r="3404">
          <cell r="B3404" t="str">
            <v>MNP: Northern Mariana Islands</v>
          </cell>
          <cell r="C3404" t="str">
            <v>SPP_GDPPC: GDP per capita (current US$)</v>
          </cell>
          <cell r="E3404">
            <v>2018</v>
          </cell>
          <cell r="F3404">
            <v>23258.675859999999</v>
          </cell>
        </row>
        <row r="3405">
          <cell r="B3405" t="str">
            <v>NOR: Norway</v>
          </cell>
          <cell r="C3405" t="str">
            <v>CME_TMY0: Infant deaths</v>
          </cell>
          <cell r="E3405">
            <v>2016</v>
          </cell>
          <cell r="F3405">
            <v>126</v>
          </cell>
        </row>
        <row r="3406">
          <cell r="B3406" t="str">
            <v>NOR: Norway</v>
          </cell>
          <cell r="C3406" t="str">
            <v>CME_TMY0: Infant deaths</v>
          </cell>
          <cell r="E3406">
            <v>2017</v>
          </cell>
          <cell r="F3406">
            <v>122</v>
          </cell>
        </row>
        <row r="3407">
          <cell r="B3407" t="str">
            <v>NOR: Norway</v>
          </cell>
          <cell r="C3407" t="str">
            <v>CME_TMY0: Infant deaths</v>
          </cell>
          <cell r="E3407">
            <v>2018</v>
          </cell>
          <cell r="F3407">
            <v>117</v>
          </cell>
        </row>
        <row r="3408">
          <cell r="B3408" t="str">
            <v>NOR: Norway</v>
          </cell>
          <cell r="C3408" t="str">
            <v>CME_TMY0: Infant deaths</v>
          </cell>
          <cell r="E3408">
            <v>2019</v>
          </cell>
          <cell r="F3408">
            <v>112</v>
          </cell>
        </row>
        <row r="3409">
          <cell r="B3409" t="str">
            <v>NOR: Norway</v>
          </cell>
          <cell r="C3409" t="str">
            <v>CME_TMY0: Infant deaths</v>
          </cell>
          <cell r="E3409">
            <v>2020</v>
          </cell>
          <cell r="F3409">
            <v>107</v>
          </cell>
        </row>
        <row r="3410">
          <cell r="B3410" t="str">
            <v>NOR: Norway</v>
          </cell>
          <cell r="C3410" t="str">
            <v>DM_BRTS: Number of births</v>
          </cell>
          <cell r="E3410">
            <v>2016</v>
          </cell>
          <cell r="F3410">
            <v>58550</v>
          </cell>
        </row>
        <row r="3411">
          <cell r="B3411" t="str">
            <v>NOR: Norway</v>
          </cell>
          <cell r="C3411" t="str">
            <v>DM_BRTS: Number of births</v>
          </cell>
          <cell r="E3411">
            <v>2017</v>
          </cell>
          <cell r="F3411">
            <v>56423</v>
          </cell>
        </row>
        <row r="3412">
          <cell r="B3412" t="str">
            <v>NOR: Norway</v>
          </cell>
          <cell r="C3412" t="str">
            <v>DM_BRTS: Number of births</v>
          </cell>
          <cell r="E3412">
            <v>2018</v>
          </cell>
          <cell r="F3412">
            <v>54982</v>
          </cell>
        </row>
        <row r="3413">
          <cell r="B3413" t="str">
            <v>NOR: Norway</v>
          </cell>
          <cell r="C3413" t="str">
            <v>DM_BRTS: Number of births</v>
          </cell>
          <cell r="E3413">
            <v>2019</v>
          </cell>
          <cell r="F3413">
            <v>54384</v>
          </cell>
        </row>
        <row r="3414">
          <cell r="B3414" t="str">
            <v>NOR: Norway</v>
          </cell>
          <cell r="C3414" t="str">
            <v>DM_BRTS: Number of births</v>
          </cell>
          <cell r="E3414">
            <v>2020</v>
          </cell>
          <cell r="F3414">
            <v>53588</v>
          </cell>
        </row>
        <row r="3415">
          <cell r="B3415" t="str">
            <v>NOR: Norway</v>
          </cell>
          <cell r="C3415" t="str">
            <v>DM_LIFE_EXP: Life expectancy</v>
          </cell>
          <cell r="E3415">
            <v>2016</v>
          </cell>
          <cell r="F3415">
            <v>82.414699999999996</v>
          </cell>
        </row>
        <row r="3416">
          <cell r="B3416" t="str">
            <v>NOR: Norway</v>
          </cell>
          <cell r="C3416" t="str">
            <v>DM_LIFE_EXP: Life expectancy</v>
          </cell>
          <cell r="E3416">
            <v>2017</v>
          </cell>
          <cell r="F3416">
            <v>82.623999999999995</v>
          </cell>
        </row>
        <row r="3417">
          <cell r="B3417" t="str">
            <v>NOR: Norway</v>
          </cell>
          <cell r="C3417" t="str">
            <v>DM_LIFE_EXP: Life expectancy</v>
          </cell>
          <cell r="E3417">
            <v>2018</v>
          </cell>
          <cell r="F3417">
            <v>82.760499999999993</v>
          </cell>
        </row>
        <row r="3418">
          <cell r="B3418" t="str">
            <v>NOR: Norway</v>
          </cell>
          <cell r="C3418" t="str">
            <v>DM_LIFE_EXP: Life expectancy</v>
          </cell>
          <cell r="E3418">
            <v>2019</v>
          </cell>
          <cell r="F3418">
            <v>82.955200000000005</v>
          </cell>
        </row>
        <row r="3419">
          <cell r="B3419" t="str">
            <v>NOR: Norway</v>
          </cell>
          <cell r="C3419" t="str">
            <v>DM_LIFE_EXP: Life expectancy</v>
          </cell>
          <cell r="E3419">
            <v>2020</v>
          </cell>
          <cell r="F3419">
            <v>83.195099999999996</v>
          </cell>
        </row>
        <row r="3420">
          <cell r="B3420" t="str">
            <v>NOR: Norway</v>
          </cell>
          <cell r="C3420" t="str">
            <v>DM_POP_TOT: Total population</v>
          </cell>
          <cell r="E3420">
            <v>2016</v>
          </cell>
          <cell r="F3420">
            <v>5236589.5</v>
          </cell>
        </row>
        <row r="3421">
          <cell r="B3421" t="str">
            <v>NOR: Norway</v>
          </cell>
          <cell r="C3421" t="str">
            <v>DM_POP_TOT: Total population</v>
          </cell>
          <cell r="E3421">
            <v>2017</v>
          </cell>
          <cell r="F3421">
            <v>5277392.5</v>
          </cell>
        </row>
        <row r="3422">
          <cell r="B3422" t="str">
            <v>NOR: Norway</v>
          </cell>
          <cell r="C3422" t="str">
            <v>DM_POP_TOT: Total population</v>
          </cell>
          <cell r="E3422">
            <v>2018</v>
          </cell>
          <cell r="F3422">
            <v>5312320</v>
          </cell>
        </row>
        <row r="3423">
          <cell r="B3423" t="str">
            <v>NOR: Norway</v>
          </cell>
          <cell r="C3423" t="str">
            <v>DM_POP_TOT: Total population</v>
          </cell>
          <cell r="E3423">
            <v>2019</v>
          </cell>
          <cell r="F3423">
            <v>5348278.5</v>
          </cell>
        </row>
        <row r="3424">
          <cell r="B3424" t="str">
            <v>NOR: Norway</v>
          </cell>
          <cell r="C3424" t="str">
            <v>DM_POP_TOT: Total population</v>
          </cell>
          <cell r="E3424">
            <v>2020</v>
          </cell>
          <cell r="F3424">
            <v>5379839</v>
          </cell>
        </row>
        <row r="3425">
          <cell r="B3425" t="str">
            <v>NOR: Norway</v>
          </cell>
          <cell r="C3425" t="str">
            <v>SPP_GDPPC: GDP per capita (current US$)</v>
          </cell>
          <cell r="E3425">
            <v>2019</v>
          </cell>
          <cell r="F3425">
            <v>75419.634869999994</v>
          </cell>
        </row>
        <row r="3426">
          <cell r="B3426" t="str">
            <v>UNSDG_OCEANIA: Oceania</v>
          </cell>
          <cell r="C3426" t="str">
            <v>CME_TMY0: Infant deaths</v>
          </cell>
          <cell r="E3426">
            <v>2016</v>
          </cell>
          <cell r="F3426">
            <v>11527</v>
          </cell>
        </row>
        <row r="3427">
          <cell r="B3427" t="str">
            <v>UNSDG_OCEANIA: Oceania</v>
          </cell>
          <cell r="C3427" t="str">
            <v>CME_TMY0: Infant deaths</v>
          </cell>
          <cell r="E3427">
            <v>2017</v>
          </cell>
          <cell r="F3427">
            <v>11349</v>
          </cell>
        </row>
        <row r="3428">
          <cell r="B3428" t="str">
            <v>UNSDG_OCEANIA: Oceania</v>
          </cell>
          <cell r="C3428" t="str">
            <v>CME_TMY0: Infant deaths</v>
          </cell>
          <cell r="E3428">
            <v>2018</v>
          </cell>
          <cell r="F3428">
            <v>11175</v>
          </cell>
        </row>
        <row r="3429">
          <cell r="B3429" t="str">
            <v>UNSDG_OCEANIA: Oceania</v>
          </cell>
          <cell r="C3429" t="str">
            <v>CME_TMY0: Infant deaths</v>
          </cell>
          <cell r="E3429">
            <v>2019</v>
          </cell>
          <cell r="F3429">
            <v>10990</v>
          </cell>
        </row>
        <row r="3430">
          <cell r="B3430" t="str">
            <v>UNSDG_OCEANIA: Oceania</v>
          </cell>
          <cell r="C3430" t="str">
            <v>CME_TMY0: Infant deaths</v>
          </cell>
          <cell r="E3430">
            <v>2020</v>
          </cell>
          <cell r="F3430">
            <v>10809</v>
          </cell>
        </row>
        <row r="3431">
          <cell r="B3431" t="str">
            <v>UNSDG_OCEANIAexAUSNZL: Oceania excluding Australia and New Zealand</v>
          </cell>
          <cell r="C3431" t="str">
            <v>CME_TMY0: Infant deaths</v>
          </cell>
          <cell r="E3431">
            <v>2016</v>
          </cell>
          <cell r="F3431">
            <v>10245</v>
          </cell>
        </row>
        <row r="3432">
          <cell r="B3432" t="str">
            <v>UNSDG_OCEANIAexAUSNZL: Oceania excluding Australia and New Zealand</v>
          </cell>
          <cell r="C3432" t="str">
            <v>CME_TMY0: Infant deaths</v>
          </cell>
          <cell r="E3432">
            <v>2017</v>
          </cell>
          <cell r="F3432">
            <v>10080</v>
          </cell>
        </row>
        <row r="3433">
          <cell r="B3433" t="str">
            <v>UNSDG_OCEANIAexAUSNZL: Oceania excluding Australia and New Zealand</v>
          </cell>
          <cell r="C3433" t="str">
            <v>CME_TMY0: Infant deaths</v>
          </cell>
          <cell r="E3433">
            <v>2018</v>
          </cell>
          <cell r="F3433">
            <v>9917</v>
          </cell>
        </row>
        <row r="3434">
          <cell r="B3434" t="str">
            <v>UNSDG_OCEANIAexAUSNZL: Oceania excluding Australia and New Zealand</v>
          </cell>
          <cell r="C3434" t="str">
            <v>CME_TMY0: Infant deaths</v>
          </cell>
          <cell r="E3434">
            <v>2019</v>
          </cell>
          <cell r="F3434">
            <v>9743</v>
          </cell>
        </row>
        <row r="3435">
          <cell r="B3435" t="str">
            <v>UNSDG_OCEANIAexAUSNZL: Oceania excluding Australia and New Zealand</v>
          </cell>
          <cell r="C3435" t="str">
            <v>CME_TMY0: Infant deaths</v>
          </cell>
          <cell r="E3435">
            <v>2020</v>
          </cell>
          <cell r="F3435">
            <v>9575</v>
          </cell>
        </row>
        <row r="3436">
          <cell r="B3436" t="str">
            <v>OMN: Oman</v>
          </cell>
          <cell r="C3436" t="str">
            <v>CME_TMY0: Infant deaths</v>
          </cell>
          <cell r="E3436">
            <v>2016</v>
          </cell>
          <cell r="F3436">
            <v>842</v>
          </cell>
        </row>
        <row r="3437">
          <cell r="B3437" t="str">
            <v>OMN: Oman</v>
          </cell>
          <cell r="C3437" t="str">
            <v>CME_TMY0: Infant deaths</v>
          </cell>
          <cell r="E3437">
            <v>2017</v>
          </cell>
          <cell r="F3437">
            <v>860</v>
          </cell>
        </row>
        <row r="3438">
          <cell r="B3438" t="str">
            <v>OMN: Oman</v>
          </cell>
          <cell r="C3438" t="str">
            <v>CME_TMY0: Infant deaths</v>
          </cell>
          <cell r="E3438">
            <v>2018</v>
          </cell>
          <cell r="F3438">
            <v>868</v>
          </cell>
        </row>
        <row r="3439">
          <cell r="B3439" t="str">
            <v>OMN: Oman</v>
          </cell>
          <cell r="C3439" t="str">
            <v>CME_TMY0: Infant deaths</v>
          </cell>
          <cell r="E3439">
            <v>2019</v>
          </cell>
          <cell r="F3439">
            <v>866</v>
          </cell>
        </row>
        <row r="3440">
          <cell r="B3440" t="str">
            <v>OMN: Oman</v>
          </cell>
          <cell r="C3440" t="str">
            <v>CME_TMY0: Infant deaths</v>
          </cell>
          <cell r="E3440">
            <v>2020</v>
          </cell>
          <cell r="F3440">
            <v>853</v>
          </cell>
        </row>
        <row r="3441">
          <cell r="B3441" t="str">
            <v>OMN: Oman</v>
          </cell>
          <cell r="C3441" t="str">
            <v>DM_BRTS: Number of births</v>
          </cell>
          <cell r="E3441">
            <v>2016</v>
          </cell>
          <cell r="F3441">
            <v>90334</v>
          </cell>
        </row>
        <row r="3442">
          <cell r="B3442" t="str">
            <v>OMN: Oman</v>
          </cell>
          <cell r="C3442" t="str">
            <v>DM_BRTS: Number of births</v>
          </cell>
          <cell r="E3442">
            <v>2017</v>
          </cell>
          <cell r="F3442">
            <v>92131</v>
          </cell>
        </row>
        <row r="3443">
          <cell r="B3443" t="str">
            <v>OMN: Oman</v>
          </cell>
          <cell r="C3443" t="str">
            <v>DM_BRTS: Number of births</v>
          </cell>
          <cell r="E3443">
            <v>2018</v>
          </cell>
          <cell r="F3443">
            <v>91717</v>
          </cell>
        </row>
        <row r="3444">
          <cell r="B3444" t="str">
            <v>OMN: Oman</v>
          </cell>
          <cell r="C3444" t="str">
            <v>DM_BRTS: Number of births</v>
          </cell>
          <cell r="E3444">
            <v>2019</v>
          </cell>
          <cell r="F3444">
            <v>89872</v>
          </cell>
        </row>
        <row r="3445">
          <cell r="B3445" t="str">
            <v>OMN: Oman</v>
          </cell>
          <cell r="C3445" t="str">
            <v>DM_BRTS: Number of births</v>
          </cell>
          <cell r="E3445">
            <v>2020</v>
          </cell>
          <cell r="F3445">
            <v>86916</v>
          </cell>
        </row>
        <row r="3446">
          <cell r="B3446" t="str">
            <v>OMN: Oman</v>
          </cell>
          <cell r="C3446" t="str">
            <v>DM_LIFE_EXP: Life expectancy</v>
          </cell>
          <cell r="E3446">
            <v>2016</v>
          </cell>
          <cell r="F3446">
            <v>77.915800000000004</v>
          </cell>
        </row>
        <row r="3447">
          <cell r="B3447" t="str">
            <v>OMN: Oman</v>
          </cell>
          <cell r="C3447" t="str">
            <v>DM_LIFE_EXP: Life expectancy</v>
          </cell>
          <cell r="E3447">
            <v>2017</v>
          </cell>
          <cell r="F3447">
            <v>77.924300000000002</v>
          </cell>
        </row>
        <row r="3448">
          <cell r="B3448" t="str">
            <v>OMN: Oman</v>
          </cell>
          <cell r="C3448" t="str">
            <v>DM_LIFE_EXP: Life expectancy</v>
          </cell>
          <cell r="E3448">
            <v>2018</v>
          </cell>
          <cell r="F3448">
            <v>77.965900000000005</v>
          </cell>
        </row>
        <row r="3449">
          <cell r="B3449" t="str">
            <v>OMN: Oman</v>
          </cell>
          <cell r="C3449" t="str">
            <v>DM_LIFE_EXP: Life expectancy</v>
          </cell>
          <cell r="E3449">
            <v>2019</v>
          </cell>
          <cell r="F3449">
            <v>78.002200000000002</v>
          </cell>
        </row>
        <row r="3450">
          <cell r="B3450" t="str">
            <v>OMN: Oman</v>
          </cell>
          <cell r="C3450" t="str">
            <v>DM_LIFE_EXP: Life expectancy</v>
          </cell>
          <cell r="E3450">
            <v>2020</v>
          </cell>
          <cell r="F3450">
            <v>74.757099999999994</v>
          </cell>
        </row>
        <row r="3451">
          <cell r="B3451" t="str">
            <v>OMN: Oman</v>
          </cell>
          <cell r="C3451" t="str">
            <v>DM_POP_TOT: Total population</v>
          </cell>
          <cell r="E3451">
            <v>2016</v>
          </cell>
          <cell r="F3451">
            <v>4398070</v>
          </cell>
        </row>
        <row r="3452">
          <cell r="B3452" t="str">
            <v>OMN: Oman</v>
          </cell>
          <cell r="C3452" t="str">
            <v>DM_POP_TOT: Total population</v>
          </cell>
          <cell r="E3452">
            <v>2017</v>
          </cell>
          <cell r="F3452">
            <v>4541854</v>
          </cell>
        </row>
        <row r="3453">
          <cell r="B3453" t="str">
            <v>OMN: Oman</v>
          </cell>
          <cell r="C3453" t="str">
            <v>DM_POP_TOT: Total population</v>
          </cell>
          <cell r="E3453">
            <v>2018</v>
          </cell>
          <cell r="F3453">
            <v>4601156.5</v>
          </cell>
        </row>
        <row r="3454">
          <cell r="B3454" t="str">
            <v>OMN: Oman</v>
          </cell>
          <cell r="C3454" t="str">
            <v>DM_POP_TOT: Total population</v>
          </cell>
          <cell r="E3454">
            <v>2019</v>
          </cell>
          <cell r="F3454">
            <v>4602768</v>
          </cell>
        </row>
        <row r="3455">
          <cell r="B3455" t="str">
            <v>OMN: Oman</v>
          </cell>
          <cell r="C3455" t="str">
            <v>DM_POP_TOT: Total population</v>
          </cell>
          <cell r="E3455">
            <v>2020</v>
          </cell>
          <cell r="F3455">
            <v>4543398.5</v>
          </cell>
        </row>
        <row r="3456">
          <cell r="B3456" t="str">
            <v>OMN: Oman</v>
          </cell>
          <cell r="C3456" t="str">
            <v>SPP_GDPPC: GDP per capita (current US$)</v>
          </cell>
          <cell r="E3456">
            <v>2019</v>
          </cell>
          <cell r="F3456">
            <v>15343.062</v>
          </cell>
        </row>
        <row r="3457">
          <cell r="B3457" t="str">
            <v>TWN: Other, non specified</v>
          </cell>
          <cell r="C3457" t="str">
            <v>DM_BRTS: Number of births</v>
          </cell>
          <cell r="E3457">
            <v>2016</v>
          </cell>
          <cell r="F3457">
            <v>211398</v>
          </cell>
        </row>
        <row r="3458">
          <cell r="B3458" t="str">
            <v>TWN: Other, non specified</v>
          </cell>
          <cell r="C3458" t="str">
            <v>DM_BRTS: Number of births</v>
          </cell>
          <cell r="E3458">
            <v>2017</v>
          </cell>
          <cell r="F3458">
            <v>202399</v>
          </cell>
        </row>
        <row r="3459">
          <cell r="B3459" t="str">
            <v>TWN: Other, non specified</v>
          </cell>
          <cell r="C3459" t="str">
            <v>DM_BRTS: Number of births</v>
          </cell>
          <cell r="E3459">
            <v>2018</v>
          </cell>
          <cell r="F3459">
            <v>193667</v>
          </cell>
        </row>
        <row r="3460">
          <cell r="B3460" t="str">
            <v>TWN: Other, non specified</v>
          </cell>
          <cell r="C3460" t="str">
            <v>DM_BRTS: Number of births</v>
          </cell>
          <cell r="E3460">
            <v>2019</v>
          </cell>
          <cell r="F3460">
            <v>188395</v>
          </cell>
        </row>
        <row r="3461">
          <cell r="B3461" t="str">
            <v>TWN: Other, non specified</v>
          </cell>
          <cell r="C3461" t="str">
            <v>DM_BRTS: Number of births</v>
          </cell>
          <cell r="E3461">
            <v>2020</v>
          </cell>
          <cell r="F3461">
            <v>186897</v>
          </cell>
        </row>
        <row r="3462">
          <cell r="B3462" t="str">
            <v>TWN: Other, non specified</v>
          </cell>
          <cell r="C3462" t="str">
            <v>DM_LIFE_EXP: Life expectancy</v>
          </cell>
          <cell r="E3462">
            <v>2016</v>
          </cell>
          <cell r="F3462">
            <v>79.771600000000007</v>
          </cell>
        </row>
        <row r="3463">
          <cell r="B3463" t="str">
            <v>TWN: Other, non specified</v>
          </cell>
          <cell r="C3463" t="str">
            <v>DM_LIFE_EXP: Life expectancy</v>
          </cell>
          <cell r="E3463">
            <v>2017</v>
          </cell>
          <cell r="F3463">
            <v>80.131600000000006</v>
          </cell>
        </row>
        <row r="3464">
          <cell r="B3464" t="str">
            <v>TWN: Other, non specified</v>
          </cell>
          <cell r="C3464" t="str">
            <v>DM_LIFE_EXP: Life expectancy</v>
          </cell>
          <cell r="E3464">
            <v>2018</v>
          </cell>
          <cell r="F3464">
            <v>80.534400000000005</v>
          </cell>
        </row>
        <row r="3465">
          <cell r="B3465" t="str">
            <v>TWN: Other, non specified</v>
          </cell>
          <cell r="C3465" t="str">
            <v>DM_LIFE_EXP: Life expectancy</v>
          </cell>
          <cell r="E3465">
            <v>2019</v>
          </cell>
          <cell r="F3465">
            <v>80.650499999999994</v>
          </cell>
        </row>
        <row r="3466">
          <cell r="B3466" t="str">
            <v>TWN: Other, non specified</v>
          </cell>
          <cell r="C3466" t="str">
            <v>DM_LIFE_EXP: Life expectancy</v>
          </cell>
          <cell r="E3466">
            <v>2020</v>
          </cell>
          <cell r="F3466">
            <v>80.892399999999995</v>
          </cell>
        </row>
        <row r="3467">
          <cell r="B3467" t="str">
            <v>TWN: Other, non specified</v>
          </cell>
          <cell r="C3467" t="str">
            <v>DM_POP_TOT: Total population</v>
          </cell>
          <cell r="E3467">
            <v>2016</v>
          </cell>
          <cell r="F3467">
            <v>23594471</v>
          </cell>
        </row>
        <row r="3468">
          <cell r="B3468" t="str">
            <v>TWN: Other, non specified</v>
          </cell>
          <cell r="C3468" t="str">
            <v>DM_POP_TOT: Total population</v>
          </cell>
          <cell r="E3468">
            <v>2017</v>
          </cell>
          <cell r="F3468">
            <v>23665024</v>
          </cell>
        </row>
        <row r="3469">
          <cell r="B3469" t="str">
            <v>TWN: Other, non specified</v>
          </cell>
          <cell r="C3469" t="str">
            <v>DM_POP_TOT: Total population</v>
          </cell>
          <cell r="E3469">
            <v>2018</v>
          </cell>
          <cell r="F3469">
            <v>23726185.5</v>
          </cell>
        </row>
        <row r="3470">
          <cell r="B3470" t="str">
            <v>TWN: Other, non specified</v>
          </cell>
          <cell r="C3470" t="str">
            <v>DM_POP_TOT: Total population</v>
          </cell>
          <cell r="E3470">
            <v>2019</v>
          </cell>
          <cell r="F3470">
            <v>23777737.5</v>
          </cell>
        </row>
        <row r="3471">
          <cell r="B3471" t="str">
            <v>TWN: Other, non specified</v>
          </cell>
          <cell r="C3471" t="str">
            <v>DM_POP_TOT: Total population</v>
          </cell>
          <cell r="E3471">
            <v>2020</v>
          </cell>
          <cell r="F3471">
            <v>23821464.5</v>
          </cell>
        </row>
        <row r="3472">
          <cell r="B3472" t="str">
            <v>PAK: Pakistan</v>
          </cell>
          <cell r="C3472" t="str">
            <v>CME_TMY0: Infant deaths</v>
          </cell>
          <cell r="E3472">
            <v>2016</v>
          </cell>
          <cell r="F3472">
            <v>350501</v>
          </cell>
        </row>
        <row r="3473">
          <cell r="B3473" t="str">
            <v>PAK: Pakistan</v>
          </cell>
          <cell r="C3473" t="str">
            <v>CME_TMY0: Infant deaths</v>
          </cell>
          <cell r="E3473">
            <v>2017</v>
          </cell>
          <cell r="F3473">
            <v>345261</v>
          </cell>
        </row>
        <row r="3474">
          <cell r="B3474" t="str">
            <v>PAK: Pakistan</v>
          </cell>
          <cell r="C3474" t="str">
            <v>CME_TMY0: Infant deaths</v>
          </cell>
          <cell r="E3474">
            <v>2018</v>
          </cell>
          <cell r="F3474">
            <v>339097</v>
          </cell>
        </row>
        <row r="3475">
          <cell r="B3475" t="str">
            <v>PAK: Pakistan</v>
          </cell>
          <cell r="C3475" t="str">
            <v>CME_TMY0: Infant deaths</v>
          </cell>
          <cell r="E3475">
            <v>2019</v>
          </cell>
          <cell r="F3475">
            <v>331941</v>
          </cell>
        </row>
        <row r="3476">
          <cell r="B3476" t="str">
            <v>PAK: Pakistan</v>
          </cell>
          <cell r="C3476" t="str">
            <v>CME_TMY0: Infant deaths</v>
          </cell>
          <cell r="E3476">
            <v>2020</v>
          </cell>
          <cell r="F3476">
            <v>323919</v>
          </cell>
        </row>
        <row r="3477">
          <cell r="B3477" t="str">
            <v>PAK: Pakistan</v>
          </cell>
          <cell r="C3477" t="str">
            <v>DM_BRTS: Number of births</v>
          </cell>
          <cell r="E3477">
            <v>2016</v>
          </cell>
          <cell r="F3477">
            <v>6291208</v>
          </cell>
        </row>
        <row r="3478">
          <cell r="B3478" t="str">
            <v>PAK: Pakistan</v>
          </cell>
          <cell r="C3478" t="str">
            <v>DM_BRTS: Number of births</v>
          </cell>
          <cell r="E3478">
            <v>2017</v>
          </cell>
          <cell r="F3478">
            <v>6289965</v>
          </cell>
        </row>
        <row r="3479">
          <cell r="B3479" t="str">
            <v>PAK: Pakistan</v>
          </cell>
          <cell r="C3479" t="str">
            <v>DM_BRTS: Number of births</v>
          </cell>
          <cell r="E3479">
            <v>2018</v>
          </cell>
          <cell r="F3479">
            <v>6302081</v>
          </cell>
        </row>
        <row r="3480">
          <cell r="B3480" t="str">
            <v>PAK: Pakistan</v>
          </cell>
          <cell r="C3480" t="str">
            <v>DM_BRTS: Number of births</v>
          </cell>
          <cell r="E3480">
            <v>2019</v>
          </cell>
          <cell r="F3480">
            <v>6330933</v>
          </cell>
        </row>
        <row r="3481">
          <cell r="B3481" t="str">
            <v>PAK: Pakistan</v>
          </cell>
          <cell r="C3481" t="str">
            <v>DM_BRTS: Number of births</v>
          </cell>
          <cell r="E3481">
            <v>2020</v>
          </cell>
          <cell r="F3481">
            <v>6362705</v>
          </cell>
        </row>
        <row r="3482">
          <cell r="B3482" t="str">
            <v>PAK: Pakistan</v>
          </cell>
          <cell r="C3482" t="str">
            <v>DM_LIFE_EXP: Life expectancy</v>
          </cell>
          <cell r="E3482">
            <v>2016</v>
          </cell>
          <cell r="F3482">
            <v>65.8797</v>
          </cell>
        </row>
        <row r="3483">
          <cell r="B3483" t="str">
            <v>PAK: Pakistan</v>
          </cell>
          <cell r="C3483" t="str">
            <v>DM_LIFE_EXP: Life expectancy</v>
          </cell>
          <cell r="E3483">
            <v>2017</v>
          </cell>
          <cell r="F3483">
            <v>66.297200000000004</v>
          </cell>
        </row>
        <row r="3484">
          <cell r="B3484" t="str">
            <v>PAK: Pakistan</v>
          </cell>
          <cell r="C3484" t="str">
            <v>DM_LIFE_EXP: Life expectancy</v>
          </cell>
          <cell r="E3484">
            <v>2018</v>
          </cell>
          <cell r="F3484">
            <v>66.481999999999999</v>
          </cell>
        </row>
        <row r="3485">
          <cell r="B3485" t="str">
            <v>PAK: Pakistan</v>
          </cell>
          <cell r="C3485" t="str">
            <v>DM_LIFE_EXP: Life expectancy</v>
          </cell>
          <cell r="E3485">
            <v>2019</v>
          </cell>
          <cell r="F3485">
            <v>66.755799999999994</v>
          </cell>
        </row>
        <row r="3486">
          <cell r="B3486" t="str">
            <v>PAK: Pakistan</v>
          </cell>
          <cell r="C3486" t="str">
            <v>DM_LIFE_EXP: Life expectancy</v>
          </cell>
          <cell r="E3486">
            <v>2020</v>
          </cell>
          <cell r="F3486">
            <v>66.269499999999994</v>
          </cell>
        </row>
        <row r="3487">
          <cell r="B3487" t="str">
            <v>PAK: Pakistan</v>
          </cell>
          <cell r="C3487" t="str">
            <v>DM_POP_TOT: Total population</v>
          </cell>
          <cell r="E3487">
            <v>2016</v>
          </cell>
          <cell r="F3487">
            <v>213524839.5</v>
          </cell>
        </row>
        <row r="3488">
          <cell r="B3488" t="str">
            <v>PAK: Pakistan</v>
          </cell>
          <cell r="C3488" t="str">
            <v>DM_POP_TOT: Total population</v>
          </cell>
          <cell r="E3488">
            <v>2017</v>
          </cell>
          <cell r="F3488">
            <v>216379655</v>
          </cell>
        </row>
        <row r="3489">
          <cell r="B3489" t="str">
            <v>PAK: Pakistan</v>
          </cell>
          <cell r="C3489" t="str">
            <v>DM_POP_TOT: Total population</v>
          </cell>
          <cell r="E3489">
            <v>2018</v>
          </cell>
          <cell r="F3489">
            <v>219731479.5</v>
          </cell>
        </row>
        <row r="3490">
          <cell r="B3490" t="str">
            <v>PAK: Pakistan</v>
          </cell>
          <cell r="C3490" t="str">
            <v>DM_POP_TOT: Total population</v>
          </cell>
          <cell r="E3490">
            <v>2019</v>
          </cell>
          <cell r="F3490">
            <v>223293279.5</v>
          </cell>
        </row>
        <row r="3491">
          <cell r="B3491" t="str">
            <v>PAK: Pakistan</v>
          </cell>
          <cell r="C3491" t="str">
            <v>DM_POP_TOT: Total population</v>
          </cell>
          <cell r="E3491">
            <v>2020</v>
          </cell>
          <cell r="F3491">
            <v>227196740.5</v>
          </cell>
        </row>
        <row r="3492">
          <cell r="B3492" t="str">
            <v>PAK: Pakistan</v>
          </cell>
          <cell r="C3492" t="str">
            <v>SPP_GDPPC: GDP per capita (current US$)</v>
          </cell>
          <cell r="E3492">
            <v>2019</v>
          </cell>
          <cell r="F3492">
            <v>1284.702041</v>
          </cell>
        </row>
        <row r="3493">
          <cell r="B3493" t="str">
            <v>PLW: Palau</v>
          </cell>
          <cell r="C3493" t="str">
            <v>CME_TMY0: Infant deaths</v>
          </cell>
          <cell r="E3493">
            <v>2016</v>
          </cell>
          <cell r="F3493">
            <v>4</v>
          </cell>
        </row>
        <row r="3494">
          <cell r="B3494" t="str">
            <v>PLW: Palau</v>
          </cell>
          <cell r="C3494" t="str">
            <v>CME_TMY0: Infant deaths</v>
          </cell>
          <cell r="E3494">
            <v>2017</v>
          </cell>
          <cell r="F3494">
            <v>4</v>
          </cell>
        </row>
        <row r="3495">
          <cell r="B3495" t="str">
            <v>PLW: Palau</v>
          </cell>
          <cell r="C3495" t="str">
            <v>CME_TMY0: Infant deaths</v>
          </cell>
          <cell r="E3495">
            <v>2018</v>
          </cell>
          <cell r="F3495">
            <v>4</v>
          </cell>
        </row>
        <row r="3496">
          <cell r="B3496" t="str">
            <v>PLW: Palau</v>
          </cell>
          <cell r="C3496" t="str">
            <v>CME_TMY0: Infant deaths</v>
          </cell>
          <cell r="E3496">
            <v>2019</v>
          </cell>
          <cell r="F3496">
            <v>4</v>
          </cell>
        </row>
        <row r="3497">
          <cell r="B3497" t="str">
            <v>PLW: Palau</v>
          </cell>
          <cell r="C3497" t="str">
            <v>CME_TMY0: Infant deaths</v>
          </cell>
          <cell r="E3497">
            <v>2020</v>
          </cell>
          <cell r="F3497">
            <v>4</v>
          </cell>
        </row>
        <row r="3498">
          <cell r="B3498" t="str">
            <v>PLW: Palau</v>
          </cell>
          <cell r="C3498" t="str">
            <v>DM_BRTS: Number of births</v>
          </cell>
          <cell r="E3498">
            <v>2016</v>
          </cell>
          <cell r="F3498">
            <v>245</v>
          </cell>
        </row>
        <row r="3499">
          <cell r="B3499" t="str">
            <v>PLW: Palau</v>
          </cell>
          <cell r="C3499" t="str">
            <v>DM_BRTS: Number of births</v>
          </cell>
          <cell r="E3499">
            <v>2017</v>
          </cell>
          <cell r="F3499">
            <v>237</v>
          </cell>
        </row>
        <row r="3500">
          <cell r="B3500" t="str">
            <v>PLW: Palau</v>
          </cell>
          <cell r="C3500" t="str">
            <v>DM_BRTS: Number of births</v>
          </cell>
          <cell r="E3500">
            <v>2018</v>
          </cell>
          <cell r="F3500">
            <v>275</v>
          </cell>
        </row>
        <row r="3501">
          <cell r="B3501" t="str">
            <v>PLW: Palau</v>
          </cell>
          <cell r="C3501" t="str">
            <v>DM_BRTS: Number of births</v>
          </cell>
          <cell r="E3501">
            <v>2019</v>
          </cell>
          <cell r="F3501">
            <v>279</v>
          </cell>
        </row>
        <row r="3502">
          <cell r="B3502" t="str">
            <v>PLW: Palau</v>
          </cell>
          <cell r="C3502" t="str">
            <v>DM_BRTS: Number of births</v>
          </cell>
          <cell r="E3502">
            <v>2020</v>
          </cell>
          <cell r="F3502">
            <v>277</v>
          </cell>
        </row>
        <row r="3503">
          <cell r="B3503" t="str">
            <v>PLW: Palau</v>
          </cell>
          <cell r="C3503" t="str">
            <v>DM_LIFE_EXP: Life expectancy</v>
          </cell>
          <cell r="E3503">
            <v>2016</v>
          </cell>
          <cell r="F3503">
            <v>63.8521</v>
          </cell>
        </row>
        <row r="3504">
          <cell r="B3504" t="str">
            <v>PLW: Palau</v>
          </cell>
          <cell r="C3504" t="str">
            <v>DM_LIFE_EXP: Life expectancy</v>
          </cell>
          <cell r="E3504">
            <v>2017</v>
          </cell>
          <cell r="F3504">
            <v>64.082800000000006</v>
          </cell>
        </row>
        <row r="3505">
          <cell r="B3505" t="str">
            <v>PLW: Palau</v>
          </cell>
          <cell r="C3505" t="str">
            <v>DM_LIFE_EXP: Life expectancy</v>
          </cell>
          <cell r="E3505">
            <v>2018</v>
          </cell>
          <cell r="F3505">
            <v>64.388599999999997</v>
          </cell>
        </row>
        <row r="3506">
          <cell r="B3506" t="str">
            <v>PLW: Palau</v>
          </cell>
          <cell r="C3506" t="str">
            <v>DM_LIFE_EXP: Life expectancy</v>
          </cell>
          <cell r="E3506">
            <v>2019</v>
          </cell>
          <cell r="F3506">
            <v>64.804299999999998</v>
          </cell>
        </row>
        <row r="3507">
          <cell r="B3507" t="str">
            <v>PLW: Palau</v>
          </cell>
          <cell r="C3507" t="str">
            <v>DM_LIFE_EXP: Life expectancy</v>
          </cell>
          <cell r="E3507">
            <v>2020</v>
          </cell>
          <cell r="F3507">
            <v>65.349100000000007</v>
          </cell>
        </row>
        <row r="3508">
          <cell r="B3508" t="str">
            <v>PLW: Palau</v>
          </cell>
          <cell r="C3508" t="str">
            <v>DM_POP_TOT: Total population</v>
          </cell>
          <cell r="E3508">
            <v>2016</v>
          </cell>
          <cell r="F3508">
            <v>17816</v>
          </cell>
        </row>
        <row r="3509">
          <cell r="B3509" t="str">
            <v>PLW: Palau</v>
          </cell>
          <cell r="C3509" t="str">
            <v>DM_POP_TOT: Total population</v>
          </cell>
          <cell r="E3509">
            <v>2017</v>
          </cell>
          <cell r="F3509">
            <v>17836.5</v>
          </cell>
        </row>
        <row r="3510">
          <cell r="B3510" t="str">
            <v>PLW: Palau</v>
          </cell>
          <cell r="C3510" t="str">
            <v>DM_POP_TOT: Total population</v>
          </cell>
          <cell r="E3510">
            <v>2018</v>
          </cell>
          <cell r="F3510">
            <v>17864.5</v>
          </cell>
        </row>
        <row r="3511">
          <cell r="B3511" t="str">
            <v>PLW: Palau</v>
          </cell>
          <cell r="C3511" t="str">
            <v>DM_POP_TOT: Total population</v>
          </cell>
          <cell r="E3511">
            <v>2019</v>
          </cell>
          <cell r="F3511">
            <v>17916.5</v>
          </cell>
        </row>
        <row r="3512">
          <cell r="B3512" t="str">
            <v>PLW: Palau</v>
          </cell>
          <cell r="C3512" t="str">
            <v>DM_POP_TOT: Total population</v>
          </cell>
          <cell r="E3512">
            <v>2020</v>
          </cell>
          <cell r="F3512">
            <v>17972</v>
          </cell>
        </row>
        <row r="3513">
          <cell r="B3513" t="str">
            <v>PLW: Palau</v>
          </cell>
          <cell r="C3513" t="str">
            <v>SPP_GDPPC: GDP per capita (current US$)</v>
          </cell>
          <cell r="E3513">
            <v>2019</v>
          </cell>
          <cell r="F3513">
            <v>14901.98353</v>
          </cell>
        </row>
        <row r="3514">
          <cell r="B3514" t="str">
            <v>PAN: Panama</v>
          </cell>
          <cell r="C3514" t="str">
            <v>CME_TMY0: Infant deaths</v>
          </cell>
          <cell r="E3514">
            <v>2016</v>
          </cell>
          <cell r="F3514">
            <v>1114</v>
          </cell>
        </row>
        <row r="3515">
          <cell r="B3515" t="str">
            <v>PAN: Panama</v>
          </cell>
          <cell r="C3515" t="str">
            <v>CME_TMY0: Infant deaths</v>
          </cell>
          <cell r="E3515">
            <v>2017</v>
          </cell>
          <cell r="F3515">
            <v>1080</v>
          </cell>
        </row>
        <row r="3516">
          <cell r="B3516" t="str">
            <v>PAN: Panama</v>
          </cell>
          <cell r="C3516" t="str">
            <v>CME_TMY0: Infant deaths</v>
          </cell>
          <cell r="E3516">
            <v>2018</v>
          </cell>
          <cell r="F3516">
            <v>1047</v>
          </cell>
        </row>
        <row r="3517">
          <cell r="B3517" t="str">
            <v>PAN: Panama</v>
          </cell>
          <cell r="C3517" t="str">
            <v>CME_TMY0: Infant deaths</v>
          </cell>
          <cell r="E3517">
            <v>2019</v>
          </cell>
          <cell r="F3517">
            <v>1011</v>
          </cell>
        </row>
        <row r="3518">
          <cell r="B3518" t="str">
            <v>PAN: Panama</v>
          </cell>
          <cell r="C3518" t="str">
            <v>CME_TMY0: Infant deaths</v>
          </cell>
          <cell r="E3518">
            <v>2020</v>
          </cell>
          <cell r="F3518">
            <v>979</v>
          </cell>
        </row>
        <row r="3519">
          <cell r="B3519" t="str">
            <v>PAN: Panama</v>
          </cell>
          <cell r="C3519" t="str">
            <v>DM_BRTS: Number of births</v>
          </cell>
          <cell r="E3519">
            <v>2016</v>
          </cell>
          <cell r="F3519">
            <v>79220</v>
          </cell>
        </row>
        <row r="3520">
          <cell r="B3520" t="str">
            <v>PAN: Panama</v>
          </cell>
          <cell r="C3520" t="str">
            <v>DM_BRTS: Number of births</v>
          </cell>
          <cell r="E3520">
            <v>2017</v>
          </cell>
          <cell r="F3520">
            <v>79014</v>
          </cell>
        </row>
        <row r="3521">
          <cell r="B3521" t="str">
            <v>PAN: Panama</v>
          </cell>
          <cell r="C3521" t="str">
            <v>DM_BRTS: Number of births</v>
          </cell>
          <cell r="E3521">
            <v>2018</v>
          </cell>
          <cell r="F3521">
            <v>78255</v>
          </cell>
        </row>
        <row r="3522">
          <cell r="B3522" t="str">
            <v>PAN: Panama</v>
          </cell>
          <cell r="C3522" t="str">
            <v>DM_BRTS: Number of births</v>
          </cell>
          <cell r="E3522">
            <v>2019</v>
          </cell>
          <cell r="F3522">
            <v>77044</v>
          </cell>
        </row>
        <row r="3523">
          <cell r="B3523" t="str">
            <v>PAN: Panama</v>
          </cell>
          <cell r="C3523" t="str">
            <v>DM_BRTS: Number of births</v>
          </cell>
          <cell r="E3523">
            <v>2020</v>
          </cell>
          <cell r="F3523">
            <v>76898</v>
          </cell>
        </row>
        <row r="3524">
          <cell r="B3524" t="str">
            <v>PAN: Panama</v>
          </cell>
          <cell r="C3524" t="str">
            <v>DM_LIFE_EXP: Life expectancy</v>
          </cell>
          <cell r="E3524">
            <v>2016</v>
          </cell>
          <cell r="F3524">
            <v>77.652900000000002</v>
          </cell>
        </row>
        <row r="3525">
          <cell r="B3525" t="str">
            <v>PAN: Panama</v>
          </cell>
          <cell r="C3525" t="str">
            <v>DM_LIFE_EXP: Life expectancy</v>
          </cell>
          <cell r="E3525">
            <v>2017</v>
          </cell>
          <cell r="F3525">
            <v>77.795400000000001</v>
          </cell>
        </row>
        <row r="3526">
          <cell r="B3526" t="str">
            <v>PAN: Panama</v>
          </cell>
          <cell r="C3526" t="str">
            <v>DM_LIFE_EXP: Life expectancy</v>
          </cell>
          <cell r="E3526">
            <v>2018</v>
          </cell>
          <cell r="F3526">
            <v>77.862899999999996</v>
          </cell>
        </row>
        <row r="3527">
          <cell r="B3527" t="str">
            <v>PAN: Panama</v>
          </cell>
          <cell r="C3527" t="str">
            <v>DM_LIFE_EXP: Life expectancy</v>
          </cell>
          <cell r="E3527">
            <v>2019</v>
          </cell>
          <cell r="F3527">
            <v>77.810299999999998</v>
          </cell>
        </row>
        <row r="3528">
          <cell r="B3528" t="str">
            <v>PAN: Panama</v>
          </cell>
          <cell r="C3528" t="str">
            <v>DM_LIFE_EXP: Life expectancy</v>
          </cell>
          <cell r="E3528">
            <v>2020</v>
          </cell>
          <cell r="F3528">
            <v>76.656999999999996</v>
          </cell>
        </row>
        <row r="3529">
          <cell r="B3529" t="str">
            <v>PAN: Panama</v>
          </cell>
          <cell r="C3529" t="str">
            <v>DM_POP_TOT: Total population</v>
          </cell>
          <cell r="E3529">
            <v>2016</v>
          </cell>
          <cell r="F3529">
            <v>4026336.5</v>
          </cell>
        </row>
        <row r="3530">
          <cell r="B3530" t="str">
            <v>PAN: Panama</v>
          </cell>
          <cell r="C3530" t="str">
            <v>DM_POP_TOT: Total population</v>
          </cell>
          <cell r="E3530">
            <v>2017</v>
          </cell>
          <cell r="F3530">
            <v>4096063</v>
          </cell>
        </row>
        <row r="3531">
          <cell r="B3531" t="str">
            <v>PAN: Panama</v>
          </cell>
          <cell r="C3531" t="str">
            <v>DM_POP_TOT: Total population</v>
          </cell>
          <cell r="E3531">
            <v>2018</v>
          </cell>
          <cell r="F3531">
            <v>4165254.5</v>
          </cell>
        </row>
        <row r="3532">
          <cell r="B3532" t="str">
            <v>PAN: Panama</v>
          </cell>
          <cell r="C3532" t="str">
            <v>DM_POP_TOT: Total population</v>
          </cell>
          <cell r="E3532">
            <v>2019</v>
          </cell>
          <cell r="F3532">
            <v>4232532</v>
          </cell>
        </row>
        <row r="3533">
          <cell r="B3533" t="str">
            <v>PAN: Panama</v>
          </cell>
          <cell r="C3533" t="str">
            <v>DM_POP_TOT: Total population</v>
          </cell>
          <cell r="E3533">
            <v>2020</v>
          </cell>
          <cell r="F3533">
            <v>4294396.5</v>
          </cell>
        </row>
        <row r="3534">
          <cell r="B3534" t="str">
            <v>PAN: Panama</v>
          </cell>
          <cell r="C3534" t="str">
            <v>SPP_GDPPC: GDP per capita (current US$)</v>
          </cell>
          <cell r="E3534">
            <v>2019</v>
          </cell>
          <cell r="F3534">
            <v>15731.016030000001</v>
          </cell>
        </row>
        <row r="3535">
          <cell r="B3535" t="str">
            <v>PNG: Papua New Guinea</v>
          </cell>
          <cell r="C3535" t="str">
            <v>CME_TMY0: Infant deaths</v>
          </cell>
          <cell r="E3535">
            <v>2016</v>
          </cell>
          <cell r="F3535">
            <v>8902</v>
          </cell>
        </row>
        <row r="3536">
          <cell r="B3536" t="str">
            <v>PNG: Papua New Guinea</v>
          </cell>
          <cell r="C3536" t="str">
            <v>CME_TMY0: Infant deaths</v>
          </cell>
          <cell r="E3536">
            <v>2017</v>
          </cell>
          <cell r="F3536">
            <v>8745</v>
          </cell>
        </row>
        <row r="3537">
          <cell r="B3537" t="str">
            <v>PNG: Papua New Guinea</v>
          </cell>
          <cell r="C3537" t="str">
            <v>CME_TMY0: Infant deaths</v>
          </cell>
          <cell r="E3537">
            <v>2018</v>
          </cell>
          <cell r="F3537">
            <v>8594</v>
          </cell>
        </row>
        <row r="3538">
          <cell r="B3538" t="str">
            <v>PNG: Papua New Guinea</v>
          </cell>
          <cell r="C3538" t="str">
            <v>CME_TMY0: Infant deaths</v>
          </cell>
          <cell r="E3538">
            <v>2019</v>
          </cell>
          <cell r="F3538">
            <v>8432</v>
          </cell>
        </row>
        <row r="3539">
          <cell r="B3539" t="str">
            <v>PNG: Papua New Guinea</v>
          </cell>
          <cell r="C3539" t="str">
            <v>CME_TMY0: Infant deaths</v>
          </cell>
          <cell r="E3539">
            <v>2020</v>
          </cell>
          <cell r="F3539">
            <v>8280</v>
          </cell>
        </row>
        <row r="3540">
          <cell r="B3540" t="str">
            <v>PNG: Papua New Guinea</v>
          </cell>
          <cell r="C3540" t="str">
            <v>DM_BRTS: Number of births</v>
          </cell>
          <cell r="E3540">
            <v>2016</v>
          </cell>
          <cell r="F3540">
            <v>246159</v>
          </cell>
        </row>
        <row r="3541">
          <cell r="B3541" t="str">
            <v>PNG: Papua New Guinea</v>
          </cell>
          <cell r="C3541" t="str">
            <v>DM_BRTS: Number of births</v>
          </cell>
          <cell r="E3541">
            <v>2017</v>
          </cell>
          <cell r="F3541">
            <v>247721</v>
          </cell>
        </row>
        <row r="3542">
          <cell r="B3542" t="str">
            <v>PNG: Papua New Guinea</v>
          </cell>
          <cell r="C3542" t="str">
            <v>DM_BRTS: Number of births</v>
          </cell>
          <cell r="E3542">
            <v>2018</v>
          </cell>
          <cell r="F3542">
            <v>250029</v>
          </cell>
        </row>
        <row r="3543">
          <cell r="B3543" t="str">
            <v>PNG: Papua New Guinea</v>
          </cell>
          <cell r="C3543" t="str">
            <v>DM_BRTS: Number of births</v>
          </cell>
          <cell r="E3543">
            <v>2019</v>
          </cell>
          <cell r="F3543">
            <v>251340</v>
          </cell>
        </row>
        <row r="3544">
          <cell r="B3544" t="str">
            <v>PNG: Papua New Guinea</v>
          </cell>
          <cell r="C3544" t="str">
            <v>DM_BRTS: Number of births</v>
          </cell>
          <cell r="E3544">
            <v>2020</v>
          </cell>
          <cell r="F3544">
            <v>253329</v>
          </cell>
        </row>
        <row r="3545">
          <cell r="B3545" t="str">
            <v>PNG: Papua New Guinea</v>
          </cell>
          <cell r="C3545" t="str">
            <v>DM_LIFE_EXP: Life expectancy</v>
          </cell>
          <cell r="E3545">
            <v>2016</v>
          </cell>
          <cell r="F3545">
            <v>64.8399</v>
          </cell>
        </row>
        <row r="3546">
          <cell r="B3546" t="str">
            <v>PNG: Papua New Guinea</v>
          </cell>
          <cell r="C3546" t="str">
            <v>DM_LIFE_EXP: Life expectancy</v>
          </cell>
          <cell r="E3546">
            <v>2017</v>
          </cell>
          <cell r="F3546">
            <v>65.102800000000002</v>
          </cell>
        </row>
        <row r="3547">
          <cell r="B3547" t="str">
            <v>PNG: Papua New Guinea</v>
          </cell>
          <cell r="C3547" t="str">
            <v>DM_LIFE_EXP: Life expectancy</v>
          </cell>
          <cell r="E3547">
            <v>2018</v>
          </cell>
          <cell r="F3547">
            <v>65.182199999999995</v>
          </cell>
        </row>
        <row r="3548">
          <cell r="B3548" t="str">
            <v>PNG: Papua New Guinea</v>
          </cell>
          <cell r="C3548" t="str">
            <v>DM_LIFE_EXP: Life expectancy</v>
          </cell>
          <cell r="E3548">
            <v>2019</v>
          </cell>
          <cell r="F3548">
            <v>65.473799999999997</v>
          </cell>
        </row>
        <row r="3549">
          <cell r="B3549" t="str">
            <v>PNG: Papua New Guinea</v>
          </cell>
          <cell r="C3549" t="str">
            <v>DM_LIFE_EXP: Life expectancy</v>
          </cell>
          <cell r="E3549">
            <v>2020</v>
          </cell>
          <cell r="F3549">
            <v>65.786799999999999</v>
          </cell>
        </row>
        <row r="3550">
          <cell r="B3550" t="str">
            <v>PNG: Papua New Guinea</v>
          </cell>
          <cell r="C3550" t="str">
            <v>DM_POP_TOT: Total population</v>
          </cell>
          <cell r="E3550">
            <v>2016</v>
          </cell>
          <cell r="F3550">
            <v>8899169.5</v>
          </cell>
        </row>
        <row r="3551">
          <cell r="B3551" t="str">
            <v>PNG: Papua New Guinea</v>
          </cell>
          <cell r="C3551" t="str">
            <v>DM_POP_TOT: Total population</v>
          </cell>
          <cell r="E3551">
            <v>2017</v>
          </cell>
          <cell r="F3551">
            <v>9114796</v>
          </cell>
        </row>
        <row r="3552">
          <cell r="B3552" t="str">
            <v>PNG: Papua New Guinea</v>
          </cell>
          <cell r="C3552" t="str">
            <v>DM_POP_TOT: Total population</v>
          </cell>
          <cell r="E3552">
            <v>2018</v>
          </cell>
          <cell r="F3552">
            <v>9329227</v>
          </cell>
        </row>
        <row r="3553">
          <cell r="B3553" t="str">
            <v>PNG: Papua New Guinea</v>
          </cell>
          <cell r="C3553" t="str">
            <v>DM_POP_TOT: Total population</v>
          </cell>
          <cell r="E3553">
            <v>2019</v>
          </cell>
          <cell r="F3553">
            <v>9542485.5</v>
          </cell>
        </row>
        <row r="3554">
          <cell r="B3554" t="str">
            <v>PNG: Papua New Guinea</v>
          </cell>
          <cell r="C3554" t="str">
            <v>DM_POP_TOT: Total population</v>
          </cell>
          <cell r="E3554">
            <v>2020</v>
          </cell>
          <cell r="F3554">
            <v>9749640</v>
          </cell>
        </row>
        <row r="3555">
          <cell r="B3555" t="str">
            <v>PNG: Papua New Guinea</v>
          </cell>
          <cell r="C3555" t="str">
            <v>SPP_GDPPC: GDP per capita (current US$)</v>
          </cell>
          <cell r="E3555">
            <v>2019</v>
          </cell>
          <cell r="F3555">
            <v>2829.1703090000001</v>
          </cell>
        </row>
        <row r="3556">
          <cell r="B3556" t="str">
            <v>PRY: Paraguay</v>
          </cell>
          <cell r="C3556" t="str">
            <v>CME_TMY0: Infant deaths</v>
          </cell>
          <cell r="E3556">
            <v>2016</v>
          </cell>
          <cell r="F3556">
            <v>2612</v>
          </cell>
        </row>
        <row r="3557">
          <cell r="B3557" t="str">
            <v>PRY: Paraguay</v>
          </cell>
          <cell r="C3557" t="str">
            <v>CME_TMY0: Infant deaths</v>
          </cell>
          <cell r="E3557">
            <v>2017</v>
          </cell>
          <cell r="F3557">
            <v>2535</v>
          </cell>
        </row>
        <row r="3558">
          <cell r="B3558" t="str">
            <v>PRY: Paraguay</v>
          </cell>
          <cell r="C3558" t="str">
            <v>CME_TMY0: Infant deaths</v>
          </cell>
          <cell r="E3558">
            <v>2018</v>
          </cell>
          <cell r="F3558">
            <v>2457</v>
          </cell>
        </row>
        <row r="3559">
          <cell r="B3559" t="str">
            <v>PRY: Paraguay</v>
          </cell>
          <cell r="C3559" t="str">
            <v>CME_TMY0: Infant deaths</v>
          </cell>
          <cell r="E3559">
            <v>2019</v>
          </cell>
          <cell r="F3559">
            <v>2379</v>
          </cell>
        </row>
        <row r="3560">
          <cell r="B3560" t="str">
            <v>PRY: Paraguay</v>
          </cell>
          <cell r="C3560" t="str">
            <v>CME_TMY0: Infant deaths</v>
          </cell>
          <cell r="E3560">
            <v>2020</v>
          </cell>
          <cell r="F3560">
            <v>2313</v>
          </cell>
        </row>
        <row r="3561">
          <cell r="B3561" t="str">
            <v>PRY: Paraguay</v>
          </cell>
          <cell r="C3561" t="str">
            <v>DM_BRTS: Number of births</v>
          </cell>
          <cell r="E3561">
            <v>2016</v>
          </cell>
          <cell r="F3561">
            <v>139710</v>
          </cell>
        </row>
        <row r="3562">
          <cell r="B3562" t="str">
            <v>PRY: Paraguay</v>
          </cell>
          <cell r="C3562" t="str">
            <v>DM_BRTS: Number of births</v>
          </cell>
          <cell r="E3562">
            <v>2017</v>
          </cell>
          <cell r="F3562">
            <v>139763</v>
          </cell>
        </row>
        <row r="3563">
          <cell r="B3563" t="str">
            <v>PRY: Paraguay</v>
          </cell>
          <cell r="C3563" t="str">
            <v>DM_BRTS: Number of births</v>
          </cell>
          <cell r="E3563">
            <v>2018</v>
          </cell>
          <cell r="F3563">
            <v>139766</v>
          </cell>
        </row>
        <row r="3564">
          <cell r="B3564" t="str">
            <v>PRY: Paraguay</v>
          </cell>
          <cell r="C3564" t="str">
            <v>DM_BRTS: Number of births</v>
          </cell>
          <cell r="E3564">
            <v>2019</v>
          </cell>
          <cell r="F3564">
            <v>139138</v>
          </cell>
        </row>
        <row r="3565">
          <cell r="B3565" t="str">
            <v>PRY: Paraguay</v>
          </cell>
          <cell r="C3565" t="str">
            <v>DM_BRTS: Number of births</v>
          </cell>
          <cell r="E3565">
            <v>2020</v>
          </cell>
          <cell r="F3565">
            <v>138721</v>
          </cell>
        </row>
        <row r="3566">
          <cell r="B3566" t="str">
            <v>PRY: Paraguay</v>
          </cell>
          <cell r="C3566" t="str">
            <v>DM_LIFE_EXP: Life expectancy</v>
          </cell>
          <cell r="E3566">
            <v>2016</v>
          </cell>
          <cell r="F3566">
            <v>73.533600000000007</v>
          </cell>
        </row>
        <row r="3567">
          <cell r="B3567" t="str">
            <v>PRY: Paraguay</v>
          </cell>
          <cell r="C3567" t="str">
            <v>DM_LIFE_EXP: Life expectancy</v>
          </cell>
          <cell r="E3567">
            <v>2017</v>
          </cell>
          <cell r="F3567">
            <v>73.643600000000006</v>
          </cell>
        </row>
        <row r="3568">
          <cell r="B3568" t="str">
            <v>PRY: Paraguay</v>
          </cell>
          <cell r="C3568" t="str">
            <v>DM_LIFE_EXP: Life expectancy</v>
          </cell>
          <cell r="E3568">
            <v>2018</v>
          </cell>
          <cell r="F3568">
            <v>73.567599999999999</v>
          </cell>
        </row>
        <row r="3569">
          <cell r="B3569" t="str">
            <v>PRY: Paraguay</v>
          </cell>
          <cell r="C3569" t="str">
            <v>DM_LIFE_EXP: Life expectancy</v>
          </cell>
          <cell r="E3569">
            <v>2019</v>
          </cell>
          <cell r="F3569">
            <v>73.620699999999999</v>
          </cell>
        </row>
        <row r="3570">
          <cell r="B3570" t="str">
            <v>PRY: Paraguay</v>
          </cell>
          <cell r="C3570" t="str">
            <v>DM_LIFE_EXP: Life expectancy</v>
          </cell>
          <cell r="E3570">
            <v>2020</v>
          </cell>
          <cell r="F3570">
            <v>73.181600000000003</v>
          </cell>
        </row>
        <row r="3571">
          <cell r="B3571" t="str">
            <v>PRY: Paraguay</v>
          </cell>
          <cell r="C3571" t="str">
            <v>DM_POP_TOT: Total population</v>
          </cell>
          <cell r="E3571">
            <v>2016</v>
          </cell>
          <cell r="F3571">
            <v>6266615.5</v>
          </cell>
        </row>
        <row r="3572">
          <cell r="B3572" t="str">
            <v>PRY: Paraguay</v>
          </cell>
          <cell r="C3572" t="str">
            <v>DM_POP_TOT: Total population</v>
          </cell>
          <cell r="E3572">
            <v>2017</v>
          </cell>
          <cell r="F3572">
            <v>6355404</v>
          </cell>
        </row>
        <row r="3573">
          <cell r="B3573" t="str">
            <v>PRY: Paraguay</v>
          </cell>
          <cell r="C3573" t="str">
            <v>DM_POP_TOT: Total population</v>
          </cell>
          <cell r="E3573">
            <v>2018</v>
          </cell>
          <cell r="F3573">
            <v>6443328</v>
          </cell>
        </row>
        <row r="3574">
          <cell r="B3574" t="str">
            <v>PRY: Paraguay</v>
          </cell>
          <cell r="C3574" t="str">
            <v>DM_POP_TOT: Total population</v>
          </cell>
          <cell r="E3574">
            <v>2019</v>
          </cell>
          <cell r="F3574">
            <v>6530026.5</v>
          </cell>
        </row>
        <row r="3575">
          <cell r="B3575" t="str">
            <v>PRY: Paraguay</v>
          </cell>
          <cell r="C3575" t="str">
            <v>DM_POP_TOT: Total population</v>
          </cell>
          <cell r="E3575">
            <v>2020</v>
          </cell>
          <cell r="F3575">
            <v>6618695</v>
          </cell>
        </row>
        <row r="3576">
          <cell r="B3576" t="str">
            <v>PRY: Paraguay</v>
          </cell>
          <cell r="C3576" t="str">
            <v>SPP_GDPPC: GDP per capita (current US$)</v>
          </cell>
          <cell r="E3576">
            <v>2019</v>
          </cell>
          <cell r="F3576">
            <v>5414.7991380000003</v>
          </cell>
        </row>
        <row r="3577">
          <cell r="B3577" t="str">
            <v>PER: Peru</v>
          </cell>
          <cell r="C3577" t="str">
            <v>CME_TMY0: Infant deaths</v>
          </cell>
          <cell r="E3577">
            <v>2016</v>
          </cell>
          <cell r="F3577">
            <v>6632</v>
          </cell>
        </row>
        <row r="3578">
          <cell r="B3578" t="str">
            <v>PER: Peru</v>
          </cell>
          <cell r="C3578" t="str">
            <v>CME_TMY0: Infant deaths</v>
          </cell>
          <cell r="E3578">
            <v>2017</v>
          </cell>
          <cell r="F3578">
            <v>6374</v>
          </cell>
        </row>
        <row r="3579">
          <cell r="B3579" t="str">
            <v>PER: Peru</v>
          </cell>
          <cell r="C3579" t="str">
            <v>CME_TMY0: Infant deaths</v>
          </cell>
          <cell r="E3579">
            <v>2018</v>
          </cell>
          <cell r="F3579">
            <v>6132</v>
          </cell>
        </row>
        <row r="3580">
          <cell r="B3580" t="str">
            <v>PER: Peru</v>
          </cell>
          <cell r="C3580" t="str">
            <v>CME_TMY0: Infant deaths</v>
          </cell>
          <cell r="E3580">
            <v>2019</v>
          </cell>
          <cell r="F3580">
            <v>5916</v>
          </cell>
        </row>
        <row r="3581">
          <cell r="B3581" t="str">
            <v>PER: Peru</v>
          </cell>
          <cell r="C3581" t="str">
            <v>CME_TMY0: Infant deaths</v>
          </cell>
          <cell r="E3581">
            <v>2020</v>
          </cell>
          <cell r="F3581">
            <v>5710</v>
          </cell>
        </row>
        <row r="3582">
          <cell r="B3582" t="str">
            <v>PER: Peru</v>
          </cell>
          <cell r="C3582" t="str">
            <v>DM_BRTS: Number of births</v>
          </cell>
          <cell r="E3582">
            <v>2016</v>
          </cell>
          <cell r="F3582">
            <v>575208</v>
          </cell>
        </row>
        <row r="3583">
          <cell r="B3583" t="str">
            <v>PER: Peru</v>
          </cell>
          <cell r="C3583" t="str">
            <v>DM_BRTS: Number of births</v>
          </cell>
          <cell r="E3583">
            <v>2017</v>
          </cell>
          <cell r="F3583">
            <v>576461</v>
          </cell>
        </row>
        <row r="3584">
          <cell r="B3584" t="str">
            <v>PER: Peru</v>
          </cell>
          <cell r="C3584" t="str">
            <v>DM_BRTS: Number of births</v>
          </cell>
          <cell r="E3584">
            <v>2018</v>
          </cell>
          <cell r="F3584">
            <v>579697</v>
          </cell>
        </row>
        <row r="3585">
          <cell r="B3585" t="str">
            <v>PER: Peru</v>
          </cell>
          <cell r="C3585" t="str">
            <v>DM_BRTS: Number of births</v>
          </cell>
          <cell r="E3585">
            <v>2019</v>
          </cell>
          <cell r="F3585">
            <v>591025</v>
          </cell>
        </row>
        <row r="3586">
          <cell r="B3586" t="str">
            <v>PER: Peru</v>
          </cell>
          <cell r="C3586" t="str">
            <v>DM_BRTS: Number of births</v>
          </cell>
          <cell r="E3586">
            <v>2020</v>
          </cell>
          <cell r="F3586">
            <v>593207</v>
          </cell>
        </row>
        <row r="3587">
          <cell r="B3587" t="str">
            <v>PER: Peru</v>
          </cell>
          <cell r="C3587" t="str">
            <v>DM_LIFE_EXP: Life expectancy</v>
          </cell>
          <cell r="E3587">
            <v>2016</v>
          </cell>
          <cell r="F3587">
            <v>75.789000000000001</v>
          </cell>
        </row>
        <row r="3588">
          <cell r="B3588" t="str">
            <v>PER: Peru</v>
          </cell>
          <cell r="C3588" t="str">
            <v>DM_LIFE_EXP: Life expectancy</v>
          </cell>
          <cell r="E3588">
            <v>2017</v>
          </cell>
          <cell r="F3588">
            <v>75.879000000000005</v>
          </cell>
        </row>
        <row r="3589">
          <cell r="B3589" t="str">
            <v>PER: Peru</v>
          </cell>
          <cell r="C3589" t="str">
            <v>DM_LIFE_EXP: Life expectancy</v>
          </cell>
          <cell r="E3589">
            <v>2018</v>
          </cell>
          <cell r="F3589">
            <v>76.008899999999997</v>
          </cell>
        </row>
        <row r="3590">
          <cell r="B3590" t="str">
            <v>PER: Peru</v>
          </cell>
          <cell r="C3590" t="str">
            <v>DM_LIFE_EXP: Life expectancy</v>
          </cell>
          <cell r="E3590">
            <v>2019</v>
          </cell>
          <cell r="F3590">
            <v>76.155900000000003</v>
          </cell>
        </row>
        <row r="3591">
          <cell r="B3591" t="str">
            <v>PER: Peru</v>
          </cell>
          <cell r="C3591" t="str">
            <v>DM_LIFE_EXP: Life expectancy</v>
          </cell>
          <cell r="E3591">
            <v>2020</v>
          </cell>
          <cell r="F3591">
            <v>73.665499999999994</v>
          </cell>
        </row>
        <row r="3592">
          <cell r="B3592" t="str">
            <v>PER: Peru</v>
          </cell>
          <cell r="C3592" t="str">
            <v>DM_POP_TOT: Total population</v>
          </cell>
          <cell r="E3592">
            <v>2016</v>
          </cell>
          <cell r="F3592">
            <v>31132778.5</v>
          </cell>
        </row>
        <row r="3593">
          <cell r="B3593" t="str">
            <v>PER: Peru</v>
          </cell>
          <cell r="C3593" t="str">
            <v>DM_POP_TOT: Total population</v>
          </cell>
          <cell r="E3593">
            <v>2017</v>
          </cell>
          <cell r="F3593">
            <v>31605486.5</v>
          </cell>
        </row>
        <row r="3594">
          <cell r="B3594" t="str">
            <v>PER: Peru</v>
          </cell>
          <cell r="C3594" t="str">
            <v>DM_POP_TOT: Total population</v>
          </cell>
          <cell r="E3594">
            <v>2018</v>
          </cell>
          <cell r="F3594">
            <v>32203944</v>
          </cell>
        </row>
        <row r="3595">
          <cell r="B3595" t="str">
            <v>PER: Peru</v>
          </cell>
          <cell r="C3595" t="str">
            <v>DM_POP_TOT: Total population</v>
          </cell>
          <cell r="E3595">
            <v>2019</v>
          </cell>
          <cell r="F3595">
            <v>32824860.500000004</v>
          </cell>
        </row>
        <row r="3596">
          <cell r="B3596" t="str">
            <v>PER: Peru</v>
          </cell>
          <cell r="C3596" t="str">
            <v>DM_POP_TOT: Total population</v>
          </cell>
          <cell r="E3596">
            <v>2020</v>
          </cell>
          <cell r="F3596">
            <v>33304756</v>
          </cell>
        </row>
        <row r="3597">
          <cell r="B3597" t="str">
            <v>PER: Peru</v>
          </cell>
          <cell r="C3597" t="str">
            <v>SPP_GDPPC: GDP per capita (current US$)</v>
          </cell>
          <cell r="E3597">
            <v>2019</v>
          </cell>
          <cell r="F3597">
            <v>6977.6957839999995</v>
          </cell>
        </row>
        <row r="3598">
          <cell r="B3598" t="str">
            <v>PHL: Philippines</v>
          </cell>
          <cell r="C3598" t="str">
            <v>CME_TMY0: Infant deaths</v>
          </cell>
          <cell r="E3598">
            <v>2016</v>
          </cell>
          <cell r="F3598">
            <v>51630</v>
          </cell>
        </row>
        <row r="3599">
          <cell r="B3599" t="str">
            <v>PHL: Philippines</v>
          </cell>
          <cell r="C3599" t="str">
            <v>CME_TMY0: Infant deaths</v>
          </cell>
          <cell r="E3599">
            <v>2017</v>
          </cell>
          <cell r="F3599">
            <v>50011</v>
          </cell>
        </row>
        <row r="3600">
          <cell r="B3600" t="str">
            <v>PHL: Philippines</v>
          </cell>
          <cell r="C3600" t="str">
            <v>CME_TMY0: Infant deaths</v>
          </cell>
          <cell r="E3600">
            <v>2018</v>
          </cell>
          <cell r="F3600">
            <v>48365</v>
          </cell>
        </row>
        <row r="3601">
          <cell r="B3601" t="str">
            <v>PHL: Philippines</v>
          </cell>
          <cell r="C3601" t="str">
            <v>CME_TMY0: Infant deaths</v>
          </cell>
          <cell r="E3601">
            <v>2019</v>
          </cell>
          <cell r="F3601">
            <v>46888</v>
          </cell>
        </row>
        <row r="3602">
          <cell r="B3602" t="str">
            <v>PHL: Philippines</v>
          </cell>
          <cell r="C3602" t="str">
            <v>CME_TMY0: Infant deaths</v>
          </cell>
          <cell r="E3602">
            <v>2020</v>
          </cell>
          <cell r="F3602">
            <v>45545</v>
          </cell>
        </row>
        <row r="3603">
          <cell r="B3603" t="str">
            <v>PHL: Philippines</v>
          </cell>
          <cell r="C3603" t="str">
            <v>DM_BRTS: Number of births</v>
          </cell>
          <cell r="E3603">
            <v>2016</v>
          </cell>
          <cell r="F3603">
            <v>2394064</v>
          </cell>
        </row>
        <row r="3604">
          <cell r="B3604" t="str">
            <v>PHL: Philippines</v>
          </cell>
          <cell r="C3604" t="str">
            <v>DM_BRTS: Number of births</v>
          </cell>
          <cell r="E3604">
            <v>2017</v>
          </cell>
          <cell r="F3604">
            <v>2418897</v>
          </cell>
        </row>
        <row r="3605">
          <cell r="B3605" t="str">
            <v>PHL: Philippines</v>
          </cell>
          <cell r="C3605" t="str">
            <v>DM_BRTS: Number of births</v>
          </cell>
          <cell r="E3605">
            <v>2018</v>
          </cell>
          <cell r="F3605">
            <v>2437103</v>
          </cell>
        </row>
        <row r="3606">
          <cell r="B3606" t="str">
            <v>PHL: Philippines</v>
          </cell>
          <cell r="C3606" t="str">
            <v>DM_BRTS: Number of births</v>
          </cell>
          <cell r="E3606">
            <v>2019</v>
          </cell>
          <cell r="F3606">
            <v>2456896</v>
          </cell>
        </row>
        <row r="3607">
          <cell r="B3607" t="str">
            <v>PHL: Philippines</v>
          </cell>
          <cell r="C3607" t="str">
            <v>DM_BRTS: Number of births</v>
          </cell>
          <cell r="E3607">
            <v>2020</v>
          </cell>
          <cell r="F3607">
            <v>2473218</v>
          </cell>
        </row>
        <row r="3608">
          <cell r="B3608" t="str">
            <v>PHL: Philippines</v>
          </cell>
          <cell r="C3608" t="str">
            <v>DM_LIFE_EXP: Life expectancy</v>
          </cell>
          <cell r="E3608">
            <v>2016</v>
          </cell>
          <cell r="F3608">
            <v>71.387100000000004</v>
          </cell>
        </row>
        <row r="3609">
          <cell r="B3609" t="str">
            <v>PHL: Philippines</v>
          </cell>
          <cell r="C3609" t="str">
            <v>DM_LIFE_EXP: Life expectancy</v>
          </cell>
          <cell r="E3609">
            <v>2017</v>
          </cell>
          <cell r="F3609">
            <v>71.515600000000006</v>
          </cell>
        </row>
        <row r="3610">
          <cell r="B3610" t="str">
            <v>PHL: Philippines</v>
          </cell>
          <cell r="C3610" t="str">
            <v>DM_LIFE_EXP: Life expectancy</v>
          </cell>
          <cell r="E3610">
            <v>2018</v>
          </cell>
          <cell r="F3610">
            <v>71.688999999999993</v>
          </cell>
        </row>
        <row r="3611">
          <cell r="B3611" t="str">
            <v>PHL: Philippines</v>
          </cell>
          <cell r="C3611" t="str">
            <v>DM_LIFE_EXP: Life expectancy</v>
          </cell>
          <cell r="E3611">
            <v>2019</v>
          </cell>
          <cell r="F3611">
            <v>71.864900000000006</v>
          </cell>
        </row>
        <row r="3612">
          <cell r="B3612" t="str">
            <v>PHL: Philippines</v>
          </cell>
          <cell r="C3612" t="str">
            <v>DM_LIFE_EXP: Life expectancy</v>
          </cell>
          <cell r="E3612">
            <v>2020</v>
          </cell>
          <cell r="F3612">
            <v>72.119100000000003</v>
          </cell>
        </row>
        <row r="3613">
          <cell r="B3613" t="str">
            <v>PHL: Philippines</v>
          </cell>
          <cell r="C3613" t="str">
            <v>DM_POP_TOT: Total population</v>
          </cell>
          <cell r="E3613">
            <v>2016</v>
          </cell>
          <cell r="F3613">
            <v>104875266.5</v>
          </cell>
        </row>
        <row r="3614">
          <cell r="B3614" t="str">
            <v>PHL: Philippines</v>
          </cell>
          <cell r="C3614" t="str">
            <v>DM_POP_TOT: Total population</v>
          </cell>
          <cell r="E3614">
            <v>2017</v>
          </cell>
          <cell r="F3614">
            <v>106738501.5</v>
          </cell>
        </row>
        <row r="3615">
          <cell r="B3615" t="str">
            <v>PHL: Philippines</v>
          </cell>
          <cell r="C3615" t="str">
            <v>DM_POP_TOT: Total population</v>
          </cell>
          <cell r="E3615">
            <v>2018</v>
          </cell>
          <cell r="F3615">
            <v>108568836</v>
          </cell>
        </row>
        <row r="3616">
          <cell r="B3616" t="str">
            <v>PHL: Philippines</v>
          </cell>
          <cell r="C3616" t="str">
            <v>DM_POP_TOT: Total population</v>
          </cell>
          <cell r="E3616">
            <v>2019</v>
          </cell>
          <cell r="F3616">
            <v>110380804.5</v>
          </cell>
        </row>
        <row r="3617">
          <cell r="B3617" t="str">
            <v>PHL: Philippines</v>
          </cell>
          <cell r="C3617" t="str">
            <v>DM_POP_TOT: Total population</v>
          </cell>
          <cell r="E3617">
            <v>2020</v>
          </cell>
          <cell r="F3617">
            <v>112190977.5</v>
          </cell>
        </row>
        <row r="3618">
          <cell r="B3618" t="str">
            <v>PHL: Philippines</v>
          </cell>
          <cell r="C3618" t="str">
            <v>SPP_GDPPC: GDP per capita (current US$)</v>
          </cell>
          <cell r="E3618">
            <v>2019</v>
          </cell>
          <cell r="F3618">
            <v>3485.084218</v>
          </cell>
        </row>
        <row r="3619">
          <cell r="B3619" t="str">
            <v>POL: Poland</v>
          </cell>
          <cell r="C3619" t="str">
            <v>CME_TMY0: Infant deaths</v>
          </cell>
          <cell r="E3619">
            <v>2016</v>
          </cell>
          <cell r="F3619">
            <v>1530</v>
          </cell>
        </row>
        <row r="3620">
          <cell r="B3620" t="str">
            <v>POL: Poland</v>
          </cell>
          <cell r="C3620" t="str">
            <v>CME_TMY0: Infant deaths</v>
          </cell>
          <cell r="E3620">
            <v>2017</v>
          </cell>
          <cell r="F3620">
            <v>1488</v>
          </cell>
        </row>
        <row r="3621">
          <cell r="B3621" t="str">
            <v>POL: Poland</v>
          </cell>
          <cell r="C3621" t="str">
            <v>CME_TMY0: Infant deaths</v>
          </cell>
          <cell r="E3621">
            <v>2018</v>
          </cell>
          <cell r="F3621">
            <v>1449</v>
          </cell>
        </row>
        <row r="3622">
          <cell r="B3622" t="str">
            <v>POL: Poland</v>
          </cell>
          <cell r="C3622" t="str">
            <v>CME_TMY0: Infant deaths</v>
          </cell>
          <cell r="E3622">
            <v>2019</v>
          </cell>
          <cell r="F3622">
            <v>1407</v>
          </cell>
        </row>
        <row r="3623">
          <cell r="B3623" t="str">
            <v>POL: Poland</v>
          </cell>
          <cell r="C3623" t="str">
            <v>CME_TMY0: Infant deaths</v>
          </cell>
          <cell r="E3623">
            <v>2020</v>
          </cell>
          <cell r="F3623">
            <v>1361</v>
          </cell>
        </row>
        <row r="3624">
          <cell r="B3624" t="str">
            <v>POL: Poland</v>
          </cell>
          <cell r="C3624" t="str">
            <v>DM_BRTS: Number of births</v>
          </cell>
          <cell r="E3624">
            <v>2016</v>
          </cell>
          <cell r="F3624">
            <v>390297</v>
          </cell>
        </row>
        <row r="3625">
          <cell r="B3625" t="str">
            <v>POL: Poland</v>
          </cell>
          <cell r="C3625" t="str">
            <v>DM_BRTS: Number of births</v>
          </cell>
          <cell r="E3625">
            <v>2017</v>
          </cell>
          <cell r="F3625">
            <v>407670</v>
          </cell>
        </row>
        <row r="3626">
          <cell r="B3626" t="str">
            <v>POL: Poland</v>
          </cell>
          <cell r="C3626" t="str">
            <v>DM_BRTS: Number of births</v>
          </cell>
          <cell r="E3626">
            <v>2018</v>
          </cell>
          <cell r="F3626">
            <v>399342</v>
          </cell>
        </row>
        <row r="3627">
          <cell r="B3627" t="str">
            <v>POL: Poland</v>
          </cell>
          <cell r="C3627" t="str">
            <v>DM_BRTS: Number of births</v>
          </cell>
          <cell r="E3627">
            <v>2019</v>
          </cell>
          <cell r="F3627">
            <v>382527</v>
          </cell>
        </row>
        <row r="3628">
          <cell r="B3628" t="str">
            <v>POL: Poland</v>
          </cell>
          <cell r="C3628" t="str">
            <v>DM_BRTS: Number of births</v>
          </cell>
          <cell r="E3628">
            <v>2020</v>
          </cell>
          <cell r="F3628">
            <v>372990</v>
          </cell>
        </row>
        <row r="3629">
          <cell r="B3629" t="str">
            <v>POL: Poland</v>
          </cell>
          <cell r="C3629" t="str">
            <v>DM_LIFE_EXP: Life expectancy</v>
          </cell>
          <cell r="E3629">
            <v>2016</v>
          </cell>
          <cell r="F3629">
            <v>77.802499999999995</v>
          </cell>
        </row>
        <row r="3630">
          <cell r="B3630" t="str">
            <v>POL: Poland</v>
          </cell>
          <cell r="C3630" t="str">
            <v>DM_LIFE_EXP: Life expectancy</v>
          </cell>
          <cell r="E3630">
            <v>2017</v>
          </cell>
          <cell r="F3630">
            <v>77.720500000000001</v>
          </cell>
        </row>
        <row r="3631">
          <cell r="B3631" t="str">
            <v>POL: Poland</v>
          </cell>
          <cell r="C3631" t="str">
            <v>DM_LIFE_EXP: Life expectancy</v>
          </cell>
          <cell r="E3631">
            <v>2018</v>
          </cell>
          <cell r="F3631">
            <v>77.628200000000007</v>
          </cell>
        </row>
        <row r="3632">
          <cell r="B3632" t="str">
            <v>POL: Poland</v>
          </cell>
          <cell r="C3632" t="str">
            <v>DM_LIFE_EXP: Life expectancy</v>
          </cell>
          <cell r="E3632">
            <v>2019</v>
          </cell>
          <cell r="F3632">
            <v>77.927199999999999</v>
          </cell>
        </row>
        <row r="3633">
          <cell r="B3633" t="str">
            <v>POL: Poland</v>
          </cell>
          <cell r="C3633" t="str">
            <v>DM_LIFE_EXP: Life expectancy</v>
          </cell>
          <cell r="E3633">
            <v>2020</v>
          </cell>
          <cell r="F3633">
            <v>76.942400000000006</v>
          </cell>
        </row>
        <row r="3634">
          <cell r="B3634" t="str">
            <v>POL: Poland</v>
          </cell>
          <cell r="C3634" t="str">
            <v>DM_POP_TOT: Total population</v>
          </cell>
          <cell r="E3634">
            <v>2016</v>
          </cell>
          <cell r="F3634">
            <v>38532112.5</v>
          </cell>
        </row>
        <row r="3635">
          <cell r="B3635" t="str">
            <v>POL: Poland</v>
          </cell>
          <cell r="C3635" t="str">
            <v>DM_POP_TOT: Total population</v>
          </cell>
          <cell r="E3635">
            <v>2017</v>
          </cell>
          <cell r="F3635">
            <v>38532812</v>
          </cell>
        </row>
        <row r="3636">
          <cell r="B3636" t="str">
            <v>POL: Poland</v>
          </cell>
          <cell r="C3636" t="str">
            <v>DM_POP_TOT: Total population</v>
          </cell>
          <cell r="E3636">
            <v>2018</v>
          </cell>
          <cell r="F3636">
            <v>38521456.5</v>
          </cell>
        </row>
        <row r="3637">
          <cell r="B3637" t="str">
            <v>POL: Poland</v>
          </cell>
          <cell r="C3637" t="str">
            <v>DM_POP_TOT: Total population</v>
          </cell>
          <cell r="E3637">
            <v>2019</v>
          </cell>
          <cell r="F3637">
            <v>38493601</v>
          </cell>
        </row>
        <row r="3638">
          <cell r="B3638" t="str">
            <v>POL: Poland</v>
          </cell>
          <cell r="C3638" t="str">
            <v>DM_POP_TOT: Total population</v>
          </cell>
          <cell r="E3638">
            <v>2020</v>
          </cell>
          <cell r="F3638">
            <v>38428366.5</v>
          </cell>
        </row>
        <row r="3639">
          <cell r="B3639" t="str">
            <v>POL: Poland</v>
          </cell>
          <cell r="C3639" t="str">
            <v>SPP_GDPPC: GDP per capita (current US$)</v>
          </cell>
          <cell r="E3639">
            <v>2019</v>
          </cell>
          <cell r="F3639">
            <v>15694.73863</v>
          </cell>
        </row>
        <row r="3640">
          <cell r="B3640" t="str">
            <v>PRT: Portugal</v>
          </cell>
          <cell r="C3640" t="str">
            <v>CME_TMY0: Infant deaths</v>
          </cell>
          <cell r="E3640">
            <v>2016</v>
          </cell>
          <cell r="F3640">
            <v>248</v>
          </cell>
        </row>
        <row r="3641">
          <cell r="B3641" t="str">
            <v>PRT: Portugal</v>
          </cell>
          <cell r="C3641" t="str">
            <v>CME_TMY0: Infant deaths</v>
          </cell>
          <cell r="E3641">
            <v>2017</v>
          </cell>
          <cell r="F3641">
            <v>243</v>
          </cell>
        </row>
        <row r="3642">
          <cell r="B3642" t="str">
            <v>PRT: Portugal</v>
          </cell>
          <cell r="C3642" t="str">
            <v>CME_TMY0: Infant deaths</v>
          </cell>
          <cell r="E3642">
            <v>2018</v>
          </cell>
          <cell r="F3642">
            <v>235</v>
          </cell>
        </row>
        <row r="3643">
          <cell r="B3643" t="str">
            <v>PRT: Portugal</v>
          </cell>
          <cell r="C3643" t="str">
            <v>CME_TMY0: Infant deaths</v>
          </cell>
          <cell r="E3643">
            <v>2019</v>
          </cell>
          <cell r="F3643">
            <v>226</v>
          </cell>
        </row>
        <row r="3644">
          <cell r="B3644" t="str">
            <v>PRT: Portugal</v>
          </cell>
          <cell r="C3644" t="str">
            <v>CME_TMY0: Infant deaths</v>
          </cell>
          <cell r="E3644">
            <v>2020</v>
          </cell>
          <cell r="F3644">
            <v>215</v>
          </cell>
        </row>
        <row r="3645">
          <cell r="B3645" t="str">
            <v>PRT: Portugal</v>
          </cell>
          <cell r="C3645" t="str">
            <v>DM_BRTS: Number of births</v>
          </cell>
          <cell r="E3645">
            <v>2016</v>
          </cell>
          <cell r="F3645">
            <v>86863</v>
          </cell>
        </row>
        <row r="3646">
          <cell r="B3646" t="str">
            <v>PRT: Portugal</v>
          </cell>
          <cell r="C3646" t="str">
            <v>DM_BRTS: Number of births</v>
          </cell>
          <cell r="E3646">
            <v>2017</v>
          </cell>
          <cell r="F3646">
            <v>86042</v>
          </cell>
        </row>
        <row r="3647">
          <cell r="B3647" t="str">
            <v>PRT: Portugal</v>
          </cell>
          <cell r="C3647" t="str">
            <v>DM_BRTS: Number of births</v>
          </cell>
          <cell r="E3647">
            <v>2018</v>
          </cell>
          <cell r="F3647">
            <v>86504</v>
          </cell>
        </row>
        <row r="3648">
          <cell r="B3648" t="str">
            <v>PRT: Portugal</v>
          </cell>
          <cell r="C3648" t="str">
            <v>DM_BRTS: Number of births</v>
          </cell>
          <cell r="E3648">
            <v>2019</v>
          </cell>
          <cell r="F3648">
            <v>85439</v>
          </cell>
        </row>
        <row r="3649">
          <cell r="B3649" t="str">
            <v>PRT: Portugal</v>
          </cell>
          <cell r="C3649" t="str">
            <v>DM_BRTS: Number of births</v>
          </cell>
          <cell r="E3649">
            <v>2020</v>
          </cell>
          <cell r="F3649">
            <v>82935</v>
          </cell>
        </row>
        <row r="3650">
          <cell r="B3650" t="str">
            <v>PRT: Portugal</v>
          </cell>
          <cell r="C3650" t="str">
            <v>DM_LIFE_EXP: Life expectancy</v>
          </cell>
          <cell r="E3650">
            <v>2016</v>
          </cell>
          <cell r="F3650">
            <v>81.232399999999998</v>
          </cell>
        </row>
        <row r="3651">
          <cell r="B3651" t="str">
            <v>PRT: Portugal</v>
          </cell>
          <cell r="C3651" t="str">
            <v>DM_LIFE_EXP: Life expectancy</v>
          </cell>
          <cell r="E3651">
            <v>2017</v>
          </cell>
          <cell r="F3651">
            <v>81.498000000000005</v>
          </cell>
        </row>
        <row r="3652">
          <cell r="B3652" t="str">
            <v>PRT: Portugal</v>
          </cell>
          <cell r="C3652" t="str">
            <v>DM_LIFE_EXP: Life expectancy</v>
          </cell>
          <cell r="E3652">
            <v>2018</v>
          </cell>
          <cell r="F3652">
            <v>81.3947</v>
          </cell>
        </row>
        <row r="3653">
          <cell r="B3653" t="str">
            <v>PRT: Portugal</v>
          </cell>
          <cell r="C3653" t="str">
            <v>DM_LIFE_EXP: Life expectancy</v>
          </cell>
          <cell r="E3653">
            <v>2019</v>
          </cell>
          <cell r="F3653">
            <v>81.700699999999998</v>
          </cell>
        </row>
        <row r="3654">
          <cell r="B3654" t="str">
            <v>PRT: Portugal</v>
          </cell>
          <cell r="C3654" t="str">
            <v>DM_LIFE_EXP: Life expectancy</v>
          </cell>
          <cell r="E3654">
            <v>2020</v>
          </cell>
          <cell r="F3654">
            <v>81.054500000000004</v>
          </cell>
        </row>
        <row r="3655">
          <cell r="B3655" t="str">
            <v>PRT: Portugal</v>
          </cell>
          <cell r="C3655" t="str">
            <v>DM_POP_TOT: Total population</v>
          </cell>
          <cell r="E3655">
            <v>2016</v>
          </cell>
          <cell r="F3655">
            <v>10332753</v>
          </cell>
        </row>
        <row r="3656">
          <cell r="B3656" t="str">
            <v>PRT: Portugal</v>
          </cell>
          <cell r="C3656" t="str">
            <v>DM_POP_TOT: Total population</v>
          </cell>
          <cell r="E3656">
            <v>2017</v>
          </cell>
          <cell r="F3656">
            <v>10307530</v>
          </cell>
        </row>
        <row r="3657">
          <cell r="B3657" t="str">
            <v>PRT: Portugal</v>
          </cell>
          <cell r="C3657" t="str">
            <v>DM_POP_TOT: Total population</v>
          </cell>
          <cell r="E3657">
            <v>2018</v>
          </cell>
          <cell r="F3657">
            <v>10289835</v>
          </cell>
        </row>
        <row r="3658">
          <cell r="B3658" t="str">
            <v>PRT: Portugal</v>
          </cell>
          <cell r="C3658" t="str">
            <v>DM_POP_TOT: Total population</v>
          </cell>
          <cell r="E3658">
            <v>2019</v>
          </cell>
          <cell r="F3658">
            <v>10289923</v>
          </cell>
        </row>
        <row r="3659">
          <cell r="B3659" t="str">
            <v>PRT: Portugal</v>
          </cell>
          <cell r="C3659" t="str">
            <v>DM_POP_TOT: Total population</v>
          </cell>
          <cell r="E3659">
            <v>2020</v>
          </cell>
          <cell r="F3659">
            <v>10298191.5</v>
          </cell>
        </row>
        <row r="3660">
          <cell r="B3660" t="str">
            <v>PRT: Portugal</v>
          </cell>
          <cell r="C3660" t="str">
            <v>SPP_GDPPC: GDP per capita (current US$)</v>
          </cell>
          <cell r="E3660">
            <v>2019</v>
          </cell>
          <cell r="F3660">
            <v>23213.978200000001</v>
          </cell>
        </row>
        <row r="3661">
          <cell r="B3661" t="str">
            <v>PRI: Puerto Rico</v>
          </cell>
          <cell r="C3661" t="str">
            <v>DM_BRTS: Number of births</v>
          </cell>
          <cell r="E3661">
            <v>2016</v>
          </cell>
          <cell r="F3661">
            <v>30154</v>
          </cell>
        </row>
        <row r="3662">
          <cell r="B3662" t="str">
            <v>PRI: Puerto Rico</v>
          </cell>
          <cell r="C3662" t="str">
            <v>DM_BRTS: Number of births</v>
          </cell>
          <cell r="E3662">
            <v>2017</v>
          </cell>
          <cell r="F3662">
            <v>26996</v>
          </cell>
        </row>
        <row r="3663">
          <cell r="B3663" t="str">
            <v>PRI: Puerto Rico</v>
          </cell>
          <cell r="C3663" t="str">
            <v>DM_BRTS: Number of births</v>
          </cell>
          <cell r="E3663">
            <v>2018</v>
          </cell>
          <cell r="F3663">
            <v>22578</v>
          </cell>
        </row>
        <row r="3664">
          <cell r="B3664" t="str">
            <v>PRI: Puerto Rico</v>
          </cell>
          <cell r="C3664" t="str">
            <v>DM_BRTS: Number of births</v>
          </cell>
          <cell r="E3664">
            <v>2019</v>
          </cell>
          <cell r="F3664">
            <v>26097</v>
          </cell>
        </row>
        <row r="3665">
          <cell r="B3665" t="str">
            <v>PRI: Puerto Rico</v>
          </cell>
          <cell r="C3665" t="str">
            <v>DM_BRTS: Number of births</v>
          </cell>
          <cell r="E3665">
            <v>2020</v>
          </cell>
          <cell r="F3665">
            <v>26790</v>
          </cell>
        </row>
        <row r="3666">
          <cell r="B3666" t="str">
            <v>PRI: Puerto Rico</v>
          </cell>
          <cell r="C3666" t="str">
            <v>DM_LIFE_EXP: Life expectancy</v>
          </cell>
          <cell r="E3666">
            <v>2016</v>
          </cell>
          <cell r="F3666">
            <v>80.270499999999998</v>
          </cell>
        </row>
        <row r="3667">
          <cell r="B3667" t="str">
            <v>PRI: Puerto Rico</v>
          </cell>
          <cell r="C3667" t="str">
            <v>DM_LIFE_EXP: Life expectancy</v>
          </cell>
          <cell r="E3667">
            <v>2017</v>
          </cell>
          <cell r="F3667">
            <v>79.257599999999996</v>
          </cell>
        </row>
        <row r="3668">
          <cell r="B3668" t="str">
            <v>PRI: Puerto Rico</v>
          </cell>
          <cell r="C3668" t="str">
            <v>DM_LIFE_EXP: Life expectancy</v>
          </cell>
          <cell r="E3668">
            <v>2018</v>
          </cell>
          <cell r="F3668">
            <v>79.769800000000004</v>
          </cell>
        </row>
        <row r="3669">
          <cell r="B3669" t="str">
            <v>PRI: Puerto Rico</v>
          </cell>
          <cell r="C3669" t="str">
            <v>DM_LIFE_EXP: Life expectancy</v>
          </cell>
          <cell r="E3669">
            <v>2019</v>
          </cell>
          <cell r="F3669">
            <v>79.062799999999996</v>
          </cell>
        </row>
        <row r="3670">
          <cell r="B3670" t="str">
            <v>PRI: Puerto Rico</v>
          </cell>
          <cell r="C3670" t="str">
            <v>DM_LIFE_EXP: Life expectancy</v>
          </cell>
          <cell r="E3670">
            <v>2020</v>
          </cell>
          <cell r="F3670">
            <v>78.040599999999998</v>
          </cell>
        </row>
        <row r="3671">
          <cell r="B3671" t="str">
            <v>PRI: Puerto Rico</v>
          </cell>
          <cell r="C3671" t="str">
            <v>DM_POP_TOT: Total population</v>
          </cell>
          <cell r="E3671">
            <v>2016</v>
          </cell>
          <cell r="F3671">
            <v>3432740.5</v>
          </cell>
        </row>
        <row r="3672">
          <cell r="B3672" t="str">
            <v>PRI: Puerto Rico</v>
          </cell>
          <cell r="C3672" t="str">
            <v>DM_POP_TOT: Total population</v>
          </cell>
          <cell r="E3672">
            <v>2017</v>
          </cell>
          <cell r="F3672">
            <v>3366408</v>
          </cell>
        </row>
        <row r="3673">
          <cell r="B3673" t="str">
            <v>PRI: Puerto Rico</v>
          </cell>
          <cell r="C3673" t="str">
            <v>DM_POP_TOT: Total population</v>
          </cell>
          <cell r="E3673">
            <v>2018</v>
          </cell>
          <cell r="F3673">
            <v>3319269</v>
          </cell>
        </row>
        <row r="3674">
          <cell r="B3674" t="str">
            <v>PRI: Puerto Rico</v>
          </cell>
          <cell r="C3674" t="str">
            <v>DM_POP_TOT: Total population</v>
          </cell>
          <cell r="E3674">
            <v>2019</v>
          </cell>
          <cell r="F3674">
            <v>3292886.5</v>
          </cell>
        </row>
        <row r="3675">
          <cell r="B3675" t="str">
            <v>PRI: Puerto Rico</v>
          </cell>
          <cell r="C3675" t="str">
            <v>DM_POP_TOT: Total population</v>
          </cell>
          <cell r="E3675">
            <v>2020</v>
          </cell>
          <cell r="F3675">
            <v>3271564.5</v>
          </cell>
        </row>
        <row r="3676">
          <cell r="B3676" t="str">
            <v>PRI: Puerto Rico</v>
          </cell>
          <cell r="C3676" t="str">
            <v>SPP_GDPPC: GDP per capita (current US$)</v>
          </cell>
          <cell r="E3676">
            <v>2019</v>
          </cell>
          <cell r="F3676">
            <v>32873.719270000001</v>
          </cell>
        </row>
        <row r="3677">
          <cell r="B3677" t="str">
            <v>QAT: Qatar</v>
          </cell>
          <cell r="C3677" t="str">
            <v>CME_TMY0: Infant deaths</v>
          </cell>
          <cell r="E3677">
            <v>2016</v>
          </cell>
          <cell r="F3677">
            <v>162</v>
          </cell>
        </row>
        <row r="3678">
          <cell r="B3678" t="str">
            <v>QAT: Qatar</v>
          </cell>
          <cell r="C3678" t="str">
            <v>CME_TMY0: Infant deaths</v>
          </cell>
          <cell r="E3678">
            <v>2017</v>
          </cell>
          <cell r="F3678">
            <v>155</v>
          </cell>
        </row>
        <row r="3679">
          <cell r="B3679" t="str">
            <v>QAT: Qatar</v>
          </cell>
          <cell r="C3679" t="str">
            <v>CME_TMY0: Infant deaths</v>
          </cell>
          <cell r="E3679">
            <v>2018</v>
          </cell>
          <cell r="F3679">
            <v>147</v>
          </cell>
        </row>
        <row r="3680">
          <cell r="B3680" t="str">
            <v>QAT: Qatar</v>
          </cell>
          <cell r="C3680" t="str">
            <v>CME_TMY0: Infant deaths</v>
          </cell>
          <cell r="E3680">
            <v>2019</v>
          </cell>
          <cell r="F3680">
            <v>139</v>
          </cell>
        </row>
        <row r="3681">
          <cell r="B3681" t="str">
            <v>QAT: Qatar</v>
          </cell>
          <cell r="C3681" t="str">
            <v>CME_TMY0: Infant deaths</v>
          </cell>
          <cell r="E3681">
            <v>2020</v>
          </cell>
          <cell r="F3681">
            <v>131</v>
          </cell>
        </row>
        <row r="3682">
          <cell r="B3682" t="str">
            <v>QAT: Qatar</v>
          </cell>
          <cell r="C3682" t="str">
            <v>DM_BRTS: Number of births</v>
          </cell>
          <cell r="E3682">
            <v>2016</v>
          </cell>
          <cell r="F3682">
            <v>25480</v>
          </cell>
        </row>
        <row r="3683">
          <cell r="B3683" t="str">
            <v>QAT: Qatar</v>
          </cell>
          <cell r="C3683" t="str">
            <v>DM_BRTS: Number of births</v>
          </cell>
          <cell r="E3683">
            <v>2017</v>
          </cell>
          <cell r="F3683">
            <v>27496</v>
          </cell>
        </row>
        <row r="3684">
          <cell r="B3684" t="str">
            <v>QAT: Qatar</v>
          </cell>
          <cell r="C3684" t="str">
            <v>DM_BRTS: Number of births</v>
          </cell>
          <cell r="E3684">
            <v>2018</v>
          </cell>
          <cell r="F3684">
            <v>29263</v>
          </cell>
        </row>
        <row r="3685">
          <cell r="B3685" t="str">
            <v>QAT: Qatar</v>
          </cell>
          <cell r="C3685" t="str">
            <v>DM_BRTS: Number of births</v>
          </cell>
          <cell r="E3685">
            <v>2019</v>
          </cell>
          <cell r="F3685">
            <v>30078</v>
          </cell>
        </row>
        <row r="3686">
          <cell r="B3686" t="str">
            <v>QAT: Qatar</v>
          </cell>
          <cell r="C3686" t="str">
            <v>DM_BRTS: Number of births</v>
          </cell>
          <cell r="E3686">
            <v>2020</v>
          </cell>
          <cell r="F3686">
            <v>30968</v>
          </cell>
        </row>
        <row r="3687">
          <cell r="B3687" t="str">
            <v>QAT: Qatar</v>
          </cell>
          <cell r="C3687" t="str">
            <v>DM_LIFE_EXP: Life expectancy</v>
          </cell>
          <cell r="E3687">
            <v>2016</v>
          </cell>
          <cell r="F3687">
            <v>80.433499999999995</v>
          </cell>
        </row>
        <row r="3688">
          <cell r="B3688" t="str">
            <v>QAT: Qatar</v>
          </cell>
          <cell r="C3688" t="str">
            <v>DM_LIFE_EXP: Life expectancy</v>
          </cell>
          <cell r="E3688">
            <v>2017</v>
          </cell>
          <cell r="F3688">
            <v>80.717100000000002</v>
          </cell>
        </row>
        <row r="3689">
          <cell r="B3689" t="str">
            <v>QAT: Qatar</v>
          </cell>
          <cell r="C3689" t="str">
            <v>DM_LIFE_EXP: Life expectancy</v>
          </cell>
          <cell r="E3689">
            <v>2018</v>
          </cell>
          <cell r="F3689">
            <v>80.898200000000003</v>
          </cell>
        </row>
        <row r="3690">
          <cell r="B3690" t="str">
            <v>QAT: Qatar</v>
          </cell>
          <cell r="C3690" t="str">
            <v>DM_LIFE_EXP: Life expectancy</v>
          </cell>
          <cell r="E3690">
            <v>2019</v>
          </cell>
          <cell r="F3690">
            <v>80.989699999999999</v>
          </cell>
        </row>
        <row r="3691">
          <cell r="B3691" t="str">
            <v>QAT: Qatar</v>
          </cell>
          <cell r="C3691" t="str">
            <v>DM_LIFE_EXP: Life expectancy</v>
          </cell>
          <cell r="E3691">
            <v>2020</v>
          </cell>
          <cell r="F3691">
            <v>79.098699999999994</v>
          </cell>
        </row>
        <row r="3692">
          <cell r="B3692" t="str">
            <v>QAT: Qatar</v>
          </cell>
          <cell r="C3692" t="str">
            <v>DM_POP_TOT: Total population</v>
          </cell>
          <cell r="E3692">
            <v>2016</v>
          </cell>
          <cell r="F3692">
            <v>2595166</v>
          </cell>
        </row>
        <row r="3693">
          <cell r="B3693" t="str">
            <v>QAT: Qatar</v>
          </cell>
          <cell r="C3693" t="str">
            <v>DM_POP_TOT: Total population</v>
          </cell>
          <cell r="E3693">
            <v>2017</v>
          </cell>
          <cell r="F3693">
            <v>2711754.5</v>
          </cell>
        </row>
        <row r="3694">
          <cell r="B3694" t="str">
            <v>QAT: Qatar</v>
          </cell>
          <cell r="C3694" t="str">
            <v>DM_POP_TOT: Total population</v>
          </cell>
          <cell r="E3694">
            <v>2018</v>
          </cell>
          <cell r="F3694">
            <v>2766732</v>
          </cell>
        </row>
        <row r="3695">
          <cell r="B3695" t="str">
            <v>QAT: Qatar</v>
          </cell>
          <cell r="C3695" t="str">
            <v>DM_POP_TOT: Total population</v>
          </cell>
          <cell r="E3695">
            <v>2019</v>
          </cell>
          <cell r="F3695">
            <v>2807235</v>
          </cell>
        </row>
        <row r="3696">
          <cell r="B3696" t="str">
            <v>QAT: Qatar</v>
          </cell>
          <cell r="C3696" t="str">
            <v>DM_POP_TOT: Total population</v>
          </cell>
          <cell r="E3696">
            <v>2020</v>
          </cell>
          <cell r="F3696">
            <v>2760385</v>
          </cell>
        </row>
        <row r="3697">
          <cell r="B3697" t="str">
            <v>QAT: Qatar</v>
          </cell>
          <cell r="C3697" t="str">
            <v>SPP_GDPPC: GDP per capita (current US$)</v>
          </cell>
          <cell r="E3697">
            <v>2019</v>
          </cell>
          <cell r="F3697">
            <v>62088.061829999999</v>
          </cell>
        </row>
        <row r="3698">
          <cell r="B3698" t="str">
            <v>KOR: Republic of Korea</v>
          </cell>
          <cell r="C3698" t="str">
            <v>CME_TMY0: Infant deaths</v>
          </cell>
          <cell r="E3698">
            <v>2016</v>
          </cell>
          <cell r="F3698">
            <v>1195</v>
          </cell>
        </row>
        <row r="3699">
          <cell r="B3699" t="str">
            <v>KOR: Republic of Korea</v>
          </cell>
          <cell r="C3699" t="str">
            <v>CME_TMY0: Infant deaths</v>
          </cell>
          <cell r="E3699">
            <v>2017</v>
          </cell>
          <cell r="F3699">
            <v>1125</v>
          </cell>
        </row>
        <row r="3700">
          <cell r="B3700" t="str">
            <v>KOR: Republic of Korea</v>
          </cell>
          <cell r="C3700" t="str">
            <v>CME_TMY0: Infant deaths</v>
          </cell>
          <cell r="E3700">
            <v>2018</v>
          </cell>
          <cell r="F3700">
            <v>1059</v>
          </cell>
        </row>
        <row r="3701">
          <cell r="B3701" t="str">
            <v>KOR: Republic of Korea</v>
          </cell>
          <cell r="C3701" t="str">
            <v>CME_TMY0: Infant deaths</v>
          </cell>
          <cell r="E3701">
            <v>2019</v>
          </cell>
          <cell r="F3701">
            <v>997</v>
          </cell>
        </row>
        <row r="3702">
          <cell r="B3702" t="str">
            <v>KOR: Republic of Korea</v>
          </cell>
          <cell r="C3702" t="str">
            <v>CME_TMY0: Infant deaths</v>
          </cell>
          <cell r="E3702">
            <v>2020</v>
          </cell>
          <cell r="F3702">
            <v>940</v>
          </cell>
        </row>
        <row r="3703">
          <cell r="B3703" t="str">
            <v>KOR: Republic of Korea</v>
          </cell>
          <cell r="C3703" t="str">
            <v>DM_BRTS: Number of births</v>
          </cell>
          <cell r="E3703">
            <v>2016</v>
          </cell>
          <cell r="F3703">
            <v>399649</v>
          </cell>
        </row>
        <row r="3704">
          <cell r="B3704" t="str">
            <v>KOR: Republic of Korea</v>
          </cell>
          <cell r="C3704" t="str">
            <v>DM_BRTS: Number of births</v>
          </cell>
          <cell r="E3704">
            <v>2017</v>
          </cell>
          <cell r="F3704">
            <v>361088</v>
          </cell>
        </row>
        <row r="3705">
          <cell r="B3705" t="str">
            <v>KOR: Republic of Korea</v>
          </cell>
          <cell r="C3705" t="str">
            <v>DM_BRTS: Number of births</v>
          </cell>
          <cell r="E3705">
            <v>2018</v>
          </cell>
          <cell r="F3705">
            <v>328956</v>
          </cell>
        </row>
        <row r="3706">
          <cell r="B3706" t="str">
            <v>KOR: Republic of Korea</v>
          </cell>
          <cell r="C3706" t="str">
            <v>DM_BRTS: Number of births</v>
          </cell>
          <cell r="E3706">
            <v>2019</v>
          </cell>
          <cell r="F3706">
            <v>306304</v>
          </cell>
        </row>
        <row r="3707">
          <cell r="B3707" t="str">
            <v>KOR: Republic of Korea</v>
          </cell>
          <cell r="C3707" t="str">
            <v>DM_BRTS: Number of births</v>
          </cell>
          <cell r="E3707">
            <v>2020</v>
          </cell>
          <cell r="F3707">
            <v>294239</v>
          </cell>
        </row>
        <row r="3708">
          <cell r="B3708" t="str">
            <v>KOR: Republic of Korea</v>
          </cell>
          <cell r="C3708" t="str">
            <v>DM_LIFE_EXP: Life expectancy</v>
          </cell>
          <cell r="E3708">
            <v>2016</v>
          </cell>
          <cell r="F3708">
            <v>82.925899999999999</v>
          </cell>
        </row>
        <row r="3709">
          <cell r="B3709" t="str">
            <v>KOR: Republic of Korea</v>
          </cell>
          <cell r="C3709" t="str">
            <v>DM_LIFE_EXP: Life expectancy</v>
          </cell>
          <cell r="E3709">
            <v>2017</v>
          </cell>
          <cell r="F3709">
            <v>83.285499999999999</v>
          </cell>
        </row>
        <row r="3710">
          <cell r="B3710" t="str">
            <v>KOR: Republic of Korea</v>
          </cell>
          <cell r="C3710" t="str">
            <v>DM_LIFE_EXP: Life expectancy</v>
          </cell>
          <cell r="E3710">
            <v>2018</v>
          </cell>
          <cell r="F3710">
            <v>83.342699999999994</v>
          </cell>
        </row>
        <row r="3711">
          <cell r="B3711" t="str">
            <v>KOR: Republic of Korea</v>
          </cell>
          <cell r="C3711" t="str">
            <v>DM_LIFE_EXP: Life expectancy</v>
          </cell>
          <cell r="E3711">
            <v>2019</v>
          </cell>
          <cell r="F3711">
            <v>83.655699999999996</v>
          </cell>
        </row>
        <row r="3712">
          <cell r="B3712" t="str">
            <v>KOR: Republic of Korea</v>
          </cell>
          <cell r="C3712" t="str">
            <v>DM_LIFE_EXP: Life expectancy</v>
          </cell>
          <cell r="E3712">
            <v>2020</v>
          </cell>
          <cell r="F3712">
            <v>83.608900000000006</v>
          </cell>
        </row>
        <row r="3713">
          <cell r="B3713" t="str">
            <v>KOR: Republic of Korea</v>
          </cell>
          <cell r="C3713" t="str">
            <v>DM_POP_TOT: Total population</v>
          </cell>
          <cell r="E3713">
            <v>2016</v>
          </cell>
          <cell r="F3713">
            <v>51309984</v>
          </cell>
        </row>
        <row r="3714">
          <cell r="B3714" t="str">
            <v>KOR: Republic of Korea</v>
          </cell>
          <cell r="C3714" t="str">
            <v>DM_POP_TOT: Total population</v>
          </cell>
          <cell r="E3714">
            <v>2017</v>
          </cell>
          <cell r="F3714">
            <v>51511638.5</v>
          </cell>
        </row>
        <row r="3715">
          <cell r="B3715" t="str">
            <v>KOR: Republic of Korea</v>
          </cell>
          <cell r="C3715" t="str">
            <v>DM_POP_TOT: Total population</v>
          </cell>
          <cell r="E3715">
            <v>2018</v>
          </cell>
          <cell r="F3715">
            <v>51676900</v>
          </cell>
        </row>
        <row r="3716">
          <cell r="B3716" t="str">
            <v>KOR: Republic of Korea</v>
          </cell>
          <cell r="C3716" t="str">
            <v>DM_POP_TOT: Total population</v>
          </cell>
          <cell r="E3716">
            <v>2019</v>
          </cell>
          <cell r="F3716">
            <v>51803829.5</v>
          </cell>
        </row>
        <row r="3717">
          <cell r="B3717" t="str">
            <v>KOR: Republic of Korea</v>
          </cell>
          <cell r="C3717" t="str">
            <v>DM_POP_TOT: Total population</v>
          </cell>
          <cell r="E3717">
            <v>2020</v>
          </cell>
          <cell r="F3717">
            <v>51844690.5</v>
          </cell>
        </row>
        <row r="3718">
          <cell r="B3718" t="str">
            <v>KOR: Republic of Korea</v>
          </cell>
          <cell r="C3718" t="str">
            <v>SPP_GDPPC: GDP per capita (current US$)</v>
          </cell>
          <cell r="E3718">
            <v>2019</v>
          </cell>
          <cell r="F3718">
            <v>31846.218229999999</v>
          </cell>
        </row>
        <row r="3719">
          <cell r="B3719" t="str">
            <v>MDA: Republic of Moldova</v>
          </cell>
          <cell r="C3719" t="str">
            <v>CME_TMY0: Infant deaths</v>
          </cell>
          <cell r="E3719">
            <v>2016</v>
          </cell>
          <cell r="F3719">
            <v>568</v>
          </cell>
        </row>
        <row r="3720">
          <cell r="B3720" t="str">
            <v>MDA: Republic of Moldova</v>
          </cell>
          <cell r="C3720" t="str">
            <v>CME_TMY0: Infant deaths</v>
          </cell>
          <cell r="E3720">
            <v>2017</v>
          </cell>
          <cell r="F3720">
            <v>550</v>
          </cell>
        </row>
        <row r="3721">
          <cell r="B3721" t="str">
            <v>MDA: Republic of Moldova</v>
          </cell>
          <cell r="C3721" t="str">
            <v>CME_TMY0: Infant deaths</v>
          </cell>
          <cell r="E3721">
            <v>2018</v>
          </cell>
          <cell r="F3721">
            <v>532</v>
          </cell>
        </row>
        <row r="3722">
          <cell r="B3722" t="str">
            <v>MDA: Republic of Moldova</v>
          </cell>
          <cell r="C3722" t="str">
            <v>CME_TMY0: Infant deaths</v>
          </cell>
          <cell r="E3722">
            <v>2019</v>
          </cell>
          <cell r="F3722">
            <v>513</v>
          </cell>
        </row>
        <row r="3723">
          <cell r="B3723" t="str">
            <v>MDA: Republic of Moldova</v>
          </cell>
          <cell r="C3723" t="str">
            <v>CME_TMY0: Infant deaths</v>
          </cell>
          <cell r="E3723">
            <v>2020</v>
          </cell>
          <cell r="F3723">
            <v>494</v>
          </cell>
        </row>
        <row r="3724">
          <cell r="B3724" t="str">
            <v>MDA: Republic of Moldova</v>
          </cell>
          <cell r="C3724" t="str">
            <v>DM_BRTS: Number of births</v>
          </cell>
          <cell r="E3724">
            <v>2016</v>
          </cell>
          <cell r="F3724">
            <v>47979</v>
          </cell>
        </row>
        <row r="3725">
          <cell r="B3725" t="str">
            <v>MDA: Republic of Moldova</v>
          </cell>
          <cell r="C3725" t="str">
            <v>DM_BRTS: Number of births</v>
          </cell>
          <cell r="E3725">
            <v>2017</v>
          </cell>
          <cell r="F3725">
            <v>44192</v>
          </cell>
        </row>
        <row r="3726">
          <cell r="B3726" t="str">
            <v>MDA: Republic of Moldova</v>
          </cell>
          <cell r="C3726" t="str">
            <v>DM_BRTS: Number of births</v>
          </cell>
          <cell r="E3726">
            <v>2018</v>
          </cell>
          <cell r="F3726">
            <v>42468</v>
          </cell>
        </row>
        <row r="3727">
          <cell r="B3727" t="str">
            <v>MDA: Republic of Moldova</v>
          </cell>
          <cell r="C3727" t="str">
            <v>DM_BRTS: Number of births</v>
          </cell>
          <cell r="E3727">
            <v>2019</v>
          </cell>
          <cell r="F3727">
            <v>40266</v>
          </cell>
        </row>
        <row r="3728">
          <cell r="B3728" t="str">
            <v>MDA: Republic of Moldova</v>
          </cell>
          <cell r="C3728" t="str">
            <v>DM_BRTS: Number of births</v>
          </cell>
          <cell r="E3728">
            <v>2020</v>
          </cell>
          <cell r="F3728">
            <v>38584</v>
          </cell>
        </row>
        <row r="3729">
          <cell r="B3729" t="str">
            <v>MDA: Republic of Moldova</v>
          </cell>
          <cell r="C3729" t="str">
            <v>DM_LIFE_EXP: Life expectancy</v>
          </cell>
          <cell r="E3729">
            <v>2016</v>
          </cell>
          <cell r="F3729">
            <v>69.916899999999998</v>
          </cell>
        </row>
        <row r="3730">
          <cell r="B3730" t="str">
            <v>MDA: Republic of Moldova</v>
          </cell>
          <cell r="C3730" t="str">
            <v>DM_LIFE_EXP: Life expectancy</v>
          </cell>
          <cell r="E3730">
            <v>2017</v>
          </cell>
          <cell r="F3730">
            <v>70.515500000000003</v>
          </cell>
        </row>
        <row r="3731">
          <cell r="B3731" t="str">
            <v>MDA: Republic of Moldova</v>
          </cell>
          <cell r="C3731" t="str">
            <v>DM_LIFE_EXP: Life expectancy</v>
          </cell>
          <cell r="E3731">
            <v>2018</v>
          </cell>
          <cell r="F3731">
            <v>70.491600000000005</v>
          </cell>
        </row>
        <row r="3732">
          <cell r="B3732" t="str">
            <v>MDA: Republic of Moldova</v>
          </cell>
          <cell r="C3732" t="str">
            <v>DM_LIFE_EXP: Life expectancy</v>
          </cell>
          <cell r="E3732">
            <v>2019</v>
          </cell>
          <cell r="F3732">
            <v>70.935100000000006</v>
          </cell>
        </row>
        <row r="3733">
          <cell r="B3733" t="str">
            <v>MDA: Republic of Moldova</v>
          </cell>
          <cell r="C3733" t="str">
            <v>DM_LIFE_EXP: Life expectancy</v>
          </cell>
          <cell r="E3733">
            <v>2020</v>
          </cell>
          <cell r="F3733">
            <v>70.166499999999999</v>
          </cell>
        </row>
        <row r="3734">
          <cell r="B3734" t="str">
            <v>MDA: Republic of Moldova</v>
          </cell>
          <cell r="C3734" t="str">
            <v>DM_POP_TOT: Total population</v>
          </cell>
          <cell r="E3734">
            <v>2016</v>
          </cell>
          <cell r="F3734">
            <v>3225123</v>
          </cell>
        </row>
        <row r="3735">
          <cell r="B3735" t="str">
            <v>MDA: Republic of Moldova</v>
          </cell>
          <cell r="C3735" t="str">
            <v>DM_POP_TOT: Total population</v>
          </cell>
          <cell r="E3735">
            <v>2017</v>
          </cell>
          <cell r="F3735">
            <v>3180506</v>
          </cell>
        </row>
        <row r="3736">
          <cell r="B3736" t="str">
            <v>MDA: Republic of Moldova</v>
          </cell>
          <cell r="C3736" t="str">
            <v>DM_POP_TOT: Total population</v>
          </cell>
          <cell r="E3736">
            <v>2018</v>
          </cell>
          <cell r="F3736">
            <v>3141837</v>
          </cell>
        </row>
        <row r="3737">
          <cell r="B3737" t="str">
            <v>MDA: Republic of Moldova</v>
          </cell>
          <cell r="C3737" t="str">
            <v>DM_POP_TOT: Total population</v>
          </cell>
          <cell r="E3737">
            <v>2019</v>
          </cell>
          <cell r="F3737">
            <v>3109491</v>
          </cell>
        </row>
        <row r="3738">
          <cell r="B3738" t="str">
            <v>MDA: Republic of Moldova</v>
          </cell>
          <cell r="C3738" t="str">
            <v>DM_POP_TOT: Total population</v>
          </cell>
          <cell r="E3738">
            <v>2020</v>
          </cell>
          <cell r="F3738">
            <v>3084847</v>
          </cell>
        </row>
        <row r="3739">
          <cell r="B3739" t="str">
            <v>MDA: Republic of Moldova</v>
          </cell>
          <cell r="C3739" t="str">
            <v>SPP_GDPPC: GDP per capita (current US$)</v>
          </cell>
          <cell r="E3739">
            <v>2019</v>
          </cell>
          <cell r="F3739">
            <v>4494.0237969999998</v>
          </cell>
        </row>
        <row r="3740">
          <cell r="B3740" t="str">
            <v>ROU: Romania</v>
          </cell>
          <cell r="C3740" t="str">
            <v>CME_TMY0: Infant deaths</v>
          </cell>
          <cell r="E3740">
            <v>2016</v>
          </cell>
          <cell r="F3740">
            <v>1368</v>
          </cell>
        </row>
        <row r="3741">
          <cell r="B3741" t="str">
            <v>ROU: Romania</v>
          </cell>
          <cell r="C3741" t="str">
            <v>CME_TMY0: Infant deaths</v>
          </cell>
          <cell r="E3741">
            <v>2017</v>
          </cell>
          <cell r="F3741">
            <v>1253</v>
          </cell>
        </row>
        <row r="3742">
          <cell r="B3742" t="str">
            <v>ROU: Romania</v>
          </cell>
          <cell r="C3742" t="str">
            <v>CME_TMY0: Infant deaths</v>
          </cell>
          <cell r="E3742">
            <v>2018</v>
          </cell>
          <cell r="F3742">
            <v>1163</v>
          </cell>
        </row>
        <row r="3743">
          <cell r="B3743" t="str">
            <v>ROU: Romania</v>
          </cell>
          <cell r="C3743" t="str">
            <v>CME_TMY0: Infant deaths</v>
          </cell>
          <cell r="E3743">
            <v>2019</v>
          </cell>
          <cell r="F3743">
            <v>1093</v>
          </cell>
        </row>
        <row r="3744">
          <cell r="B3744" t="str">
            <v>ROU: Romania</v>
          </cell>
          <cell r="C3744" t="str">
            <v>CME_TMY0: Infant deaths</v>
          </cell>
          <cell r="E3744">
            <v>2020</v>
          </cell>
          <cell r="F3744">
            <v>1043</v>
          </cell>
        </row>
        <row r="3745">
          <cell r="B3745" t="str">
            <v>ROU: Romania</v>
          </cell>
          <cell r="C3745" t="str">
            <v>DM_BRTS: Number of births</v>
          </cell>
          <cell r="E3745">
            <v>2016</v>
          </cell>
          <cell r="F3745">
            <v>213829</v>
          </cell>
        </row>
        <row r="3746">
          <cell r="B3746" t="str">
            <v>ROU: Romania</v>
          </cell>
          <cell r="C3746" t="str">
            <v>DM_BRTS: Number of births</v>
          </cell>
          <cell r="E3746">
            <v>2017</v>
          </cell>
          <cell r="F3746">
            <v>217448</v>
          </cell>
        </row>
        <row r="3747">
          <cell r="B3747" t="str">
            <v>ROU: Romania</v>
          </cell>
          <cell r="C3747" t="str">
            <v>DM_BRTS: Number of births</v>
          </cell>
          <cell r="E3747">
            <v>2018</v>
          </cell>
          <cell r="F3747">
            <v>210595</v>
          </cell>
        </row>
        <row r="3748">
          <cell r="B3748" t="str">
            <v>ROU: Romania</v>
          </cell>
          <cell r="C3748" t="str">
            <v>DM_BRTS: Number of births</v>
          </cell>
          <cell r="E3748">
            <v>2019</v>
          </cell>
          <cell r="F3748">
            <v>203903</v>
          </cell>
        </row>
        <row r="3749">
          <cell r="B3749" t="str">
            <v>ROU: Romania</v>
          </cell>
          <cell r="C3749" t="str">
            <v>DM_BRTS: Number of births</v>
          </cell>
          <cell r="E3749">
            <v>2020</v>
          </cell>
          <cell r="F3749">
            <v>199088</v>
          </cell>
        </row>
        <row r="3750">
          <cell r="B3750" t="str">
            <v>ROU: Romania</v>
          </cell>
          <cell r="C3750" t="str">
            <v>DM_LIFE_EXP: Life expectancy</v>
          </cell>
          <cell r="E3750">
            <v>2016</v>
          </cell>
          <cell r="F3750">
            <v>75.245800000000003</v>
          </cell>
        </row>
        <row r="3751">
          <cell r="B3751" t="str">
            <v>ROU: Romania</v>
          </cell>
          <cell r="C3751" t="str">
            <v>DM_LIFE_EXP: Life expectancy</v>
          </cell>
          <cell r="E3751">
            <v>2017</v>
          </cell>
          <cell r="F3751">
            <v>75.951899999999995</v>
          </cell>
        </row>
        <row r="3752">
          <cell r="B3752" t="str">
            <v>ROU: Romania</v>
          </cell>
          <cell r="C3752" t="str">
            <v>DM_LIFE_EXP: Life expectancy</v>
          </cell>
          <cell r="E3752">
            <v>2018</v>
          </cell>
          <cell r="F3752">
            <v>76.154600000000002</v>
          </cell>
        </row>
        <row r="3753">
          <cell r="B3753" t="str">
            <v>ROU: Romania</v>
          </cell>
          <cell r="C3753" t="str">
            <v>DM_LIFE_EXP: Life expectancy</v>
          </cell>
          <cell r="E3753">
            <v>2019</v>
          </cell>
          <cell r="F3753">
            <v>76.507900000000006</v>
          </cell>
        </row>
        <row r="3754">
          <cell r="B3754" t="str">
            <v>ROU: Romania</v>
          </cell>
          <cell r="C3754" t="str">
            <v>DM_LIFE_EXP: Life expectancy</v>
          </cell>
          <cell r="E3754">
            <v>2020</v>
          </cell>
          <cell r="F3754">
            <v>75.345600000000005</v>
          </cell>
        </row>
        <row r="3755">
          <cell r="B3755" t="str">
            <v>ROU: Romania</v>
          </cell>
          <cell r="C3755" t="str">
            <v>DM_POP_TOT: Total population</v>
          </cell>
          <cell r="E3755">
            <v>2016</v>
          </cell>
          <cell r="F3755">
            <v>19797820</v>
          </cell>
        </row>
        <row r="3756">
          <cell r="B3756" t="str">
            <v>ROU: Romania</v>
          </cell>
          <cell r="C3756" t="str">
            <v>DM_POP_TOT: Total population</v>
          </cell>
          <cell r="E3756">
            <v>2017</v>
          </cell>
          <cell r="F3756">
            <v>19698853</v>
          </cell>
        </row>
        <row r="3757">
          <cell r="B3757" t="str">
            <v>ROU: Romania</v>
          </cell>
          <cell r="C3757" t="str">
            <v>DM_POP_TOT: Total population</v>
          </cell>
          <cell r="E3757">
            <v>2018</v>
          </cell>
          <cell r="F3757">
            <v>19606783</v>
          </cell>
        </row>
        <row r="3758">
          <cell r="B3758" t="str">
            <v>ROU: Romania</v>
          </cell>
          <cell r="C3758" t="str">
            <v>DM_POP_TOT: Total population</v>
          </cell>
          <cell r="E3758">
            <v>2019</v>
          </cell>
          <cell r="F3758">
            <v>19524211</v>
          </cell>
        </row>
        <row r="3759">
          <cell r="B3759" t="str">
            <v>ROU: Romania</v>
          </cell>
          <cell r="C3759" t="str">
            <v>DM_POP_TOT: Total population</v>
          </cell>
          <cell r="E3759">
            <v>2020</v>
          </cell>
          <cell r="F3759">
            <v>19442038.5</v>
          </cell>
        </row>
        <row r="3760">
          <cell r="B3760" t="str">
            <v>ROU: Romania</v>
          </cell>
          <cell r="C3760" t="str">
            <v>SPP_GDPPC: GDP per capita (current US$)</v>
          </cell>
          <cell r="E3760">
            <v>2019</v>
          </cell>
          <cell r="F3760">
            <v>12913.07396</v>
          </cell>
        </row>
        <row r="3761">
          <cell r="B3761" t="str">
            <v>RUS: Russian Federation</v>
          </cell>
          <cell r="C3761" t="str">
            <v>CME_TMY0: Infant deaths</v>
          </cell>
          <cell r="E3761">
            <v>2016</v>
          </cell>
          <cell r="F3761">
            <v>11476</v>
          </cell>
        </row>
        <row r="3762">
          <cell r="B3762" t="str">
            <v>RUS: Russian Federation</v>
          </cell>
          <cell r="C3762" t="str">
            <v>CME_TMY0: Infant deaths</v>
          </cell>
          <cell r="E3762">
            <v>2017</v>
          </cell>
          <cell r="F3762">
            <v>10421</v>
          </cell>
        </row>
        <row r="3763">
          <cell r="B3763" t="str">
            <v>RUS: Russian Federation</v>
          </cell>
          <cell r="C3763" t="str">
            <v>CME_TMY0: Infant deaths</v>
          </cell>
          <cell r="E3763">
            <v>2018</v>
          </cell>
          <cell r="F3763">
            <v>9446</v>
          </cell>
        </row>
        <row r="3764">
          <cell r="B3764" t="str">
            <v>RUS: Russian Federation</v>
          </cell>
          <cell r="C3764" t="str">
            <v>CME_TMY0: Infant deaths</v>
          </cell>
          <cell r="E3764">
            <v>2019</v>
          </cell>
          <cell r="F3764">
            <v>8562</v>
          </cell>
        </row>
        <row r="3765">
          <cell r="B3765" t="str">
            <v>RUS: Russian Federation</v>
          </cell>
          <cell r="C3765" t="str">
            <v>CME_TMY0: Infant deaths</v>
          </cell>
          <cell r="E3765">
            <v>2020</v>
          </cell>
          <cell r="F3765">
            <v>7775</v>
          </cell>
        </row>
        <row r="3766">
          <cell r="B3766" t="str">
            <v>RUS: Russian Federation</v>
          </cell>
          <cell r="C3766" t="str">
            <v>DM_BRTS: Number of births</v>
          </cell>
          <cell r="E3766">
            <v>2016</v>
          </cell>
          <cell r="F3766">
            <v>1889864</v>
          </cell>
        </row>
        <row r="3767">
          <cell r="B3767" t="str">
            <v>RUS: Russian Federation</v>
          </cell>
          <cell r="C3767" t="str">
            <v>DM_BRTS: Number of births</v>
          </cell>
          <cell r="E3767">
            <v>2017</v>
          </cell>
          <cell r="F3767">
            <v>1688766</v>
          </cell>
        </row>
        <row r="3768">
          <cell r="B3768" t="str">
            <v>RUS: Russian Federation</v>
          </cell>
          <cell r="C3768" t="str">
            <v>DM_BRTS: Number of births</v>
          </cell>
          <cell r="E3768">
            <v>2018</v>
          </cell>
          <cell r="F3768">
            <v>1605282</v>
          </cell>
        </row>
        <row r="3769">
          <cell r="B3769" t="str">
            <v>RUS: Russian Federation</v>
          </cell>
          <cell r="C3769" t="str">
            <v>DM_BRTS: Number of births</v>
          </cell>
          <cell r="E3769">
            <v>2019</v>
          </cell>
          <cell r="F3769">
            <v>1486730</v>
          </cell>
        </row>
        <row r="3770">
          <cell r="B3770" t="str">
            <v>RUS: Russian Federation</v>
          </cell>
          <cell r="C3770" t="str">
            <v>DM_BRTS: Number of births</v>
          </cell>
          <cell r="E3770">
            <v>2020</v>
          </cell>
          <cell r="F3770">
            <v>1437461</v>
          </cell>
        </row>
        <row r="3771">
          <cell r="B3771" t="str">
            <v>RUS: Russian Federation</v>
          </cell>
          <cell r="C3771" t="str">
            <v>DM_LIFE_EXP: Life expectancy</v>
          </cell>
          <cell r="E3771">
            <v>2016</v>
          </cell>
          <cell r="F3771">
            <v>72.660899999999998</v>
          </cell>
        </row>
        <row r="3772">
          <cell r="B3772" t="str">
            <v>RUS: Russian Federation</v>
          </cell>
          <cell r="C3772" t="str">
            <v>DM_LIFE_EXP: Life expectancy</v>
          </cell>
          <cell r="E3772">
            <v>2017</v>
          </cell>
          <cell r="F3772">
            <v>73.374300000000005</v>
          </cell>
        </row>
        <row r="3773">
          <cell r="B3773" t="str">
            <v>RUS: Russian Federation</v>
          </cell>
          <cell r="C3773" t="str">
            <v>DM_LIFE_EXP: Life expectancy</v>
          </cell>
          <cell r="E3773">
            <v>2018</v>
          </cell>
          <cell r="F3773">
            <v>73.530600000000007</v>
          </cell>
        </row>
        <row r="3774">
          <cell r="B3774" t="str">
            <v>RUS: Russian Federation</v>
          </cell>
          <cell r="C3774" t="str">
            <v>DM_LIFE_EXP: Life expectancy</v>
          </cell>
          <cell r="E3774">
            <v>2019</v>
          </cell>
          <cell r="F3774">
            <v>73.933199999999999</v>
          </cell>
        </row>
        <row r="3775">
          <cell r="B3775" t="str">
            <v>RUS: Russian Federation</v>
          </cell>
          <cell r="C3775" t="str">
            <v>DM_LIFE_EXP: Life expectancy</v>
          </cell>
          <cell r="E3775">
            <v>2020</v>
          </cell>
          <cell r="F3775">
            <v>71.342299999999994</v>
          </cell>
        </row>
        <row r="3776">
          <cell r="B3776" t="str">
            <v>RUS: Russian Federation</v>
          </cell>
          <cell r="C3776" t="str">
            <v>DM_POP_TOT: Total population</v>
          </cell>
          <cell r="E3776">
            <v>2016</v>
          </cell>
          <cell r="F3776">
            <v>145109156.5</v>
          </cell>
        </row>
        <row r="3777">
          <cell r="B3777" t="str">
            <v>RUS: Russian Federation</v>
          </cell>
          <cell r="C3777" t="str">
            <v>DM_POP_TOT: Total population</v>
          </cell>
          <cell r="E3777">
            <v>2017</v>
          </cell>
          <cell r="F3777">
            <v>145452536</v>
          </cell>
        </row>
        <row r="3778">
          <cell r="B3778" t="str">
            <v>RUS: Russian Federation</v>
          </cell>
          <cell r="C3778" t="str">
            <v>DM_POP_TOT: Total population</v>
          </cell>
          <cell r="E3778">
            <v>2018</v>
          </cell>
          <cell r="F3778">
            <v>145652292.5</v>
          </cell>
        </row>
        <row r="3779">
          <cell r="B3779" t="str">
            <v>RUS: Russian Federation</v>
          </cell>
          <cell r="C3779" t="str">
            <v>DM_POP_TOT: Total population</v>
          </cell>
          <cell r="E3779">
            <v>2019</v>
          </cell>
          <cell r="F3779">
            <v>145742286.5</v>
          </cell>
        </row>
        <row r="3780">
          <cell r="B3780" t="str">
            <v>RUS: Russian Federation</v>
          </cell>
          <cell r="C3780" t="str">
            <v>DM_POP_TOT: Total population</v>
          </cell>
          <cell r="E3780">
            <v>2020</v>
          </cell>
          <cell r="F3780">
            <v>145617328.5</v>
          </cell>
        </row>
        <row r="3781">
          <cell r="B3781" t="str">
            <v>RUS: Russian Federation</v>
          </cell>
          <cell r="C3781" t="str">
            <v>SPP_GDPPC: GDP per capita (current US$)</v>
          </cell>
          <cell r="E3781">
            <v>2019</v>
          </cell>
          <cell r="F3781">
            <v>11584.99538</v>
          </cell>
        </row>
        <row r="3782">
          <cell r="B3782" t="str">
            <v>RWA: Rwanda</v>
          </cell>
          <cell r="C3782" t="str">
            <v>CME_TMY0: Infant deaths</v>
          </cell>
          <cell r="E3782">
            <v>2016</v>
          </cell>
          <cell r="F3782">
            <v>12597</v>
          </cell>
        </row>
        <row r="3783">
          <cell r="B3783" t="str">
            <v>RWA: Rwanda</v>
          </cell>
          <cell r="C3783" t="str">
            <v>CME_TMY0: Infant deaths</v>
          </cell>
          <cell r="E3783">
            <v>2017</v>
          </cell>
          <cell r="F3783">
            <v>12495</v>
          </cell>
        </row>
        <row r="3784">
          <cell r="B3784" t="str">
            <v>RWA: Rwanda</v>
          </cell>
          <cell r="C3784" t="str">
            <v>CME_TMY0: Infant deaths</v>
          </cell>
          <cell r="E3784">
            <v>2018</v>
          </cell>
          <cell r="F3784">
            <v>12367</v>
          </cell>
        </row>
        <row r="3785">
          <cell r="B3785" t="str">
            <v>RWA: Rwanda</v>
          </cell>
          <cell r="C3785" t="str">
            <v>CME_TMY0: Infant deaths</v>
          </cell>
          <cell r="E3785">
            <v>2019</v>
          </cell>
          <cell r="F3785">
            <v>12148</v>
          </cell>
        </row>
        <row r="3786">
          <cell r="B3786" t="str">
            <v>RWA: Rwanda</v>
          </cell>
          <cell r="C3786" t="str">
            <v>CME_TMY0: Infant deaths</v>
          </cell>
          <cell r="E3786">
            <v>2020</v>
          </cell>
          <cell r="F3786">
            <v>11929</v>
          </cell>
        </row>
        <row r="3787">
          <cell r="B3787" t="str">
            <v>RWA: Rwanda</v>
          </cell>
          <cell r="C3787" t="str">
            <v>DM_BRTS: Number of births</v>
          </cell>
          <cell r="E3787">
            <v>2016</v>
          </cell>
          <cell r="F3787">
            <v>377835</v>
          </cell>
        </row>
        <row r="3788">
          <cell r="B3788" t="str">
            <v>RWA: Rwanda</v>
          </cell>
          <cell r="C3788" t="str">
            <v>DM_BRTS: Number of births</v>
          </cell>
          <cell r="E3788">
            <v>2017</v>
          </cell>
          <cell r="F3788">
            <v>384173</v>
          </cell>
        </row>
        <row r="3789">
          <cell r="B3789" t="str">
            <v>RWA: Rwanda</v>
          </cell>
          <cell r="C3789" t="str">
            <v>DM_BRTS: Number of births</v>
          </cell>
          <cell r="E3789">
            <v>2018</v>
          </cell>
          <cell r="F3789">
            <v>390707</v>
          </cell>
        </row>
        <row r="3790">
          <cell r="B3790" t="str">
            <v>RWA: Rwanda</v>
          </cell>
          <cell r="C3790" t="str">
            <v>DM_BRTS: Number of births</v>
          </cell>
          <cell r="E3790">
            <v>2019</v>
          </cell>
          <cell r="F3790">
            <v>395247</v>
          </cell>
        </row>
        <row r="3791">
          <cell r="B3791" t="str">
            <v>RWA: Rwanda</v>
          </cell>
          <cell r="C3791" t="str">
            <v>DM_BRTS: Number of births</v>
          </cell>
          <cell r="E3791">
            <v>2020</v>
          </cell>
          <cell r="F3791">
            <v>398512</v>
          </cell>
        </row>
        <row r="3792">
          <cell r="B3792" t="str">
            <v>RWA: Rwanda</v>
          </cell>
          <cell r="C3792" t="str">
            <v>DM_LIFE_EXP: Life expectancy</v>
          </cell>
          <cell r="E3792">
            <v>2016</v>
          </cell>
          <cell r="F3792">
            <v>65.737300000000005</v>
          </cell>
        </row>
        <row r="3793">
          <cell r="B3793" t="str">
            <v>RWA: Rwanda</v>
          </cell>
          <cell r="C3793" t="str">
            <v>DM_LIFE_EXP: Life expectancy</v>
          </cell>
          <cell r="E3793">
            <v>2017</v>
          </cell>
          <cell r="F3793">
            <v>65.940899999999999</v>
          </cell>
        </row>
        <row r="3794">
          <cell r="B3794" t="str">
            <v>RWA: Rwanda</v>
          </cell>
          <cell r="C3794" t="str">
            <v>DM_LIFE_EXP: Life expectancy</v>
          </cell>
          <cell r="E3794">
            <v>2018</v>
          </cell>
          <cell r="F3794">
            <v>66.250500000000002</v>
          </cell>
        </row>
        <row r="3795">
          <cell r="B3795" t="str">
            <v>RWA: Rwanda</v>
          </cell>
          <cell r="C3795" t="str">
            <v>DM_LIFE_EXP: Life expectancy</v>
          </cell>
          <cell r="E3795">
            <v>2019</v>
          </cell>
          <cell r="F3795">
            <v>66.436999999999998</v>
          </cell>
        </row>
        <row r="3796">
          <cell r="B3796" t="str">
            <v>RWA: Rwanda</v>
          </cell>
          <cell r="C3796" t="str">
            <v>DM_LIFE_EXP: Life expectancy</v>
          </cell>
          <cell r="E3796">
            <v>2020</v>
          </cell>
          <cell r="F3796">
            <v>66.774100000000004</v>
          </cell>
        </row>
        <row r="3797">
          <cell r="B3797" t="str">
            <v>RWA: Rwanda</v>
          </cell>
          <cell r="C3797" t="str">
            <v>DM_POP_TOT: Total population</v>
          </cell>
          <cell r="E3797">
            <v>2016</v>
          </cell>
          <cell r="F3797">
            <v>11930899.5</v>
          </cell>
        </row>
        <row r="3798">
          <cell r="B3798" t="str">
            <v>RWA: Rwanda</v>
          </cell>
          <cell r="C3798" t="str">
            <v>DM_POP_TOT: Total population</v>
          </cell>
          <cell r="E3798">
            <v>2017</v>
          </cell>
          <cell r="F3798">
            <v>12230339</v>
          </cell>
        </row>
        <row r="3799">
          <cell r="B3799" t="str">
            <v>RWA: Rwanda</v>
          </cell>
          <cell r="C3799" t="str">
            <v>DM_POP_TOT: Total population</v>
          </cell>
          <cell r="E3799">
            <v>2018</v>
          </cell>
          <cell r="F3799">
            <v>12531807.5</v>
          </cell>
        </row>
        <row r="3800">
          <cell r="B3800" t="str">
            <v>RWA: Rwanda</v>
          </cell>
          <cell r="C3800" t="str">
            <v>DM_POP_TOT: Total population</v>
          </cell>
          <cell r="E3800">
            <v>2019</v>
          </cell>
          <cell r="F3800">
            <v>12835028</v>
          </cell>
        </row>
        <row r="3801">
          <cell r="B3801" t="str">
            <v>RWA: Rwanda</v>
          </cell>
          <cell r="C3801" t="str">
            <v>DM_POP_TOT: Total population</v>
          </cell>
          <cell r="E3801">
            <v>2020</v>
          </cell>
          <cell r="F3801">
            <v>13146361.5</v>
          </cell>
        </row>
        <row r="3802">
          <cell r="B3802" t="str">
            <v>RWA: Rwanda</v>
          </cell>
          <cell r="C3802" t="str">
            <v>SPP_GDPPC: GDP per capita (current US$)</v>
          </cell>
          <cell r="E3802">
            <v>2019</v>
          </cell>
          <cell r="F3802">
            <v>820.02524170000004</v>
          </cell>
        </row>
        <row r="3803">
          <cell r="B3803" t="str">
            <v>REU: RÃ©union</v>
          </cell>
          <cell r="C3803" t="str">
            <v>DM_BRTS: Number of births</v>
          </cell>
          <cell r="E3803">
            <v>2016</v>
          </cell>
          <cell r="F3803">
            <v>15118</v>
          </cell>
        </row>
        <row r="3804">
          <cell r="B3804" t="str">
            <v>REU: RÃ©union</v>
          </cell>
          <cell r="C3804" t="str">
            <v>DM_BRTS: Number of births</v>
          </cell>
          <cell r="E3804">
            <v>2017</v>
          </cell>
          <cell r="F3804">
            <v>14885</v>
          </cell>
        </row>
        <row r="3805">
          <cell r="B3805" t="str">
            <v>REU: RÃ©union</v>
          </cell>
          <cell r="C3805" t="str">
            <v>DM_BRTS: Number of births</v>
          </cell>
          <cell r="E3805">
            <v>2018</v>
          </cell>
          <cell r="F3805">
            <v>14534</v>
          </cell>
        </row>
        <row r="3806">
          <cell r="B3806" t="str">
            <v>REU: RÃ©union</v>
          </cell>
          <cell r="C3806" t="str">
            <v>DM_BRTS: Number of births</v>
          </cell>
          <cell r="E3806">
            <v>2019</v>
          </cell>
          <cell r="F3806">
            <v>14353</v>
          </cell>
        </row>
        <row r="3807">
          <cell r="B3807" t="str">
            <v>REU: RÃ©union</v>
          </cell>
          <cell r="C3807" t="str">
            <v>DM_BRTS: Number of births</v>
          </cell>
          <cell r="E3807">
            <v>2020</v>
          </cell>
          <cell r="F3807">
            <v>14205</v>
          </cell>
        </row>
        <row r="3808">
          <cell r="B3808" t="str">
            <v>REU: RÃ©union</v>
          </cell>
          <cell r="C3808" t="str">
            <v>DM_LIFE_EXP: Life expectancy</v>
          </cell>
          <cell r="E3808">
            <v>2016</v>
          </cell>
          <cell r="F3808">
            <v>81.503100000000003</v>
          </cell>
        </row>
        <row r="3809">
          <cell r="B3809" t="str">
            <v>REU: RÃ©union</v>
          </cell>
          <cell r="C3809" t="str">
            <v>DM_LIFE_EXP: Life expectancy</v>
          </cell>
          <cell r="E3809">
            <v>2017</v>
          </cell>
          <cell r="F3809">
            <v>81.7273</v>
          </cell>
        </row>
        <row r="3810">
          <cell r="B3810" t="str">
            <v>REU: RÃ©union</v>
          </cell>
          <cell r="C3810" t="str">
            <v>DM_LIFE_EXP: Life expectancy</v>
          </cell>
          <cell r="E3810">
            <v>2018</v>
          </cell>
          <cell r="F3810">
            <v>81.766099999999994</v>
          </cell>
        </row>
        <row r="3811">
          <cell r="B3811" t="str">
            <v>REU: RÃ©union</v>
          </cell>
          <cell r="C3811" t="str">
            <v>DM_LIFE_EXP: Life expectancy</v>
          </cell>
          <cell r="E3811">
            <v>2019</v>
          </cell>
          <cell r="F3811">
            <v>82.062100000000001</v>
          </cell>
        </row>
        <row r="3812">
          <cell r="B3812" t="str">
            <v>REU: RÃ©union</v>
          </cell>
          <cell r="C3812" t="str">
            <v>DM_LIFE_EXP: Life expectancy</v>
          </cell>
          <cell r="E3812">
            <v>2020</v>
          </cell>
          <cell r="F3812">
            <v>82.103200000000001</v>
          </cell>
        </row>
        <row r="3813">
          <cell r="B3813" t="str">
            <v>REU: RÃ©union</v>
          </cell>
          <cell r="C3813" t="str">
            <v>DM_POP_TOT: Total population</v>
          </cell>
          <cell r="E3813">
            <v>2016</v>
          </cell>
          <cell r="F3813">
            <v>926627.5</v>
          </cell>
        </row>
        <row r="3814">
          <cell r="B3814" t="str">
            <v>REU: RÃ©union</v>
          </cell>
          <cell r="C3814" t="str">
            <v>DM_POP_TOT: Total population</v>
          </cell>
          <cell r="E3814">
            <v>2017</v>
          </cell>
          <cell r="F3814">
            <v>932739</v>
          </cell>
        </row>
        <row r="3815">
          <cell r="B3815" t="str">
            <v>REU: RÃ©union</v>
          </cell>
          <cell r="C3815" t="str">
            <v>DM_POP_TOT: Total population</v>
          </cell>
          <cell r="E3815">
            <v>2018</v>
          </cell>
          <cell r="F3815">
            <v>941186.5</v>
          </cell>
        </row>
        <row r="3816">
          <cell r="B3816" t="str">
            <v>REU: RÃ©union</v>
          </cell>
          <cell r="C3816" t="str">
            <v>DM_POP_TOT: Total population</v>
          </cell>
          <cell r="E3816">
            <v>2019</v>
          </cell>
          <cell r="F3816">
            <v>949419.5</v>
          </cell>
        </row>
        <row r="3817">
          <cell r="B3817" t="str">
            <v>REU: RÃ©union</v>
          </cell>
          <cell r="C3817" t="str">
            <v>DM_POP_TOT: Total population</v>
          </cell>
          <cell r="E3817">
            <v>2020</v>
          </cell>
          <cell r="F3817">
            <v>957822.5</v>
          </cell>
        </row>
        <row r="3818">
          <cell r="B3818" t="str">
            <v>BLM: Saint BarthÃ©lemy</v>
          </cell>
          <cell r="C3818" t="str">
            <v>DM_BRTS: Number of births</v>
          </cell>
          <cell r="E3818">
            <v>2016</v>
          </cell>
          <cell r="F3818">
            <v>76</v>
          </cell>
        </row>
        <row r="3819">
          <cell r="B3819" t="str">
            <v>BLM: Saint BarthÃ©lemy</v>
          </cell>
          <cell r="C3819" t="str">
            <v>DM_BRTS: Number of births</v>
          </cell>
          <cell r="E3819">
            <v>2017</v>
          </cell>
          <cell r="F3819">
            <v>75</v>
          </cell>
        </row>
        <row r="3820">
          <cell r="B3820" t="str">
            <v>BLM: Saint BarthÃ©lemy</v>
          </cell>
          <cell r="C3820" t="str">
            <v>DM_BRTS: Number of births</v>
          </cell>
          <cell r="E3820">
            <v>2018</v>
          </cell>
          <cell r="F3820">
            <v>78</v>
          </cell>
        </row>
        <row r="3821">
          <cell r="B3821" t="str">
            <v>BLM: Saint BarthÃ©lemy</v>
          </cell>
          <cell r="C3821" t="str">
            <v>DM_BRTS: Number of births</v>
          </cell>
          <cell r="E3821">
            <v>2019</v>
          </cell>
          <cell r="F3821">
            <v>82</v>
          </cell>
        </row>
        <row r="3822">
          <cell r="B3822" t="str">
            <v>BLM: Saint BarthÃ©lemy</v>
          </cell>
          <cell r="C3822" t="str">
            <v>DM_BRTS: Number of births</v>
          </cell>
          <cell r="E3822">
            <v>2020</v>
          </cell>
          <cell r="F3822">
            <v>86</v>
          </cell>
        </row>
        <row r="3823">
          <cell r="B3823" t="str">
            <v>BLM: Saint BarthÃ©lemy</v>
          </cell>
          <cell r="C3823" t="str">
            <v>DM_LIFE_EXP: Life expectancy</v>
          </cell>
          <cell r="E3823">
            <v>2016</v>
          </cell>
          <cell r="F3823">
            <v>79.633799999999994</v>
          </cell>
        </row>
        <row r="3824">
          <cell r="B3824" t="str">
            <v>BLM: Saint BarthÃ©lemy</v>
          </cell>
          <cell r="C3824" t="str">
            <v>DM_LIFE_EXP: Life expectancy</v>
          </cell>
          <cell r="E3824">
            <v>2017</v>
          </cell>
          <cell r="F3824">
            <v>78.4512</v>
          </cell>
        </row>
        <row r="3825">
          <cell r="B3825" t="str">
            <v>BLM: Saint BarthÃ©lemy</v>
          </cell>
          <cell r="C3825" t="str">
            <v>DM_LIFE_EXP: Life expectancy</v>
          </cell>
          <cell r="E3825">
            <v>2018</v>
          </cell>
          <cell r="F3825">
            <v>79.922300000000007</v>
          </cell>
        </row>
        <row r="3826">
          <cell r="B3826" t="str">
            <v>BLM: Saint BarthÃ©lemy</v>
          </cell>
          <cell r="C3826" t="str">
            <v>DM_LIFE_EXP: Life expectancy</v>
          </cell>
          <cell r="E3826">
            <v>2019</v>
          </cell>
          <cell r="F3826">
            <v>80.066400000000002</v>
          </cell>
        </row>
        <row r="3827">
          <cell r="B3827" t="str">
            <v>BLM: Saint BarthÃ©lemy</v>
          </cell>
          <cell r="C3827" t="str">
            <v>DM_LIFE_EXP: Life expectancy</v>
          </cell>
          <cell r="E3827">
            <v>2020</v>
          </cell>
          <cell r="F3827">
            <v>80.222999999999999</v>
          </cell>
        </row>
        <row r="3828">
          <cell r="B3828" t="str">
            <v>BLM: Saint BarthÃ©lemy</v>
          </cell>
          <cell r="C3828" t="str">
            <v>DM_POP_TOT: Total population</v>
          </cell>
          <cell r="E3828">
            <v>2016</v>
          </cell>
          <cell r="F3828">
            <v>9842.5</v>
          </cell>
        </row>
        <row r="3829">
          <cell r="B3829" t="str">
            <v>BLM: Saint BarthÃ©lemy</v>
          </cell>
          <cell r="C3829" t="str">
            <v>DM_POP_TOT: Total population</v>
          </cell>
          <cell r="E3829">
            <v>2017</v>
          </cell>
          <cell r="F3829">
            <v>10044.5</v>
          </cell>
        </row>
        <row r="3830">
          <cell r="B3830" t="str">
            <v>BLM: Saint BarthÃ©lemy</v>
          </cell>
          <cell r="C3830" t="str">
            <v>DM_POP_TOT: Total population</v>
          </cell>
          <cell r="E3830">
            <v>2018</v>
          </cell>
          <cell r="F3830">
            <v>10258</v>
          </cell>
        </row>
        <row r="3831">
          <cell r="B3831" t="str">
            <v>BLM: Saint BarthÃ©lemy</v>
          </cell>
          <cell r="C3831" t="str">
            <v>DM_POP_TOT: Total population</v>
          </cell>
          <cell r="E3831">
            <v>2019</v>
          </cell>
          <cell r="F3831">
            <v>10480.5</v>
          </cell>
        </row>
        <row r="3832">
          <cell r="B3832" t="str">
            <v>BLM: Saint BarthÃ©lemy</v>
          </cell>
          <cell r="C3832" t="str">
            <v>DM_POP_TOT: Total population</v>
          </cell>
          <cell r="E3832">
            <v>2020</v>
          </cell>
          <cell r="F3832">
            <v>10680.5</v>
          </cell>
        </row>
        <row r="3833">
          <cell r="B3833" t="str">
            <v>SHN: Saint Helena, Ascension and Tristan da Cunha</v>
          </cell>
          <cell r="C3833" t="str">
            <v>DM_BRTS: Number of births</v>
          </cell>
          <cell r="E3833">
            <v>2016</v>
          </cell>
          <cell r="F3833">
            <v>46</v>
          </cell>
        </row>
        <row r="3834">
          <cell r="B3834" t="str">
            <v>SHN: Saint Helena, Ascension and Tristan da Cunha</v>
          </cell>
          <cell r="C3834" t="str">
            <v>DM_BRTS: Number of births</v>
          </cell>
          <cell r="E3834">
            <v>2017</v>
          </cell>
          <cell r="F3834">
            <v>46</v>
          </cell>
        </row>
        <row r="3835">
          <cell r="B3835" t="str">
            <v>SHN: Saint Helena, Ascension and Tristan da Cunha</v>
          </cell>
          <cell r="C3835" t="str">
            <v>DM_BRTS: Number of births</v>
          </cell>
          <cell r="E3835">
            <v>2018</v>
          </cell>
          <cell r="F3835">
            <v>45</v>
          </cell>
        </row>
        <row r="3836">
          <cell r="B3836" t="str">
            <v>SHN: Saint Helena, Ascension and Tristan da Cunha</v>
          </cell>
          <cell r="C3836" t="str">
            <v>DM_BRTS: Number of births</v>
          </cell>
          <cell r="E3836">
            <v>2019</v>
          </cell>
          <cell r="F3836">
            <v>44</v>
          </cell>
        </row>
        <row r="3837">
          <cell r="B3837" t="str">
            <v>SHN: Saint Helena, Ascension and Tristan da Cunha</v>
          </cell>
          <cell r="C3837" t="str">
            <v>DM_BRTS: Number of births</v>
          </cell>
          <cell r="E3837">
            <v>2020</v>
          </cell>
          <cell r="F3837">
            <v>43</v>
          </cell>
        </row>
        <row r="3838">
          <cell r="B3838" t="str">
            <v>SHN: Saint Helena, Ascension and Tristan da Cunha</v>
          </cell>
          <cell r="C3838" t="str">
            <v>DM_LIFE_EXP: Life expectancy</v>
          </cell>
          <cell r="E3838">
            <v>2016</v>
          </cell>
          <cell r="F3838">
            <v>75.807100000000005</v>
          </cell>
        </row>
        <row r="3839">
          <cell r="B3839" t="str">
            <v>SHN: Saint Helena, Ascension and Tristan da Cunha</v>
          </cell>
          <cell r="C3839" t="str">
            <v>DM_LIFE_EXP: Life expectancy</v>
          </cell>
          <cell r="E3839">
            <v>2017</v>
          </cell>
          <cell r="F3839">
            <v>76.312200000000004</v>
          </cell>
        </row>
        <row r="3840">
          <cell r="B3840" t="str">
            <v>SHN: Saint Helena, Ascension and Tristan da Cunha</v>
          </cell>
          <cell r="C3840" t="str">
            <v>DM_LIFE_EXP: Life expectancy</v>
          </cell>
          <cell r="E3840">
            <v>2018</v>
          </cell>
          <cell r="F3840">
            <v>76.369900000000001</v>
          </cell>
        </row>
        <row r="3841">
          <cell r="B3841" t="str">
            <v>SHN: Saint Helena, Ascension and Tristan da Cunha</v>
          </cell>
          <cell r="C3841" t="str">
            <v>DM_LIFE_EXP: Life expectancy</v>
          </cell>
          <cell r="E3841">
            <v>2019</v>
          </cell>
          <cell r="F3841">
            <v>76.720399999999998</v>
          </cell>
        </row>
        <row r="3842">
          <cell r="B3842" t="str">
            <v>SHN: Saint Helena, Ascension and Tristan da Cunha</v>
          </cell>
          <cell r="C3842" t="str">
            <v>DM_LIFE_EXP: Life expectancy</v>
          </cell>
          <cell r="E3842">
            <v>2020</v>
          </cell>
          <cell r="F3842">
            <v>76.8673</v>
          </cell>
        </row>
        <row r="3843">
          <cell r="B3843" t="str">
            <v>SHN: Saint Helena, Ascension and Tristan da Cunha</v>
          </cell>
          <cell r="C3843" t="str">
            <v>DM_POP_TOT: Total population</v>
          </cell>
          <cell r="E3843">
            <v>2016</v>
          </cell>
          <cell r="F3843">
            <v>5510</v>
          </cell>
        </row>
        <row r="3844">
          <cell r="B3844" t="str">
            <v>SHN: Saint Helena, Ascension and Tristan da Cunha</v>
          </cell>
          <cell r="C3844" t="str">
            <v>DM_POP_TOT: Total population</v>
          </cell>
          <cell r="E3844">
            <v>2017</v>
          </cell>
          <cell r="F3844">
            <v>5495</v>
          </cell>
        </row>
        <row r="3845">
          <cell r="B3845" t="str">
            <v>SHN: Saint Helena, Ascension and Tristan da Cunha</v>
          </cell>
          <cell r="C3845" t="str">
            <v>DM_POP_TOT: Total population</v>
          </cell>
          <cell r="E3845">
            <v>2018</v>
          </cell>
          <cell r="F3845">
            <v>5472</v>
          </cell>
        </row>
        <row r="3846">
          <cell r="B3846" t="str">
            <v>SHN: Saint Helena, Ascension and Tristan da Cunha</v>
          </cell>
          <cell r="C3846" t="str">
            <v>DM_POP_TOT: Total population</v>
          </cell>
          <cell r="E3846">
            <v>2019</v>
          </cell>
          <cell r="F3846">
            <v>5446.5</v>
          </cell>
        </row>
        <row r="3847">
          <cell r="B3847" t="str">
            <v>SHN: Saint Helena, Ascension and Tristan da Cunha</v>
          </cell>
          <cell r="C3847" t="str">
            <v>DM_POP_TOT: Total population</v>
          </cell>
          <cell r="E3847">
            <v>2020</v>
          </cell>
          <cell r="F3847">
            <v>5420.5</v>
          </cell>
        </row>
        <row r="3848">
          <cell r="B3848" t="str">
            <v>KNA: Saint Kitts and Nevis</v>
          </cell>
          <cell r="C3848" t="str">
            <v>CME_TMY0: Infant deaths</v>
          </cell>
          <cell r="E3848">
            <v>2016</v>
          </cell>
          <cell r="F3848">
            <v>10</v>
          </cell>
        </row>
        <row r="3849">
          <cell r="B3849" t="str">
            <v>KNA: Saint Kitts and Nevis</v>
          </cell>
          <cell r="C3849" t="str">
            <v>CME_TMY0: Infant deaths</v>
          </cell>
          <cell r="E3849">
            <v>2017</v>
          </cell>
          <cell r="F3849">
            <v>10</v>
          </cell>
        </row>
        <row r="3850">
          <cell r="B3850" t="str">
            <v>KNA: Saint Kitts and Nevis</v>
          </cell>
          <cell r="C3850" t="str">
            <v>CME_TMY0: Infant deaths</v>
          </cell>
          <cell r="E3850">
            <v>2018</v>
          </cell>
          <cell r="F3850">
            <v>9</v>
          </cell>
        </row>
        <row r="3851">
          <cell r="B3851" t="str">
            <v>KNA: Saint Kitts and Nevis</v>
          </cell>
          <cell r="C3851" t="str">
            <v>CME_TMY0: Infant deaths</v>
          </cell>
          <cell r="E3851">
            <v>2019</v>
          </cell>
          <cell r="F3851">
            <v>9</v>
          </cell>
        </row>
        <row r="3852">
          <cell r="B3852" t="str">
            <v>KNA: Saint Kitts and Nevis</v>
          </cell>
          <cell r="C3852" t="str">
            <v>CME_TMY0: Infant deaths</v>
          </cell>
          <cell r="E3852">
            <v>2020</v>
          </cell>
          <cell r="F3852">
            <v>8</v>
          </cell>
        </row>
        <row r="3853">
          <cell r="B3853" t="str">
            <v>KNA: Saint Kitts and Nevis</v>
          </cell>
          <cell r="C3853" t="str">
            <v>DM_BRTS: Number of births</v>
          </cell>
          <cell r="E3853">
            <v>2016</v>
          </cell>
          <cell r="F3853">
            <v>644</v>
          </cell>
        </row>
        <row r="3854">
          <cell r="B3854" t="str">
            <v>KNA: Saint Kitts and Nevis</v>
          </cell>
          <cell r="C3854" t="str">
            <v>DM_BRTS: Number of births</v>
          </cell>
          <cell r="E3854">
            <v>2017</v>
          </cell>
          <cell r="F3854">
            <v>633</v>
          </cell>
        </row>
        <row r="3855">
          <cell r="B3855" t="str">
            <v>KNA: Saint Kitts and Nevis</v>
          </cell>
          <cell r="C3855" t="str">
            <v>DM_BRTS: Number of births</v>
          </cell>
          <cell r="E3855">
            <v>2018</v>
          </cell>
          <cell r="F3855">
            <v>619</v>
          </cell>
        </row>
        <row r="3856">
          <cell r="B3856" t="str">
            <v>KNA: Saint Kitts and Nevis</v>
          </cell>
          <cell r="C3856" t="str">
            <v>DM_BRTS: Number of births</v>
          </cell>
          <cell r="E3856">
            <v>2019</v>
          </cell>
          <cell r="F3856">
            <v>607</v>
          </cell>
        </row>
        <row r="3857">
          <cell r="B3857" t="str">
            <v>KNA: Saint Kitts and Nevis</v>
          </cell>
          <cell r="C3857" t="str">
            <v>DM_BRTS: Number of births</v>
          </cell>
          <cell r="E3857">
            <v>2020</v>
          </cell>
          <cell r="F3857">
            <v>593</v>
          </cell>
        </row>
        <row r="3858">
          <cell r="B3858" t="str">
            <v>KNA: Saint Kitts and Nevis</v>
          </cell>
          <cell r="C3858" t="str">
            <v>DM_LIFE_EXP: Life expectancy</v>
          </cell>
          <cell r="E3858">
            <v>2016</v>
          </cell>
          <cell r="F3858">
            <v>71.740499999999997</v>
          </cell>
        </row>
        <row r="3859">
          <cell r="B3859" t="str">
            <v>KNA: Saint Kitts and Nevis</v>
          </cell>
          <cell r="C3859" t="str">
            <v>DM_LIFE_EXP: Life expectancy</v>
          </cell>
          <cell r="E3859">
            <v>2017</v>
          </cell>
          <cell r="F3859">
            <v>71.8399</v>
          </cell>
        </row>
        <row r="3860">
          <cell r="B3860" t="str">
            <v>KNA: Saint Kitts and Nevis</v>
          </cell>
          <cell r="C3860" t="str">
            <v>DM_LIFE_EXP: Life expectancy</v>
          </cell>
          <cell r="E3860">
            <v>2018</v>
          </cell>
          <cell r="F3860">
            <v>71.467100000000002</v>
          </cell>
        </row>
        <row r="3861">
          <cell r="B3861" t="str">
            <v>KNA: Saint Kitts and Nevis</v>
          </cell>
          <cell r="C3861" t="str">
            <v>DM_LIFE_EXP: Life expectancy</v>
          </cell>
          <cell r="E3861">
            <v>2019</v>
          </cell>
          <cell r="F3861">
            <v>71.571700000000007</v>
          </cell>
        </row>
        <row r="3862">
          <cell r="B3862" t="str">
            <v>KNA: Saint Kitts and Nevis</v>
          </cell>
          <cell r="C3862" t="str">
            <v>DM_LIFE_EXP: Life expectancy</v>
          </cell>
          <cell r="E3862">
            <v>2020</v>
          </cell>
          <cell r="F3862">
            <v>71.626599999999996</v>
          </cell>
        </row>
        <row r="3863">
          <cell r="B3863" t="str">
            <v>KNA: Saint Kitts and Nevis</v>
          </cell>
          <cell r="C3863" t="str">
            <v>DM_POP_TOT: Total population</v>
          </cell>
          <cell r="E3863">
            <v>2016</v>
          </cell>
          <cell r="F3863">
            <v>47787.5</v>
          </cell>
        </row>
        <row r="3864">
          <cell r="B3864" t="str">
            <v>KNA: Saint Kitts and Nevis</v>
          </cell>
          <cell r="C3864" t="str">
            <v>DM_POP_TOT: Total population</v>
          </cell>
          <cell r="E3864">
            <v>2017</v>
          </cell>
          <cell r="F3864">
            <v>47785.5</v>
          </cell>
        </row>
        <row r="3865">
          <cell r="B3865" t="str">
            <v>KNA: Saint Kitts and Nevis</v>
          </cell>
          <cell r="C3865" t="str">
            <v>DM_POP_TOT: Total population</v>
          </cell>
          <cell r="E3865">
            <v>2018</v>
          </cell>
          <cell r="F3865">
            <v>47761</v>
          </cell>
        </row>
        <row r="3866">
          <cell r="B3866" t="str">
            <v>KNA: Saint Kitts and Nevis</v>
          </cell>
          <cell r="C3866" t="str">
            <v>DM_POP_TOT: Total population</v>
          </cell>
          <cell r="E3866">
            <v>2019</v>
          </cell>
          <cell r="F3866">
            <v>47711.5</v>
          </cell>
        </row>
        <row r="3867">
          <cell r="B3867" t="str">
            <v>KNA: Saint Kitts and Nevis</v>
          </cell>
          <cell r="C3867" t="str">
            <v>DM_POP_TOT: Total population</v>
          </cell>
          <cell r="E3867">
            <v>2020</v>
          </cell>
          <cell r="F3867">
            <v>47642.5</v>
          </cell>
        </row>
        <row r="3868">
          <cell r="B3868" t="str">
            <v>KNA: Saint Kitts and Nevis</v>
          </cell>
          <cell r="C3868" t="str">
            <v>SPP_GDPPC: GDP per capita (current US$)</v>
          </cell>
          <cell r="E3868">
            <v>2019</v>
          </cell>
          <cell r="F3868">
            <v>19934.97453</v>
          </cell>
        </row>
        <row r="3869">
          <cell r="B3869" t="str">
            <v>LCA: Saint Lucia</v>
          </cell>
          <cell r="C3869" t="str">
            <v>CME_TMY0: Infant deaths</v>
          </cell>
          <cell r="E3869">
            <v>2016</v>
          </cell>
          <cell r="F3869">
            <v>44</v>
          </cell>
        </row>
        <row r="3870">
          <cell r="B3870" t="str">
            <v>LCA: Saint Lucia</v>
          </cell>
          <cell r="C3870" t="str">
            <v>CME_TMY0: Infant deaths</v>
          </cell>
          <cell r="E3870">
            <v>2017</v>
          </cell>
          <cell r="F3870">
            <v>45</v>
          </cell>
        </row>
        <row r="3871">
          <cell r="B3871" t="str">
            <v>LCA: Saint Lucia</v>
          </cell>
          <cell r="C3871" t="str">
            <v>CME_TMY0: Infant deaths</v>
          </cell>
          <cell r="E3871">
            <v>2018</v>
          </cell>
          <cell r="F3871">
            <v>46</v>
          </cell>
        </row>
        <row r="3872">
          <cell r="B3872" t="str">
            <v>LCA: Saint Lucia</v>
          </cell>
          <cell r="C3872" t="str">
            <v>CME_TMY0: Infant deaths</v>
          </cell>
          <cell r="E3872">
            <v>2019</v>
          </cell>
          <cell r="F3872">
            <v>47</v>
          </cell>
        </row>
        <row r="3873">
          <cell r="B3873" t="str">
            <v>LCA: Saint Lucia</v>
          </cell>
          <cell r="C3873" t="str">
            <v>CME_TMY0: Infant deaths</v>
          </cell>
          <cell r="E3873">
            <v>2020</v>
          </cell>
          <cell r="F3873">
            <v>47</v>
          </cell>
        </row>
        <row r="3874">
          <cell r="B3874" t="str">
            <v>LCA: Saint Lucia</v>
          </cell>
          <cell r="C3874" t="str">
            <v>DM_BRTS: Number of births</v>
          </cell>
          <cell r="E3874">
            <v>2016</v>
          </cell>
          <cell r="F3874">
            <v>2157</v>
          </cell>
        </row>
        <row r="3875">
          <cell r="B3875" t="str">
            <v>LCA: Saint Lucia</v>
          </cell>
          <cell r="C3875" t="str">
            <v>DM_BRTS: Number of births</v>
          </cell>
          <cell r="E3875">
            <v>2017</v>
          </cell>
          <cell r="F3875">
            <v>2146</v>
          </cell>
        </row>
        <row r="3876">
          <cell r="B3876" t="str">
            <v>LCA: Saint Lucia</v>
          </cell>
          <cell r="C3876" t="str">
            <v>DM_BRTS: Number of births</v>
          </cell>
          <cell r="E3876">
            <v>2018</v>
          </cell>
          <cell r="F3876">
            <v>2132</v>
          </cell>
        </row>
        <row r="3877">
          <cell r="B3877" t="str">
            <v>LCA: Saint Lucia</v>
          </cell>
          <cell r="C3877" t="str">
            <v>DM_BRTS: Number of births</v>
          </cell>
          <cell r="E3877">
            <v>2019</v>
          </cell>
          <cell r="F3877">
            <v>2113</v>
          </cell>
        </row>
        <row r="3878">
          <cell r="B3878" t="str">
            <v>LCA: Saint Lucia</v>
          </cell>
          <cell r="C3878" t="str">
            <v>DM_BRTS: Number of births</v>
          </cell>
          <cell r="E3878">
            <v>2020</v>
          </cell>
          <cell r="F3878">
            <v>2091</v>
          </cell>
        </row>
        <row r="3879">
          <cell r="B3879" t="str">
            <v>LCA: Saint Lucia</v>
          </cell>
          <cell r="C3879" t="str">
            <v>DM_LIFE_EXP: Life expectancy</v>
          </cell>
          <cell r="E3879">
            <v>2016</v>
          </cell>
          <cell r="F3879">
            <v>73.111599999999996</v>
          </cell>
        </row>
        <row r="3880">
          <cell r="B3880" t="str">
            <v>LCA: Saint Lucia</v>
          </cell>
          <cell r="C3880" t="str">
            <v>DM_LIFE_EXP: Life expectancy</v>
          </cell>
          <cell r="E3880">
            <v>2017</v>
          </cell>
          <cell r="F3880">
            <v>73.127499999999998</v>
          </cell>
        </row>
        <row r="3881">
          <cell r="B3881" t="str">
            <v>LCA: Saint Lucia</v>
          </cell>
          <cell r="C3881" t="str">
            <v>DM_LIFE_EXP: Life expectancy</v>
          </cell>
          <cell r="E3881">
            <v>2018</v>
          </cell>
          <cell r="F3881">
            <v>73.356899999999996</v>
          </cell>
        </row>
        <row r="3882">
          <cell r="B3882" t="str">
            <v>LCA: Saint Lucia</v>
          </cell>
          <cell r="C3882" t="str">
            <v>DM_LIFE_EXP: Life expectancy</v>
          </cell>
          <cell r="E3882">
            <v>2019</v>
          </cell>
          <cell r="F3882">
            <v>73.444900000000004</v>
          </cell>
        </row>
        <row r="3883">
          <cell r="B3883" t="str">
            <v>LCA: Saint Lucia</v>
          </cell>
          <cell r="C3883" t="str">
            <v>DM_LIFE_EXP: Life expectancy</v>
          </cell>
          <cell r="E3883">
            <v>2020</v>
          </cell>
          <cell r="F3883">
            <v>73.415999999999997</v>
          </cell>
        </row>
        <row r="3884">
          <cell r="B3884" t="str">
            <v>LCA: Saint Lucia</v>
          </cell>
          <cell r="C3884" t="str">
            <v>DM_POP_TOT: Total population</v>
          </cell>
          <cell r="E3884">
            <v>2016</v>
          </cell>
          <cell r="F3884">
            <v>176413.5</v>
          </cell>
        </row>
        <row r="3885">
          <cell r="B3885" t="str">
            <v>LCA: Saint Lucia</v>
          </cell>
          <cell r="C3885" t="str">
            <v>DM_POP_TOT: Total population</v>
          </cell>
          <cell r="E3885">
            <v>2017</v>
          </cell>
          <cell r="F3885">
            <v>177163.5</v>
          </cell>
        </row>
        <row r="3886">
          <cell r="B3886" t="str">
            <v>LCA: Saint Lucia</v>
          </cell>
          <cell r="C3886" t="str">
            <v>DM_POP_TOT: Total population</v>
          </cell>
          <cell r="E3886">
            <v>2018</v>
          </cell>
          <cell r="F3886">
            <v>177888</v>
          </cell>
        </row>
        <row r="3887">
          <cell r="B3887" t="str">
            <v>LCA: Saint Lucia</v>
          </cell>
          <cell r="C3887" t="str">
            <v>DM_POP_TOT: Total population</v>
          </cell>
          <cell r="E3887">
            <v>2019</v>
          </cell>
          <cell r="F3887">
            <v>178583.5</v>
          </cell>
        </row>
        <row r="3888">
          <cell r="B3888" t="str">
            <v>LCA: Saint Lucia</v>
          </cell>
          <cell r="C3888" t="str">
            <v>DM_POP_TOT: Total population</v>
          </cell>
          <cell r="E3888">
            <v>2020</v>
          </cell>
          <cell r="F3888">
            <v>179236.5</v>
          </cell>
        </row>
        <row r="3889">
          <cell r="B3889" t="str">
            <v>LCA: Saint Lucia</v>
          </cell>
          <cell r="C3889" t="str">
            <v>SPP_GDPPC: GDP per capita (current US$)</v>
          </cell>
          <cell r="E3889">
            <v>2019</v>
          </cell>
          <cell r="F3889">
            <v>11611.41545</v>
          </cell>
        </row>
        <row r="3890">
          <cell r="B3890" t="str">
            <v>MAF: Saint Martin (French part)</v>
          </cell>
          <cell r="C3890" t="str">
            <v>DM_BRTS: Number of births</v>
          </cell>
          <cell r="E3890">
            <v>2016</v>
          </cell>
          <cell r="F3890">
            <v>631</v>
          </cell>
        </row>
        <row r="3891">
          <cell r="B3891" t="str">
            <v>MAF: Saint Martin (French part)</v>
          </cell>
          <cell r="C3891" t="str">
            <v>DM_BRTS: Number of births</v>
          </cell>
          <cell r="E3891">
            <v>2017</v>
          </cell>
          <cell r="F3891">
            <v>609</v>
          </cell>
        </row>
        <row r="3892">
          <cell r="B3892" t="str">
            <v>MAF: Saint Martin (French part)</v>
          </cell>
          <cell r="C3892" t="str">
            <v>DM_BRTS: Number of births</v>
          </cell>
          <cell r="E3892">
            <v>2018</v>
          </cell>
          <cell r="F3892">
            <v>589</v>
          </cell>
        </row>
        <row r="3893">
          <cell r="B3893" t="str">
            <v>MAF: Saint Martin (French part)</v>
          </cell>
          <cell r="C3893" t="str">
            <v>DM_BRTS: Number of births</v>
          </cell>
          <cell r="E3893">
            <v>2019</v>
          </cell>
          <cell r="F3893">
            <v>554</v>
          </cell>
        </row>
        <row r="3894">
          <cell r="B3894" t="str">
            <v>MAF: Saint Martin (French part)</v>
          </cell>
          <cell r="C3894" t="str">
            <v>DM_BRTS: Number of births</v>
          </cell>
          <cell r="E3894">
            <v>2020</v>
          </cell>
          <cell r="F3894">
            <v>521</v>
          </cell>
        </row>
        <row r="3895">
          <cell r="B3895" t="str">
            <v>MAF: Saint Martin (French part)</v>
          </cell>
          <cell r="C3895" t="str">
            <v>DM_LIFE_EXP: Life expectancy</v>
          </cell>
          <cell r="E3895">
            <v>2016</v>
          </cell>
          <cell r="F3895">
            <v>79.475200000000001</v>
          </cell>
        </row>
        <row r="3896">
          <cell r="B3896" t="str">
            <v>MAF: Saint Martin (French part)</v>
          </cell>
          <cell r="C3896" t="str">
            <v>DM_LIFE_EXP: Life expectancy</v>
          </cell>
          <cell r="E3896">
            <v>2017</v>
          </cell>
          <cell r="F3896">
            <v>78.589799999999997</v>
          </cell>
        </row>
        <row r="3897">
          <cell r="B3897" t="str">
            <v>MAF: Saint Martin (French part)</v>
          </cell>
          <cell r="C3897" t="str">
            <v>DM_LIFE_EXP: Life expectancy</v>
          </cell>
          <cell r="E3897">
            <v>2018</v>
          </cell>
          <cell r="F3897">
            <v>80.613699999999994</v>
          </cell>
        </row>
        <row r="3898">
          <cell r="B3898" t="str">
            <v>MAF: Saint Martin (French part)</v>
          </cell>
          <cell r="C3898" t="str">
            <v>DM_LIFE_EXP: Life expectancy</v>
          </cell>
          <cell r="E3898">
            <v>2019</v>
          </cell>
          <cell r="F3898">
            <v>79.983400000000003</v>
          </cell>
        </row>
        <row r="3899">
          <cell r="B3899" t="str">
            <v>MAF: Saint Martin (French part)</v>
          </cell>
          <cell r="C3899" t="str">
            <v>DM_LIFE_EXP: Life expectancy</v>
          </cell>
          <cell r="E3899">
            <v>2020</v>
          </cell>
          <cell r="F3899">
            <v>80.149199999999993</v>
          </cell>
        </row>
        <row r="3900">
          <cell r="B3900" t="str">
            <v>MAF: Saint Martin (French part)</v>
          </cell>
          <cell r="C3900" t="str">
            <v>DM_POP_TOT: Total population</v>
          </cell>
          <cell r="E3900">
            <v>2016</v>
          </cell>
          <cell r="F3900">
            <v>34811</v>
          </cell>
        </row>
        <row r="3901">
          <cell r="B3901" t="str">
            <v>MAF: Saint Martin (French part)</v>
          </cell>
          <cell r="C3901" t="str">
            <v>DM_POP_TOT: Total population</v>
          </cell>
          <cell r="E3901">
            <v>2017</v>
          </cell>
          <cell r="F3901">
            <v>34496.5</v>
          </cell>
        </row>
        <row r="3902">
          <cell r="B3902" t="str">
            <v>MAF: Saint Martin (French part)</v>
          </cell>
          <cell r="C3902" t="str">
            <v>DM_POP_TOT: Total population</v>
          </cell>
          <cell r="E3902">
            <v>2018</v>
          </cell>
          <cell r="F3902">
            <v>33851.5</v>
          </cell>
        </row>
        <row r="3903">
          <cell r="B3903" t="str">
            <v>MAF: Saint Martin (French part)</v>
          </cell>
          <cell r="C3903" t="str">
            <v>DM_POP_TOT: Total population</v>
          </cell>
          <cell r="E3903">
            <v>2019</v>
          </cell>
          <cell r="F3903">
            <v>33121.5</v>
          </cell>
        </row>
        <row r="3904">
          <cell r="B3904" t="str">
            <v>MAF: Saint Martin (French part)</v>
          </cell>
          <cell r="C3904" t="str">
            <v>DM_POP_TOT: Total population</v>
          </cell>
          <cell r="E3904">
            <v>2020</v>
          </cell>
          <cell r="F3904">
            <v>32552.999999999996</v>
          </cell>
        </row>
        <row r="3905">
          <cell r="B3905" t="str">
            <v>SPM: Saint Pierre and Miquelon</v>
          </cell>
          <cell r="C3905" t="str">
            <v>DM_BRTS: Number of births</v>
          </cell>
          <cell r="E3905">
            <v>2016</v>
          </cell>
          <cell r="F3905">
            <v>45</v>
          </cell>
        </row>
        <row r="3906">
          <cell r="B3906" t="str">
            <v>SPM: Saint Pierre and Miquelon</v>
          </cell>
          <cell r="C3906" t="str">
            <v>DM_BRTS: Number of births</v>
          </cell>
          <cell r="E3906">
            <v>2017</v>
          </cell>
          <cell r="F3906">
            <v>45</v>
          </cell>
        </row>
        <row r="3907">
          <cell r="B3907" t="str">
            <v>SPM: Saint Pierre and Miquelon</v>
          </cell>
          <cell r="C3907" t="str">
            <v>DM_BRTS: Number of births</v>
          </cell>
          <cell r="E3907">
            <v>2018</v>
          </cell>
          <cell r="F3907">
            <v>45</v>
          </cell>
        </row>
        <row r="3908">
          <cell r="B3908" t="str">
            <v>SPM: Saint Pierre and Miquelon</v>
          </cell>
          <cell r="C3908" t="str">
            <v>DM_BRTS: Number of births</v>
          </cell>
          <cell r="E3908">
            <v>2019</v>
          </cell>
          <cell r="F3908">
            <v>44</v>
          </cell>
        </row>
        <row r="3909">
          <cell r="B3909" t="str">
            <v>SPM: Saint Pierre and Miquelon</v>
          </cell>
          <cell r="C3909" t="str">
            <v>DM_BRTS: Number of births</v>
          </cell>
          <cell r="E3909">
            <v>2020</v>
          </cell>
          <cell r="F3909">
            <v>45</v>
          </cell>
        </row>
        <row r="3910">
          <cell r="B3910" t="str">
            <v>SPM: Saint Pierre and Miquelon</v>
          </cell>
          <cell r="C3910" t="str">
            <v>DM_LIFE_EXP: Life expectancy</v>
          </cell>
          <cell r="E3910">
            <v>2016</v>
          </cell>
          <cell r="F3910">
            <v>77.067700000000002</v>
          </cell>
        </row>
        <row r="3911">
          <cell r="B3911" t="str">
            <v>SPM: Saint Pierre and Miquelon</v>
          </cell>
          <cell r="C3911" t="str">
            <v>DM_LIFE_EXP: Life expectancy</v>
          </cell>
          <cell r="E3911">
            <v>2017</v>
          </cell>
          <cell r="F3911">
            <v>77.075699999999998</v>
          </cell>
        </row>
        <row r="3912">
          <cell r="B3912" t="str">
            <v>SPM: Saint Pierre and Miquelon</v>
          </cell>
          <cell r="C3912" t="str">
            <v>DM_LIFE_EXP: Life expectancy</v>
          </cell>
          <cell r="E3912">
            <v>2018</v>
          </cell>
          <cell r="F3912">
            <v>77.096199999999996</v>
          </cell>
        </row>
        <row r="3913">
          <cell r="B3913" t="str">
            <v>SPM: Saint Pierre and Miquelon</v>
          </cell>
          <cell r="C3913" t="str">
            <v>DM_LIFE_EXP: Life expectancy</v>
          </cell>
          <cell r="E3913">
            <v>2019</v>
          </cell>
          <cell r="F3913">
            <v>77.105699999999999</v>
          </cell>
        </row>
        <row r="3914">
          <cell r="B3914" t="str">
            <v>SPM: Saint Pierre and Miquelon</v>
          </cell>
          <cell r="C3914" t="str">
            <v>DM_LIFE_EXP: Life expectancy</v>
          </cell>
          <cell r="E3914">
            <v>2020</v>
          </cell>
          <cell r="F3914">
            <v>77.139200000000002</v>
          </cell>
        </row>
        <row r="3915">
          <cell r="B3915" t="str">
            <v>SPM: Saint Pierre and Miquelon</v>
          </cell>
          <cell r="C3915" t="str">
            <v>DM_POP_TOT: Total population</v>
          </cell>
          <cell r="E3915">
            <v>2016</v>
          </cell>
          <cell r="F3915">
            <v>5965</v>
          </cell>
        </row>
        <row r="3916">
          <cell r="B3916" t="str">
            <v>SPM: Saint Pierre and Miquelon</v>
          </cell>
          <cell r="C3916" t="str">
            <v>DM_POP_TOT: Total population</v>
          </cell>
          <cell r="E3916">
            <v>2017</v>
          </cell>
          <cell r="F3916">
            <v>5957</v>
          </cell>
        </row>
        <row r="3917">
          <cell r="B3917" t="str">
            <v>SPM: Saint Pierre and Miquelon</v>
          </cell>
          <cell r="C3917" t="str">
            <v>DM_POP_TOT: Total population</v>
          </cell>
          <cell r="E3917">
            <v>2018</v>
          </cell>
          <cell r="F3917">
            <v>5944.5</v>
          </cell>
        </row>
        <row r="3918">
          <cell r="B3918" t="str">
            <v>SPM: Saint Pierre and Miquelon</v>
          </cell>
          <cell r="C3918" t="str">
            <v>DM_POP_TOT: Total population</v>
          </cell>
          <cell r="E3918">
            <v>2019</v>
          </cell>
          <cell r="F3918">
            <v>5925</v>
          </cell>
        </row>
        <row r="3919">
          <cell r="B3919" t="str">
            <v>SPM: Saint Pierre and Miquelon</v>
          </cell>
          <cell r="C3919" t="str">
            <v>DM_POP_TOT: Total population</v>
          </cell>
          <cell r="E3919">
            <v>2020</v>
          </cell>
          <cell r="F3919">
            <v>5905.5</v>
          </cell>
        </row>
        <row r="3920">
          <cell r="B3920" t="str">
            <v>VCT: Saint Vincent and the Grenadines</v>
          </cell>
          <cell r="C3920" t="str">
            <v>CME_TMY0: Infant deaths</v>
          </cell>
          <cell r="E3920">
            <v>2016</v>
          </cell>
          <cell r="F3920">
            <v>24</v>
          </cell>
        </row>
        <row r="3921">
          <cell r="B3921" t="str">
            <v>VCT: Saint Vincent and the Grenadines</v>
          </cell>
          <cell r="C3921" t="str">
            <v>CME_TMY0: Infant deaths</v>
          </cell>
          <cell r="E3921">
            <v>2017</v>
          </cell>
          <cell r="F3921">
            <v>23</v>
          </cell>
        </row>
        <row r="3922">
          <cell r="B3922" t="str">
            <v>VCT: Saint Vincent and the Grenadines</v>
          </cell>
          <cell r="C3922" t="str">
            <v>CME_TMY0: Infant deaths</v>
          </cell>
          <cell r="E3922">
            <v>2018</v>
          </cell>
          <cell r="F3922">
            <v>22</v>
          </cell>
        </row>
        <row r="3923">
          <cell r="B3923" t="str">
            <v>VCT: Saint Vincent and the Grenadines</v>
          </cell>
          <cell r="C3923" t="str">
            <v>CME_TMY0: Infant deaths</v>
          </cell>
          <cell r="E3923">
            <v>2019</v>
          </cell>
          <cell r="F3923">
            <v>21</v>
          </cell>
        </row>
        <row r="3924">
          <cell r="B3924" t="str">
            <v>VCT: Saint Vincent and the Grenadines</v>
          </cell>
          <cell r="C3924" t="str">
            <v>CME_TMY0: Infant deaths</v>
          </cell>
          <cell r="E3924">
            <v>2020</v>
          </cell>
          <cell r="F3924">
            <v>20</v>
          </cell>
        </row>
        <row r="3925">
          <cell r="B3925" t="str">
            <v>VCT: Saint Vincent and the Grenadines</v>
          </cell>
          <cell r="C3925" t="str">
            <v>DM_BRTS: Number of births</v>
          </cell>
          <cell r="E3925">
            <v>2016</v>
          </cell>
          <cell r="F3925">
            <v>1616</v>
          </cell>
        </row>
        <row r="3926">
          <cell r="B3926" t="str">
            <v>VCT: Saint Vincent and the Grenadines</v>
          </cell>
          <cell r="C3926" t="str">
            <v>DM_BRTS: Number of births</v>
          </cell>
          <cell r="E3926">
            <v>2017</v>
          </cell>
          <cell r="F3926">
            <v>1512</v>
          </cell>
        </row>
        <row r="3927">
          <cell r="B3927" t="str">
            <v>VCT: Saint Vincent and the Grenadines</v>
          </cell>
          <cell r="C3927" t="str">
            <v>DM_BRTS: Number of births</v>
          </cell>
          <cell r="E3927">
            <v>2018</v>
          </cell>
          <cell r="F3927">
            <v>1448</v>
          </cell>
        </row>
        <row r="3928">
          <cell r="B3928" t="str">
            <v>VCT: Saint Vincent and the Grenadines</v>
          </cell>
          <cell r="C3928" t="str">
            <v>DM_BRTS: Number of births</v>
          </cell>
          <cell r="E3928">
            <v>2019</v>
          </cell>
          <cell r="F3928">
            <v>1405</v>
          </cell>
        </row>
        <row r="3929">
          <cell r="B3929" t="str">
            <v>VCT: Saint Vincent and the Grenadines</v>
          </cell>
          <cell r="C3929" t="str">
            <v>DM_BRTS: Number of births</v>
          </cell>
          <cell r="E3929">
            <v>2020</v>
          </cell>
          <cell r="F3929">
            <v>1370</v>
          </cell>
        </row>
        <row r="3930">
          <cell r="B3930" t="str">
            <v>VCT: Saint Vincent and the Grenadines</v>
          </cell>
          <cell r="C3930" t="str">
            <v>DM_LIFE_EXP: Life expectancy</v>
          </cell>
          <cell r="E3930">
            <v>2016</v>
          </cell>
          <cell r="F3930">
            <v>74.279899999999998</v>
          </cell>
        </row>
        <row r="3931">
          <cell r="B3931" t="str">
            <v>VCT: Saint Vincent and the Grenadines</v>
          </cell>
          <cell r="C3931" t="str">
            <v>DM_LIFE_EXP: Life expectancy</v>
          </cell>
          <cell r="E3931">
            <v>2017</v>
          </cell>
          <cell r="F3931">
            <v>74.305199999999999</v>
          </cell>
        </row>
        <row r="3932">
          <cell r="B3932" t="str">
            <v>VCT: Saint Vincent and the Grenadines</v>
          </cell>
          <cell r="C3932" t="str">
            <v>DM_LIFE_EXP: Life expectancy</v>
          </cell>
          <cell r="E3932">
            <v>2018</v>
          </cell>
          <cell r="F3932">
            <v>74.127899999999997</v>
          </cell>
        </row>
        <row r="3933">
          <cell r="B3933" t="str">
            <v>VCT: Saint Vincent and the Grenadines</v>
          </cell>
          <cell r="C3933" t="str">
            <v>DM_LIFE_EXP: Life expectancy</v>
          </cell>
          <cell r="E3933">
            <v>2019</v>
          </cell>
          <cell r="F3933">
            <v>72.834699999999998</v>
          </cell>
        </row>
        <row r="3934">
          <cell r="B3934" t="str">
            <v>VCT: Saint Vincent and the Grenadines</v>
          </cell>
          <cell r="C3934" t="str">
            <v>DM_LIFE_EXP: Life expectancy</v>
          </cell>
          <cell r="E3934">
            <v>2020</v>
          </cell>
          <cell r="F3934">
            <v>72.125600000000006</v>
          </cell>
        </row>
        <row r="3935">
          <cell r="B3935" t="str">
            <v>VCT: Saint Vincent and the Grenadines</v>
          </cell>
          <cell r="C3935" t="str">
            <v>DM_POP_TOT: Total population</v>
          </cell>
          <cell r="E3935">
            <v>2016</v>
          </cell>
          <cell r="F3935">
            <v>105962.5</v>
          </cell>
        </row>
        <row r="3936">
          <cell r="B3936" t="str">
            <v>VCT: Saint Vincent and the Grenadines</v>
          </cell>
          <cell r="C3936" t="str">
            <v>DM_POP_TOT: Total population</v>
          </cell>
          <cell r="E3936">
            <v>2017</v>
          </cell>
          <cell r="F3936">
            <v>105548.5</v>
          </cell>
        </row>
        <row r="3937">
          <cell r="B3937" t="str">
            <v>VCT: Saint Vincent and the Grenadines</v>
          </cell>
          <cell r="C3937" t="str">
            <v>DM_POP_TOT: Total population</v>
          </cell>
          <cell r="E3937">
            <v>2018</v>
          </cell>
          <cell r="F3937">
            <v>105280.5</v>
          </cell>
        </row>
        <row r="3938">
          <cell r="B3938" t="str">
            <v>VCT: Saint Vincent and the Grenadines</v>
          </cell>
          <cell r="C3938" t="str">
            <v>DM_POP_TOT: Total population</v>
          </cell>
          <cell r="E3938">
            <v>2019</v>
          </cell>
          <cell r="F3938">
            <v>104923.5</v>
          </cell>
        </row>
        <row r="3939">
          <cell r="B3939" t="str">
            <v>VCT: Saint Vincent and the Grenadines</v>
          </cell>
          <cell r="C3939" t="str">
            <v>DM_POP_TOT: Total population</v>
          </cell>
          <cell r="E3939">
            <v>2020</v>
          </cell>
          <cell r="F3939">
            <v>104632.5</v>
          </cell>
        </row>
        <row r="3940">
          <cell r="B3940" t="str">
            <v>VCT: Saint Vincent and the Grenadines</v>
          </cell>
          <cell r="C3940" t="str">
            <v>SPP_GDPPC: GDP per capita (current US$)</v>
          </cell>
          <cell r="E3940">
            <v>2019</v>
          </cell>
          <cell r="F3940">
            <v>7457.5095039999997</v>
          </cell>
        </row>
        <row r="3941">
          <cell r="B3941" t="str">
            <v>WSM: Samoa</v>
          </cell>
          <cell r="C3941" t="str">
            <v>CME_TMY0: Infant deaths</v>
          </cell>
          <cell r="E3941">
            <v>2016</v>
          </cell>
          <cell r="F3941">
            <v>77</v>
          </cell>
        </row>
        <row r="3942">
          <cell r="B3942" t="str">
            <v>WSM: Samoa</v>
          </cell>
          <cell r="C3942" t="str">
            <v>CME_TMY0: Infant deaths</v>
          </cell>
          <cell r="E3942">
            <v>2017</v>
          </cell>
          <cell r="F3942">
            <v>75</v>
          </cell>
        </row>
        <row r="3943">
          <cell r="B3943" t="str">
            <v>WSM: Samoa</v>
          </cell>
          <cell r="C3943" t="str">
            <v>CME_TMY0: Infant deaths</v>
          </cell>
          <cell r="E3943">
            <v>2018</v>
          </cell>
          <cell r="F3943">
            <v>73</v>
          </cell>
        </row>
        <row r="3944">
          <cell r="B3944" t="str">
            <v>WSM: Samoa</v>
          </cell>
          <cell r="C3944" t="str">
            <v>CME_TMY0: Infant deaths</v>
          </cell>
          <cell r="E3944">
            <v>2019</v>
          </cell>
          <cell r="F3944">
            <v>71</v>
          </cell>
        </row>
        <row r="3945">
          <cell r="B3945" t="str">
            <v>WSM: Samoa</v>
          </cell>
          <cell r="C3945" t="str">
            <v>CME_TMY0: Infant deaths</v>
          </cell>
          <cell r="E3945">
            <v>2020</v>
          </cell>
          <cell r="F3945">
            <v>70</v>
          </cell>
        </row>
        <row r="3946">
          <cell r="B3946" t="str">
            <v>WSM: Samoa</v>
          </cell>
          <cell r="C3946" t="str">
            <v>DM_BRTS: Number of births</v>
          </cell>
          <cell r="E3946">
            <v>2016</v>
          </cell>
          <cell r="F3946">
            <v>5990</v>
          </cell>
        </row>
        <row r="3947">
          <cell r="B3947" t="str">
            <v>WSM: Samoa</v>
          </cell>
          <cell r="C3947" t="str">
            <v>DM_BRTS: Number of births</v>
          </cell>
          <cell r="E3947">
            <v>2017</v>
          </cell>
          <cell r="F3947">
            <v>5974</v>
          </cell>
        </row>
        <row r="3948">
          <cell r="B3948" t="str">
            <v>WSM: Samoa</v>
          </cell>
          <cell r="C3948" t="str">
            <v>DM_BRTS: Number of births</v>
          </cell>
          <cell r="E3948">
            <v>2018</v>
          </cell>
          <cell r="F3948">
            <v>5957</v>
          </cell>
        </row>
        <row r="3949">
          <cell r="B3949" t="str">
            <v>WSM: Samoa</v>
          </cell>
          <cell r="C3949" t="str">
            <v>DM_BRTS: Number of births</v>
          </cell>
          <cell r="E3949">
            <v>2019</v>
          </cell>
          <cell r="F3949">
            <v>5946</v>
          </cell>
        </row>
        <row r="3950">
          <cell r="B3950" t="str">
            <v>WSM: Samoa</v>
          </cell>
          <cell r="C3950" t="str">
            <v>DM_BRTS: Number of births</v>
          </cell>
          <cell r="E3950">
            <v>2020</v>
          </cell>
          <cell r="F3950">
            <v>5952</v>
          </cell>
        </row>
        <row r="3951">
          <cell r="B3951" t="str">
            <v>WSM: Samoa</v>
          </cell>
          <cell r="C3951" t="str">
            <v>DM_LIFE_EXP: Life expectancy</v>
          </cell>
          <cell r="E3951">
            <v>2016</v>
          </cell>
          <cell r="F3951">
            <v>72.539699999999996</v>
          </cell>
        </row>
        <row r="3952">
          <cell r="B3952" t="str">
            <v>WSM: Samoa</v>
          </cell>
          <cell r="C3952" t="str">
            <v>DM_LIFE_EXP: Life expectancy</v>
          </cell>
          <cell r="E3952">
            <v>2017</v>
          </cell>
          <cell r="F3952">
            <v>72.59</v>
          </cell>
        </row>
        <row r="3953">
          <cell r="B3953" t="str">
            <v>WSM: Samoa</v>
          </cell>
          <cell r="C3953" t="str">
            <v>DM_LIFE_EXP: Life expectancy</v>
          </cell>
          <cell r="E3953">
            <v>2018</v>
          </cell>
          <cell r="F3953">
            <v>72.635800000000003</v>
          </cell>
        </row>
        <row r="3954">
          <cell r="B3954" t="str">
            <v>WSM: Samoa</v>
          </cell>
          <cell r="C3954" t="str">
            <v>DM_LIFE_EXP: Life expectancy</v>
          </cell>
          <cell r="E3954">
            <v>2019</v>
          </cell>
          <cell r="F3954">
            <v>72.157200000000003</v>
          </cell>
        </row>
        <row r="3955">
          <cell r="B3955" t="str">
            <v>WSM: Samoa</v>
          </cell>
          <cell r="C3955" t="str">
            <v>DM_LIFE_EXP: Life expectancy</v>
          </cell>
          <cell r="E3955">
            <v>2020</v>
          </cell>
          <cell r="F3955">
            <v>72.767700000000005</v>
          </cell>
        </row>
        <row r="3956">
          <cell r="B3956" t="str">
            <v>WSM: Samoa</v>
          </cell>
          <cell r="C3956" t="str">
            <v>DM_POP_TOT: Total population</v>
          </cell>
          <cell r="E3956">
            <v>2016</v>
          </cell>
          <cell r="F3956">
            <v>205544</v>
          </cell>
        </row>
        <row r="3957">
          <cell r="B3957" t="str">
            <v>WSM: Samoa</v>
          </cell>
          <cell r="C3957" t="str">
            <v>DM_POP_TOT: Total population</v>
          </cell>
          <cell r="E3957">
            <v>2017</v>
          </cell>
          <cell r="F3957">
            <v>207629.5</v>
          </cell>
        </row>
        <row r="3958">
          <cell r="B3958" t="str">
            <v>WSM: Samoa</v>
          </cell>
          <cell r="C3958" t="str">
            <v>DM_POP_TOT: Total population</v>
          </cell>
          <cell r="E3958">
            <v>2018</v>
          </cell>
          <cell r="F3958">
            <v>209701</v>
          </cell>
        </row>
        <row r="3959">
          <cell r="B3959" t="str">
            <v>WSM: Samoa</v>
          </cell>
          <cell r="C3959" t="str">
            <v>DM_POP_TOT: Total population</v>
          </cell>
          <cell r="E3959">
            <v>2019</v>
          </cell>
          <cell r="F3959">
            <v>211905.5</v>
          </cell>
        </row>
        <row r="3960">
          <cell r="B3960" t="str">
            <v>WSM: Samoa</v>
          </cell>
          <cell r="C3960" t="str">
            <v>DM_POP_TOT: Total population</v>
          </cell>
          <cell r="E3960">
            <v>2020</v>
          </cell>
          <cell r="F3960">
            <v>214929.5</v>
          </cell>
        </row>
        <row r="3961">
          <cell r="B3961" t="str">
            <v>WSM: Samoa</v>
          </cell>
          <cell r="C3961" t="str">
            <v>SPP_GDPPC: GDP per capita (current US$)</v>
          </cell>
          <cell r="E3961">
            <v>2019</v>
          </cell>
          <cell r="F3961">
            <v>4324.0140179999999</v>
          </cell>
        </row>
        <row r="3962">
          <cell r="B3962" t="str">
            <v>SMR: San Marino</v>
          </cell>
          <cell r="C3962" t="str">
            <v>CME_TMY0: Infant deaths</v>
          </cell>
          <cell r="E3962">
            <v>2016</v>
          </cell>
          <cell r="F3962">
            <v>0</v>
          </cell>
        </row>
        <row r="3963">
          <cell r="B3963" t="str">
            <v>SMR: San Marino</v>
          </cell>
          <cell r="C3963" t="str">
            <v>CME_TMY0: Infant deaths</v>
          </cell>
          <cell r="E3963">
            <v>2017</v>
          </cell>
          <cell r="F3963">
            <v>0</v>
          </cell>
        </row>
        <row r="3964">
          <cell r="B3964" t="str">
            <v>SMR: San Marino</v>
          </cell>
          <cell r="C3964" t="str">
            <v>CME_TMY0: Infant deaths</v>
          </cell>
          <cell r="E3964">
            <v>2018</v>
          </cell>
          <cell r="F3964">
            <v>0</v>
          </cell>
        </row>
        <row r="3965">
          <cell r="B3965" t="str">
            <v>SMR: San Marino</v>
          </cell>
          <cell r="C3965" t="str">
            <v>CME_TMY0: Infant deaths</v>
          </cell>
          <cell r="E3965">
            <v>2019</v>
          </cell>
          <cell r="F3965">
            <v>0</v>
          </cell>
        </row>
        <row r="3966">
          <cell r="B3966" t="str">
            <v>SMR: San Marino</v>
          </cell>
          <cell r="C3966" t="str">
            <v>CME_TMY0: Infant deaths</v>
          </cell>
          <cell r="E3966">
            <v>2020</v>
          </cell>
          <cell r="F3966">
            <v>0</v>
          </cell>
        </row>
        <row r="3967">
          <cell r="B3967" t="str">
            <v>SMR: San Marino</v>
          </cell>
          <cell r="C3967" t="str">
            <v>DM_BRTS: Number of births</v>
          </cell>
          <cell r="E3967">
            <v>2016</v>
          </cell>
          <cell r="F3967">
            <v>231</v>
          </cell>
        </row>
        <row r="3968">
          <cell r="B3968" t="str">
            <v>SMR: San Marino</v>
          </cell>
          <cell r="C3968" t="str">
            <v>DM_BRTS: Number of births</v>
          </cell>
          <cell r="E3968">
            <v>2017</v>
          </cell>
          <cell r="F3968">
            <v>209</v>
          </cell>
        </row>
        <row r="3969">
          <cell r="B3969" t="str">
            <v>SMR: San Marino</v>
          </cell>
          <cell r="C3969" t="str">
            <v>DM_BRTS: Number of births</v>
          </cell>
          <cell r="E3969">
            <v>2018</v>
          </cell>
          <cell r="F3969">
            <v>210</v>
          </cell>
        </row>
        <row r="3970">
          <cell r="B3970" t="str">
            <v>SMR: San Marino</v>
          </cell>
          <cell r="C3970" t="str">
            <v>DM_BRTS: Number of births</v>
          </cell>
          <cell r="E3970">
            <v>2019</v>
          </cell>
          <cell r="F3970">
            <v>209</v>
          </cell>
        </row>
        <row r="3971">
          <cell r="B3971" t="str">
            <v>SMR: San Marino</v>
          </cell>
          <cell r="C3971" t="str">
            <v>DM_BRTS: Number of births</v>
          </cell>
          <cell r="E3971">
            <v>2020</v>
          </cell>
          <cell r="F3971">
            <v>208</v>
          </cell>
        </row>
        <row r="3972">
          <cell r="B3972" t="str">
            <v>SMR: San Marino</v>
          </cell>
          <cell r="C3972" t="str">
            <v>DM_LIFE_EXP: Life expectancy</v>
          </cell>
          <cell r="E3972">
            <v>2016</v>
          </cell>
          <cell r="F3972">
            <v>82.9726</v>
          </cell>
        </row>
        <row r="3973">
          <cell r="B3973" t="str">
            <v>SMR: San Marino</v>
          </cell>
          <cell r="C3973" t="str">
            <v>DM_LIFE_EXP: Life expectancy</v>
          </cell>
          <cell r="E3973">
            <v>2017</v>
          </cell>
          <cell r="F3973">
            <v>82.9161</v>
          </cell>
        </row>
        <row r="3974">
          <cell r="B3974" t="str">
            <v>SMR: San Marino</v>
          </cell>
          <cell r="C3974" t="str">
            <v>DM_LIFE_EXP: Life expectancy</v>
          </cell>
          <cell r="E3974">
            <v>2018</v>
          </cell>
          <cell r="F3974">
            <v>82.947900000000004</v>
          </cell>
        </row>
        <row r="3975">
          <cell r="B3975" t="str">
            <v>SMR: San Marino</v>
          </cell>
          <cell r="C3975" t="str">
            <v>DM_LIFE_EXP: Life expectancy</v>
          </cell>
          <cell r="E3975">
            <v>2019</v>
          </cell>
          <cell r="F3975">
            <v>82.9863</v>
          </cell>
        </row>
        <row r="3976">
          <cell r="B3976" t="str">
            <v>SMR: San Marino</v>
          </cell>
          <cell r="C3976" t="str">
            <v>DM_LIFE_EXP: Life expectancy</v>
          </cell>
          <cell r="E3976">
            <v>2020</v>
          </cell>
          <cell r="F3976">
            <v>79.5886</v>
          </cell>
        </row>
        <row r="3977">
          <cell r="B3977" t="str">
            <v>SMR: San Marino</v>
          </cell>
          <cell r="C3977" t="str">
            <v>DM_POP_TOT: Total population</v>
          </cell>
          <cell r="E3977">
            <v>2016</v>
          </cell>
          <cell r="F3977">
            <v>33834</v>
          </cell>
        </row>
        <row r="3978">
          <cell r="B3978" t="str">
            <v>SMR: San Marino</v>
          </cell>
          <cell r="C3978" t="str">
            <v>DM_POP_TOT: Total population</v>
          </cell>
          <cell r="E3978">
            <v>2017</v>
          </cell>
          <cell r="F3978">
            <v>34056.5</v>
          </cell>
        </row>
        <row r="3979">
          <cell r="B3979" t="str">
            <v>SMR: San Marino</v>
          </cell>
          <cell r="C3979" t="str">
            <v>DM_POP_TOT: Total population</v>
          </cell>
          <cell r="E3979">
            <v>2018</v>
          </cell>
          <cell r="F3979">
            <v>34156</v>
          </cell>
        </row>
        <row r="3980">
          <cell r="B3980" t="str">
            <v>SMR: San Marino</v>
          </cell>
          <cell r="C3980" t="str">
            <v>DM_POP_TOT: Total population</v>
          </cell>
          <cell r="E3980">
            <v>2019</v>
          </cell>
          <cell r="F3980">
            <v>34177.5</v>
          </cell>
        </row>
        <row r="3981">
          <cell r="B3981" t="str">
            <v>SMR: San Marino</v>
          </cell>
          <cell r="C3981" t="str">
            <v>DM_POP_TOT: Total population</v>
          </cell>
          <cell r="E3981">
            <v>2020</v>
          </cell>
          <cell r="F3981">
            <v>34007</v>
          </cell>
        </row>
        <row r="3982">
          <cell r="B3982" t="str">
            <v>SMR: San Marino</v>
          </cell>
          <cell r="C3982" t="str">
            <v>SPP_GDPPC: GDP per capita (current US$)</v>
          </cell>
          <cell r="E3982">
            <v>2018</v>
          </cell>
          <cell r="F3982">
            <v>48995.142</v>
          </cell>
        </row>
        <row r="3983">
          <cell r="B3983" t="str">
            <v>STP: Sao Tome and Principe</v>
          </cell>
          <cell r="C3983" t="str">
            <v>CME_TMY0: Infant deaths</v>
          </cell>
          <cell r="E3983">
            <v>2016</v>
          </cell>
          <cell r="F3983">
            <v>111</v>
          </cell>
        </row>
        <row r="3984">
          <cell r="B3984" t="str">
            <v>STP: Sao Tome and Principe</v>
          </cell>
          <cell r="C3984" t="str">
            <v>CME_TMY0: Infant deaths</v>
          </cell>
          <cell r="E3984">
            <v>2017</v>
          </cell>
          <cell r="F3984">
            <v>102</v>
          </cell>
        </row>
        <row r="3985">
          <cell r="B3985" t="str">
            <v>STP: Sao Tome and Principe</v>
          </cell>
          <cell r="C3985" t="str">
            <v>CME_TMY0: Infant deaths</v>
          </cell>
          <cell r="E3985">
            <v>2018</v>
          </cell>
          <cell r="F3985">
            <v>95</v>
          </cell>
        </row>
        <row r="3986">
          <cell r="B3986" t="str">
            <v>STP: Sao Tome and Principe</v>
          </cell>
          <cell r="C3986" t="str">
            <v>CME_TMY0: Infant deaths</v>
          </cell>
          <cell r="E3986">
            <v>2019</v>
          </cell>
          <cell r="F3986">
            <v>90</v>
          </cell>
        </row>
        <row r="3987">
          <cell r="B3987" t="str">
            <v>STP: Sao Tome and Principe</v>
          </cell>
          <cell r="C3987" t="str">
            <v>CME_TMY0: Infant deaths</v>
          </cell>
          <cell r="E3987">
            <v>2020</v>
          </cell>
          <cell r="F3987">
            <v>86</v>
          </cell>
        </row>
        <row r="3988">
          <cell r="B3988" t="str">
            <v>STP: Sao Tome and Principe</v>
          </cell>
          <cell r="C3988" t="str">
            <v>DM_BRTS: Number of births</v>
          </cell>
          <cell r="E3988">
            <v>2016</v>
          </cell>
          <cell r="F3988">
            <v>6494</v>
          </cell>
        </row>
        <row r="3989">
          <cell r="B3989" t="str">
            <v>STP: Sao Tome and Principe</v>
          </cell>
          <cell r="C3989" t="str">
            <v>DM_BRTS: Number of births</v>
          </cell>
          <cell r="E3989">
            <v>2017</v>
          </cell>
          <cell r="F3989">
            <v>6352</v>
          </cell>
        </row>
        <row r="3990">
          <cell r="B3990" t="str">
            <v>STP: Sao Tome and Principe</v>
          </cell>
          <cell r="C3990" t="str">
            <v>DM_BRTS: Number of births</v>
          </cell>
          <cell r="E3990">
            <v>2018</v>
          </cell>
          <cell r="F3990">
            <v>6268</v>
          </cell>
        </row>
        <row r="3991">
          <cell r="B3991" t="str">
            <v>STP: Sao Tome and Principe</v>
          </cell>
          <cell r="C3991" t="str">
            <v>DM_BRTS: Number of births</v>
          </cell>
          <cell r="E3991">
            <v>2019</v>
          </cell>
          <cell r="F3991">
            <v>6230</v>
          </cell>
        </row>
        <row r="3992">
          <cell r="B3992" t="str">
            <v>STP: Sao Tome and Principe</v>
          </cell>
          <cell r="C3992" t="str">
            <v>DM_BRTS: Number of births</v>
          </cell>
          <cell r="E3992">
            <v>2020</v>
          </cell>
          <cell r="F3992">
            <v>6218</v>
          </cell>
        </row>
        <row r="3993">
          <cell r="B3993" t="str">
            <v>STP: Sao Tome and Principe</v>
          </cell>
          <cell r="C3993" t="str">
            <v>DM_LIFE_EXP: Life expectancy</v>
          </cell>
          <cell r="E3993">
            <v>2016</v>
          </cell>
          <cell r="F3993">
            <v>67.491699999999994</v>
          </cell>
        </row>
        <row r="3994">
          <cell r="B3994" t="str">
            <v>STP: Sao Tome and Principe</v>
          </cell>
          <cell r="C3994" t="str">
            <v>DM_LIFE_EXP: Life expectancy</v>
          </cell>
          <cell r="E3994">
            <v>2017</v>
          </cell>
          <cell r="F3994">
            <v>68.266599999999997</v>
          </cell>
        </row>
        <row r="3995">
          <cell r="B3995" t="str">
            <v>STP: Sao Tome and Principe</v>
          </cell>
          <cell r="C3995" t="str">
            <v>DM_LIFE_EXP: Life expectancy</v>
          </cell>
          <cell r="E3995">
            <v>2018</v>
          </cell>
          <cell r="F3995">
            <v>68.354900000000001</v>
          </cell>
        </row>
        <row r="3996">
          <cell r="B3996" t="str">
            <v>STP: Sao Tome and Principe</v>
          </cell>
          <cell r="C3996" t="str">
            <v>DM_LIFE_EXP: Life expectancy</v>
          </cell>
          <cell r="E3996">
            <v>2019</v>
          </cell>
          <cell r="F3996">
            <v>68.523099999999999</v>
          </cell>
        </row>
        <row r="3997">
          <cell r="B3997" t="str">
            <v>STP: Sao Tome and Principe</v>
          </cell>
          <cell r="C3997" t="str">
            <v>DM_LIFE_EXP: Life expectancy</v>
          </cell>
          <cell r="E3997">
            <v>2020</v>
          </cell>
          <cell r="F3997">
            <v>67.784800000000004</v>
          </cell>
        </row>
        <row r="3998">
          <cell r="B3998" t="str">
            <v>STP: Sao Tome and Principe</v>
          </cell>
          <cell r="C3998" t="str">
            <v>DM_POP_TOT: Total population</v>
          </cell>
          <cell r="E3998">
            <v>2016</v>
          </cell>
          <cell r="F3998">
            <v>204632.5</v>
          </cell>
        </row>
        <row r="3999">
          <cell r="B3999" t="str">
            <v>STP: Sao Tome and Principe</v>
          </cell>
          <cell r="C3999" t="str">
            <v>DM_POP_TOT: Total population</v>
          </cell>
          <cell r="E3999">
            <v>2017</v>
          </cell>
          <cell r="F3999">
            <v>208036.5</v>
          </cell>
        </row>
        <row r="4000">
          <cell r="B4000" t="str">
            <v>STP: Sao Tome and Principe</v>
          </cell>
          <cell r="C4000" t="str">
            <v>DM_POP_TOT: Total population</v>
          </cell>
          <cell r="E4000">
            <v>2018</v>
          </cell>
          <cell r="F4000">
            <v>211344</v>
          </cell>
        </row>
        <row r="4001">
          <cell r="B4001" t="str">
            <v>STP: Sao Tome and Principe</v>
          </cell>
          <cell r="C4001" t="str">
            <v>DM_POP_TOT: Total population</v>
          </cell>
          <cell r="E4001">
            <v>2019</v>
          </cell>
          <cell r="F4001">
            <v>214599</v>
          </cell>
        </row>
        <row r="4002">
          <cell r="B4002" t="str">
            <v>STP: Sao Tome and Principe</v>
          </cell>
          <cell r="C4002" t="str">
            <v>DM_POP_TOT: Total population</v>
          </cell>
          <cell r="E4002">
            <v>2020</v>
          </cell>
          <cell r="F4002">
            <v>218641</v>
          </cell>
        </row>
        <row r="4003">
          <cell r="B4003" t="str">
            <v>STP: Sao Tome and Principe</v>
          </cell>
          <cell r="C4003" t="str">
            <v>SPP_GDPPC: GDP per capita (current US$)</v>
          </cell>
          <cell r="E4003">
            <v>2019</v>
          </cell>
          <cell r="F4003">
            <v>1946.6436140000001</v>
          </cell>
        </row>
        <row r="4004">
          <cell r="B4004" t="str">
            <v>SAU: Saudi Arabia</v>
          </cell>
          <cell r="C4004" t="str">
            <v>CME_TMY0: Infant deaths</v>
          </cell>
          <cell r="E4004">
            <v>2016</v>
          </cell>
          <cell r="F4004">
            <v>4468</v>
          </cell>
        </row>
        <row r="4005">
          <cell r="B4005" t="str">
            <v>SAU: Saudi Arabia</v>
          </cell>
          <cell r="C4005" t="str">
            <v>CME_TMY0: Infant deaths</v>
          </cell>
          <cell r="E4005">
            <v>2017</v>
          </cell>
          <cell r="F4005">
            <v>4190</v>
          </cell>
        </row>
        <row r="4006">
          <cell r="B4006" t="str">
            <v>SAU: Saudi Arabia</v>
          </cell>
          <cell r="C4006" t="str">
            <v>CME_TMY0: Infant deaths</v>
          </cell>
          <cell r="E4006">
            <v>2018</v>
          </cell>
          <cell r="F4006">
            <v>3939</v>
          </cell>
        </row>
        <row r="4007">
          <cell r="B4007" t="str">
            <v>SAU: Saudi Arabia</v>
          </cell>
          <cell r="C4007" t="str">
            <v>CME_TMY0: Infant deaths</v>
          </cell>
          <cell r="E4007">
            <v>2019</v>
          </cell>
          <cell r="F4007">
            <v>3715</v>
          </cell>
        </row>
        <row r="4008">
          <cell r="B4008" t="str">
            <v>SAU: Saudi Arabia</v>
          </cell>
          <cell r="C4008" t="str">
            <v>CME_TMY0: Infant deaths</v>
          </cell>
          <cell r="E4008">
            <v>2020</v>
          </cell>
          <cell r="F4008">
            <v>3523</v>
          </cell>
        </row>
        <row r="4009">
          <cell r="B4009" t="str">
            <v>SAU: Saudi Arabia</v>
          </cell>
          <cell r="C4009" t="str">
            <v>DM_BRTS: Number of births</v>
          </cell>
          <cell r="E4009">
            <v>2016</v>
          </cell>
          <cell r="F4009">
            <v>632305</v>
          </cell>
        </row>
        <row r="4010">
          <cell r="B4010" t="str">
            <v>SAU: Saudi Arabia</v>
          </cell>
          <cell r="C4010" t="str">
            <v>DM_BRTS: Number of births</v>
          </cell>
          <cell r="E4010">
            <v>2017</v>
          </cell>
          <cell r="F4010">
            <v>643748</v>
          </cell>
        </row>
        <row r="4011">
          <cell r="B4011" t="str">
            <v>SAU: Saudi Arabia</v>
          </cell>
          <cell r="C4011" t="str">
            <v>DM_BRTS: Number of births</v>
          </cell>
          <cell r="E4011">
            <v>2018</v>
          </cell>
          <cell r="F4011">
            <v>652649</v>
          </cell>
        </row>
        <row r="4012">
          <cell r="B4012" t="str">
            <v>SAU: Saudi Arabia</v>
          </cell>
          <cell r="C4012" t="str">
            <v>DM_BRTS: Number of births</v>
          </cell>
          <cell r="E4012">
            <v>2019</v>
          </cell>
          <cell r="F4012">
            <v>658884</v>
          </cell>
        </row>
        <row r="4013">
          <cell r="B4013" t="str">
            <v>SAU: Saudi Arabia</v>
          </cell>
          <cell r="C4013" t="str">
            <v>DM_BRTS: Number of births</v>
          </cell>
          <cell r="E4013">
            <v>2020</v>
          </cell>
          <cell r="F4013">
            <v>665930</v>
          </cell>
        </row>
        <row r="4014">
          <cell r="B4014" t="str">
            <v>SAU: Saudi Arabia</v>
          </cell>
          <cell r="C4014" t="str">
            <v>DM_LIFE_EXP: Life expectancy</v>
          </cell>
          <cell r="E4014">
            <v>2016</v>
          </cell>
          <cell r="F4014">
            <v>77.064300000000003</v>
          </cell>
        </row>
        <row r="4015">
          <cell r="B4015" t="str">
            <v>SAU: Saudi Arabia</v>
          </cell>
          <cell r="C4015" t="str">
            <v>DM_LIFE_EXP: Life expectancy</v>
          </cell>
          <cell r="E4015">
            <v>2017</v>
          </cell>
          <cell r="F4015">
            <v>77.160499999999999</v>
          </cell>
        </row>
        <row r="4016">
          <cell r="B4016" t="str">
            <v>SAU: Saudi Arabia</v>
          </cell>
          <cell r="C4016" t="str">
            <v>DM_LIFE_EXP: Life expectancy</v>
          </cell>
          <cell r="E4016">
            <v>2018</v>
          </cell>
          <cell r="F4016">
            <v>77.211500000000001</v>
          </cell>
        </row>
        <row r="4017">
          <cell r="B4017" t="str">
            <v>SAU: Saudi Arabia</v>
          </cell>
          <cell r="C4017" t="str">
            <v>DM_LIFE_EXP: Life expectancy</v>
          </cell>
          <cell r="E4017">
            <v>2019</v>
          </cell>
          <cell r="F4017">
            <v>77.303600000000003</v>
          </cell>
        </row>
        <row r="4018">
          <cell r="B4018" t="str">
            <v>SAU: Saudi Arabia</v>
          </cell>
          <cell r="C4018" t="str">
            <v>DM_LIFE_EXP: Life expectancy</v>
          </cell>
          <cell r="E4018">
            <v>2020</v>
          </cell>
          <cell r="F4018">
            <v>76.239199999999997</v>
          </cell>
        </row>
        <row r="4019">
          <cell r="B4019" t="str">
            <v>SAU: Saudi Arabia</v>
          </cell>
          <cell r="C4019" t="str">
            <v>DM_POP_TOT: Total population</v>
          </cell>
          <cell r="E4019">
            <v>2016</v>
          </cell>
          <cell r="F4019">
            <v>33416269.500000004</v>
          </cell>
        </row>
        <row r="4020">
          <cell r="B4020" t="str">
            <v>SAU: Saudi Arabia</v>
          </cell>
          <cell r="C4020" t="str">
            <v>DM_POP_TOT: Total population</v>
          </cell>
          <cell r="E4020">
            <v>2017</v>
          </cell>
          <cell r="F4020">
            <v>34193121.5</v>
          </cell>
        </row>
        <row r="4021">
          <cell r="B4021" t="str">
            <v>SAU: Saudi Arabia</v>
          </cell>
          <cell r="C4021" t="str">
            <v>DM_POP_TOT: Total population</v>
          </cell>
          <cell r="E4021">
            <v>2018</v>
          </cell>
          <cell r="F4021">
            <v>35018133</v>
          </cell>
        </row>
        <row r="4022">
          <cell r="B4022" t="str">
            <v>SAU: Saudi Arabia</v>
          </cell>
          <cell r="C4022" t="str">
            <v>DM_POP_TOT: Total population</v>
          </cell>
          <cell r="E4022">
            <v>2019</v>
          </cell>
          <cell r="F4022">
            <v>35827362</v>
          </cell>
        </row>
        <row r="4023">
          <cell r="B4023" t="str">
            <v>SAU: Saudi Arabia</v>
          </cell>
          <cell r="C4023" t="str">
            <v>DM_POP_TOT: Total population</v>
          </cell>
          <cell r="E4023">
            <v>2020</v>
          </cell>
          <cell r="F4023">
            <v>35997106.5</v>
          </cell>
        </row>
        <row r="4024">
          <cell r="B4024" t="str">
            <v>SAU: Saudi Arabia</v>
          </cell>
          <cell r="C4024" t="str">
            <v>SPP_GDPPC: GDP per capita (current US$)</v>
          </cell>
          <cell r="E4024">
            <v>2019</v>
          </cell>
          <cell r="F4024">
            <v>23139.79866</v>
          </cell>
        </row>
        <row r="4025">
          <cell r="B4025" t="str">
            <v>SEN: Senegal</v>
          </cell>
          <cell r="C4025" t="str">
            <v>CME_TMY0: Infant deaths</v>
          </cell>
          <cell r="E4025">
            <v>2016</v>
          </cell>
          <cell r="F4025">
            <v>17659</v>
          </cell>
        </row>
        <row r="4026">
          <cell r="B4026" t="str">
            <v>SEN: Senegal</v>
          </cell>
          <cell r="C4026" t="str">
            <v>CME_TMY0: Infant deaths</v>
          </cell>
          <cell r="E4026">
            <v>2017</v>
          </cell>
          <cell r="F4026">
            <v>17158</v>
          </cell>
        </row>
        <row r="4027">
          <cell r="B4027" t="str">
            <v>SEN: Senegal</v>
          </cell>
          <cell r="C4027" t="str">
            <v>CME_TMY0: Infant deaths</v>
          </cell>
          <cell r="E4027">
            <v>2018</v>
          </cell>
          <cell r="F4027">
            <v>16712</v>
          </cell>
        </row>
        <row r="4028">
          <cell r="B4028" t="str">
            <v>SEN: Senegal</v>
          </cell>
          <cell r="C4028" t="str">
            <v>CME_TMY0: Infant deaths</v>
          </cell>
          <cell r="E4028">
            <v>2019</v>
          </cell>
          <cell r="F4028">
            <v>16306</v>
          </cell>
        </row>
        <row r="4029">
          <cell r="B4029" t="str">
            <v>SEN: Senegal</v>
          </cell>
          <cell r="C4029" t="str">
            <v>CME_TMY0: Infant deaths</v>
          </cell>
          <cell r="E4029">
            <v>2020</v>
          </cell>
          <cell r="F4029">
            <v>15990</v>
          </cell>
        </row>
        <row r="4030">
          <cell r="B4030" t="str">
            <v>SEN: Senegal</v>
          </cell>
          <cell r="C4030" t="str">
            <v>DM_BRTS: Number of births</v>
          </cell>
          <cell r="E4030">
            <v>2016</v>
          </cell>
          <cell r="F4030">
            <v>511960</v>
          </cell>
        </row>
        <row r="4031">
          <cell r="B4031" t="str">
            <v>SEN: Senegal</v>
          </cell>
          <cell r="C4031" t="str">
            <v>DM_BRTS: Number of births</v>
          </cell>
          <cell r="E4031">
            <v>2017</v>
          </cell>
          <cell r="F4031">
            <v>519212</v>
          </cell>
        </row>
        <row r="4032">
          <cell r="B4032" t="str">
            <v>SEN: Senegal</v>
          </cell>
          <cell r="C4032" t="str">
            <v>DM_BRTS: Number of births</v>
          </cell>
          <cell r="E4032">
            <v>2018</v>
          </cell>
          <cell r="F4032">
            <v>529314</v>
          </cell>
        </row>
        <row r="4033">
          <cell r="B4033" t="str">
            <v>SEN: Senegal</v>
          </cell>
          <cell r="C4033" t="str">
            <v>DM_BRTS: Number of births</v>
          </cell>
          <cell r="E4033">
            <v>2019</v>
          </cell>
          <cell r="F4033">
            <v>535968</v>
          </cell>
        </row>
        <row r="4034">
          <cell r="B4034" t="str">
            <v>SEN: Senegal</v>
          </cell>
          <cell r="C4034" t="str">
            <v>DM_BRTS: Number of births</v>
          </cell>
          <cell r="E4034">
            <v>2020</v>
          </cell>
          <cell r="F4034">
            <v>543219</v>
          </cell>
        </row>
        <row r="4035">
          <cell r="B4035" t="str">
            <v>SEN: Senegal</v>
          </cell>
          <cell r="C4035" t="str">
            <v>DM_LIFE_EXP: Life expectancy</v>
          </cell>
          <cell r="E4035">
            <v>2016</v>
          </cell>
          <cell r="F4035">
            <v>67.496899999999997</v>
          </cell>
        </row>
        <row r="4036">
          <cell r="B4036" t="str">
            <v>SEN: Senegal</v>
          </cell>
          <cell r="C4036" t="str">
            <v>DM_LIFE_EXP: Life expectancy</v>
          </cell>
          <cell r="E4036">
            <v>2017</v>
          </cell>
          <cell r="F4036">
            <v>67.750299999999996</v>
          </cell>
        </row>
        <row r="4037">
          <cell r="B4037" t="str">
            <v>SEN: Senegal</v>
          </cell>
          <cell r="C4037" t="str">
            <v>DM_LIFE_EXP: Life expectancy</v>
          </cell>
          <cell r="E4037">
            <v>2018</v>
          </cell>
          <cell r="F4037">
            <v>68.096599999999995</v>
          </cell>
        </row>
        <row r="4038">
          <cell r="B4038" t="str">
            <v>SEN: Senegal</v>
          </cell>
          <cell r="C4038" t="str">
            <v>DM_LIFE_EXP: Life expectancy</v>
          </cell>
          <cell r="E4038">
            <v>2019</v>
          </cell>
          <cell r="F4038">
            <v>68.525800000000004</v>
          </cell>
        </row>
        <row r="4039">
          <cell r="B4039" t="str">
            <v>SEN: Senegal</v>
          </cell>
          <cell r="C4039" t="str">
            <v>DM_LIFE_EXP: Life expectancy</v>
          </cell>
          <cell r="E4039">
            <v>2020</v>
          </cell>
          <cell r="F4039">
            <v>68.006399999999999</v>
          </cell>
        </row>
        <row r="4040">
          <cell r="B4040" t="str">
            <v>SEN: Senegal</v>
          </cell>
          <cell r="C4040" t="str">
            <v>DM_POP_TOT: Total population</v>
          </cell>
          <cell r="E4040">
            <v>2016</v>
          </cell>
          <cell r="F4040">
            <v>14751356.5</v>
          </cell>
        </row>
        <row r="4041">
          <cell r="B4041" t="str">
            <v>SEN: Senegal</v>
          </cell>
          <cell r="C4041" t="str">
            <v>DM_POP_TOT: Total population</v>
          </cell>
          <cell r="E4041">
            <v>2017</v>
          </cell>
          <cell r="F4041">
            <v>15157793</v>
          </cell>
        </row>
        <row r="4042">
          <cell r="B4042" t="str">
            <v>SEN: Senegal</v>
          </cell>
          <cell r="C4042" t="str">
            <v>DM_POP_TOT: Total population</v>
          </cell>
          <cell r="E4042">
            <v>2018</v>
          </cell>
          <cell r="F4042">
            <v>15574909</v>
          </cell>
        </row>
        <row r="4043">
          <cell r="B4043" t="str">
            <v>SEN: Senegal</v>
          </cell>
          <cell r="C4043" t="str">
            <v>DM_POP_TOT: Total population</v>
          </cell>
          <cell r="E4043">
            <v>2019</v>
          </cell>
          <cell r="F4043">
            <v>16000781.5</v>
          </cell>
        </row>
        <row r="4044">
          <cell r="B4044" t="str">
            <v>SEN: Senegal</v>
          </cell>
          <cell r="C4044" t="str">
            <v>DM_POP_TOT: Total population</v>
          </cell>
          <cell r="E4044">
            <v>2020</v>
          </cell>
          <cell r="F4044">
            <v>16436119.999999998</v>
          </cell>
        </row>
        <row r="4045">
          <cell r="B4045" t="str">
            <v>SEN: Senegal</v>
          </cell>
          <cell r="C4045" t="str">
            <v>SPP_GDPPC: GDP per capita (current US$)</v>
          </cell>
          <cell r="E4045">
            <v>2019</v>
          </cell>
          <cell r="F4045">
            <v>1446.8309650000001</v>
          </cell>
        </row>
        <row r="4046">
          <cell r="B4046" t="str">
            <v>SRB: Serbia</v>
          </cell>
          <cell r="C4046" t="str">
            <v>CME_TMY0: Infant deaths</v>
          </cell>
          <cell r="E4046">
            <v>2016</v>
          </cell>
          <cell r="F4046">
            <v>444</v>
          </cell>
        </row>
        <row r="4047">
          <cell r="B4047" t="str">
            <v>SRB: Serbia</v>
          </cell>
          <cell r="C4047" t="str">
            <v>CME_TMY0: Infant deaths</v>
          </cell>
          <cell r="E4047">
            <v>2017</v>
          </cell>
          <cell r="F4047">
            <v>428</v>
          </cell>
        </row>
        <row r="4048">
          <cell r="B4048" t="str">
            <v>SRB: Serbia</v>
          </cell>
          <cell r="C4048" t="str">
            <v>CME_TMY0: Infant deaths</v>
          </cell>
          <cell r="E4048">
            <v>2018</v>
          </cell>
          <cell r="F4048">
            <v>417</v>
          </cell>
        </row>
        <row r="4049">
          <cell r="B4049" t="str">
            <v>SRB: Serbia</v>
          </cell>
          <cell r="C4049" t="str">
            <v>CME_TMY0: Infant deaths</v>
          </cell>
          <cell r="E4049">
            <v>2019</v>
          </cell>
          <cell r="F4049">
            <v>407</v>
          </cell>
        </row>
        <row r="4050">
          <cell r="B4050" t="str">
            <v>SRB: Serbia</v>
          </cell>
          <cell r="C4050" t="str">
            <v>CME_TMY0: Infant deaths</v>
          </cell>
          <cell r="E4050">
            <v>2020</v>
          </cell>
          <cell r="F4050">
            <v>398</v>
          </cell>
        </row>
        <row r="4051">
          <cell r="B4051" t="str">
            <v>SRB: Serbia</v>
          </cell>
          <cell r="C4051" t="str">
            <v>DM_BRTS: Number of births</v>
          </cell>
          <cell r="E4051">
            <v>2016</v>
          </cell>
          <cell r="F4051">
            <v>70071</v>
          </cell>
        </row>
        <row r="4052">
          <cell r="B4052" t="str">
            <v>SRB: Serbia</v>
          </cell>
          <cell r="C4052" t="str">
            <v>DM_BRTS: Number of births</v>
          </cell>
          <cell r="E4052">
            <v>2017</v>
          </cell>
          <cell r="F4052">
            <v>70179</v>
          </cell>
        </row>
        <row r="4053">
          <cell r="B4053" t="str">
            <v>SRB: Serbia</v>
          </cell>
          <cell r="C4053" t="str">
            <v>DM_BRTS: Number of births</v>
          </cell>
          <cell r="E4053">
            <v>2018</v>
          </cell>
          <cell r="F4053">
            <v>69380</v>
          </cell>
        </row>
        <row r="4054">
          <cell r="B4054" t="str">
            <v>SRB: Serbia</v>
          </cell>
          <cell r="C4054" t="str">
            <v>DM_BRTS: Number of births</v>
          </cell>
          <cell r="E4054">
            <v>2019</v>
          </cell>
          <cell r="F4054">
            <v>69672</v>
          </cell>
        </row>
        <row r="4055">
          <cell r="B4055" t="str">
            <v>SRB: Serbia</v>
          </cell>
          <cell r="C4055" t="str">
            <v>DM_BRTS: Number of births</v>
          </cell>
          <cell r="E4055">
            <v>2020</v>
          </cell>
          <cell r="F4055">
            <v>68556</v>
          </cell>
        </row>
        <row r="4056">
          <cell r="B4056" t="str">
            <v>SRB: Serbia</v>
          </cell>
          <cell r="C4056" t="str">
            <v>DM_LIFE_EXP: Life expectancy</v>
          </cell>
          <cell r="E4056">
            <v>2016</v>
          </cell>
          <cell r="F4056">
            <v>76.260900000000007</v>
          </cell>
        </row>
        <row r="4057">
          <cell r="B4057" t="str">
            <v>SRB: Serbia</v>
          </cell>
          <cell r="C4057" t="str">
            <v>DM_LIFE_EXP: Life expectancy</v>
          </cell>
          <cell r="E4057">
            <v>2017</v>
          </cell>
          <cell r="F4057">
            <v>76.212999999999994</v>
          </cell>
        </row>
        <row r="4058">
          <cell r="B4058" t="str">
            <v>SRB: Serbia</v>
          </cell>
          <cell r="C4058" t="str">
            <v>DM_LIFE_EXP: Life expectancy</v>
          </cell>
          <cell r="E4058">
            <v>2018</v>
          </cell>
          <cell r="F4058">
            <v>76.511499999999998</v>
          </cell>
        </row>
        <row r="4059">
          <cell r="B4059" t="str">
            <v>SRB: Serbia</v>
          </cell>
          <cell r="C4059" t="str">
            <v>DM_LIFE_EXP: Life expectancy</v>
          </cell>
          <cell r="E4059">
            <v>2019</v>
          </cell>
          <cell r="F4059">
            <v>76.703999999999994</v>
          </cell>
        </row>
        <row r="4060">
          <cell r="B4060" t="str">
            <v>SRB: Serbia</v>
          </cell>
          <cell r="C4060" t="str">
            <v>DM_LIFE_EXP: Life expectancy</v>
          </cell>
          <cell r="E4060">
            <v>2020</v>
          </cell>
          <cell r="F4060">
            <v>75.405699999999996</v>
          </cell>
        </row>
        <row r="4061">
          <cell r="B4061" t="str">
            <v>SRB: Serbia</v>
          </cell>
          <cell r="C4061" t="str">
            <v>DM_POP_TOT: Total population</v>
          </cell>
          <cell r="E4061">
            <v>2016</v>
          </cell>
          <cell r="F4061">
            <v>7493288</v>
          </cell>
        </row>
        <row r="4062">
          <cell r="B4062" t="str">
            <v>SRB: Serbia</v>
          </cell>
          <cell r="C4062" t="str">
            <v>DM_POP_TOT: Total population</v>
          </cell>
          <cell r="E4062">
            <v>2017</v>
          </cell>
          <cell r="F4062">
            <v>7464880</v>
          </cell>
        </row>
        <row r="4063">
          <cell r="B4063" t="str">
            <v>SRB: Serbia</v>
          </cell>
          <cell r="C4063" t="str">
            <v>DM_POP_TOT: Total population</v>
          </cell>
          <cell r="E4063">
            <v>2018</v>
          </cell>
          <cell r="F4063">
            <v>7433818</v>
          </cell>
        </row>
        <row r="4064">
          <cell r="B4064" t="str">
            <v>SRB: Serbia</v>
          </cell>
          <cell r="C4064" t="str">
            <v>DM_POP_TOT: Total population</v>
          </cell>
          <cell r="E4064">
            <v>2019</v>
          </cell>
          <cell r="F4064">
            <v>7401055.5</v>
          </cell>
        </row>
        <row r="4065">
          <cell r="B4065" t="str">
            <v>SRB: Serbia</v>
          </cell>
          <cell r="C4065" t="str">
            <v>DM_POP_TOT: Total population</v>
          </cell>
          <cell r="E4065">
            <v>2020</v>
          </cell>
          <cell r="F4065">
            <v>7358004.5</v>
          </cell>
        </row>
        <row r="4066">
          <cell r="B4066" t="str">
            <v>SRB: Serbia</v>
          </cell>
          <cell r="C4066" t="str">
            <v>SPP_GDPPC: GDP per capita (current US$)</v>
          </cell>
          <cell r="E4066">
            <v>2019</v>
          </cell>
          <cell r="F4066">
            <v>7411.5586489999996</v>
          </cell>
        </row>
        <row r="4067">
          <cell r="B4067" t="str">
            <v>SYC: Seychelles</v>
          </cell>
          <cell r="C4067" t="str">
            <v>CME_TMY0: Infant deaths</v>
          </cell>
          <cell r="E4067">
            <v>2016</v>
          </cell>
          <cell r="F4067">
            <v>21</v>
          </cell>
        </row>
        <row r="4068">
          <cell r="B4068" t="str">
            <v>SYC: Seychelles</v>
          </cell>
          <cell r="C4068" t="str">
            <v>CME_TMY0: Infant deaths</v>
          </cell>
          <cell r="E4068">
            <v>2017</v>
          </cell>
          <cell r="F4068">
            <v>21</v>
          </cell>
        </row>
        <row r="4069">
          <cell r="B4069" t="str">
            <v>SYC: Seychelles</v>
          </cell>
          <cell r="C4069" t="str">
            <v>CME_TMY0: Infant deaths</v>
          </cell>
          <cell r="E4069">
            <v>2018</v>
          </cell>
          <cell r="F4069">
            <v>20</v>
          </cell>
        </row>
        <row r="4070">
          <cell r="B4070" t="str">
            <v>SYC: Seychelles</v>
          </cell>
          <cell r="C4070" t="str">
            <v>CME_TMY0: Infant deaths</v>
          </cell>
          <cell r="E4070">
            <v>2019</v>
          </cell>
          <cell r="F4070">
            <v>20</v>
          </cell>
        </row>
        <row r="4071">
          <cell r="B4071" t="str">
            <v>SYC: Seychelles</v>
          </cell>
          <cell r="C4071" t="str">
            <v>CME_TMY0: Infant deaths</v>
          </cell>
          <cell r="E4071">
            <v>2020</v>
          </cell>
          <cell r="F4071">
            <v>19</v>
          </cell>
        </row>
        <row r="4072">
          <cell r="B4072" t="str">
            <v>SYC: Seychelles</v>
          </cell>
          <cell r="C4072" t="str">
            <v>DM_BRTS: Number of births</v>
          </cell>
          <cell r="E4072">
            <v>2016</v>
          </cell>
          <cell r="F4072">
            <v>1746</v>
          </cell>
        </row>
        <row r="4073">
          <cell r="B4073" t="str">
            <v>SYC: Seychelles</v>
          </cell>
          <cell r="C4073" t="str">
            <v>DM_BRTS: Number of births</v>
          </cell>
          <cell r="E4073">
            <v>2017</v>
          </cell>
          <cell r="F4073">
            <v>1764</v>
          </cell>
        </row>
        <row r="4074">
          <cell r="B4074" t="str">
            <v>SYC: Seychelles</v>
          </cell>
          <cell r="C4074" t="str">
            <v>DM_BRTS: Number of births</v>
          </cell>
          <cell r="E4074">
            <v>2018</v>
          </cell>
          <cell r="F4074">
            <v>1735</v>
          </cell>
        </row>
        <row r="4075">
          <cell r="B4075" t="str">
            <v>SYC: Seychelles</v>
          </cell>
          <cell r="C4075" t="str">
            <v>DM_BRTS: Number of births</v>
          </cell>
          <cell r="E4075">
            <v>2019</v>
          </cell>
          <cell r="F4075">
            <v>1704</v>
          </cell>
        </row>
        <row r="4076">
          <cell r="B4076" t="str">
            <v>SYC: Seychelles</v>
          </cell>
          <cell r="C4076" t="str">
            <v>DM_BRTS: Number of births</v>
          </cell>
          <cell r="E4076">
            <v>2020</v>
          </cell>
          <cell r="F4076">
            <v>1668</v>
          </cell>
        </row>
        <row r="4077">
          <cell r="B4077" t="str">
            <v>SYC: Seychelles</v>
          </cell>
          <cell r="C4077" t="str">
            <v>DM_LIFE_EXP: Life expectancy</v>
          </cell>
          <cell r="E4077">
            <v>2016</v>
          </cell>
          <cell r="F4077">
            <v>73.642499999999998</v>
          </cell>
        </row>
        <row r="4078">
          <cell r="B4078" t="str">
            <v>SYC: Seychelles</v>
          </cell>
          <cell r="C4078" t="str">
            <v>DM_LIFE_EXP: Life expectancy</v>
          </cell>
          <cell r="E4078">
            <v>2017</v>
          </cell>
          <cell r="F4078">
            <v>73.802700000000002</v>
          </cell>
        </row>
        <row r="4079">
          <cell r="B4079" t="str">
            <v>SYC: Seychelles</v>
          </cell>
          <cell r="C4079" t="str">
            <v>DM_LIFE_EXP: Life expectancy</v>
          </cell>
          <cell r="E4079">
            <v>2018</v>
          </cell>
          <cell r="F4079">
            <v>73.9529</v>
          </cell>
        </row>
        <row r="4080">
          <cell r="B4080" t="str">
            <v>SYC: Seychelles</v>
          </cell>
          <cell r="C4080" t="str">
            <v>DM_LIFE_EXP: Life expectancy</v>
          </cell>
          <cell r="E4080">
            <v>2019</v>
          </cell>
          <cell r="F4080">
            <v>74.168999999999997</v>
          </cell>
        </row>
        <row r="4081">
          <cell r="B4081" t="str">
            <v>SYC: Seychelles</v>
          </cell>
          <cell r="C4081" t="str">
            <v>DM_LIFE_EXP: Life expectancy</v>
          </cell>
          <cell r="E4081">
            <v>2020</v>
          </cell>
          <cell r="F4081">
            <v>73.532399999999996</v>
          </cell>
        </row>
        <row r="4082">
          <cell r="B4082" t="str">
            <v>SYC: Seychelles</v>
          </cell>
          <cell r="C4082" t="str">
            <v>DM_POP_TOT: Total population</v>
          </cell>
          <cell r="E4082">
            <v>2016</v>
          </cell>
          <cell r="F4082">
            <v>100508.5</v>
          </cell>
        </row>
        <row r="4083">
          <cell r="B4083" t="str">
            <v>SYC: Seychelles</v>
          </cell>
          <cell r="C4083" t="str">
            <v>DM_POP_TOT: Total population</v>
          </cell>
          <cell r="E4083">
            <v>2017</v>
          </cell>
          <cell r="F4083">
            <v>101810.5</v>
          </cell>
        </row>
        <row r="4084">
          <cell r="B4084" t="str">
            <v>SYC: Seychelles</v>
          </cell>
          <cell r="C4084" t="str">
            <v>DM_POP_TOT: Total population</v>
          </cell>
          <cell r="E4084">
            <v>2018</v>
          </cell>
          <cell r="F4084">
            <v>103101</v>
          </cell>
        </row>
        <row r="4085">
          <cell r="B4085" t="str">
            <v>SYC: Seychelles</v>
          </cell>
          <cell r="C4085" t="str">
            <v>DM_POP_TOT: Total population</v>
          </cell>
          <cell r="E4085">
            <v>2019</v>
          </cell>
          <cell r="F4085">
            <v>104372.5</v>
          </cell>
        </row>
        <row r="4086">
          <cell r="B4086" t="str">
            <v>SYC: Seychelles</v>
          </cell>
          <cell r="C4086" t="str">
            <v>DM_POP_TOT: Total population</v>
          </cell>
          <cell r="E4086">
            <v>2020</v>
          </cell>
          <cell r="F4086">
            <v>105530</v>
          </cell>
        </row>
        <row r="4087">
          <cell r="B4087" t="str">
            <v>SYC: Seychelles</v>
          </cell>
          <cell r="C4087" t="str">
            <v>SPP_GDPPC: GDP per capita (current US$)</v>
          </cell>
          <cell r="E4087">
            <v>2019</v>
          </cell>
          <cell r="F4087">
            <v>17448.27029</v>
          </cell>
        </row>
        <row r="4088">
          <cell r="B4088" t="str">
            <v>SLE: Sierra Leone</v>
          </cell>
          <cell r="C4088" t="str">
            <v>CME_TMY0: Infant deaths</v>
          </cell>
          <cell r="E4088">
            <v>2016</v>
          </cell>
          <cell r="F4088">
            <v>22308</v>
          </cell>
        </row>
        <row r="4089">
          <cell r="B4089" t="str">
            <v>SLE: Sierra Leone</v>
          </cell>
          <cell r="C4089" t="str">
            <v>CME_TMY0: Infant deaths</v>
          </cell>
          <cell r="E4089">
            <v>2017</v>
          </cell>
          <cell r="F4089">
            <v>21826</v>
          </cell>
        </row>
        <row r="4090">
          <cell r="B4090" t="str">
            <v>SLE: Sierra Leone</v>
          </cell>
          <cell r="C4090" t="str">
            <v>CME_TMY0: Infant deaths</v>
          </cell>
          <cell r="E4090">
            <v>2018</v>
          </cell>
          <cell r="F4090">
            <v>21346</v>
          </cell>
        </row>
        <row r="4091">
          <cell r="B4091" t="str">
            <v>SLE: Sierra Leone</v>
          </cell>
          <cell r="C4091" t="str">
            <v>CME_TMY0: Infant deaths</v>
          </cell>
          <cell r="E4091">
            <v>2019</v>
          </cell>
          <cell r="F4091">
            <v>20849</v>
          </cell>
        </row>
        <row r="4092">
          <cell r="B4092" t="str">
            <v>SLE: Sierra Leone</v>
          </cell>
          <cell r="C4092" t="str">
            <v>CME_TMY0: Infant deaths</v>
          </cell>
          <cell r="E4092">
            <v>2020</v>
          </cell>
          <cell r="F4092">
            <v>20360</v>
          </cell>
        </row>
        <row r="4093">
          <cell r="B4093" t="str">
            <v>SLE: Sierra Leone</v>
          </cell>
          <cell r="C4093" t="str">
            <v>DM_BRTS: Number of births</v>
          </cell>
          <cell r="E4093">
            <v>2016</v>
          </cell>
          <cell r="F4093">
            <v>254816</v>
          </cell>
        </row>
        <row r="4094">
          <cell r="B4094" t="str">
            <v>SLE: Sierra Leone</v>
          </cell>
          <cell r="C4094" t="str">
            <v>DM_BRTS: Number of births</v>
          </cell>
          <cell r="E4094">
            <v>2017</v>
          </cell>
          <cell r="F4094">
            <v>257718.00000000003</v>
          </cell>
        </row>
        <row r="4095">
          <cell r="B4095" t="str">
            <v>SLE: Sierra Leone</v>
          </cell>
          <cell r="C4095" t="str">
            <v>DM_BRTS: Number of births</v>
          </cell>
          <cell r="E4095">
            <v>2018</v>
          </cell>
          <cell r="F4095">
            <v>260265</v>
          </cell>
        </row>
        <row r="4096">
          <cell r="B4096" t="str">
            <v>SLE: Sierra Leone</v>
          </cell>
          <cell r="C4096" t="str">
            <v>DM_BRTS: Number of births</v>
          </cell>
          <cell r="E4096">
            <v>2019</v>
          </cell>
          <cell r="F4096">
            <v>261970.00000000003</v>
          </cell>
        </row>
        <row r="4097">
          <cell r="B4097" t="str">
            <v>SLE: Sierra Leone</v>
          </cell>
          <cell r="C4097" t="str">
            <v>DM_BRTS: Number of births</v>
          </cell>
          <cell r="E4097">
            <v>2020</v>
          </cell>
          <cell r="F4097">
            <v>262770</v>
          </cell>
        </row>
        <row r="4098">
          <cell r="B4098" t="str">
            <v>SLE: Sierra Leone</v>
          </cell>
          <cell r="C4098" t="str">
            <v>DM_LIFE_EXP: Life expectancy</v>
          </cell>
          <cell r="E4098">
            <v>2016</v>
          </cell>
          <cell r="F4098">
            <v>58.404499999999999</v>
          </cell>
        </row>
        <row r="4099">
          <cell r="B4099" t="str">
            <v>SLE: Sierra Leone</v>
          </cell>
          <cell r="C4099" t="str">
            <v>DM_LIFE_EXP: Life expectancy</v>
          </cell>
          <cell r="E4099">
            <v>2017</v>
          </cell>
          <cell r="F4099">
            <v>58.651699999999998</v>
          </cell>
        </row>
        <row r="4100">
          <cell r="B4100" t="str">
            <v>SLE: Sierra Leone</v>
          </cell>
          <cell r="C4100" t="str">
            <v>DM_LIFE_EXP: Life expectancy</v>
          </cell>
          <cell r="E4100">
            <v>2018</v>
          </cell>
          <cell r="F4100">
            <v>59.795900000000003</v>
          </cell>
        </row>
        <row r="4101">
          <cell r="B4101" t="str">
            <v>SLE: Sierra Leone</v>
          </cell>
          <cell r="C4101" t="str">
            <v>DM_LIFE_EXP: Life expectancy</v>
          </cell>
          <cell r="E4101">
            <v>2019</v>
          </cell>
          <cell r="F4101">
            <v>60.254899999999999</v>
          </cell>
        </row>
        <row r="4102">
          <cell r="B4102" t="str">
            <v>SLE: Sierra Leone</v>
          </cell>
          <cell r="C4102" t="str">
            <v>DM_LIFE_EXP: Life expectancy</v>
          </cell>
          <cell r="E4102">
            <v>2020</v>
          </cell>
          <cell r="F4102">
            <v>59.763199999999998</v>
          </cell>
        </row>
        <row r="4103">
          <cell r="B4103" t="str">
            <v>SLE: Sierra Leone</v>
          </cell>
          <cell r="C4103" t="str">
            <v>DM_POP_TOT: Total population</v>
          </cell>
          <cell r="E4103">
            <v>2016</v>
          </cell>
          <cell r="F4103">
            <v>7493913</v>
          </cell>
        </row>
        <row r="4104">
          <cell r="B4104" t="str">
            <v>SLE: Sierra Leone</v>
          </cell>
          <cell r="C4104" t="str">
            <v>DM_POP_TOT: Total population</v>
          </cell>
          <cell r="E4104">
            <v>2017</v>
          </cell>
          <cell r="F4104">
            <v>7677565.5</v>
          </cell>
        </row>
        <row r="4105">
          <cell r="B4105" t="str">
            <v>SLE: Sierra Leone</v>
          </cell>
          <cell r="C4105" t="str">
            <v>DM_POP_TOT: Total population</v>
          </cell>
          <cell r="E4105">
            <v>2018</v>
          </cell>
          <cell r="F4105">
            <v>7861281</v>
          </cell>
        </row>
        <row r="4106">
          <cell r="B4106" t="str">
            <v>SLE: Sierra Leone</v>
          </cell>
          <cell r="C4106" t="str">
            <v>DM_POP_TOT: Total population</v>
          </cell>
          <cell r="E4106">
            <v>2019</v>
          </cell>
          <cell r="F4106">
            <v>8046828.5</v>
          </cell>
        </row>
        <row r="4107">
          <cell r="B4107" t="str">
            <v>SLE: Sierra Leone</v>
          </cell>
          <cell r="C4107" t="str">
            <v>DM_POP_TOT: Total population</v>
          </cell>
          <cell r="E4107">
            <v>2020</v>
          </cell>
          <cell r="F4107">
            <v>8233970.4999999991</v>
          </cell>
        </row>
        <row r="4108">
          <cell r="B4108" t="str">
            <v>SLE: Sierra Leone</v>
          </cell>
          <cell r="C4108" t="str">
            <v>SPP_GDPPC: GDP per capita (current US$)</v>
          </cell>
          <cell r="E4108">
            <v>2019</v>
          </cell>
          <cell r="F4108">
            <v>527.53363439999998</v>
          </cell>
        </row>
        <row r="4109">
          <cell r="B4109" t="str">
            <v>SGP: Singapore</v>
          </cell>
          <cell r="C4109" t="str">
            <v>CME_TMY0: Infant deaths</v>
          </cell>
          <cell r="E4109">
            <v>2016</v>
          </cell>
          <cell r="F4109">
            <v>112</v>
          </cell>
        </row>
        <row r="4110">
          <cell r="B4110" t="str">
            <v>SGP: Singapore</v>
          </cell>
          <cell r="C4110" t="str">
            <v>CME_TMY0: Infant deaths</v>
          </cell>
          <cell r="E4110">
            <v>2017</v>
          </cell>
          <cell r="F4110">
            <v>109</v>
          </cell>
        </row>
        <row r="4111">
          <cell r="B4111" t="str">
            <v>SGP: Singapore</v>
          </cell>
          <cell r="C4111" t="str">
            <v>CME_TMY0: Infant deaths</v>
          </cell>
          <cell r="E4111">
            <v>2018</v>
          </cell>
          <cell r="F4111">
            <v>105</v>
          </cell>
        </row>
        <row r="4112">
          <cell r="B4112" t="str">
            <v>SGP: Singapore</v>
          </cell>
          <cell r="C4112" t="str">
            <v>CME_TMY0: Infant deaths</v>
          </cell>
          <cell r="E4112">
            <v>2019</v>
          </cell>
          <cell r="F4112">
            <v>99</v>
          </cell>
        </row>
        <row r="4113">
          <cell r="B4113" t="str">
            <v>SGP: Singapore</v>
          </cell>
          <cell r="C4113" t="str">
            <v>CME_TMY0: Infant deaths</v>
          </cell>
          <cell r="E4113">
            <v>2020</v>
          </cell>
          <cell r="F4113">
            <v>92</v>
          </cell>
        </row>
        <row r="4114">
          <cell r="B4114" t="str">
            <v>SGP: Singapore</v>
          </cell>
          <cell r="C4114" t="str">
            <v>DM_BRTS: Number of births</v>
          </cell>
          <cell r="E4114">
            <v>2016</v>
          </cell>
          <cell r="F4114">
            <v>42370</v>
          </cell>
        </row>
        <row r="4115">
          <cell r="B4115" t="str">
            <v>SGP: Singapore</v>
          </cell>
          <cell r="C4115" t="str">
            <v>DM_BRTS: Number of births</v>
          </cell>
          <cell r="E4115">
            <v>2017</v>
          </cell>
          <cell r="F4115">
            <v>40318</v>
          </cell>
        </row>
        <row r="4116">
          <cell r="B4116" t="str">
            <v>SGP: Singapore</v>
          </cell>
          <cell r="C4116" t="str">
            <v>DM_BRTS: Number of births</v>
          </cell>
          <cell r="E4116">
            <v>2018</v>
          </cell>
          <cell r="F4116">
            <v>39753</v>
          </cell>
        </row>
        <row r="4117">
          <cell r="B4117" t="str">
            <v>SGP: Singapore</v>
          </cell>
          <cell r="C4117" t="str">
            <v>DM_BRTS: Number of births</v>
          </cell>
          <cell r="E4117">
            <v>2019</v>
          </cell>
          <cell r="F4117">
            <v>40247</v>
          </cell>
        </row>
        <row r="4118">
          <cell r="B4118" t="str">
            <v>SGP: Singapore</v>
          </cell>
          <cell r="C4118" t="str">
            <v>DM_BRTS: Number of births</v>
          </cell>
          <cell r="E4118">
            <v>2020</v>
          </cell>
          <cell r="F4118">
            <v>41375</v>
          </cell>
        </row>
        <row r="4119">
          <cell r="B4119" t="str">
            <v>SGP: Singapore</v>
          </cell>
          <cell r="C4119" t="str">
            <v>DM_LIFE_EXP: Life expectancy</v>
          </cell>
          <cell r="E4119">
            <v>2016</v>
          </cell>
          <cell r="F4119">
            <v>83.000100000000003</v>
          </cell>
        </row>
        <row r="4120">
          <cell r="B4120" t="str">
            <v>SGP: Singapore</v>
          </cell>
          <cell r="C4120" t="str">
            <v>DM_LIFE_EXP: Life expectancy</v>
          </cell>
          <cell r="E4120">
            <v>2017</v>
          </cell>
          <cell r="F4120">
            <v>83.223600000000005</v>
          </cell>
        </row>
        <row r="4121">
          <cell r="B4121" t="str">
            <v>SGP: Singapore</v>
          </cell>
          <cell r="C4121" t="str">
            <v>DM_LIFE_EXP: Life expectancy</v>
          </cell>
          <cell r="E4121">
            <v>2018</v>
          </cell>
          <cell r="F4121">
            <v>83.457599999999999</v>
          </cell>
        </row>
        <row r="4122">
          <cell r="B4122" t="str">
            <v>SGP: Singapore</v>
          </cell>
          <cell r="C4122" t="str">
            <v>DM_LIFE_EXP: Life expectancy</v>
          </cell>
          <cell r="E4122">
            <v>2019</v>
          </cell>
          <cell r="F4122">
            <v>83.758399999999995</v>
          </cell>
        </row>
        <row r="4123">
          <cell r="B4123" t="str">
            <v>SGP: Singapore</v>
          </cell>
          <cell r="C4123" t="str">
            <v>DM_LIFE_EXP: Life expectancy</v>
          </cell>
          <cell r="E4123">
            <v>2020</v>
          </cell>
          <cell r="F4123">
            <v>82.861000000000004</v>
          </cell>
        </row>
        <row r="4124">
          <cell r="B4124" t="str">
            <v>SGP: Singapore</v>
          </cell>
          <cell r="C4124" t="str">
            <v>DM_POP_TOT: Total population</v>
          </cell>
          <cell r="E4124">
            <v>2016</v>
          </cell>
          <cell r="F4124">
            <v>5711933</v>
          </cell>
        </row>
        <row r="4125">
          <cell r="B4125" t="str">
            <v>SGP: Singapore</v>
          </cell>
          <cell r="C4125" t="str">
            <v>DM_POP_TOT: Total population</v>
          </cell>
          <cell r="E4125">
            <v>2017</v>
          </cell>
          <cell r="F4125">
            <v>5764487</v>
          </cell>
        </row>
        <row r="4126">
          <cell r="B4126" t="str">
            <v>SGP: Singapore</v>
          </cell>
          <cell r="C4126" t="str">
            <v>DM_POP_TOT: Total population</v>
          </cell>
          <cell r="E4126">
            <v>2018</v>
          </cell>
          <cell r="F4126">
            <v>5814536.5</v>
          </cell>
        </row>
        <row r="4127">
          <cell r="B4127" t="str">
            <v>SGP: Singapore</v>
          </cell>
          <cell r="C4127" t="str">
            <v>DM_POP_TOT: Total population</v>
          </cell>
          <cell r="E4127">
            <v>2019</v>
          </cell>
          <cell r="F4127">
            <v>5866405</v>
          </cell>
        </row>
        <row r="4128">
          <cell r="B4128" t="str">
            <v>SGP: Singapore</v>
          </cell>
          <cell r="C4128" t="str">
            <v>DM_POP_TOT: Total population</v>
          </cell>
          <cell r="E4128">
            <v>2020</v>
          </cell>
          <cell r="F4128">
            <v>5909869.5</v>
          </cell>
        </row>
        <row r="4129">
          <cell r="B4129" t="str">
            <v>SGP: Singapore</v>
          </cell>
          <cell r="C4129" t="str">
            <v>SPP_GDPPC: GDP per capita (current US$)</v>
          </cell>
          <cell r="E4129">
            <v>2019</v>
          </cell>
          <cell r="F4129">
            <v>65233.282440000003</v>
          </cell>
        </row>
        <row r="4130">
          <cell r="B4130" t="str">
            <v>SXM: Sint Maarten</v>
          </cell>
          <cell r="C4130" t="str">
            <v>DM_BRTS: Number of births</v>
          </cell>
          <cell r="E4130">
            <v>2016</v>
          </cell>
          <cell r="F4130">
            <v>209</v>
          </cell>
        </row>
        <row r="4131">
          <cell r="B4131" t="str">
            <v>SXM: Sint Maarten</v>
          </cell>
          <cell r="C4131" t="str">
            <v>DM_BRTS: Number of births</v>
          </cell>
          <cell r="E4131">
            <v>2017</v>
          </cell>
          <cell r="F4131">
            <v>229</v>
          </cell>
        </row>
        <row r="4132">
          <cell r="B4132" t="str">
            <v>SXM: Sint Maarten</v>
          </cell>
          <cell r="C4132" t="str">
            <v>DM_BRTS: Number of births</v>
          </cell>
          <cell r="E4132">
            <v>2018</v>
          </cell>
          <cell r="F4132">
            <v>269</v>
          </cell>
        </row>
        <row r="4133">
          <cell r="B4133" t="str">
            <v>SXM: Sint Maarten</v>
          </cell>
          <cell r="C4133" t="str">
            <v>DM_BRTS: Number of births</v>
          </cell>
          <cell r="E4133">
            <v>2019</v>
          </cell>
          <cell r="F4133">
            <v>293</v>
          </cell>
        </row>
        <row r="4134">
          <cell r="B4134" t="str">
            <v>SXM: Sint Maarten</v>
          </cell>
          <cell r="C4134" t="str">
            <v>DM_BRTS: Number of births</v>
          </cell>
          <cell r="E4134">
            <v>2020</v>
          </cell>
          <cell r="F4134">
            <v>313</v>
          </cell>
        </row>
        <row r="4135">
          <cell r="B4135" t="str">
            <v>SXM: Sint Maarten</v>
          </cell>
          <cell r="C4135" t="str">
            <v>DM_LIFE_EXP: Life expectancy</v>
          </cell>
          <cell r="E4135">
            <v>2016</v>
          </cell>
          <cell r="F4135">
            <v>76.597800000000007</v>
          </cell>
        </row>
        <row r="4136">
          <cell r="B4136" t="str">
            <v>SXM: Sint Maarten</v>
          </cell>
          <cell r="C4136" t="str">
            <v>DM_LIFE_EXP: Life expectancy</v>
          </cell>
          <cell r="E4136">
            <v>2017</v>
          </cell>
          <cell r="F4136">
            <v>75.029700000000005</v>
          </cell>
        </row>
        <row r="4137">
          <cell r="B4137" t="str">
            <v>SXM: Sint Maarten</v>
          </cell>
          <cell r="C4137" t="str">
            <v>DM_LIFE_EXP: Life expectancy</v>
          </cell>
          <cell r="E4137">
            <v>2018</v>
          </cell>
          <cell r="F4137">
            <v>75.131100000000004</v>
          </cell>
        </row>
        <row r="4138">
          <cell r="B4138" t="str">
            <v>SXM: Sint Maarten</v>
          </cell>
          <cell r="C4138" t="str">
            <v>DM_LIFE_EXP: Life expectancy</v>
          </cell>
          <cell r="E4138">
            <v>2019</v>
          </cell>
          <cell r="F4138">
            <v>75.436599999999999</v>
          </cell>
        </row>
        <row r="4139">
          <cell r="B4139" t="str">
            <v>SXM: Sint Maarten</v>
          </cell>
          <cell r="C4139" t="str">
            <v>DM_LIFE_EXP: Life expectancy</v>
          </cell>
          <cell r="E4139">
            <v>2020</v>
          </cell>
          <cell r="F4139">
            <v>74.583500000000001</v>
          </cell>
        </row>
        <row r="4140">
          <cell r="B4140" t="str">
            <v>SXM: Sint Maarten</v>
          </cell>
          <cell r="C4140" t="str">
            <v>DM_POP_TOT: Total population</v>
          </cell>
          <cell r="E4140">
            <v>2016</v>
          </cell>
          <cell r="F4140">
            <v>41346</v>
          </cell>
        </row>
        <row r="4141">
          <cell r="B4141" t="str">
            <v>SXM: Sint Maarten</v>
          </cell>
          <cell r="C4141" t="str">
            <v>DM_POP_TOT: Total population</v>
          </cell>
          <cell r="E4141">
            <v>2017</v>
          </cell>
          <cell r="F4141">
            <v>41882.5</v>
          </cell>
        </row>
        <row r="4142">
          <cell r="B4142" t="str">
            <v>SXM: Sint Maarten</v>
          </cell>
          <cell r="C4142" t="str">
            <v>DM_POP_TOT: Total population</v>
          </cell>
          <cell r="E4142">
            <v>2018</v>
          </cell>
          <cell r="F4142">
            <v>42246.5</v>
          </cell>
        </row>
        <row r="4143">
          <cell r="B4143" t="str">
            <v>SXM: Sint Maarten</v>
          </cell>
          <cell r="C4143" t="str">
            <v>DM_POP_TOT: Total population</v>
          </cell>
          <cell r="E4143">
            <v>2019</v>
          </cell>
          <cell r="F4143">
            <v>42980</v>
          </cell>
        </row>
        <row r="4144">
          <cell r="B4144" t="str">
            <v>SXM: Sint Maarten</v>
          </cell>
          <cell r="C4144" t="str">
            <v>DM_POP_TOT: Total population</v>
          </cell>
          <cell r="E4144">
            <v>2020</v>
          </cell>
          <cell r="F4144">
            <v>43621.5</v>
          </cell>
        </row>
        <row r="4145">
          <cell r="B4145" t="str">
            <v>SXM: Sint Maarten</v>
          </cell>
          <cell r="C4145" t="str">
            <v>SPP_GDPPC: GDP per capita (current US$)</v>
          </cell>
          <cell r="E4145">
            <v>2018</v>
          </cell>
          <cell r="F4145">
            <v>29160.103810000001</v>
          </cell>
        </row>
        <row r="4146">
          <cell r="B4146" t="str">
            <v>SVK: Slovakia</v>
          </cell>
          <cell r="C4146" t="str">
            <v>CME_TMY0: Infant deaths</v>
          </cell>
          <cell r="E4146">
            <v>2016</v>
          </cell>
          <cell r="F4146">
            <v>287</v>
          </cell>
        </row>
        <row r="4147">
          <cell r="B4147" t="str">
            <v>SVK: Slovakia</v>
          </cell>
          <cell r="C4147" t="str">
            <v>CME_TMY0: Infant deaths</v>
          </cell>
          <cell r="E4147">
            <v>2017</v>
          </cell>
          <cell r="F4147">
            <v>282</v>
          </cell>
        </row>
        <row r="4148">
          <cell r="B4148" t="str">
            <v>SVK: Slovakia</v>
          </cell>
          <cell r="C4148" t="str">
            <v>CME_TMY0: Infant deaths</v>
          </cell>
          <cell r="E4148">
            <v>2018</v>
          </cell>
          <cell r="F4148">
            <v>276</v>
          </cell>
        </row>
        <row r="4149">
          <cell r="B4149" t="str">
            <v>SVK: Slovakia</v>
          </cell>
          <cell r="C4149" t="str">
            <v>CME_TMY0: Infant deaths</v>
          </cell>
          <cell r="E4149">
            <v>2019</v>
          </cell>
          <cell r="F4149">
            <v>269</v>
          </cell>
        </row>
        <row r="4150">
          <cell r="B4150" t="str">
            <v>SVK: Slovakia</v>
          </cell>
          <cell r="C4150" t="str">
            <v>CME_TMY0: Infant deaths</v>
          </cell>
          <cell r="E4150">
            <v>2020</v>
          </cell>
          <cell r="F4150">
            <v>262</v>
          </cell>
        </row>
        <row r="4151">
          <cell r="B4151" t="str">
            <v>SVK: Slovakia</v>
          </cell>
          <cell r="C4151" t="str">
            <v>DM_BRTS: Number of births</v>
          </cell>
          <cell r="E4151">
            <v>2016</v>
          </cell>
          <cell r="F4151">
            <v>57494</v>
          </cell>
        </row>
        <row r="4152">
          <cell r="B4152" t="str">
            <v>SVK: Slovakia</v>
          </cell>
          <cell r="C4152" t="str">
            <v>DM_BRTS: Number of births</v>
          </cell>
          <cell r="E4152">
            <v>2017</v>
          </cell>
          <cell r="F4152">
            <v>57893</v>
          </cell>
        </row>
        <row r="4153">
          <cell r="B4153" t="str">
            <v>SVK: Slovakia</v>
          </cell>
          <cell r="C4153" t="str">
            <v>DM_BRTS: Number of births</v>
          </cell>
          <cell r="E4153">
            <v>2018</v>
          </cell>
          <cell r="F4153">
            <v>57576</v>
          </cell>
        </row>
        <row r="4154">
          <cell r="B4154" t="str">
            <v>SVK: Slovakia</v>
          </cell>
          <cell r="C4154" t="str">
            <v>DM_BRTS: Number of births</v>
          </cell>
          <cell r="E4154">
            <v>2019</v>
          </cell>
          <cell r="F4154">
            <v>57020</v>
          </cell>
        </row>
        <row r="4155">
          <cell r="B4155" t="str">
            <v>SVK: Slovakia</v>
          </cell>
          <cell r="C4155" t="str">
            <v>DM_BRTS: Number of births</v>
          </cell>
          <cell r="E4155">
            <v>2020</v>
          </cell>
          <cell r="F4155">
            <v>55730</v>
          </cell>
        </row>
        <row r="4156">
          <cell r="B4156" t="str">
            <v>SVK: Slovakia</v>
          </cell>
          <cell r="C4156" t="str">
            <v>DM_LIFE_EXP: Life expectancy</v>
          </cell>
          <cell r="E4156">
            <v>2016</v>
          </cell>
          <cell r="F4156">
            <v>77.214600000000004</v>
          </cell>
        </row>
        <row r="4157">
          <cell r="B4157" t="str">
            <v>SVK: Slovakia</v>
          </cell>
          <cell r="C4157" t="str">
            <v>DM_LIFE_EXP: Life expectancy</v>
          </cell>
          <cell r="E4157">
            <v>2017</v>
          </cell>
          <cell r="F4157">
            <v>77.218999999999994</v>
          </cell>
        </row>
        <row r="4158">
          <cell r="B4158" t="str">
            <v>SVK: Slovakia</v>
          </cell>
          <cell r="C4158" t="str">
            <v>DM_LIFE_EXP: Life expectancy</v>
          </cell>
          <cell r="E4158">
            <v>2018</v>
          </cell>
          <cell r="F4158">
            <v>77.263999999999996</v>
          </cell>
        </row>
        <row r="4159">
          <cell r="B4159" t="str">
            <v>SVK: Slovakia</v>
          </cell>
          <cell r="C4159" t="str">
            <v>DM_LIFE_EXP: Life expectancy</v>
          </cell>
          <cell r="E4159">
            <v>2019</v>
          </cell>
          <cell r="F4159">
            <v>77.685100000000006</v>
          </cell>
        </row>
        <row r="4160">
          <cell r="B4160" t="str">
            <v>SVK: Slovakia</v>
          </cell>
          <cell r="C4160" t="str">
            <v>DM_LIFE_EXP: Life expectancy</v>
          </cell>
          <cell r="E4160">
            <v>2020</v>
          </cell>
          <cell r="F4160">
            <v>77.005399999999995</v>
          </cell>
        </row>
        <row r="4161">
          <cell r="B4161" t="str">
            <v>SVK: Slovakia</v>
          </cell>
          <cell r="C4161" t="str">
            <v>DM_POP_TOT: Total population</v>
          </cell>
          <cell r="E4161">
            <v>2016</v>
          </cell>
          <cell r="F4161">
            <v>5431203.5</v>
          </cell>
        </row>
        <row r="4162">
          <cell r="B4162" t="str">
            <v>SVK: Slovakia</v>
          </cell>
          <cell r="C4162" t="str">
            <v>DM_POP_TOT: Total population</v>
          </cell>
          <cell r="E4162">
            <v>2017</v>
          </cell>
          <cell r="F4162">
            <v>5439416.5</v>
          </cell>
        </row>
        <row r="4163">
          <cell r="B4163" t="str">
            <v>SVK: Slovakia</v>
          </cell>
          <cell r="C4163" t="str">
            <v>DM_POP_TOT: Total population</v>
          </cell>
          <cell r="E4163">
            <v>2018</v>
          </cell>
          <cell r="F4163">
            <v>5446745.5</v>
          </cell>
        </row>
        <row r="4164">
          <cell r="B4164" t="str">
            <v>SVK: Slovakia</v>
          </cell>
          <cell r="C4164" t="str">
            <v>DM_POP_TOT: Total population</v>
          </cell>
          <cell r="E4164">
            <v>2019</v>
          </cell>
          <cell r="F4164">
            <v>5453924</v>
          </cell>
        </row>
        <row r="4165">
          <cell r="B4165" t="str">
            <v>SVK: Slovakia</v>
          </cell>
          <cell r="C4165" t="str">
            <v>DM_POP_TOT: Total population</v>
          </cell>
          <cell r="E4165">
            <v>2020</v>
          </cell>
          <cell r="F4165">
            <v>5456680.5</v>
          </cell>
        </row>
        <row r="4166">
          <cell r="B4166" t="str">
            <v>SVK: Slovakia</v>
          </cell>
          <cell r="C4166" t="str">
            <v>SPP_GDPPC: GDP per capita (current US$)</v>
          </cell>
          <cell r="E4166">
            <v>2019</v>
          </cell>
          <cell r="F4166">
            <v>19266.0141</v>
          </cell>
        </row>
        <row r="4167">
          <cell r="B4167" t="str">
            <v>SVN: Slovenia</v>
          </cell>
          <cell r="C4167" t="str">
            <v>CME_TMY0: Infant deaths</v>
          </cell>
          <cell r="E4167">
            <v>2016</v>
          </cell>
          <cell r="F4167">
            <v>42</v>
          </cell>
        </row>
        <row r="4168">
          <cell r="B4168" t="str">
            <v>SVN: Slovenia</v>
          </cell>
          <cell r="C4168" t="str">
            <v>CME_TMY0: Infant deaths</v>
          </cell>
          <cell r="E4168">
            <v>2017</v>
          </cell>
          <cell r="F4168">
            <v>40</v>
          </cell>
        </row>
        <row r="4169">
          <cell r="B4169" t="str">
            <v>SVN: Slovenia</v>
          </cell>
          <cell r="C4169" t="str">
            <v>CME_TMY0: Infant deaths</v>
          </cell>
          <cell r="E4169">
            <v>2018</v>
          </cell>
          <cell r="F4169">
            <v>38</v>
          </cell>
        </row>
        <row r="4170">
          <cell r="B4170" t="str">
            <v>SVN: Slovenia</v>
          </cell>
          <cell r="C4170" t="str">
            <v>CME_TMY0: Infant deaths</v>
          </cell>
          <cell r="E4170">
            <v>2019</v>
          </cell>
          <cell r="F4170">
            <v>36</v>
          </cell>
        </row>
        <row r="4171">
          <cell r="B4171" t="str">
            <v>SVN: Slovenia</v>
          </cell>
          <cell r="C4171" t="str">
            <v>CME_TMY0: Infant deaths</v>
          </cell>
          <cell r="E4171">
            <v>2020</v>
          </cell>
          <cell r="F4171">
            <v>34</v>
          </cell>
        </row>
        <row r="4172">
          <cell r="B4172" t="str">
            <v>SVN: Slovenia</v>
          </cell>
          <cell r="C4172" t="str">
            <v>DM_BRTS: Number of births</v>
          </cell>
          <cell r="E4172">
            <v>2016</v>
          </cell>
          <cell r="F4172">
            <v>20894</v>
          </cell>
        </row>
        <row r="4173">
          <cell r="B4173" t="str">
            <v>SVN: Slovenia</v>
          </cell>
          <cell r="C4173" t="str">
            <v>DM_BRTS: Number of births</v>
          </cell>
          <cell r="E4173">
            <v>2017</v>
          </cell>
          <cell r="F4173">
            <v>20834</v>
          </cell>
        </row>
        <row r="4174">
          <cell r="B4174" t="str">
            <v>SVN: Slovenia</v>
          </cell>
          <cell r="C4174" t="str">
            <v>DM_BRTS: Number of births</v>
          </cell>
          <cell r="E4174">
            <v>2018</v>
          </cell>
          <cell r="F4174">
            <v>20231</v>
          </cell>
        </row>
        <row r="4175">
          <cell r="B4175" t="str">
            <v>SVN: Slovenia</v>
          </cell>
          <cell r="C4175" t="str">
            <v>DM_BRTS: Number of births</v>
          </cell>
          <cell r="E4175">
            <v>2019</v>
          </cell>
          <cell r="F4175">
            <v>19865</v>
          </cell>
        </row>
        <row r="4176">
          <cell r="B4176" t="str">
            <v>SVN: Slovenia</v>
          </cell>
          <cell r="C4176" t="str">
            <v>DM_BRTS: Number of births</v>
          </cell>
          <cell r="E4176">
            <v>2020</v>
          </cell>
          <cell r="F4176">
            <v>19126</v>
          </cell>
        </row>
        <row r="4177">
          <cell r="B4177" t="str">
            <v>SVN: Slovenia</v>
          </cell>
          <cell r="C4177" t="str">
            <v>DM_LIFE_EXP: Life expectancy</v>
          </cell>
          <cell r="E4177">
            <v>2016</v>
          </cell>
          <cell r="F4177">
            <v>81.157700000000006</v>
          </cell>
        </row>
        <row r="4178">
          <cell r="B4178" t="str">
            <v>SVN: Slovenia</v>
          </cell>
          <cell r="C4178" t="str">
            <v>DM_LIFE_EXP: Life expectancy</v>
          </cell>
          <cell r="E4178">
            <v>2017</v>
          </cell>
          <cell r="F4178">
            <v>81.071399999999997</v>
          </cell>
        </row>
        <row r="4179">
          <cell r="B4179" t="str">
            <v>SVN: Slovenia</v>
          </cell>
          <cell r="C4179" t="str">
            <v>DM_LIFE_EXP: Life expectancy</v>
          </cell>
          <cell r="E4179">
            <v>2018</v>
          </cell>
          <cell r="F4179">
            <v>81.358099999999993</v>
          </cell>
        </row>
        <row r="4180">
          <cell r="B4180" t="str">
            <v>SVN: Slovenia</v>
          </cell>
          <cell r="C4180" t="str">
            <v>DM_LIFE_EXP: Life expectancy</v>
          </cell>
          <cell r="E4180">
            <v>2019</v>
          </cell>
          <cell r="F4180">
            <v>81.604200000000006</v>
          </cell>
        </row>
        <row r="4181">
          <cell r="B4181" t="str">
            <v>SVN: Slovenia</v>
          </cell>
          <cell r="C4181" t="str">
            <v>DM_LIFE_EXP: Life expectancy</v>
          </cell>
          <cell r="E4181">
            <v>2020</v>
          </cell>
          <cell r="F4181">
            <v>80.440899999999999</v>
          </cell>
        </row>
        <row r="4182">
          <cell r="B4182" t="str">
            <v>SVN: Slovenia</v>
          </cell>
          <cell r="C4182" t="str">
            <v>DM_POP_TOT: Total population</v>
          </cell>
          <cell r="E4182">
            <v>2016</v>
          </cell>
          <cell r="F4182">
            <v>2090020</v>
          </cell>
        </row>
        <row r="4183">
          <cell r="B4183" t="str">
            <v>SVN: Slovenia</v>
          </cell>
          <cell r="C4183" t="str">
            <v>DM_POP_TOT: Total population</v>
          </cell>
          <cell r="E4183">
            <v>2017</v>
          </cell>
          <cell r="F4183">
            <v>2098392</v>
          </cell>
        </row>
        <row r="4184">
          <cell r="B4184" t="str">
            <v>SVN: Slovenia</v>
          </cell>
          <cell r="C4184" t="str">
            <v>DM_POP_TOT: Total population</v>
          </cell>
          <cell r="E4184">
            <v>2018</v>
          </cell>
          <cell r="F4184">
            <v>2105924</v>
          </cell>
        </row>
        <row r="4185">
          <cell r="B4185" t="str">
            <v>SVN: Slovenia</v>
          </cell>
          <cell r="C4185" t="str">
            <v>DM_POP_TOT: Total population</v>
          </cell>
          <cell r="E4185">
            <v>2019</v>
          </cell>
          <cell r="F4185">
            <v>2112901.5</v>
          </cell>
        </row>
        <row r="4186">
          <cell r="B4186" t="str">
            <v>SVN: Slovenia</v>
          </cell>
          <cell r="C4186" t="str">
            <v>DM_POP_TOT: Total population</v>
          </cell>
          <cell r="E4186">
            <v>2020</v>
          </cell>
          <cell r="F4186">
            <v>2117641</v>
          </cell>
        </row>
        <row r="4187">
          <cell r="B4187" t="str">
            <v>SVN: Slovenia</v>
          </cell>
          <cell r="C4187" t="str">
            <v>SPP_GDPPC: GDP per capita (current US$)</v>
          </cell>
          <cell r="E4187">
            <v>2019</v>
          </cell>
          <cell r="F4187">
            <v>25940.728029999998</v>
          </cell>
        </row>
        <row r="4188">
          <cell r="B4188" t="str">
            <v>UNSDG_SIDS: Small Island Developing States (SIDS)</v>
          </cell>
          <cell r="C4188" t="str">
            <v>CME_TMY0: Infant deaths</v>
          </cell>
          <cell r="E4188">
            <v>2016</v>
          </cell>
          <cell r="F4188">
            <v>39779</v>
          </cell>
        </row>
        <row r="4189">
          <cell r="B4189" t="str">
            <v>UNSDG_SIDS: Small Island Developing States (SIDS)</v>
          </cell>
          <cell r="C4189" t="str">
            <v>CME_TMY0: Infant deaths</v>
          </cell>
          <cell r="E4189">
            <v>2017</v>
          </cell>
          <cell r="F4189">
            <v>38972</v>
          </cell>
        </row>
        <row r="4190">
          <cell r="B4190" t="str">
            <v>UNSDG_SIDS: Small Island Developing States (SIDS)</v>
          </cell>
          <cell r="C4190" t="str">
            <v>CME_TMY0: Infant deaths</v>
          </cell>
          <cell r="E4190">
            <v>2018</v>
          </cell>
          <cell r="F4190">
            <v>38162</v>
          </cell>
        </row>
        <row r="4191">
          <cell r="B4191" t="str">
            <v>UNSDG_SIDS: Small Island Developing States (SIDS)</v>
          </cell>
          <cell r="C4191" t="str">
            <v>CME_TMY0: Infant deaths</v>
          </cell>
          <cell r="E4191">
            <v>2019</v>
          </cell>
          <cell r="F4191">
            <v>37318</v>
          </cell>
        </row>
        <row r="4192">
          <cell r="B4192" t="str">
            <v>UNSDG_SIDS: Small Island Developing States (SIDS)</v>
          </cell>
          <cell r="C4192" t="str">
            <v>CME_TMY0: Infant deaths</v>
          </cell>
          <cell r="E4192">
            <v>2020</v>
          </cell>
          <cell r="F4192">
            <v>36411</v>
          </cell>
        </row>
        <row r="4193">
          <cell r="B4193" t="str">
            <v>SLB: Solomon Islands</v>
          </cell>
          <cell r="C4193" t="str">
            <v>CME_TMY0: Infant deaths</v>
          </cell>
          <cell r="E4193">
            <v>2016</v>
          </cell>
          <cell r="F4193">
            <v>382</v>
          </cell>
        </row>
        <row r="4194">
          <cell r="B4194" t="str">
            <v>SLB: Solomon Islands</v>
          </cell>
          <cell r="C4194" t="str">
            <v>CME_TMY0: Infant deaths</v>
          </cell>
          <cell r="E4194">
            <v>2017</v>
          </cell>
          <cell r="F4194">
            <v>377</v>
          </cell>
        </row>
        <row r="4195">
          <cell r="B4195" t="str">
            <v>SLB: Solomon Islands</v>
          </cell>
          <cell r="C4195" t="str">
            <v>CME_TMY0: Infant deaths</v>
          </cell>
          <cell r="E4195">
            <v>2018</v>
          </cell>
          <cell r="F4195">
            <v>371</v>
          </cell>
        </row>
        <row r="4196">
          <cell r="B4196" t="str">
            <v>SLB: Solomon Islands</v>
          </cell>
          <cell r="C4196" t="str">
            <v>CME_TMY0: Infant deaths</v>
          </cell>
          <cell r="E4196">
            <v>2019</v>
          </cell>
          <cell r="F4196">
            <v>364</v>
          </cell>
        </row>
        <row r="4197">
          <cell r="B4197" t="str">
            <v>SLB: Solomon Islands</v>
          </cell>
          <cell r="C4197" t="str">
            <v>CME_TMY0: Infant deaths</v>
          </cell>
          <cell r="E4197">
            <v>2020</v>
          </cell>
          <cell r="F4197">
            <v>355</v>
          </cell>
        </row>
        <row r="4198">
          <cell r="B4198" t="str">
            <v>SLB: Solomon Islands</v>
          </cell>
          <cell r="C4198" t="str">
            <v>DM_BRTS: Number of births</v>
          </cell>
          <cell r="E4198">
            <v>2016</v>
          </cell>
          <cell r="F4198">
            <v>20365</v>
          </cell>
        </row>
        <row r="4199">
          <cell r="B4199" t="str">
            <v>SLB: Solomon Islands</v>
          </cell>
          <cell r="C4199" t="str">
            <v>DM_BRTS: Number of births</v>
          </cell>
          <cell r="E4199">
            <v>2017</v>
          </cell>
          <cell r="F4199">
            <v>20458</v>
          </cell>
        </row>
        <row r="4200">
          <cell r="B4200" t="str">
            <v>SLB: Solomon Islands</v>
          </cell>
          <cell r="C4200" t="str">
            <v>DM_BRTS: Number of births</v>
          </cell>
          <cell r="E4200">
            <v>2018</v>
          </cell>
          <cell r="F4200">
            <v>20608</v>
          </cell>
        </row>
        <row r="4201">
          <cell r="B4201" t="str">
            <v>SLB: Solomon Islands</v>
          </cell>
          <cell r="C4201" t="str">
            <v>DM_BRTS: Number of births</v>
          </cell>
          <cell r="E4201">
            <v>2019</v>
          </cell>
          <cell r="F4201">
            <v>20791</v>
          </cell>
        </row>
        <row r="4202">
          <cell r="B4202" t="str">
            <v>SLB: Solomon Islands</v>
          </cell>
          <cell r="C4202" t="str">
            <v>DM_BRTS: Number of births</v>
          </cell>
          <cell r="E4202">
            <v>2020</v>
          </cell>
          <cell r="F4202">
            <v>20904</v>
          </cell>
        </row>
        <row r="4203">
          <cell r="B4203" t="str">
            <v>SLB: Solomon Islands</v>
          </cell>
          <cell r="C4203" t="str">
            <v>DM_LIFE_EXP: Life expectancy</v>
          </cell>
          <cell r="E4203">
            <v>2016</v>
          </cell>
          <cell r="F4203">
            <v>69.800700000000006</v>
          </cell>
        </row>
        <row r="4204">
          <cell r="B4204" t="str">
            <v>SLB: Solomon Islands</v>
          </cell>
          <cell r="C4204" t="str">
            <v>DM_LIFE_EXP: Life expectancy</v>
          </cell>
          <cell r="E4204">
            <v>2017</v>
          </cell>
          <cell r="F4204">
            <v>69.988200000000006</v>
          </cell>
        </row>
        <row r="4205">
          <cell r="B4205" t="str">
            <v>SLB: Solomon Islands</v>
          </cell>
          <cell r="C4205" t="str">
            <v>DM_LIFE_EXP: Life expectancy</v>
          </cell>
          <cell r="E4205">
            <v>2018</v>
          </cell>
          <cell r="F4205">
            <v>70.173299999999998</v>
          </cell>
        </row>
        <row r="4206">
          <cell r="B4206" t="str">
            <v>SLB: Solomon Islands</v>
          </cell>
          <cell r="C4206" t="str">
            <v>DM_LIFE_EXP: Life expectancy</v>
          </cell>
          <cell r="E4206">
            <v>2019</v>
          </cell>
          <cell r="F4206">
            <v>70.382099999999994</v>
          </cell>
        </row>
        <row r="4207">
          <cell r="B4207" t="str">
            <v>SLB: Solomon Islands</v>
          </cell>
          <cell r="C4207" t="str">
            <v>DM_LIFE_EXP: Life expectancy</v>
          </cell>
          <cell r="E4207">
            <v>2020</v>
          </cell>
          <cell r="F4207">
            <v>70.198700000000002</v>
          </cell>
        </row>
        <row r="4208">
          <cell r="B4208" t="str">
            <v>SLB: Solomon Islands</v>
          </cell>
          <cell r="C4208" t="str">
            <v>DM_POP_TOT: Total population</v>
          </cell>
          <cell r="E4208">
            <v>2016</v>
          </cell>
          <cell r="F4208">
            <v>628102</v>
          </cell>
        </row>
        <row r="4209">
          <cell r="B4209" t="str">
            <v>SLB: Solomon Islands</v>
          </cell>
          <cell r="C4209" t="str">
            <v>DM_POP_TOT: Total population</v>
          </cell>
          <cell r="E4209">
            <v>2017</v>
          </cell>
          <cell r="F4209">
            <v>643634</v>
          </cell>
        </row>
        <row r="4210">
          <cell r="B4210" t="str">
            <v>SLB: Solomon Islands</v>
          </cell>
          <cell r="C4210" t="str">
            <v>DM_POP_TOT: Total population</v>
          </cell>
          <cell r="E4210">
            <v>2018</v>
          </cell>
          <cell r="F4210">
            <v>659249</v>
          </cell>
        </row>
        <row r="4211">
          <cell r="B4211" t="str">
            <v>SLB: Solomon Islands</v>
          </cell>
          <cell r="C4211" t="str">
            <v>DM_POP_TOT: Total population</v>
          </cell>
          <cell r="E4211">
            <v>2019</v>
          </cell>
          <cell r="F4211">
            <v>674993</v>
          </cell>
        </row>
        <row r="4212">
          <cell r="B4212" t="str">
            <v>SLB: Solomon Islands</v>
          </cell>
          <cell r="C4212" t="str">
            <v>DM_POP_TOT: Total population</v>
          </cell>
          <cell r="E4212">
            <v>2020</v>
          </cell>
          <cell r="F4212">
            <v>691190.5</v>
          </cell>
        </row>
        <row r="4213">
          <cell r="B4213" t="str">
            <v>SLB: Solomon Islands</v>
          </cell>
          <cell r="C4213" t="str">
            <v>SPP_GDPPC: GDP per capita (current US$)</v>
          </cell>
          <cell r="E4213">
            <v>2019</v>
          </cell>
          <cell r="F4213">
            <v>2373.63247</v>
          </cell>
        </row>
        <row r="4214">
          <cell r="B4214" t="str">
            <v>SOM: Somalia</v>
          </cell>
          <cell r="C4214" t="str">
            <v>CME_TMY0: Infant deaths</v>
          </cell>
          <cell r="E4214">
            <v>2016</v>
          </cell>
          <cell r="F4214">
            <v>47597</v>
          </cell>
        </row>
        <row r="4215">
          <cell r="B4215" t="str">
            <v>SOM: Somalia</v>
          </cell>
          <cell r="C4215" t="str">
            <v>CME_TMY0: Infant deaths</v>
          </cell>
          <cell r="E4215">
            <v>2017</v>
          </cell>
          <cell r="F4215">
            <v>47359</v>
          </cell>
        </row>
        <row r="4216">
          <cell r="B4216" t="str">
            <v>SOM: Somalia</v>
          </cell>
          <cell r="C4216" t="str">
            <v>CME_TMY0: Infant deaths</v>
          </cell>
          <cell r="E4216">
            <v>2018</v>
          </cell>
          <cell r="F4216">
            <v>47110</v>
          </cell>
        </row>
        <row r="4217">
          <cell r="B4217" t="str">
            <v>SOM: Somalia</v>
          </cell>
          <cell r="C4217" t="str">
            <v>CME_TMY0: Infant deaths</v>
          </cell>
          <cell r="E4217">
            <v>2019</v>
          </cell>
          <cell r="F4217">
            <v>46992</v>
          </cell>
        </row>
        <row r="4218">
          <cell r="B4218" t="str">
            <v>SOM: Somalia</v>
          </cell>
          <cell r="C4218" t="str">
            <v>CME_TMY0: Infant deaths</v>
          </cell>
          <cell r="E4218">
            <v>2020</v>
          </cell>
          <cell r="F4218">
            <v>46853</v>
          </cell>
        </row>
        <row r="4219">
          <cell r="B4219" t="str">
            <v>SOM: Somalia</v>
          </cell>
          <cell r="C4219" t="str">
            <v>DM_BRTS: Number of births</v>
          </cell>
          <cell r="E4219">
            <v>2016</v>
          </cell>
          <cell r="F4219">
            <v>657011</v>
          </cell>
        </row>
        <row r="4220">
          <cell r="B4220" t="str">
            <v>SOM: Somalia</v>
          </cell>
          <cell r="C4220" t="str">
            <v>DM_BRTS: Number of births</v>
          </cell>
          <cell r="E4220">
            <v>2017</v>
          </cell>
          <cell r="F4220">
            <v>674938</v>
          </cell>
        </row>
        <row r="4221">
          <cell r="B4221" t="str">
            <v>SOM: Somalia</v>
          </cell>
          <cell r="C4221" t="str">
            <v>DM_BRTS: Number of births</v>
          </cell>
          <cell r="E4221">
            <v>2018</v>
          </cell>
          <cell r="F4221">
            <v>692627</v>
          </cell>
        </row>
        <row r="4222">
          <cell r="B4222" t="str">
            <v>SOM: Somalia</v>
          </cell>
          <cell r="C4222" t="str">
            <v>DM_BRTS: Number of births</v>
          </cell>
          <cell r="E4222">
            <v>2019</v>
          </cell>
          <cell r="F4222">
            <v>711293</v>
          </cell>
        </row>
        <row r="4223">
          <cell r="B4223" t="str">
            <v>SOM: Somalia</v>
          </cell>
          <cell r="C4223" t="str">
            <v>DM_BRTS: Number of births</v>
          </cell>
          <cell r="E4223">
            <v>2020</v>
          </cell>
          <cell r="F4223">
            <v>728149</v>
          </cell>
        </row>
        <row r="4224">
          <cell r="B4224" t="str">
            <v>SOM: Somalia</v>
          </cell>
          <cell r="C4224" t="str">
            <v>DM_LIFE_EXP: Life expectancy</v>
          </cell>
          <cell r="E4224">
            <v>2016</v>
          </cell>
          <cell r="F4224">
            <v>55.044400000000003</v>
          </cell>
        </row>
        <row r="4225">
          <cell r="B4225" t="str">
            <v>SOM: Somalia</v>
          </cell>
          <cell r="C4225" t="str">
            <v>DM_LIFE_EXP: Life expectancy</v>
          </cell>
          <cell r="E4225">
            <v>2017</v>
          </cell>
          <cell r="F4225">
            <v>55.653599999999997</v>
          </cell>
        </row>
        <row r="4226">
          <cell r="B4226" t="str">
            <v>SOM: Somalia</v>
          </cell>
          <cell r="C4226" t="str">
            <v>DM_LIFE_EXP: Life expectancy</v>
          </cell>
          <cell r="E4226">
            <v>2018</v>
          </cell>
          <cell r="F4226">
            <v>56.375399999999999</v>
          </cell>
        </row>
        <row r="4227">
          <cell r="B4227" t="str">
            <v>SOM: Somalia</v>
          </cell>
          <cell r="C4227" t="str">
            <v>DM_LIFE_EXP: Life expectancy</v>
          </cell>
          <cell r="E4227">
            <v>2019</v>
          </cell>
          <cell r="F4227">
            <v>57.077599999999997</v>
          </cell>
        </row>
        <row r="4228">
          <cell r="B4228" t="str">
            <v>SOM: Somalia</v>
          </cell>
          <cell r="C4228" t="str">
            <v>DM_LIFE_EXP: Life expectancy</v>
          </cell>
          <cell r="E4228">
            <v>2020</v>
          </cell>
          <cell r="F4228">
            <v>55.9666</v>
          </cell>
        </row>
        <row r="4229">
          <cell r="B4229" t="str">
            <v>SOM: Somalia</v>
          </cell>
          <cell r="C4229" t="str">
            <v>DM_POP_TOT: Total population</v>
          </cell>
          <cell r="E4229">
            <v>2016</v>
          </cell>
          <cell r="F4229">
            <v>14292847</v>
          </cell>
        </row>
        <row r="4230">
          <cell r="B4230" t="str">
            <v>SOM: Somalia</v>
          </cell>
          <cell r="C4230" t="str">
            <v>DM_POP_TOT: Total population</v>
          </cell>
          <cell r="E4230">
            <v>2017</v>
          </cell>
          <cell r="F4230">
            <v>14864221</v>
          </cell>
        </row>
        <row r="4231">
          <cell r="B4231" t="str">
            <v>SOM: Somalia</v>
          </cell>
          <cell r="C4231" t="str">
            <v>DM_POP_TOT: Total population</v>
          </cell>
          <cell r="E4231">
            <v>2018</v>
          </cell>
          <cell r="F4231">
            <v>15411093.5</v>
          </cell>
        </row>
        <row r="4232">
          <cell r="B4232" t="str">
            <v>SOM: Somalia</v>
          </cell>
          <cell r="C4232" t="str">
            <v>DM_POP_TOT: Total population</v>
          </cell>
          <cell r="E4232">
            <v>2019</v>
          </cell>
          <cell r="F4232">
            <v>15981300.5</v>
          </cell>
        </row>
        <row r="4233">
          <cell r="B4233" t="str">
            <v>SOM: Somalia</v>
          </cell>
          <cell r="C4233" t="str">
            <v>DM_POP_TOT: Total population</v>
          </cell>
          <cell r="E4233">
            <v>2020</v>
          </cell>
          <cell r="F4233">
            <v>16537015.500000002</v>
          </cell>
        </row>
        <row r="4234">
          <cell r="B4234" t="str">
            <v>ZAF: South Africa</v>
          </cell>
          <cell r="C4234" t="str">
            <v>CME_TMY0: Infant deaths</v>
          </cell>
          <cell r="E4234">
            <v>2016</v>
          </cell>
          <cell r="F4234">
            <v>33356</v>
          </cell>
        </row>
        <row r="4235">
          <cell r="B4235" t="str">
            <v>ZAF: South Africa</v>
          </cell>
          <cell r="C4235" t="str">
            <v>CME_TMY0: Infant deaths</v>
          </cell>
          <cell r="E4235">
            <v>2017</v>
          </cell>
          <cell r="F4235">
            <v>32777</v>
          </cell>
        </row>
        <row r="4236">
          <cell r="B4236" t="str">
            <v>ZAF: South Africa</v>
          </cell>
          <cell r="C4236" t="str">
            <v>CME_TMY0: Infant deaths</v>
          </cell>
          <cell r="E4236">
            <v>2018</v>
          </cell>
          <cell r="F4236">
            <v>31810</v>
          </cell>
        </row>
        <row r="4237">
          <cell r="B4237" t="str">
            <v>ZAF: South Africa</v>
          </cell>
          <cell r="C4237" t="str">
            <v>CME_TMY0: Infant deaths</v>
          </cell>
          <cell r="E4237">
            <v>2019</v>
          </cell>
          <cell r="F4237">
            <v>30937</v>
          </cell>
        </row>
        <row r="4238">
          <cell r="B4238" t="str">
            <v>ZAF: South Africa</v>
          </cell>
          <cell r="C4238" t="str">
            <v>CME_TMY0: Infant deaths</v>
          </cell>
          <cell r="E4238">
            <v>2020</v>
          </cell>
          <cell r="F4238">
            <v>30153</v>
          </cell>
        </row>
        <row r="4239">
          <cell r="B4239" t="str">
            <v>ZAF: South Africa</v>
          </cell>
          <cell r="C4239" t="str">
            <v>DM_BRTS: Number of births</v>
          </cell>
          <cell r="E4239">
            <v>2016</v>
          </cell>
          <cell r="F4239">
            <v>1151026</v>
          </cell>
        </row>
        <row r="4240">
          <cell r="B4240" t="str">
            <v>ZAF: South Africa</v>
          </cell>
          <cell r="C4240" t="str">
            <v>DM_BRTS: Number of births</v>
          </cell>
          <cell r="E4240">
            <v>2017</v>
          </cell>
          <cell r="F4240">
            <v>1169583</v>
          </cell>
        </row>
        <row r="4241">
          <cell r="B4241" t="str">
            <v>ZAF: South Africa</v>
          </cell>
          <cell r="C4241" t="str">
            <v>DM_BRTS: Number of births</v>
          </cell>
          <cell r="E4241">
            <v>2018</v>
          </cell>
          <cell r="F4241">
            <v>1212008</v>
          </cell>
        </row>
        <row r="4242">
          <cell r="B4242" t="str">
            <v>ZAF: South Africa</v>
          </cell>
          <cell r="C4242" t="str">
            <v>DM_BRTS: Number of births</v>
          </cell>
          <cell r="E4242">
            <v>2019</v>
          </cell>
          <cell r="F4242">
            <v>1235776</v>
          </cell>
        </row>
        <row r="4243">
          <cell r="B4243" t="str">
            <v>ZAF: South Africa</v>
          </cell>
          <cell r="C4243" t="str">
            <v>DM_BRTS: Number of births</v>
          </cell>
          <cell r="E4243">
            <v>2020</v>
          </cell>
          <cell r="F4243">
            <v>1194619</v>
          </cell>
        </row>
        <row r="4244">
          <cell r="B4244" t="str">
            <v>ZAF: South Africa</v>
          </cell>
          <cell r="C4244" t="str">
            <v>DM_LIFE_EXP: Life expectancy</v>
          </cell>
          <cell r="E4244">
            <v>2016</v>
          </cell>
          <cell r="F4244">
            <v>64.746899999999997</v>
          </cell>
        </row>
        <row r="4245">
          <cell r="B4245" t="str">
            <v>ZAF: South Africa</v>
          </cell>
          <cell r="C4245" t="str">
            <v>DM_LIFE_EXP: Life expectancy</v>
          </cell>
          <cell r="E4245">
            <v>2017</v>
          </cell>
          <cell r="F4245">
            <v>65.402000000000001</v>
          </cell>
        </row>
        <row r="4246">
          <cell r="B4246" t="str">
            <v>ZAF: South Africa</v>
          </cell>
          <cell r="C4246" t="str">
            <v>DM_LIFE_EXP: Life expectancy</v>
          </cell>
          <cell r="E4246">
            <v>2018</v>
          </cell>
          <cell r="F4246">
            <v>65.674300000000002</v>
          </cell>
        </row>
        <row r="4247">
          <cell r="B4247" t="str">
            <v>ZAF: South Africa</v>
          </cell>
          <cell r="C4247" t="str">
            <v>DM_LIFE_EXP: Life expectancy</v>
          </cell>
          <cell r="E4247">
            <v>2019</v>
          </cell>
          <cell r="F4247">
            <v>66.174999999999997</v>
          </cell>
        </row>
        <row r="4248">
          <cell r="B4248" t="str">
            <v>ZAF: South Africa</v>
          </cell>
          <cell r="C4248" t="str">
            <v>DM_LIFE_EXP: Life expectancy</v>
          </cell>
          <cell r="E4248">
            <v>2020</v>
          </cell>
          <cell r="F4248">
            <v>65.252200000000002</v>
          </cell>
        </row>
        <row r="4249">
          <cell r="B4249" t="str">
            <v>ZAF: South Africa</v>
          </cell>
          <cell r="C4249" t="str">
            <v>DM_POP_TOT: Total population</v>
          </cell>
          <cell r="E4249">
            <v>2016</v>
          </cell>
          <cell r="F4249">
            <v>56422273.5</v>
          </cell>
        </row>
        <row r="4250">
          <cell r="B4250" t="str">
            <v>ZAF: South Africa</v>
          </cell>
          <cell r="C4250" t="str">
            <v>DM_POP_TOT: Total population</v>
          </cell>
          <cell r="E4250">
            <v>2017</v>
          </cell>
          <cell r="F4250">
            <v>56641209.5</v>
          </cell>
        </row>
        <row r="4251">
          <cell r="B4251" t="str">
            <v>ZAF: South Africa</v>
          </cell>
          <cell r="C4251" t="str">
            <v>DM_POP_TOT: Total population</v>
          </cell>
          <cell r="E4251">
            <v>2018</v>
          </cell>
          <cell r="F4251">
            <v>57339635</v>
          </cell>
        </row>
        <row r="4252">
          <cell r="B4252" t="str">
            <v>ZAF: South Africa</v>
          </cell>
          <cell r="C4252" t="str">
            <v>DM_POP_TOT: Total population</v>
          </cell>
          <cell r="E4252">
            <v>2019</v>
          </cell>
          <cell r="F4252">
            <v>58087055</v>
          </cell>
        </row>
        <row r="4253">
          <cell r="B4253" t="str">
            <v>ZAF: South Africa</v>
          </cell>
          <cell r="C4253" t="str">
            <v>DM_POP_TOT: Total population</v>
          </cell>
          <cell r="E4253">
            <v>2020</v>
          </cell>
          <cell r="F4253">
            <v>58801926.5</v>
          </cell>
        </row>
        <row r="4254">
          <cell r="B4254" t="str">
            <v>ZAF: South Africa</v>
          </cell>
          <cell r="C4254" t="str">
            <v>SPP_GDPPC: GDP per capita (current US$)</v>
          </cell>
          <cell r="E4254">
            <v>2019</v>
          </cell>
          <cell r="F4254">
            <v>6001.4011209999999</v>
          </cell>
        </row>
        <row r="4255">
          <cell r="B4255" t="str">
            <v>UNICEF_ROSA: South Asia</v>
          </cell>
          <cell r="C4255" t="str">
            <v>CME_TMY0: Infant deaths</v>
          </cell>
          <cell r="E4255">
            <v>2016</v>
          </cell>
          <cell r="F4255">
            <v>1319775</v>
          </cell>
        </row>
        <row r="4256">
          <cell r="B4256" t="str">
            <v>UNICEF_ROSA: South Asia</v>
          </cell>
          <cell r="C4256" t="str">
            <v>CME_TMY0: Infant deaths</v>
          </cell>
          <cell r="E4256">
            <v>2017</v>
          </cell>
          <cell r="F4256">
            <v>1262331</v>
          </cell>
        </row>
        <row r="4257">
          <cell r="B4257" t="str">
            <v>UNICEF_ROSA: South Asia</v>
          </cell>
          <cell r="C4257" t="str">
            <v>CME_TMY0: Infant deaths</v>
          </cell>
          <cell r="E4257">
            <v>2018</v>
          </cell>
          <cell r="F4257">
            <v>1208099</v>
          </cell>
        </row>
        <row r="4258">
          <cell r="B4258" t="str">
            <v>UNICEF_ROSA: South Asia</v>
          </cell>
          <cell r="C4258" t="str">
            <v>CME_TMY0: Infant deaths</v>
          </cell>
          <cell r="E4258">
            <v>2019</v>
          </cell>
          <cell r="F4258">
            <v>1158598</v>
          </cell>
        </row>
        <row r="4259">
          <cell r="B4259" t="str">
            <v>UNICEF_ROSA: South Asia</v>
          </cell>
          <cell r="C4259" t="str">
            <v>CME_TMY0: Infant deaths</v>
          </cell>
          <cell r="E4259">
            <v>2020</v>
          </cell>
          <cell r="F4259">
            <v>1111527</v>
          </cell>
        </row>
        <row r="4260">
          <cell r="B4260" t="str">
            <v>UNICEF_SA: South Asia</v>
          </cell>
          <cell r="C4260" t="str">
            <v>CME_TMY0: Infant deaths</v>
          </cell>
          <cell r="E4260">
            <v>2016</v>
          </cell>
          <cell r="F4260">
            <v>1319775</v>
          </cell>
        </row>
        <row r="4261">
          <cell r="B4261" t="str">
            <v>UNICEF_SA: South Asia</v>
          </cell>
          <cell r="C4261" t="str">
            <v>CME_TMY0: Infant deaths</v>
          </cell>
          <cell r="E4261">
            <v>2017</v>
          </cell>
          <cell r="F4261">
            <v>1262331</v>
          </cell>
        </row>
        <row r="4262">
          <cell r="B4262" t="str">
            <v>UNICEF_SA: South Asia</v>
          </cell>
          <cell r="C4262" t="str">
            <v>CME_TMY0: Infant deaths</v>
          </cell>
          <cell r="E4262">
            <v>2018</v>
          </cell>
          <cell r="F4262">
            <v>1208099</v>
          </cell>
        </row>
        <row r="4263">
          <cell r="B4263" t="str">
            <v>UNICEF_SA: South Asia</v>
          </cell>
          <cell r="C4263" t="str">
            <v>CME_TMY0: Infant deaths</v>
          </cell>
          <cell r="E4263">
            <v>2019</v>
          </cell>
          <cell r="F4263">
            <v>1158598</v>
          </cell>
        </row>
        <row r="4264">
          <cell r="B4264" t="str">
            <v>UNICEF_SA: South Asia</v>
          </cell>
          <cell r="C4264" t="str">
            <v>CME_TMY0: Infant deaths</v>
          </cell>
          <cell r="E4264">
            <v>2020</v>
          </cell>
          <cell r="F4264">
            <v>1111527</v>
          </cell>
        </row>
        <row r="4265">
          <cell r="B4265" t="str">
            <v>UNICEF_SA: South Asia</v>
          </cell>
          <cell r="C4265" t="str">
            <v>DM_BRTS: Number of births</v>
          </cell>
          <cell r="E4265">
            <v>2016</v>
          </cell>
          <cell r="F4265">
            <v>36386646</v>
          </cell>
        </row>
        <row r="4266">
          <cell r="B4266" t="str">
            <v>UNICEF_SA: South Asia</v>
          </cell>
          <cell r="C4266" t="str">
            <v>DM_BRTS: Number of births</v>
          </cell>
          <cell r="E4266">
            <v>2017</v>
          </cell>
          <cell r="F4266">
            <v>35818792</v>
          </cell>
        </row>
        <row r="4267">
          <cell r="B4267" t="str">
            <v>UNICEF_SA: South Asia</v>
          </cell>
          <cell r="C4267" t="str">
            <v>DM_BRTS: Number of births</v>
          </cell>
          <cell r="E4267">
            <v>2018</v>
          </cell>
          <cell r="F4267">
            <v>35789945</v>
          </cell>
        </row>
        <row r="4268">
          <cell r="B4268" t="str">
            <v>UNICEF_SA: South Asia</v>
          </cell>
          <cell r="C4268" t="str">
            <v>DM_BRTS: Number of births</v>
          </cell>
          <cell r="E4268">
            <v>2019</v>
          </cell>
          <cell r="F4268">
            <v>35267403</v>
          </cell>
        </row>
        <row r="4269">
          <cell r="B4269" t="str">
            <v>UNICEF_SA: South Asia</v>
          </cell>
          <cell r="C4269" t="str">
            <v>DM_BRTS: Number of births</v>
          </cell>
          <cell r="E4269">
            <v>2020</v>
          </cell>
          <cell r="F4269">
            <v>34856027</v>
          </cell>
        </row>
        <row r="4270">
          <cell r="B4270" t="str">
            <v>UNICEF_ROSA: South Asia</v>
          </cell>
          <cell r="C4270" t="str">
            <v>DM_BRTS: Number of births</v>
          </cell>
          <cell r="E4270">
            <v>2016</v>
          </cell>
          <cell r="F4270">
            <v>36386646</v>
          </cell>
        </row>
        <row r="4271">
          <cell r="B4271" t="str">
            <v>UNICEF_ROSA: South Asia</v>
          </cell>
          <cell r="C4271" t="str">
            <v>DM_BRTS: Number of births</v>
          </cell>
          <cell r="E4271">
            <v>2017</v>
          </cell>
          <cell r="F4271">
            <v>35818792</v>
          </cell>
        </row>
        <row r="4272">
          <cell r="B4272" t="str">
            <v>UNICEF_ROSA: South Asia</v>
          </cell>
          <cell r="C4272" t="str">
            <v>DM_BRTS: Number of births</v>
          </cell>
          <cell r="E4272">
            <v>2018</v>
          </cell>
          <cell r="F4272">
            <v>35789945</v>
          </cell>
        </row>
        <row r="4273">
          <cell r="B4273" t="str">
            <v>UNICEF_ROSA: South Asia</v>
          </cell>
          <cell r="C4273" t="str">
            <v>DM_BRTS: Number of births</v>
          </cell>
          <cell r="E4273">
            <v>2019</v>
          </cell>
          <cell r="F4273">
            <v>35267403</v>
          </cell>
        </row>
        <row r="4274">
          <cell r="B4274" t="str">
            <v>UNICEF_ROSA: South Asia</v>
          </cell>
          <cell r="C4274" t="str">
            <v>DM_BRTS: Number of births</v>
          </cell>
          <cell r="E4274">
            <v>2020</v>
          </cell>
          <cell r="F4274">
            <v>34856027</v>
          </cell>
        </row>
        <row r="4275">
          <cell r="B4275" t="str">
            <v>UNICEF_SA: South Asia</v>
          </cell>
          <cell r="C4275" t="str">
            <v>DM_LIFE_EXP: Life expectancy</v>
          </cell>
          <cell r="E4275">
            <v>2016</v>
          </cell>
          <cell r="F4275">
            <v>69.48</v>
          </cell>
        </row>
        <row r="4276">
          <cell r="B4276" t="str">
            <v>UNICEF_SA: South Asia</v>
          </cell>
          <cell r="C4276" t="str">
            <v>DM_LIFE_EXP: Life expectancy</v>
          </cell>
          <cell r="E4276">
            <v>2017</v>
          </cell>
          <cell r="F4276">
            <v>69.850999999999999</v>
          </cell>
        </row>
        <row r="4277">
          <cell r="B4277" t="str">
            <v>UNICEF_SA: South Asia</v>
          </cell>
          <cell r="C4277" t="str">
            <v>DM_LIFE_EXP: Life expectancy</v>
          </cell>
          <cell r="E4277">
            <v>2018</v>
          </cell>
          <cell r="F4277">
            <v>70.122</v>
          </cell>
        </row>
        <row r="4278">
          <cell r="B4278" t="str">
            <v>UNICEF_SA: South Asia</v>
          </cell>
          <cell r="C4278" t="str">
            <v>DM_LIFE_EXP: Life expectancy</v>
          </cell>
          <cell r="E4278">
            <v>2019</v>
          </cell>
          <cell r="F4278">
            <v>70.338999999999999</v>
          </cell>
        </row>
        <row r="4279">
          <cell r="B4279" t="str">
            <v>UNICEF_SA: South Asia</v>
          </cell>
          <cell r="C4279" t="str">
            <v>DM_LIFE_EXP: Life expectancy</v>
          </cell>
          <cell r="E4279">
            <v>2020</v>
          </cell>
          <cell r="F4279">
            <v>69.62</v>
          </cell>
        </row>
        <row r="4280">
          <cell r="B4280" t="str">
            <v>UNICEF_ROSA: South Asia</v>
          </cell>
          <cell r="C4280" t="str">
            <v>DM_LIFE_EXP: Life expectancy</v>
          </cell>
          <cell r="E4280">
            <v>2016</v>
          </cell>
          <cell r="F4280">
            <v>69.48</v>
          </cell>
        </row>
        <row r="4281">
          <cell r="B4281" t="str">
            <v>UNICEF_ROSA: South Asia</v>
          </cell>
          <cell r="C4281" t="str">
            <v>DM_LIFE_EXP: Life expectancy</v>
          </cell>
          <cell r="E4281">
            <v>2017</v>
          </cell>
          <cell r="F4281">
            <v>69.850999999999999</v>
          </cell>
        </row>
        <row r="4282">
          <cell r="B4282" t="str">
            <v>UNICEF_ROSA: South Asia</v>
          </cell>
          <cell r="C4282" t="str">
            <v>DM_LIFE_EXP: Life expectancy</v>
          </cell>
          <cell r="E4282">
            <v>2018</v>
          </cell>
          <cell r="F4282">
            <v>70.122</v>
          </cell>
        </row>
        <row r="4283">
          <cell r="B4283" t="str">
            <v>UNICEF_ROSA: South Asia</v>
          </cell>
          <cell r="C4283" t="str">
            <v>DM_LIFE_EXP: Life expectancy</v>
          </cell>
          <cell r="E4283">
            <v>2019</v>
          </cell>
          <cell r="F4283">
            <v>70.338999999999999</v>
          </cell>
        </row>
        <row r="4284">
          <cell r="B4284" t="str">
            <v>UNICEF_ROSA: South Asia</v>
          </cell>
          <cell r="C4284" t="str">
            <v>DM_LIFE_EXP: Life expectancy</v>
          </cell>
          <cell r="E4284">
            <v>2020</v>
          </cell>
          <cell r="F4284">
            <v>69.62</v>
          </cell>
        </row>
        <row r="4285">
          <cell r="B4285" t="str">
            <v>UNICEF_SA: South Asia</v>
          </cell>
          <cell r="C4285" t="str">
            <v>DM_POP_TOT: Total population</v>
          </cell>
          <cell r="E4285">
            <v>2016</v>
          </cell>
          <cell r="F4285">
            <v>1797072649</v>
          </cell>
        </row>
        <row r="4286">
          <cell r="B4286" t="str">
            <v>UNICEF_SA: South Asia</v>
          </cell>
          <cell r="C4286" t="str">
            <v>DM_POP_TOT: Total population</v>
          </cell>
          <cell r="E4286">
            <v>2017</v>
          </cell>
          <cell r="F4286">
            <v>1818931517</v>
          </cell>
        </row>
        <row r="4287">
          <cell r="B4287" t="str">
            <v>UNICEF_SA: South Asia</v>
          </cell>
          <cell r="C4287" t="str">
            <v>DM_POP_TOT: Total population</v>
          </cell>
          <cell r="E4287">
            <v>2018</v>
          </cell>
          <cell r="F4287">
            <v>1840444804.5</v>
          </cell>
        </row>
        <row r="4288">
          <cell r="B4288" t="str">
            <v>UNICEF_SA: South Asia</v>
          </cell>
          <cell r="C4288" t="str">
            <v>DM_POP_TOT: Total population</v>
          </cell>
          <cell r="E4288">
            <v>2019</v>
          </cell>
          <cell r="F4288">
            <v>1861445177</v>
          </cell>
        </row>
        <row r="4289">
          <cell r="B4289" t="str">
            <v>UNICEF_SA: South Asia</v>
          </cell>
          <cell r="C4289" t="str">
            <v>DM_POP_TOT: Total population</v>
          </cell>
          <cell r="E4289">
            <v>2020</v>
          </cell>
          <cell r="F4289">
            <v>1882327699.5</v>
          </cell>
        </row>
        <row r="4290">
          <cell r="B4290" t="str">
            <v>UNICEF_ROSA: South Asia</v>
          </cell>
          <cell r="C4290" t="str">
            <v>DM_POP_TOT: Total population</v>
          </cell>
          <cell r="E4290">
            <v>2016</v>
          </cell>
          <cell r="F4290">
            <v>1797072649</v>
          </cell>
        </row>
        <row r="4291">
          <cell r="B4291" t="str">
            <v>UNICEF_ROSA: South Asia</v>
          </cell>
          <cell r="C4291" t="str">
            <v>DM_POP_TOT: Total population</v>
          </cell>
          <cell r="E4291">
            <v>2017</v>
          </cell>
          <cell r="F4291">
            <v>1818931517</v>
          </cell>
        </row>
        <row r="4292">
          <cell r="B4292" t="str">
            <v>UNICEF_ROSA: South Asia</v>
          </cell>
          <cell r="C4292" t="str">
            <v>DM_POP_TOT: Total population</v>
          </cell>
          <cell r="E4292">
            <v>2018</v>
          </cell>
          <cell r="F4292">
            <v>1840444804.5</v>
          </cell>
        </row>
        <row r="4293">
          <cell r="B4293" t="str">
            <v>UNICEF_ROSA: South Asia</v>
          </cell>
          <cell r="C4293" t="str">
            <v>DM_POP_TOT: Total population</v>
          </cell>
          <cell r="E4293">
            <v>2019</v>
          </cell>
          <cell r="F4293">
            <v>1861445177</v>
          </cell>
        </row>
        <row r="4294">
          <cell r="B4294" t="str">
            <v>UNICEF_ROSA: South Asia</v>
          </cell>
          <cell r="C4294" t="str">
            <v>DM_POP_TOT: Total population</v>
          </cell>
          <cell r="E4294">
            <v>2020</v>
          </cell>
          <cell r="F4294">
            <v>1882327699.5</v>
          </cell>
        </row>
        <row r="4295">
          <cell r="B4295" t="str">
            <v>SSD: South Sudan</v>
          </cell>
          <cell r="C4295" t="str">
            <v>CME_TMY0: Infant deaths</v>
          </cell>
          <cell r="E4295">
            <v>2016</v>
          </cell>
          <cell r="F4295">
            <v>24030</v>
          </cell>
        </row>
        <row r="4296">
          <cell r="B4296" t="str">
            <v>SSD: South Sudan</v>
          </cell>
          <cell r="C4296" t="str">
            <v>CME_TMY0: Infant deaths</v>
          </cell>
          <cell r="E4296">
            <v>2017</v>
          </cell>
          <cell r="F4296">
            <v>24128</v>
          </cell>
        </row>
        <row r="4297">
          <cell r="B4297" t="str">
            <v>SSD: South Sudan</v>
          </cell>
          <cell r="C4297" t="str">
            <v>CME_TMY0: Infant deaths</v>
          </cell>
          <cell r="E4297">
            <v>2018</v>
          </cell>
          <cell r="F4297">
            <v>24203</v>
          </cell>
        </row>
        <row r="4298">
          <cell r="B4298" t="str">
            <v>SSD: South Sudan</v>
          </cell>
          <cell r="C4298" t="str">
            <v>CME_TMY0: Infant deaths</v>
          </cell>
          <cell r="E4298">
            <v>2019</v>
          </cell>
          <cell r="F4298">
            <v>24285</v>
          </cell>
        </row>
        <row r="4299">
          <cell r="B4299" t="str">
            <v>SSD: South Sudan</v>
          </cell>
          <cell r="C4299" t="str">
            <v>CME_TMY0: Infant deaths</v>
          </cell>
          <cell r="E4299">
            <v>2020</v>
          </cell>
          <cell r="F4299">
            <v>24376</v>
          </cell>
        </row>
        <row r="4300">
          <cell r="B4300" t="str">
            <v>SSD: South Sudan</v>
          </cell>
          <cell r="C4300" t="str">
            <v>DM_BRTS: Number of births</v>
          </cell>
          <cell r="E4300">
            <v>2016</v>
          </cell>
          <cell r="F4300">
            <v>400446</v>
          </cell>
        </row>
        <row r="4301">
          <cell r="B4301" t="str">
            <v>SSD: South Sudan</v>
          </cell>
          <cell r="C4301" t="str">
            <v>DM_BRTS: Number of births</v>
          </cell>
          <cell r="E4301">
            <v>2017</v>
          </cell>
          <cell r="F4301">
            <v>358732</v>
          </cell>
        </row>
        <row r="4302">
          <cell r="B4302" t="str">
            <v>SSD: South Sudan</v>
          </cell>
          <cell r="C4302" t="str">
            <v>DM_BRTS: Number of births</v>
          </cell>
          <cell r="E4302">
            <v>2018</v>
          </cell>
          <cell r="F4302">
            <v>317641</v>
          </cell>
        </row>
        <row r="4303">
          <cell r="B4303" t="str">
            <v>SSD: South Sudan</v>
          </cell>
          <cell r="C4303" t="str">
            <v>DM_BRTS: Number of births</v>
          </cell>
          <cell r="E4303">
            <v>2019</v>
          </cell>
          <cell r="F4303">
            <v>303490</v>
          </cell>
        </row>
        <row r="4304">
          <cell r="B4304" t="str">
            <v>SSD: South Sudan</v>
          </cell>
          <cell r="C4304" t="str">
            <v>DM_BRTS: Number of births</v>
          </cell>
          <cell r="E4304">
            <v>2020</v>
          </cell>
          <cell r="F4304">
            <v>310480</v>
          </cell>
        </row>
        <row r="4305">
          <cell r="B4305" t="str">
            <v>SSD: South Sudan</v>
          </cell>
          <cell r="C4305" t="str">
            <v>DM_LIFE_EXP: Life expectancy</v>
          </cell>
          <cell r="E4305">
            <v>2016</v>
          </cell>
          <cell r="F4305">
            <v>55.543700000000001</v>
          </cell>
        </row>
        <row r="4306">
          <cell r="B4306" t="str">
            <v>SSD: South Sudan</v>
          </cell>
          <cell r="C4306" t="str">
            <v>DM_LIFE_EXP: Life expectancy</v>
          </cell>
          <cell r="E4306">
            <v>2017</v>
          </cell>
          <cell r="F4306">
            <v>55.309399999999997</v>
          </cell>
        </row>
        <row r="4307">
          <cell r="B4307" t="str">
            <v>SSD: South Sudan</v>
          </cell>
          <cell r="C4307" t="str">
            <v>DM_LIFE_EXP: Life expectancy</v>
          </cell>
          <cell r="E4307">
            <v>2018</v>
          </cell>
          <cell r="F4307">
            <v>55.9495</v>
          </cell>
        </row>
        <row r="4308">
          <cell r="B4308" t="str">
            <v>SSD: South Sudan</v>
          </cell>
          <cell r="C4308" t="str">
            <v>DM_LIFE_EXP: Life expectancy</v>
          </cell>
          <cell r="E4308">
            <v>2019</v>
          </cell>
          <cell r="F4308">
            <v>55.911999999999999</v>
          </cell>
        </row>
        <row r="4309">
          <cell r="B4309" t="str">
            <v>SSD: South Sudan</v>
          </cell>
          <cell r="C4309" t="str">
            <v>DM_LIFE_EXP: Life expectancy</v>
          </cell>
          <cell r="E4309">
            <v>2020</v>
          </cell>
          <cell r="F4309">
            <v>55.4801</v>
          </cell>
        </row>
        <row r="4310">
          <cell r="B4310" t="str">
            <v>SSD: South Sudan</v>
          </cell>
          <cell r="C4310" t="str">
            <v>DM_POP_TOT: Total population</v>
          </cell>
          <cell r="E4310">
            <v>2016</v>
          </cell>
          <cell r="F4310">
            <v>11066105</v>
          </cell>
        </row>
        <row r="4311">
          <cell r="B4311" t="str">
            <v>SSD: South Sudan</v>
          </cell>
          <cell r="C4311" t="str">
            <v>DM_POP_TOT: Total population</v>
          </cell>
          <cell r="E4311">
            <v>2017</v>
          </cell>
          <cell r="F4311">
            <v>10658225.5</v>
          </cell>
        </row>
        <row r="4312">
          <cell r="B4312" t="str">
            <v>SSD: South Sudan</v>
          </cell>
          <cell r="C4312" t="str">
            <v>DM_POP_TOT: Total population</v>
          </cell>
          <cell r="E4312">
            <v>2018</v>
          </cell>
          <cell r="F4312">
            <v>10395329.5</v>
          </cell>
        </row>
        <row r="4313">
          <cell r="B4313" t="str">
            <v>SSD: South Sudan</v>
          </cell>
          <cell r="C4313" t="str">
            <v>DM_POP_TOT: Total population</v>
          </cell>
          <cell r="E4313">
            <v>2019</v>
          </cell>
          <cell r="F4313">
            <v>10447666</v>
          </cell>
        </row>
        <row r="4314">
          <cell r="B4314" t="str">
            <v>SSD: South Sudan</v>
          </cell>
          <cell r="C4314" t="str">
            <v>DM_POP_TOT: Total population</v>
          </cell>
          <cell r="E4314">
            <v>2020</v>
          </cell>
          <cell r="F4314">
            <v>10606227</v>
          </cell>
        </row>
        <row r="4315">
          <cell r="B4315" t="str">
            <v>UNSDG_SOUTHEASTERNASIA: South-Eastern Asia</v>
          </cell>
          <cell r="C4315" t="str">
            <v>CME_TMY0: Infant deaths</v>
          </cell>
          <cell r="E4315">
            <v>2016</v>
          </cell>
          <cell r="F4315">
            <v>254552</v>
          </cell>
        </row>
        <row r="4316">
          <cell r="B4316" t="str">
            <v>UNSDG_SOUTHEASTERNASIA: South-Eastern Asia</v>
          </cell>
          <cell r="C4316" t="str">
            <v>CME_TMY0: Infant deaths</v>
          </cell>
          <cell r="E4316">
            <v>2017</v>
          </cell>
          <cell r="F4316">
            <v>245907</v>
          </cell>
        </row>
        <row r="4317">
          <cell r="B4317" t="str">
            <v>UNSDG_SOUTHEASTERNASIA: South-Eastern Asia</v>
          </cell>
          <cell r="C4317" t="str">
            <v>CME_TMY0: Infant deaths</v>
          </cell>
          <cell r="E4317">
            <v>2018</v>
          </cell>
          <cell r="F4317">
            <v>237340</v>
          </cell>
        </row>
        <row r="4318">
          <cell r="B4318" t="str">
            <v>UNSDG_SOUTHEASTERNASIA: South-Eastern Asia</v>
          </cell>
          <cell r="C4318" t="str">
            <v>CME_TMY0: Infant deaths</v>
          </cell>
          <cell r="E4318">
            <v>2019</v>
          </cell>
          <cell r="F4318">
            <v>229616</v>
          </cell>
        </row>
        <row r="4319">
          <cell r="B4319" t="str">
            <v>UNSDG_SOUTHEASTERNASIA: South-Eastern Asia</v>
          </cell>
          <cell r="C4319" t="str">
            <v>CME_TMY0: Infant deaths</v>
          </cell>
          <cell r="E4319">
            <v>2020</v>
          </cell>
          <cell r="F4319">
            <v>222156</v>
          </cell>
        </row>
        <row r="4320">
          <cell r="B4320" t="str">
            <v>UNSDG_SOUTHASIA: Southern Asia</v>
          </cell>
          <cell r="C4320" t="str">
            <v>CME_TMY0: Infant deaths</v>
          </cell>
          <cell r="E4320">
            <v>2016</v>
          </cell>
          <cell r="F4320">
            <v>1339099</v>
          </cell>
        </row>
        <row r="4321">
          <cell r="B4321" t="str">
            <v>UNSDG_SOUTHASIA: Southern Asia</v>
          </cell>
          <cell r="C4321" t="str">
            <v>CME_TMY0: Infant deaths</v>
          </cell>
          <cell r="E4321">
            <v>2017</v>
          </cell>
          <cell r="F4321">
            <v>1281208</v>
          </cell>
        </row>
        <row r="4322">
          <cell r="B4322" t="str">
            <v>UNSDG_SOUTHASIA: Southern Asia</v>
          </cell>
          <cell r="C4322" t="str">
            <v>CME_TMY0: Infant deaths</v>
          </cell>
          <cell r="E4322">
            <v>2018</v>
          </cell>
          <cell r="F4322">
            <v>1226374</v>
          </cell>
        </row>
        <row r="4323">
          <cell r="B4323" t="str">
            <v>UNSDG_SOUTHASIA: Southern Asia</v>
          </cell>
          <cell r="C4323" t="str">
            <v>CME_TMY0: Infant deaths</v>
          </cell>
          <cell r="E4323">
            <v>2019</v>
          </cell>
          <cell r="F4323">
            <v>1176206</v>
          </cell>
        </row>
        <row r="4324">
          <cell r="B4324" t="str">
            <v>UNSDG_SOUTHASIA: Southern Asia</v>
          </cell>
          <cell r="C4324" t="str">
            <v>CME_TMY0: Infant deaths</v>
          </cell>
          <cell r="E4324">
            <v>2020</v>
          </cell>
          <cell r="F4324">
            <v>1128355</v>
          </cell>
        </row>
        <row r="4325">
          <cell r="B4325" t="str">
            <v>ESP: Spain</v>
          </cell>
          <cell r="C4325" t="str">
            <v>CME_TMY0: Infant deaths</v>
          </cell>
          <cell r="E4325">
            <v>2016</v>
          </cell>
          <cell r="F4325">
            <v>1128</v>
          </cell>
        </row>
        <row r="4326">
          <cell r="B4326" t="str">
            <v>ESP: Spain</v>
          </cell>
          <cell r="C4326" t="str">
            <v>CME_TMY0: Infant deaths</v>
          </cell>
          <cell r="E4326">
            <v>2017</v>
          </cell>
          <cell r="F4326">
            <v>1099</v>
          </cell>
        </row>
        <row r="4327">
          <cell r="B4327" t="str">
            <v>ESP: Spain</v>
          </cell>
          <cell r="C4327" t="str">
            <v>CME_TMY0: Infant deaths</v>
          </cell>
          <cell r="E4327">
            <v>2018</v>
          </cell>
          <cell r="F4327">
            <v>1077</v>
          </cell>
        </row>
        <row r="4328">
          <cell r="B4328" t="str">
            <v>ESP: Spain</v>
          </cell>
          <cell r="C4328" t="str">
            <v>CME_TMY0: Infant deaths</v>
          </cell>
          <cell r="E4328">
            <v>2019</v>
          </cell>
          <cell r="F4328">
            <v>1059</v>
          </cell>
        </row>
        <row r="4329">
          <cell r="B4329" t="str">
            <v>ESP: Spain</v>
          </cell>
          <cell r="C4329" t="str">
            <v>CME_TMY0: Infant deaths</v>
          </cell>
          <cell r="E4329">
            <v>2020</v>
          </cell>
          <cell r="F4329">
            <v>1039</v>
          </cell>
        </row>
        <row r="4330">
          <cell r="B4330" t="str">
            <v>ESP: Spain</v>
          </cell>
          <cell r="C4330" t="str">
            <v>DM_BRTS: Number of births</v>
          </cell>
          <cell r="E4330">
            <v>2016</v>
          </cell>
          <cell r="F4330">
            <v>407102</v>
          </cell>
        </row>
        <row r="4331">
          <cell r="B4331" t="str">
            <v>ESP: Spain</v>
          </cell>
          <cell r="C4331" t="str">
            <v>DM_BRTS: Number of births</v>
          </cell>
          <cell r="E4331">
            <v>2017</v>
          </cell>
          <cell r="F4331">
            <v>389062</v>
          </cell>
        </row>
        <row r="4332">
          <cell r="B4332" t="str">
            <v>ESP: Spain</v>
          </cell>
          <cell r="C4332" t="str">
            <v>DM_BRTS: Number of births</v>
          </cell>
          <cell r="E4332">
            <v>2018</v>
          </cell>
          <cell r="F4332">
            <v>367754</v>
          </cell>
        </row>
        <row r="4333">
          <cell r="B4333" t="str">
            <v>ESP: Spain</v>
          </cell>
          <cell r="C4333" t="str">
            <v>DM_BRTS: Number of births</v>
          </cell>
          <cell r="E4333">
            <v>2019</v>
          </cell>
          <cell r="F4333">
            <v>354681</v>
          </cell>
        </row>
        <row r="4334">
          <cell r="B4334" t="str">
            <v>ESP: Spain</v>
          </cell>
          <cell r="C4334" t="str">
            <v>DM_BRTS: Number of births</v>
          </cell>
          <cell r="E4334">
            <v>2020</v>
          </cell>
          <cell r="F4334">
            <v>352000</v>
          </cell>
        </row>
        <row r="4335">
          <cell r="B4335" t="str">
            <v>ESP: Spain</v>
          </cell>
          <cell r="C4335" t="str">
            <v>DM_LIFE_EXP: Life expectancy</v>
          </cell>
          <cell r="E4335">
            <v>2016</v>
          </cell>
          <cell r="F4335">
            <v>83.0411</v>
          </cell>
        </row>
        <row r="4336">
          <cell r="B4336" t="str">
            <v>ESP: Spain</v>
          </cell>
          <cell r="C4336" t="str">
            <v>DM_LIFE_EXP: Life expectancy</v>
          </cell>
          <cell r="E4336">
            <v>2017</v>
          </cell>
          <cell r="F4336">
            <v>83.029499999999999</v>
          </cell>
        </row>
        <row r="4337">
          <cell r="B4337" t="str">
            <v>ESP: Spain</v>
          </cell>
          <cell r="C4337" t="str">
            <v>DM_LIFE_EXP: Life expectancy</v>
          </cell>
          <cell r="E4337">
            <v>2018</v>
          </cell>
          <cell r="F4337">
            <v>83.143600000000006</v>
          </cell>
        </row>
        <row r="4338">
          <cell r="B4338" t="str">
            <v>ESP: Spain</v>
          </cell>
          <cell r="C4338" t="str">
            <v>DM_LIFE_EXP: Life expectancy</v>
          </cell>
          <cell r="E4338">
            <v>2019</v>
          </cell>
          <cell r="F4338">
            <v>83.5321</v>
          </cell>
        </row>
        <row r="4339">
          <cell r="B4339" t="str">
            <v>ESP: Spain</v>
          </cell>
          <cell r="C4339" t="str">
            <v>DM_LIFE_EXP: Life expectancy</v>
          </cell>
          <cell r="E4339">
            <v>2020</v>
          </cell>
          <cell r="F4339">
            <v>82.289199999999994</v>
          </cell>
        </row>
        <row r="4340">
          <cell r="B4340" t="str">
            <v>ESP: Spain</v>
          </cell>
          <cell r="C4340" t="str">
            <v>DM_POP_TOT: Total population</v>
          </cell>
          <cell r="E4340">
            <v>2016</v>
          </cell>
          <cell r="F4340">
            <v>46473315</v>
          </cell>
        </row>
        <row r="4341">
          <cell r="B4341" t="str">
            <v>ESP: Spain</v>
          </cell>
          <cell r="C4341" t="str">
            <v>DM_POP_TOT: Total population</v>
          </cell>
          <cell r="E4341">
            <v>2017</v>
          </cell>
          <cell r="F4341">
            <v>46584169.5</v>
          </cell>
        </row>
        <row r="4342">
          <cell r="B4342" t="str">
            <v>ESP: Spain</v>
          </cell>
          <cell r="C4342" t="str">
            <v>DM_POP_TOT: Total population</v>
          </cell>
          <cell r="E4342">
            <v>2018</v>
          </cell>
          <cell r="F4342">
            <v>46792043</v>
          </cell>
        </row>
        <row r="4343">
          <cell r="B4343" t="str">
            <v>ESP: Spain</v>
          </cell>
          <cell r="C4343" t="str">
            <v>DM_POP_TOT: Total population</v>
          </cell>
          <cell r="E4343">
            <v>2019</v>
          </cell>
          <cell r="F4343">
            <v>47131372</v>
          </cell>
        </row>
        <row r="4344">
          <cell r="B4344" t="str">
            <v>ESP: Spain</v>
          </cell>
          <cell r="C4344" t="str">
            <v>DM_POP_TOT: Total population</v>
          </cell>
          <cell r="E4344">
            <v>2020</v>
          </cell>
          <cell r="F4344">
            <v>47363807</v>
          </cell>
        </row>
        <row r="4345">
          <cell r="B4345" t="str">
            <v>ESP: Spain</v>
          </cell>
          <cell r="C4345" t="str">
            <v>SPP_GDPPC: GDP per capita (current US$)</v>
          </cell>
          <cell r="E4345">
            <v>2019</v>
          </cell>
          <cell r="F4345">
            <v>29564.744900000002</v>
          </cell>
        </row>
        <row r="4346">
          <cell r="B4346" t="str">
            <v>LKA: Sri Lanka</v>
          </cell>
          <cell r="C4346" t="str">
            <v>CME_TMY0: Infant deaths</v>
          </cell>
          <cell r="E4346">
            <v>2016</v>
          </cell>
          <cell r="F4346">
            <v>2434</v>
          </cell>
        </row>
        <row r="4347">
          <cell r="B4347" t="str">
            <v>LKA: Sri Lanka</v>
          </cell>
          <cell r="C4347" t="str">
            <v>CME_TMY0: Infant deaths</v>
          </cell>
          <cell r="E4347">
            <v>2017</v>
          </cell>
          <cell r="F4347">
            <v>2292</v>
          </cell>
        </row>
        <row r="4348">
          <cell r="B4348" t="str">
            <v>LKA: Sri Lanka</v>
          </cell>
          <cell r="C4348" t="str">
            <v>CME_TMY0: Infant deaths</v>
          </cell>
          <cell r="E4348">
            <v>2018</v>
          </cell>
          <cell r="F4348">
            <v>2167</v>
          </cell>
        </row>
        <row r="4349">
          <cell r="B4349" t="str">
            <v>LKA: Sri Lanka</v>
          </cell>
          <cell r="C4349" t="str">
            <v>CME_TMY0: Infant deaths</v>
          </cell>
          <cell r="E4349">
            <v>2019</v>
          </cell>
          <cell r="F4349">
            <v>2051</v>
          </cell>
        </row>
        <row r="4350">
          <cell r="B4350" t="str">
            <v>LKA: Sri Lanka</v>
          </cell>
          <cell r="C4350" t="str">
            <v>CME_TMY0: Infant deaths</v>
          </cell>
          <cell r="E4350">
            <v>2020</v>
          </cell>
          <cell r="F4350">
            <v>1946</v>
          </cell>
        </row>
        <row r="4351">
          <cell r="B4351" t="str">
            <v>LKA: Sri Lanka</v>
          </cell>
          <cell r="C4351" t="str">
            <v>DM_BRTS: Number of births</v>
          </cell>
          <cell r="E4351">
            <v>2016</v>
          </cell>
          <cell r="F4351">
            <v>332739</v>
          </cell>
        </row>
        <row r="4352">
          <cell r="B4352" t="str">
            <v>LKA: Sri Lanka</v>
          </cell>
          <cell r="C4352" t="str">
            <v>DM_BRTS: Number of births</v>
          </cell>
          <cell r="E4352">
            <v>2017</v>
          </cell>
          <cell r="F4352">
            <v>326988</v>
          </cell>
        </row>
        <row r="4353">
          <cell r="B4353" t="str">
            <v>LKA: Sri Lanka</v>
          </cell>
          <cell r="C4353" t="str">
            <v>DM_BRTS: Number of births</v>
          </cell>
          <cell r="E4353">
            <v>2018</v>
          </cell>
          <cell r="F4353">
            <v>320196</v>
          </cell>
        </row>
        <row r="4354">
          <cell r="B4354" t="str">
            <v>LKA: Sri Lanka</v>
          </cell>
          <cell r="C4354" t="str">
            <v>DM_BRTS: Number of births</v>
          </cell>
          <cell r="E4354">
            <v>2019</v>
          </cell>
          <cell r="F4354">
            <v>315324</v>
          </cell>
        </row>
        <row r="4355">
          <cell r="B4355" t="str">
            <v>LKA: Sri Lanka</v>
          </cell>
          <cell r="C4355" t="str">
            <v>DM_BRTS: Number of births</v>
          </cell>
          <cell r="E4355">
            <v>2020</v>
          </cell>
          <cell r="F4355">
            <v>309760</v>
          </cell>
        </row>
        <row r="4356">
          <cell r="B4356" t="str">
            <v>LKA: Sri Lanka</v>
          </cell>
          <cell r="C4356" t="str">
            <v>DM_LIFE_EXP: Life expectancy</v>
          </cell>
          <cell r="E4356">
            <v>2016</v>
          </cell>
          <cell r="F4356">
            <v>75.331400000000002</v>
          </cell>
        </row>
        <row r="4357">
          <cell r="B4357" t="str">
            <v>LKA: Sri Lanka</v>
          </cell>
          <cell r="C4357" t="str">
            <v>DM_LIFE_EXP: Life expectancy</v>
          </cell>
          <cell r="E4357">
            <v>2017</v>
          </cell>
          <cell r="F4357">
            <v>75.403499999999994</v>
          </cell>
        </row>
        <row r="4358">
          <cell r="B4358" t="str">
            <v>LKA: Sri Lanka</v>
          </cell>
          <cell r="C4358" t="str">
            <v>DM_LIFE_EXP: Life expectancy</v>
          </cell>
          <cell r="E4358">
            <v>2018</v>
          </cell>
          <cell r="F4358">
            <v>75.748000000000005</v>
          </cell>
        </row>
        <row r="4359">
          <cell r="B4359" t="str">
            <v>LKA: Sri Lanka</v>
          </cell>
          <cell r="C4359" t="str">
            <v>DM_LIFE_EXP: Life expectancy</v>
          </cell>
          <cell r="E4359">
            <v>2019</v>
          </cell>
          <cell r="F4359">
            <v>76.008399999999995</v>
          </cell>
        </row>
        <row r="4360">
          <cell r="B4360" t="str">
            <v>LKA: Sri Lanka</v>
          </cell>
          <cell r="C4360" t="str">
            <v>DM_LIFE_EXP: Life expectancy</v>
          </cell>
          <cell r="E4360">
            <v>2020</v>
          </cell>
          <cell r="F4360">
            <v>76.392899999999997</v>
          </cell>
        </row>
        <row r="4361">
          <cell r="B4361" t="str">
            <v>LKA: Sri Lanka</v>
          </cell>
          <cell r="C4361" t="str">
            <v>DM_POP_TOT: Total population</v>
          </cell>
          <cell r="E4361">
            <v>2016</v>
          </cell>
          <cell r="F4361">
            <v>21425494</v>
          </cell>
        </row>
        <row r="4362">
          <cell r="B4362" t="str">
            <v>LKA: Sri Lanka</v>
          </cell>
          <cell r="C4362" t="str">
            <v>DM_POP_TOT: Total population</v>
          </cell>
          <cell r="E4362">
            <v>2017</v>
          </cell>
          <cell r="F4362">
            <v>21506812.5</v>
          </cell>
        </row>
        <row r="4363">
          <cell r="B4363" t="str">
            <v>LKA: Sri Lanka</v>
          </cell>
          <cell r="C4363" t="str">
            <v>DM_POP_TOT: Total population</v>
          </cell>
          <cell r="E4363">
            <v>2018</v>
          </cell>
          <cell r="F4363">
            <v>21580710</v>
          </cell>
        </row>
        <row r="4364">
          <cell r="B4364" t="str">
            <v>LKA: Sri Lanka</v>
          </cell>
          <cell r="C4364" t="str">
            <v>DM_POP_TOT: Total population</v>
          </cell>
          <cell r="E4364">
            <v>2019</v>
          </cell>
          <cell r="F4364">
            <v>21649664</v>
          </cell>
        </row>
        <row r="4365">
          <cell r="B4365" t="str">
            <v>LKA: Sri Lanka</v>
          </cell>
          <cell r="C4365" t="str">
            <v>DM_POP_TOT: Total population</v>
          </cell>
          <cell r="E4365">
            <v>2020</v>
          </cell>
          <cell r="F4365">
            <v>21715079.5</v>
          </cell>
        </row>
        <row r="4366">
          <cell r="B4366" t="str">
            <v>LKA: Sri Lanka</v>
          </cell>
          <cell r="C4366" t="str">
            <v>SPP_GDPPC: GDP per capita (current US$)</v>
          </cell>
          <cell r="E4366">
            <v>2019</v>
          </cell>
          <cell r="F4366">
            <v>3853.083693</v>
          </cell>
        </row>
        <row r="4367">
          <cell r="B4367" t="str">
            <v>PSE: State of Palestine</v>
          </cell>
          <cell r="C4367" t="str">
            <v>CME_TMY0: Infant deaths</v>
          </cell>
          <cell r="E4367">
            <v>2016</v>
          </cell>
          <cell r="F4367">
            <v>2260</v>
          </cell>
        </row>
        <row r="4368">
          <cell r="B4368" t="str">
            <v>PSE: State of Palestine</v>
          </cell>
          <cell r="C4368" t="str">
            <v>CME_TMY0: Infant deaths</v>
          </cell>
          <cell r="E4368">
            <v>2017</v>
          </cell>
          <cell r="F4368">
            <v>2201</v>
          </cell>
        </row>
        <row r="4369">
          <cell r="B4369" t="str">
            <v>PSE: State of Palestine</v>
          </cell>
          <cell r="C4369" t="str">
            <v>CME_TMY0: Infant deaths</v>
          </cell>
          <cell r="E4369">
            <v>2018</v>
          </cell>
          <cell r="F4369">
            <v>2139</v>
          </cell>
        </row>
        <row r="4370">
          <cell r="B4370" t="str">
            <v>PSE: State of Palestine</v>
          </cell>
          <cell r="C4370" t="str">
            <v>CME_TMY0: Infant deaths</v>
          </cell>
          <cell r="E4370">
            <v>2019</v>
          </cell>
          <cell r="F4370">
            <v>2087</v>
          </cell>
        </row>
        <row r="4371">
          <cell r="B4371" t="str">
            <v>PSE: State of Palestine</v>
          </cell>
          <cell r="C4371" t="str">
            <v>CME_TMY0: Infant deaths</v>
          </cell>
          <cell r="E4371">
            <v>2020</v>
          </cell>
          <cell r="F4371">
            <v>2036</v>
          </cell>
        </row>
        <row r="4372">
          <cell r="B4372" t="str">
            <v>PSE: State of Palestine</v>
          </cell>
          <cell r="C4372" t="str">
            <v>DM_BRTS: Number of births</v>
          </cell>
          <cell r="E4372">
            <v>2016</v>
          </cell>
          <cell r="F4372">
            <v>147006</v>
          </cell>
        </row>
        <row r="4373">
          <cell r="B4373" t="str">
            <v>PSE: State of Palestine</v>
          </cell>
          <cell r="C4373" t="str">
            <v>DM_BRTS: Number of births</v>
          </cell>
          <cell r="E4373">
            <v>2017</v>
          </cell>
          <cell r="F4373">
            <v>145989</v>
          </cell>
        </row>
        <row r="4374">
          <cell r="B4374" t="str">
            <v>PSE: State of Palestine</v>
          </cell>
          <cell r="C4374" t="str">
            <v>DM_BRTS: Number of births</v>
          </cell>
          <cell r="E4374">
            <v>2018</v>
          </cell>
          <cell r="F4374">
            <v>145148</v>
          </cell>
        </row>
        <row r="4375">
          <cell r="B4375" t="str">
            <v>PSE: State of Palestine</v>
          </cell>
          <cell r="C4375" t="str">
            <v>DM_BRTS: Number of births</v>
          </cell>
          <cell r="E4375">
            <v>2019</v>
          </cell>
          <cell r="F4375">
            <v>145039</v>
          </cell>
        </row>
        <row r="4376">
          <cell r="B4376" t="str">
            <v>PSE: State of Palestine</v>
          </cell>
          <cell r="C4376" t="str">
            <v>DM_BRTS: Number of births</v>
          </cell>
          <cell r="E4376">
            <v>2020</v>
          </cell>
          <cell r="F4376">
            <v>144740</v>
          </cell>
        </row>
        <row r="4377">
          <cell r="B4377" t="str">
            <v>PSE: State of Palestine</v>
          </cell>
          <cell r="C4377" t="str">
            <v>DM_LIFE_EXP: Life expectancy</v>
          </cell>
          <cell r="E4377">
            <v>2016</v>
          </cell>
          <cell r="F4377">
            <v>74.554400000000001</v>
          </cell>
        </row>
        <row r="4378">
          <cell r="B4378" t="str">
            <v>PSE: State of Palestine</v>
          </cell>
          <cell r="C4378" t="str">
            <v>DM_LIFE_EXP: Life expectancy</v>
          </cell>
          <cell r="E4378">
            <v>2017</v>
          </cell>
          <cell r="F4378">
            <v>74.832899999999995</v>
          </cell>
        </row>
        <row r="4379">
          <cell r="B4379" t="str">
            <v>PSE: State of Palestine</v>
          </cell>
          <cell r="C4379" t="str">
            <v>DM_LIFE_EXP: Life expectancy</v>
          </cell>
          <cell r="E4379">
            <v>2018</v>
          </cell>
          <cell r="F4379">
            <v>74.793000000000006</v>
          </cell>
        </row>
        <row r="4380">
          <cell r="B4380" t="str">
            <v>PSE: State of Palestine</v>
          </cell>
          <cell r="C4380" t="str">
            <v>DM_LIFE_EXP: Life expectancy</v>
          </cell>
          <cell r="E4380">
            <v>2019</v>
          </cell>
          <cell r="F4380">
            <v>75.240600000000001</v>
          </cell>
        </row>
        <row r="4381">
          <cell r="B4381" t="str">
            <v>PSE: State of Palestine</v>
          </cell>
          <cell r="C4381" t="str">
            <v>DM_LIFE_EXP: Life expectancy</v>
          </cell>
          <cell r="E4381">
            <v>2020</v>
          </cell>
          <cell r="F4381">
            <v>74.403499999999994</v>
          </cell>
        </row>
        <row r="4382">
          <cell r="B4382" t="str">
            <v>PSE: State of Palestine</v>
          </cell>
          <cell r="C4382" t="str">
            <v>DM_POP_TOT: Total population</v>
          </cell>
          <cell r="E4382">
            <v>2016</v>
          </cell>
          <cell r="F4382">
            <v>4593848</v>
          </cell>
        </row>
        <row r="4383">
          <cell r="B4383" t="str">
            <v>PSE: State of Palestine</v>
          </cell>
          <cell r="C4383" t="str">
            <v>DM_POP_TOT: Total population</v>
          </cell>
          <cell r="E4383">
            <v>2017</v>
          </cell>
          <cell r="F4383">
            <v>4700946.5</v>
          </cell>
        </row>
        <row r="4384">
          <cell r="B4384" t="str">
            <v>PSE: State of Palestine</v>
          </cell>
          <cell r="C4384" t="str">
            <v>DM_POP_TOT: Total population</v>
          </cell>
          <cell r="E4384">
            <v>2018</v>
          </cell>
          <cell r="F4384">
            <v>4805546.5</v>
          </cell>
        </row>
        <row r="4385">
          <cell r="B4385" t="str">
            <v>PSE: State of Palestine</v>
          </cell>
          <cell r="C4385" t="str">
            <v>DM_POP_TOT: Total population</v>
          </cell>
          <cell r="E4385">
            <v>2019</v>
          </cell>
          <cell r="F4385">
            <v>4909774.5</v>
          </cell>
        </row>
        <row r="4386">
          <cell r="B4386" t="str">
            <v>PSE: State of Palestine</v>
          </cell>
          <cell r="C4386" t="str">
            <v>DM_POP_TOT: Total population</v>
          </cell>
          <cell r="E4386">
            <v>2020</v>
          </cell>
          <cell r="F4386">
            <v>5019401.5</v>
          </cell>
        </row>
        <row r="4387">
          <cell r="B4387" t="str">
            <v>PSE: State of Palestine</v>
          </cell>
          <cell r="C4387" t="str">
            <v>SPP_GDPPC: GDP per capita (current US$)</v>
          </cell>
          <cell r="E4387">
            <v>2018</v>
          </cell>
          <cell r="F4387">
            <v>3562.3309429999999</v>
          </cell>
        </row>
        <row r="4388">
          <cell r="B4388" t="str">
            <v>UNICEF_SSA: Sub-Saharan Africa</v>
          </cell>
          <cell r="C4388" t="str">
            <v>CME_TMY0: Infant deaths</v>
          </cell>
          <cell r="E4388">
            <v>2016</v>
          </cell>
          <cell r="F4388">
            <v>2025379</v>
          </cell>
        </row>
        <row r="4389">
          <cell r="B4389" t="str">
            <v>UNICEF_SSA: Sub-Saharan Africa</v>
          </cell>
          <cell r="C4389" t="str">
            <v>CME_TMY0: Infant deaths</v>
          </cell>
          <cell r="E4389">
            <v>2017</v>
          </cell>
          <cell r="F4389">
            <v>2002815</v>
          </cell>
        </row>
        <row r="4390">
          <cell r="B4390" t="str">
            <v>UNICEF_SSA: Sub-Saharan Africa</v>
          </cell>
          <cell r="C4390" t="str">
            <v>CME_TMY0: Infant deaths</v>
          </cell>
          <cell r="E4390">
            <v>2018</v>
          </cell>
          <cell r="F4390">
            <v>1979277</v>
          </cell>
        </row>
        <row r="4391">
          <cell r="B4391" t="str">
            <v>UNICEF_SSA: Sub-Saharan Africa</v>
          </cell>
          <cell r="C4391" t="str">
            <v>CME_TMY0: Infant deaths</v>
          </cell>
          <cell r="E4391">
            <v>2019</v>
          </cell>
          <cell r="F4391">
            <v>1957058</v>
          </cell>
        </row>
        <row r="4392">
          <cell r="B4392" t="str">
            <v>UNICEF_SSA: Sub-Saharan Africa</v>
          </cell>
          <cell r="C4392" t="str">
            <v>CME_TMY0: Infant deaths</v>
          </cell>
          <cell r="E4392">
            <v>2020</v>
          </cell>
          <cell r="F4392">
            <v>1934653</v>
          </cell>
        </row>
        <row r="4393">
          <cell r="B4393" t="str">
            <v>SDN: Sudan</v>
          </cell>
          <cell r="C4393" t="str">
            <v>CME_TMY0: Infant deaths</v>
          </cell>
          <cell r="E4393">
            <v>2016</v>
          </cell>
          <cell r="F4393">
            <v>57170</v>
          </cell>
        </row>
        <row r="4394">
          <cell r="B4394" t="str">
            <v>SDN: Sudan</v>
          </cell>
          <cell r="C4394" t="str">
            <v>CME_TMY0: Infant deaths</v>
          </cell>
          <cell r="E4394">
            <v>2017</v>
          </cell>
          <cell r="F4394">
            <v>56439</v>
          </cell>
        </row>
        <row r="4395">
          <cell r="B4395" t="str">
            <v>SDN: Sudan</v>
          </cell>
          <cell r="C4395" t="str">
            <v>CME_TMY0: Infant deaths</v>
          </cell>
          <cell r="E4395">
            <v>2018</v>
          </cell>
          <cell r="F4395">
            <v>55777</v>
          </cell>
        </row>
        <row r="4396">
          <cell r="B4396" t="str">
            <v>SDN: Sudan</v>
          </cell>
          <cell r="C4396" t="str">
            <v>CME_TMY0: Infant deaths</v>
          </cell>
          <cell r="E4396">
            <v>2019</v>
          </cell>
          <cell r="F4396">
            <v>55181</v>
          </cell>
        </row>
        <row r="4397">
          <cell r="B4397" t="str">
            <v>SDN: Sudan</v>
          </cell>
          <cell r="C4397" t="str">
            <v>CME_TMY0: Infant deaths</v>
          </cell>
          <cell r="E4397">
            <v>2020</v>
          </cell>
          <cell r="F4397">
            <v>54481</v>
          </cell>
        </row>
        <row r="4398">
          <cell r="B4398" t="str">
            <v>SDN: Sudan</v>
          </cell>
          <cell r="C4398" t="str">
            <v>DM_BRTS: Number of births</v>
          </cell>
          <cell r="E4398">
            <v>2016</v>
          </cell>
          <cell r="F4398">
            <v>1417640</v>
          </cell>
        </row>
        <row r="4399">
          <cell r="B4399" t="str">
            <v>SDN: Sudan</v>
          </cell>
          <cell r="C4399" t="str">
            <v>DM_BRTS: Number of births</v>
          </cell>
          <cell r="E4399">
            <v>2017</v>
          </cell>
          <cell r="F4399">
            <v>1447974</v>
          </cell>
        </row>
        <row r="4400">
          <cell r="B4400" t="str">
            <v>SDN: Sudan</v>
          </cell>
          <cell r="C4400" t="str">
            <v>DM_BRTS: Number of births</v>
          </cell>
          <cell r="E4400">
            <v>2018</v>
          </cell>
          <cell r="F4400">
            <v>1478916</v>
          </cell>
        </row>
        <row r="4401">
          <cell r="B4401" t="str">
            <v>SDN: Sudan</v>
          </cell>
          <cell r="C4401" t="str">
            <v>DM_BRTS: Number of births</v>
          </cell>
          <cell r="E4401">
            <v>2019</v>
          </cell>
          <cell r="F4401">
            <v>1506276</v>
          </cell>
        </row>
        <row r="4402">
          <cell r="B4402" t="str">
            <v>SDN: Sudan</v>
          </cell>
          <cell r="C4402" t="str">
            <v>DM_BRTS: Number of births</v>
          </cell>
          <cell r="E4402">
            <v>2020</v>
          </cell>
          <cell r="F4402">
            <v>1521188</v>
          </cell>
        </row>
        <row r="4403">
          <cell r="B4403" t="str">
            <v>SDN: Sudan</v>
          </cell>
          <cell r="C4403" t="str">
            <v>DM_LIFE_EXP: Life expectancy</v>
          </cell>
          <cell r="E4403">
            <v>2016</v>
          </cell>
          <cell r="F4403">
            <v>64.780100000000004</v>
          </cell>
        </row>
        <row r="4404">
          <cell r="B4404" t="str">
            <v>SDN: Sudan</v>
          </cell>
          <cell r="C4404" t="str">
            <v>DM_LIFE_EXP: Life expectancy</v>
          </cell>
          <cell r="E4404">
            <v>2017</v>
          </cell>
          <cell r="F4404">
            <v>65.444699999999997</v>
          </cell>
        </row>
        <row r="4405">
          <cell r="B4405" t="str">
            <v>SDN: Sudan</v>
          </cell>
          <cell r="C4405" t="str">
            <v>DM_LIFE_EXP: Life expectancy</v>
          </cell>
          <cell r="E4405">
            <v>2018</v>
          </cell>
          <cell r="F4405">
            <v>65.680999999999997</v>
          </cell>
        </row>
        <row r="4406">
          <cell r="B4406" t="str">
            <v>SDN: Sudan</v>
          </cell>
          <cell r="C4406" t="str">
            <v>DM_LIFE_EXP: Life expectancy</v>
          </cell>
          <cell r="E4406">
            <v>2019</v>
          </cell>
          <cell r="F4406">
            <v>65.875500000000002</v>
          </cell>
        </row>
        <row r="4407">
          <cell r="B4407" t="str">
            <v>SDN: Sudan</v>
          </cell>
          <cell r="C4407" t="str">
            <v>DM_LIFE_EXP: Life expectancy</v>
          </cell>
          <cell r="E4407">
            <v>2020</v>
          </cell>
          <cell r="F4407">
            <v>65.613600000000005</v>
          </cell>
        </row>
        <row r="4408">
          <cell r="B4408" t="str">
            <v>SDN: Sudan</v>
          </cell>
          <cell r="C4408" t="str">
            <v>DM_POP_TOT: Total population</v>
          </cell>
          <cell r="E4408">
            <v>2016</v>
          </cell>
          <cell r="F4408">
            <v>39377169</v>
          </cell>
        </row>
        <row r="4409">
          <cell r="B4409" t="str">
            <v>SDN: Sudan</v>
          </cell>
          <cell r="C4409" t="str">
            <v>DM_POP_TOT: Total population</v>
          </cell>
          <cell r="E4409">
            <v>2017</v>
          </cell>
          <cell r="F4409">
            <v>40679828</v>
          </cell>
        </row>
        <row r="4410">
          <cell r="B4410" t="str">
            <v>SDN: Sudan</v>
          </cell>
          <cell r="C4410" t="str">
            <v>DM_POP_TOT: Total population</v>
          </cell>
          <cell r="E4410">
            <v>2018</v>
          </cell>
          <cell r="F4410">
            <v>41999059</v>
          </cell>
        </row>
        <row r="4411">
          <cell r="B4411" t="str">
            <v>SDN: Sudan</v>
          </cell>
          <cell r="C4411" t="str">
            <v>DM_POP_TOT: Total population</v>
          </cell>
          <cell r="E4411">
            <v>2019</v>
          </cell>
          <cell r="F4411">
            <v>43232093</v>
          </cell>
        </row>
        <row r="4412">
          <cell r="B4412" t="str">
            <v>SDN: Sudan</v>
          </cell>
          <cell r="C4412" t="str">
            <v>DM_POP_TOT: Total population</v>
          </cell>
          <cell r="E4412">
            <v>2020</v>
          </cell>
          <cell r="F4412">
            <v>44440486</v>
          </cell>
        </row>
        <row r="4413">
          <cell r="B4413" t="str">
            <v>SDN: Sudan</v>
          </cell>
          <cell r="C4413" t="str">
            <v>SPP_GDPPC: GDP per capita (current US$)</v>
          </cell>
          <cell r="E4413">
            <v>2019</v>
          </cell>
          <cell r="F4413">
            <v>441.50560339999998</v>
          </cell>
        </row>
        <row r="4414">
          <cell r="B4414" t="str">
            <v>SUR: Suriname</v>
          </cell>
          <cell r="C4414" t="str">
            <v>CME_TMY0: Infant deaths</v>
          </cell>
          <cell r="E4414">
            <v>2016</v>
          </cell>
          <cell r="F4414">
            <v>190</v>
          </cell>
        </row>
        <row r="4415">
          <cell r="B4415" t="str">
            <v>SUR: Suriname</v>
          </cell>
          <cell r="C4415" t="str">
            <v>CME_TMY0: Infant deaths</v>
          </cell>
          <cell r="E4415">
            <v>2017</v>
          </cell>
          <cell r="F4415">
            <v>184</v>
          </cell>
        </row>
        <row r="4416">
          <cell r="B4416" t="str">
            <v>SUR: Suriname</v>
          </cell>
          <cell r="C4416" t="str">
            <v>CME_TMY0: Infant deaths</v>
          </cell>
          <cell r="E4416">
            <v>2018</v>
          </cell>
          <cell r="F4416">
            <v>178</v>
          </cell>
        </row>
        <row r="4417">
          <cell r="B4417" t="str">
            <v>SUR: Suriname</v>
          </cell>
          <cell r="C4417" t="str">
            <v>CME_TMY0: Infant deaths</v>
          </cell>
          <cell r="E4417">
            <v>2019</v>
          </cell>
          <cell r="F4417">
            <v>172</v>
          </cell>
        </row>
        <row r="4418">
          <cell r="B4418" t="str">
            <v>SUR: Suriname</v>
          </cell>
          <cell r="C4418" t="str">
            <v>CME_TMY0: Infant deaths</v>
          </cell>
          <cell r="E4418">
            <v>2020</v>
          </cell>
          <cell r="F4418">
            <v>166</v>
          </cell>
        </row>
        <row r="4419">
          <cell r="B4419" t="str">
            <v>SUR: Suriname</v>
          </cell>
          <cell r="C4419" t="str">
            <v>DM_BRTS: Number of births</v>
          </cell>
          <cell r="E4419">
            <v>2016</v>
          </cell>
          <cell r="F4419">
            <v>11005</v>
          </cell>
        </row>
        <row r="4420">
          <cell r="B4420" t="str">
            <v>SUR: Suriname</v>
          </cell>
          <cell r="C4420" t="str">
            <v>DM_BRTS: Number of births</v>
          </cell>
          <cell r="E4420">
            <v>2017</v>
          </cell>
          <cell r="F4420">
            <v>11031</v>
          </cell>
        </row>
        <row r="4421">
          <cell r="B4421" t="str">
            <v>SUR: Suriname</v>
          </cell>
          <cell r="C4421" t="str">
            <v>DM_BRTS: Number of births</v>
          </cell>
          <cell r="E4421">
            <v>2018</v>
          </cell>
          <cell r="F4421">
            <v>11038</v>
          </cell>
        </row>
        <row r="4422">
          <cell r="B4422" t="str">
            <v>SUR: Suriname</v>
          </cell>
          <cell r="C4422" t="str">
            <v>DM_BRTS: Number of births</v>
          </cell>
          <cell r="E4422">
            <v>2019</v>
          </cell>
          <cell r="F4422">
            <v>11049</v>
          </cell>
        </row>
        <row r="4423">
          <cell r="B4423" t="str">
            <v>SUR: Suriname</v>
          </cell>
          <cell r="C4423" t="str">
            <v>DM_BRTS: Number of births</v>
          </cell>
          <cell r="E4423">
            <v>2020</v>
          </cell>
          <cell r="F4423">
            <v>11100</v>
          </cell>
        </row>
        <row r="4424">
          <cell r="B4424" t="str">
            <v>SUR: Suriname</v>
          </cell>
          <cell r="C4424" t="str">
            <v>DM_LIFE_EXP: Life expectancy</v>
          </cell>
          <cell r="E4424">
            <v>2016</v>
          </cell>
          <cell r="F4424">
            <v>71.592399999999998</v>
          </cell>
        </row>
        <row r="4425">
          <cell r="B4425" t="str">
            <v>SUR: Suriname</v>
          </cell>
          <cell r="C4425" t="str">
            <v>DM_LIFE_EXP: Life expectancy</v>
          </cell>
          <cell r="E4425">
            <v>2017</v>
          </cell>
          <cell r="F4425">
            <v>72.417000000000002</v>
          </cell>
        </row>
        <row r="4426">
          <cell r="B4426" t="str">
            <v>SUR: Suriname</v>
          </cell>
          <cell r="C4426" t="str">
            <v>DM_LIFE_EXP: Life expectancy</v>
          </cell>
          <cell r="E4426">
            <v>2018</v>
          </cell>
          <cell r="F4426">
            <v>72.553200000000004</v>
          </cell>
        </row>
        <row r="4427">
          <cell r="B4427" t="str">
            <v>SUR: Suriname</v>
          </cell>
          <cell r="C4427" t="str">
            <v>DM_LIFE_EXP: Life expectancy</v>
          </cell>
          <cell r="E4427">
            <v>2019</v>
          </cell>
          <cell r="F4427">
            <v>72.2423</v>
          </cell>
        </row>
        <row r="4428">
          <cell r="B4428" t="str">
            <v>SUR: Suriname</v>
          </cell>
          <cell r="C4428" t="str">
            <v>DM_LIFE_EXP: Life expectancy</v>
          </cell>
          <cell r="E4428">
            <v>2020</v>
          </cell>
          <cell r="F4428">
            <v>72.561499999999995</v>
          </cell>
        </row>
        <row r="4429">
          <cell r="B4429" t="str">
            <v>SUR: Suriname</v>
          </cell>
          <cell r="C4429" t="str">
            <v>DM_POP_TOT: Total population</v>
          </cell>
          <cell r="E4429">
            <v>2016</v>
          </cell>
          <cell r="F4429">
            <v>581453</v>
          </cell>
        </row>
        <row r="4430">
          <cell r="B4430" t="str">
            <v>SUR: Suriname</v>
          </cell>
          <cell r="C4430" t="str">
            <v>DM_POP_TOT: Total population</v>
          </cell>
          <cell r="E4430">
            <v>2017</v>
          </cell>
          <cell r="F4430">
            <v>587559.5</v>
          </cell>
        </row>
        <row r="4431">
          <cell r="B4431" t="str">
            <v>SUR: Suriname</v>
          </cell>
          <cell r="C4431" t="str">
            <v>DM_POP_TOT: Total population</v>
          </cell>
          <cell r="E4431">
            <v>2018</v>
          </cell>
          <cell r="F4431">
            <v>593714.5</v>
          </cell>
        </row>
        <row r="4432">
          <cell r="B4432" t="str">
            <v>SUR: Suriname</v>
          </cell>
          <cell r="C4432" t="str">
            <v>DM_POP_TOT: Total population</v>
          </cell>
          <cell r="E4432">
            <v>2019</v>
          </cell>
          <cell r="F4432">
            <v>600300.5</v>
          </cell>
        </row>
        <row r="4433">
          <cell r="B4433" t="str">
            <v>SUR: Suriname</v>
          </cell>
          <cell r="C4433" t="str">
            <v>DM_POP_TOT: Total population</v>
          </cell>
          <cell r="E4433">
            <v>2020</v>
          </cell>
          <cell r="F4433">
            <v>607065</v>
          </cell>
        </row>
        <row r="4434">
          <cell r="B4434" t="str">
            <v>SUR: Suriname</v>
          </cell>
          <cell r="C4434" t="str">
            <v>SPP_GDPPC: GDP per capita (current US$)</v>
          </cell>
          <cell r="E4434">
            <v>2019</v>
          </cell>
          <cell r="F4434">
            <v>6359.8336140000001</v>
          </cell>
        </row>
        <row r="4435">
          <cell r="B4435" t="str">
            <v>SWE: Sweden</v>
          </cell>
          <cell r="C4435" t="str">
            <v>CME_TMY0: Infant deaths</v>
          </cell>
          <cell r="E4435">
            <v>2016</v>
          </cell>
          <cell r="F4435">
            <v>269</v>
          </cell>
        </row>
        <row r="4436">
          <cell r="B4436" t="str">
            <v>SWE: Sweden</v>
          </cell>
          <cell r="C4436" t="str">
            <v>CME_TMY0: Infant deaths</v>
          </cell>
          <cell r="E4436">
            <v>2017</v>
          </cell>
          <cell r="F4436">
            <v>266</v>
          </cell>
        </row>
        <row r="4437">
          <cell r="B4437" t="str">
            <v>SWE: Sweden</v>
          </cell>
          <cell r="C4437" t="str">
            <v>CME_TMY0: Infant deaths</v>
          </cell>
          <cell r="E4437">
            <v>2018</v>
          </cell>
          <cell r="F4437">
            <v>263</v>
          </cell>
        </row>
        <row r="4438">
          <cell r="B4438" t="str">
            <v>SWE: Sweden</v>
          </cell>
          <cell r="C4438" t="str">
            <v>CME_TMY0: Infant deaths</v>
          </cell>
          <cell r="E4438">
            <v>2019</v>
          </cell>
          <cell r="F4438">
            <v>259</v>
          </cell>
        </row>
        <row r="4439">
          <cell r="B4439" t="str">
            <v>SWE: Sweden</v>
          </cell>
          <cell r="C4439" t="str">
            <v>CME_TMY0: Infant deaths</v>
          </cell>
          <cell r="E4439">
            <v>2020</v>
          </cell>
          <cell r="F4439">
            <v>257</v>
          </cell>
        </row>
        <row r="4440">
          <cell r="B4440" t="str">
            <v>SWE: Sweden</v>
          </cell>
          <cell r="C4440" t="str">
            <v>DM_BRTS: Number of births</v>
          </cell>
          <cell r="E4440">
            <v>2016</v>
          </cell>
          <cell r="F4440">
            <v>117061</v>
          </cell>
        </row>
        <row r="4441">
          <cell r="B4441" t="str">
            <v>SWE: Sweden</v>
          </cell>
          <cell r="C4441" t="str">
            <v>DM_BRTS: Number of births</v>
          </cell>
          <cell r="E4441">
            <v>2017</v>
          </cell>
          <cell r="F4441">
            <v>115038</v>
          </cell>
        </row>
        <row r="4442">
          <cell r="B4442" t="str">
            <v>SWE: Sweden</v>
          </cell>
          <cell r="C4442" t="str">
            <v>DM_BRTS: Number of births</v>
          </cell>
          <cell r="E4442">
            <v>2018</v>
          </cell>
          <cell r="F4442">
            <v>114949</v>
          </cell>
        </row>
        <row r="4443">
          <cell r="B4443" t="str">
            <v>SWE: Sweden</v>
          </cell>
          <cell r="C4443" t="str">
            <v>DM_BRTS: Number of births</v>
          </cell>
          <cell r="E4443">
            <v>2019</v>
          </cell>
          <cell r="F4443">
            <v>114109</v>
          </cell>
        </row>
        <row r="4444">
          <cell r="B4444" t="str">
            <v>SWE: Sweden</v>
          </cell>
          <cell r="C4444" t="str">
            <v>DM_BRTS: Number of births</v>
          </cell>
          <cell r="E4444">
            <v>2020</v>
          </cell>
          <cell r="F4444">
            <v>112361</v>
          </cell>
        </row>
        <row r="4445">
          <cell r="B4445" t="str">
            <v>SWE: Sweden</v>
          </cell>
          <cell r="C4445" t="str">
            <v>DM_LIFE_EXP: Life expectancy</v>
          </cell>
          <cell r="E4445">
            <v>2016</v>
          </cell>
          <cell r="F4445">
            <v>82.339100000000002</v>
          </cell>
        </row>
        <row r="4446">
          <cell r="B4446" t="str">
            <v>SWE: Sweden</v>
          </cell>
          <cell r="C4446" t="str">
            <v>DM_LIFE_EXP: Life expectancy</v>
          </cell>
          <cell r="E4446">
            <v>2017</v>
          </cell>
          <cell r="F4446">
            <v>82.438199999999995</v>
          </cell>
        </row>
        <row r="4447">
          <cell r="B4447" t="str">
            <v>SWE: Sweden</v>
          </cell>
          <cell r="C4447" t="str">
            <v>DM_LIFE_EXP: Life expectancy</v>
          </cell>
          <cell r="E4447">
            <v>2018</v>
          </cell>
          <cell r="F4447">
            <v>82.532600000000002</v>
          </cell>
        </row>
        <row r="4448">
          <cell r="B4448" t="str">
            <v>SWE: Sweden</v>
          </cell>
          <cell r="C4448" t="str">
            <v>DM_LIFE_EXP: Life expectancy</v>
          </cell>
          <cell r="E4448">
            <v>2019</v>
          </cell>
          <cell r="F4448">
            <v>83.052400000000006</v>
          </cell>
        </row>
        <row r="4449">
          <cell r="B4449" t="str">
            <v>SWE: Sweden</v>
          </cell>
          <cell r="C4449" t="str">
            <v>DM_LIFE_EXP: Life expectancy</v>
          </cell>
          <cell r="E4449">
            <v>2020</v>
          </cell>
          <cell r="F4449">
            <v>82.427400000000006</v>
          </cell>
        </row>
        <row r="4450">
          <cell r="B4450" t="str">
            <v>SWE: Sweden</v>
          </cell>
          <cell r="C4450" t="str">
            <v>DM_POP_TOT: Total population</v>
          </cell>
          <cell r="E4450">
            <v>2016</v>
          </cell>
          <cell r="F4450">
            <v>9953317</v>
          </cell>
        </row>
        <row r="4451">
          <cell r="B4451" t="str">
            <v>SWE: Sweden</v>
          </cell>
          <cell r="C4451" t="str">
            <v>DM_POP_TOT: Total population</v>
          </cell>
          <cell r="E4451">
            <v>2017</v>
          </cell>
          <cell r="F4451">
            <v>10058190</v>
          </cell>
        </row>
        <row r="4452">
          <cell r="B4452" t="str">
            <v>SWE: Sweden</v>
          </cell>
          <cell r="C4452" t="str">
            <v>DM_POP_TOT: Total population</v>
          </cell>
          <cell r="E4452">
            <v>2018</v>
          </cell>
          <cell r="F4452">
            <v>10162298</v>
          </cell>
        </row>
        <row r="4453">
          <cell r="B4453" t="str">
            <v>SWE: Sweden</v>
          </cell>
          <cell r="C4453" t="str">
            <v>DM_POP_TOT: Total population</v>
          </cell>
          <cell r="E4453">
            <v>2019</v>
          </cell>
          <cell r="F4453">
            <v>10267921.5</v>
          </cell>
        </row>
        <row r="4454">
          <cell r="B4454" t="str">
            <v>SWE: Sweden</v>
          </cell>
          <cell r="C4454" t="str">
            <v>DM_POP_TOT: Total population</v>
          </cell>
          <cell r="E4454">
            <v>2020</v>
          </cell>
          <cell r="F4454">
            <v>10368969.5</v>
          </cell>
        </row>
        <row r="4455">
          <cell r="B4455" t="str">
            <v>SWE: Sweden</v>
          </cell>
          <cell r="C4455" t="str">
            <v>SPP_GDPPC: GDP per capita (current US$)</v>
          </cell>
          <cell r="E4455">
            <v>2019</v>
          </cell>
          <cell r="F4455">
            <v>51647.991560000002</v>
          </cell>
        </row>
        <row r="4456">
          <cell r="B4456" t="str">
            <v>CHE: Switzerland</v>
          </cell>
          <cell r="C4456" t="str">
            <v>CME_TMY0: Infant deaths</v>
          </cell>
          <cell r="E4456">
            <v>2016</v>
          </cell>
          <cell r="F4456">
            <v>317</v>
          </cell>
        </row>
        <row r="4457">
          <cell r="B4457" t="str">
            <v>CHE: Switzerland</v>
          </cell>
          <cell r="C4457" t="str">
            <v>CME_TMY0: Infant deaths</v>
          </cell>
          <cell r="E4457">
            <v>2017</v>
          </cell>
          <cell r="F4457">
            <v>316</v>
          </cell>
        </row>
        <row r="4458">
          <cell r="B4458" t="str">
            <v>CHE: Switzerland</v>
          </cell>
          <cell r="C4458" t="str">
            <v>CME_TMY0: Infant deaths</v>
          </cell>
          <cell r="E4458">
            <v>2018</v>
          </cell>
          <cell r="F4458">
            <v>314</v>
          </cell>
        </row>
        <row r="4459">
          <cell r="B4459" t="str">
            <v>CHE: Switzerland</v>
          </cell>
          <cell r="C4459" t="str">
            <v>CME_TMY0: Infant deaths</v>
          </cell>
          <cell r="E4459">
            <v>2019</v>
          </cell>
          <cell r="F4459">
            <v>313</v>
          </cell>
        </row>
        <row r="4460">
          <cell r="B4460" t="str">
            <v>CHE: Switzerland</v>
          </cell>
          <cell r="C4460" t="str">
            <v>CME_TMY0: Infant deaths</v>
          </cell>
          <cell r="E4460">
            <v>2020</v>
          </cell>
          <cell r="F4460">
            <v>311</v>
          </cell>
        </row>
        <row r="4461">
          <cell r="B4461" t="str">
            <v>CHE: Switzerland</v>
          </cell>
          <cell r="C4461" t="str">
            <v>DM_BRTS: Number of births</v>
          </cell>
          <cell r="E4461">
            <v>2016</v>
          </cell>
          <cell r="F4461">
            <v>86933</v>
          </cell>
        </row>
        <row r="4462">
          <cell r="B4462" t="str">
            <v>CHE: Switzerland</v>
          </cell>
          <cell r="C4462" t="str">
            <v>DM_BRTS: Number of births</v>
          </cell>
          <cell r="E4462">
            <v>2017</v>
          </cell>
          <cell r="F4462">
            <v>86659</v>
          </cell>
        </row>
        <row r="4463">
          <cell r="B4463" t="str">
            <v>CHE: Switzerland</v>
          </cell>
          <cell r="C4463" t="str">
            <v>DM_BRTS: Number of births</v>
          </cell>
          <cell r="E4463">
            <v>2018</v>
          </cell>
          <cell r="F4463">
            <v>87004</v>
          </cell>
        </row>
        <row r="4464">
          <cell r="B4464" t="str">
            <v>CHE: Switzerland</v>
          </cell>
          <cell r="C4464" t="str">
            <v>DM_BRTS: Number of births</v>
          </cell>
          <cell r="E4464">
            <v>2019</v>
          </cell>
          <cell r="F4464">
            <v>85930</v>
          </cell>
        </row>
        <row r="4465">
          <cell r="B4465" t="str">
            <v>CHE: Switzerland</v>
          </cell>
          <cell r="C4465" t="str">
            <v>DM_BRTS: Number of births</v>
          </cell>
          <cell r="E4465">
            <v>2020</v>
          </cell>
          <cell r="F4465">
            <v>86564</v>
          </cell>
        </row>
        <row r="4466">
          <cell r="B4466" t="str">
            <v>CHE: Switzerland</v>
          </cell>
          <cell r="C4466" t="str">
            <v>DM_LIFE_EXP: Life expectancy</v>
          </cell>
          <cell r="E4466">
            <v>2016</v>
          </cell>
          <cell r="F4466">
            <v>83.4452</v>
          </cell>
        </row>
        <row r="4467">
          <cell r="B4467" t="str">
            <v>CHE: Switzerland</v>
          </cell>
          <cell r="C4467" t="str">
            <v>DM_LIFE_EXP: Life expectancy</v>
          </cell>
          <cell r="E4467">
            <v>2017</v>
          </cell>
          <cell r="F4467">
            <v>83.412499999999994</v>
          </cell>
        </row>
        <row r="4468">
          <cell r="B4468" t="str">
            <v>CHE: Switzerland</v>
          </cell>
          <cell r="C4468" t="str">
            <v>DM_LIFE_EXP: Life expectancy</v>
          </cell>
          <cell r="E4468">
            <v>2018</v>
          </cell>
          <cell r="F4468">
            <v>83.561499999999995</v>
          </cell>
        </row>
        <row r="4469">
          <cell r="B4469" t="str">
            <v>CHE: Switzerland</v>
          </cell>
          <cell r="C4469" t="str">
            <v>DM_LIFE_EXP: Life expectancy</v>
          </cell>
          <cell r="E4469">
            <v>2019</v>
          </cell>
          <cell r="F4469">
            <v>83.780199999999994</v>
          </cell>
        </row>
        <row r="4470">
          <cell r="B4470" t="str">
            <v>CHE: Switzerland</v>
          </cell>
          <cell r="C4470" t="str">
            <v>DM_LIFE_EXP: Life expectancy</v>
          </cell>
          <cell r="E4470">
            <v>2020</v>
          </cell>
          <cell r="F4470">
            <v>83.066999999999993</v>
          </cell>
        </row>
        <row r="4471">
          <cell r="B4471" t="str">
            <v>CHE: Switzerland</v>
          </cell>
          <cell r="C4471" t="str">
            <v>DM_POP_TOT: Total population</v>
          </cell>
          <cell r="E4471">
            <v>2016</v>
          </cell>
          <cell r="F4471">
            <v>8372897.9999999991</v>
          </cell>
        </row>
        <row r="4472">
          <cell r="B4472" t="str">
            <v>CHE: Switzerland</v>
          </cell>
          <cell r="C4472" t="str">
            <v>DM_POP_TOT: Total population</v>
          </cell>
          <cell r="E4472">
            <v>2017</v>
          </cell>
          <cell r="F4472">
            <v>8451687</v>
          </cell>
        </row>
        <row r="4473">
          <cell r="B4473" t="str">
            <v>CHE: Switzerland</v>
          </cell>
          <cell r="C4473" t="str">
            <v>DM_POP_TOT: Total population</v>
          </cell>
          <cell r="E4473">
            <v>2018</v>
          </cell>
          <cell r="F4473">
            <v>8514434</v>
          </cell>
        </row>
        <row r="4474">
          <cell r="B4474" t="str">
            <v>CHE: Switzerland</v>
          </cell>
          <cell r="C4474" t="str">
            <v>DM_POP_TOT: Total population</v>
          </cell>
          <cell r="E4474">
            <v>2019</v>
          </cell>
          <cell r="F4474">
            <v>8575588.5</v>
          </cell>
        </row>
        <row r="4475">
          <cell r="B4475" t="str">
            <v>CHE: Switzerland</v>
          </cell>
          <cell r="C4475" t="str">
            <v>DM_POP_TOT: Total population</v>
          </cell>
          <cell r="E4475">
            <v>2020</v>
          </cell>
          <cell r="F4475">
            <v>8638613</v>
          </cell>
        </row>
        <row r="4476">
          <cell r="B4476" t="str">
            <v>CHE: Switzerland</v>
          </cell>
          <cell r="C4476" t="str">
            <v>SPP_GDPPC: GDP per capita (current US$)</v>
          </cell>
          <cell r="E4476">
            <v>2019</v>
          </cell>
          <cell r="F4476">
            <v>81989.443509999997</v>
          </cell>
        </row>
        <row r="4477">
          <cell r="B4477" t="str">
            <v>SYR: Syrian Arab Republic</v>
          </cell>
          <cell r="C4477" t="str">
            <v>CME_TMY0: Infant deaths</v>
          </cell>
          <cell r="E4477">
            <v>2016</v>
          </cell>
          <cell r="F4477">
            <v>11303</v>
          </cell>
        </row>
        <row r="4478">
          <cell r="B4478" t="str">
            <v>SYR: Syrian Arab Republic</v>
          </cell>
          <cell r="C4478" t="str">
            <v>CME_TMY0: Infant deaths</v>
          </cell>
          <cell r="E4478">
            <v>2017</v>
          </cell>
          <cell r="F4478">
            <v>8252</v>
          </cell>
        </row>
        <row r="4479">
          <cell r="B4479" t="str">
            <v>SYR: Syrian Arab Republic</v>
          </cell>
          <cell r="C4479" t="str">
            <v>CME_TMY0: Infant deaths</v>
          </cell>
          <cell r="E4479">
            <v>2018</v>
          </cell>
          <cell r="F4479">
            <v>8095</v>
          </cell>
        </row>
        <row r="4480">
          <cell r="B4480" t="str">
            <v>SYR: Syrian Arab Republic</v>
          </cell>
          <cell r="C4480" t="str">
            <v>CME_TMY0: Infant deaths</v>
          </cell>
          <cell r="E4480">
            <v>2019</v>
          </cell>
          <cell r="F4480">
            <v>7787</v>
          </cell>
        </row>
        <row r="4481">
          <cell r="B4481" t="str">
            <v>SYR: Syrian Arab Republic</v>
          </cell>
          <cell r="C4481" t="str">
            <v>CME_TMY0: Infant deaths</v>
          </cell>
          <cell r="E4481">
            <v>2020</v>
          </cell>
          <cell r="F4481">
            <v>7745</v>
          </cell>
        </row>
        <row r="4482">
          <cell r="B4482" t="str">
            <v>SYR: Syrian Arab Republic</v>
          </cell>
          <cell r="C4482" t="str">
            <v>DM_BRTS: Number of births</v>
          </cell>
          <cell r="E4482">
            <v>2016</v>
          </cell>
          <cell r="F4482">
            <v>359024</v>
          </cell>
        </row>
        <row r="4483">
          <cell r="B4483" t="str">
            <v>SYR: Syrian Arab Republic</v>
          </cell>
          <cell r="C4483" t="str">
            <v>DM_BRTS: Number of births</v>
          </cell>
          <cell r="E4483">
            <v>2017</v>
          </cell>
          <cell r="F4483">
            <v>355205</v>
          </cell>
        </row>
        <row r="4484">
          <cell r="B4484" t="str">
            <v>SYR: Syrian Arab Republic</v>
          </cell>
          <cell r="C4484" t="str">
            <v>DM_BRTS: Number of births</v>
          </cell>
          <cell r="E4484">
            <v>2018</v>
          </cell>
          <cell r="F4484">
            <v>346305</v>
          </cell>
        </row>
        <row r="4485">
          <cell r="B4485" t="str">
            <v>SYR: Syrian Arab Republic</v>
          </cell>
          <cell r="C4485" t="str">
            <v>DM_BRTS: Number of births</v>
          </cell>
          <cell r="E4485">
            <v>2019</v>
          </cell>
          <cell r="F4485">
            <v>374942</v>
          </cell>
        </row>
        <row r="4486">
          <cell r="B4486" t="str">
            <v>SYR: Syrian Arab Republic</v>
          </cell>
          <cell r="C4486" t="str">
            <v>DM_BRTS: Number of births</v>
          </cell>
          <cell r="E4486">
            <v>2020</v>
          </cell>
          <cell r="F4486">
            <v>406127</v>
          </cell>
        </row>
        <row r="4487">
          <cell r="B4487" t="str">
            <v>SYR: Syrian Arab Republic</v>
          </cell>
          <cell r="C4487" t="str">
            <v>DM_LIFE_EXP: Life expectancy</v>
          </cell>
          <cell r="E4487">
            <v>2016</v>
          </cell>
          <cell r="F4487">
            <v>65.993300000000005</v>
          </cell>
        </row>
        <row r="4488">
          <cell r="B4488" t="str">
            <v>SYR: Syrian Arab Republic</v>
          </cell>
          <cell r="C4488" t="str">
            <v>DM_LIFE_EXP: Life expectancy</v>
          </cell>
          <cell r="E4488">
            <v>2017</v>
          </cell>
          <cell r="F4488">
            <v>68.481099999999998</v>
          </cell>
        </row>
        <row r="4489">
          <cell r="B4489" t="str">
            <v>SYR: Syrian Arab Republic</v>
          </cell>
          <cell r="C4489" t="str">
            <v>DM_LIFE_EXP: Life expectancy</v>
          </cell>
          <cell r="E4489">
            <v>2018</v>
          </cell>
          <cell r="F4489">
            <v>70.144999999999996</v>
          </cell>
        </row>
        <row r="4490">
          <cell r="B4490" t="str">
            <v>SYR: Syrian Arab Republic</v>
          </cell>
          <cell r="C4490" t="str">
            <v>DM_LIFE_EXP: Life expectancy</v>
          </cell>
          <cell r="E4490">
            <v>2019</v>
          </cell>
          <cell r="F4490">
            <v>71.822400000000002</v>
          </cell>
        </row>
        <row r="4491">
          <cell r="B4491" t="str">
            <v>SYR: Syrian Arab Republic</v>
          </cell>
          <cell r="C4491" t="str">
            <v>DM_LIFE_EXP: Life expectancy</v>
          </cell>
          <cell r="E4491">
            <v>2020</v>
          </cell>
          <cell r="F4491">
            <v>72.139899999999997</v>
          </cell>
        </row>
        <row r="4492">
          <cell r="B4492" t="str">
            <v>SYR: Syrian Arab Republic</v>
          </cell>
          <cell r="C4492" t="str">
            <v>DM_POP_TOT: Total population</v>
          </cell>
          <cell r="E4492">
            <v>2016</v>
          </cell>
          <cell r="F4492">
            <v>18964252</v>
          </cell>
        </row>
        <row r="4493">
          <cell r="B4493" t="str">
            <v>SYR: Syrian Arab Republic</v>
          </cell>
          <cell r="C4493" t="str">
            <v>DM_POP_TOT: Total population</v>
          </cell>
          <cell r="E4493">
            <v>2017</v>
          </cell>
          <cell r="F4493">
            <v>18983373</v>
          </cell>
        </row>
        <row r="4494">
          <cell r="B4494" t="str">
            <v>SYR: Syrian Arab Republic</v>
          </cell>
          <cell r="C4494" t="str">
            <v>DM_POP_TOT: Total population</v>
          </cell>
          <cell r="E4494">
            <v>2018</v>
          </cell>
          <cell r="F4494">
            <v>19333463</v>
          </cell>
        </row>
        <row r="4495">
          <cell r="B4495" t="str">
            <v>SYR: Syrian Arab Republic</v>
          </cell>
          <cell r="C4495" t="str">
            <v>DM_POP_TOT: Total population</v>
          </cell>
          <cell r="E4495">
            <v>2019</v>
          </cell>
          <cell r="F4495">
            <v>20098251.5</v>
          </cell>
        </row>
        <row r="4496">
          <cell r="B4496" t="str">
            <v>SYR: Syrian Arab Republic</v>
          </cell>
          <cell r="C4496" t="str">
            <v>DM_POP_TOT: Total population</v>
          </cell>
          <cell r="E4496">
            <v>2020</v>
          </cell>
          <cell r="F4496">
            <v>20772595.5</v>
          </cell>
        </row>
        <row r="4497">
          <cell r="B4497" t="str">
            <v>TJK: Tajikistan</v>
          </cell>
          <cell r="C4497" t="str">
            <v>CME_TMY0: Infant deaths</v>
          </cell>
          <cell r="E4497">
            <v>2016</v>
          </cell>
          <cell r="F4497">
            <v>8691</v>
          </cell>
        </row>
        <row r="4498">
          <cell r="B4498" t="str">
            <v>TJK: Tajikistan</v>
          </cell>
          <cell r="C4498" t="str">
            <v>CME_TMY0: Infant deaths</v>
          </cell>
          <cell r="E4498">
            <v>2017</v>
          </cell>
          <cell r="F4498">
            <v>8526</v>
          </cell>
        </row>
        <row r="4499">
          <cell r="B4499" t="str">
            <v>TJK: Tajikistan</v>
          </cell>
          <cell r="C4499" t="str">
            <v>CME_TMY0: Infant deaths</v>
          </cell>
          <cell r="E4499">
            <v>2018</v>
          </cell>
          <cell r="F4499">
            <v>8347</v>
          </cell>
        </row>
        <row r="4500">
          <cell r="B4500" t="str">
            <v>TJK: Tajikistan</v>
          </cell>
          <cell r="C4500" t="str">
            <v>CME_TMY0: Infant deaths</v>
          </cell>
          <cell r="E4500">
            <v>2019</v>
          </cell>
          <cell r="F4500">
            <v>8115</v>
          </cell>
        </row>
        <row r="4501">
          <cell r="B4501" t="str">
            <v>TJK: Tajikistan</v>
          </cell>
          <cell r="C4501" t="str">
            <v>CME_TMY0: Infant deaths</v>
          </cell>
          <cell r="E4501">
            <v>2020</v>
          </cell>
          <cell r="F4501">
            <v>7861</v>
          </cell>
        </row>
        <row r="4502">
          <cell r="B4502" t="str">
            <v>TJK: Tajikistan</v>
          </cell>
          <cell r="C4502" t="str">
            <v>DM_BRTS: Number of births</v>
          </cell>
          <cell r="E4502">
            <v>2016</v>
          </cell>
          <cell r="F4502">
            <v>263837</v>
          </cell>
        </row>
        <row r="4503">
          <cell r="B4503" t="str">
            <v>TJK: Tajikistan</v>
          </cell>
          <cell r="C4503" t="str">
            <v>DM_BRTS: Number of births</v>
          </cell>
          <cell r="E4503">
            <v>2017</v>
          </cell>
          <cell r="F4503">
            <v>258372</v>
          </cell>
        </row>
        <row r="4504">
          <cell r="B4504" t="str">
            <v>TJK: Tajikistan</v>
          </cell>
          <cell r="C4504" t="str">
            <v>DM_BRTS: Number of births</v>
          </cell>
          <cell r="E4504">
            <v>2018</v>
          </cell>
          <cell r="F4504">
            <v>262048.99999999997</v>
          </cell>
        </row>
        <row r="4505">
          <cell r="B4505" t="str">
            <v>TJK: Tajikistan</v>
          </cell>
          <cell r="C4505" t="str">
            <v>DM_BRTS: Number of births</v>
          </cell>
          <cell r="E4505">
            <v>2019</v>
          </cell>
          <cell r="F4505">
            <v>264052</v>
          </cell>
        </row>
        <row r="4506">
          <cell r="B4506" t="str">
            <v>TJK: Tajikistan</v>
          </cell>
          <cell r="C4506" t="str">
            <v>DM_BRTS: Number of births</v>
          </cell>
          <cell r="E4506">
            <v>2020</v>
          </cell>
          <cell r="F4506">
            <v>262763</v>
          </cell>
        </row>
        <row r="4507">
          <cell r="B4507" t="str">
            <v>TJK: Tajikistan</v>
          </cell>
          <cell r="C4507" t="str">
            <v>DM_LIFE_EXP: Life expectancy</v>
          </cell>
          <cell r="E4507">
            <v>2016</v>
          </cell>
          <cell r="F4507">
            <v>69.549300000000002</v>
          </cell>
        </row>
        <row r="4508">
          <cell r="B4508" t="str">
            <v>TJK: Tajikistan</v>
          </cell>
          <cell r="C4508" t="str">
            <v>DM_LIFE_EXP: Life expectancy</v>
          </cell>
          <cell r="E4508">
            <v>2017</v>
          </cell>
          <cell r="F4508">
            <v>69.904700000000005</v>
          </cell>
        </row>
        <row r="4509">
          <cell r="B4509" t="str">
            <v>TJK: Tajikistan</v>
          </cell>
          <cell r="C4509" t="str">
            <v>DM_LIFE_EXP: Life expectancy</v>
          </cell>
          <cell r="E4509">
            <v>2018</v>
          </cell>
          <cell r="F4509">
            <v>70.353200000000001</v>
          </cell>
        </row>
        <row r="4510">
          <cell r="B4510" t="str">
            <v>TJK: Tajikistan</v>
          </cell>
          <cell r="C4510" t="str">
            <v>DM_LIFE_EXP: Life expectancy</v>
          </cell>
          <cell r="E4510">
            <v>2019</v>
          </cell>
          <cell r="F4510">
            <v>70.867400000000004</v>
          </cell>
        </row>
        <row r="4511">
          <cell r="B4511" t="str">
            <v>TJK: Tajikistan</v>
          </cell>
          <cell r="C4511" t="str">
            <v>DM_LIFE_EXP: Life expectancy</v>
          </cell>
          <cell r="E4511">
            <v>2020</v>
          </cell>
          <cell r="F4511">
            <v>67.994200000000006</v>
          </cell>
        </row>
        <row r="4512">
          <cell r="B4512" t="str">
            <v>TJK: Tajikistan</v>
          </cell>
          <cell r="C4512" t="str">
            <v>DM_POP_TOT: Total population</v>
          </cell>
          <cell r="E4512">
            <v>2016</v>
          </cell>
          <cell r="F4512">
            <v>8725318.5</v>
          </cell>
        </row>
        <row r="4513">
          <cell r="B4513" t="str">
            <v>TJK: Tajikistan</v>
          </cell>
          <cell r="C4513" t="str">
            <v>DM_POP_TOT: Total population</v>
          </cell>
          <cell r="E4513">
            <v>2017</v>
          </cell>
          <cell r="F4513">
            <v>8925525</v>
          </cell>
        </row>
        <row r="4514">
          <cell r="B4514" t="str">
            <v>TJK: Tajikistan</v>
          </cell>
          <cell r="C4514" t="str">
            <v>DM_POP_TOT: Total population</v>
          </cell>
          <cell r="E4514">
            <v>2018</v>
          </cell>
          <cell r="F4514">
            <v>9128132.5</v>
          </cell>
        </row>
        <row r="4515">
          <cell r="B4515" t="str">
            <v>TJK: Tajikistan</v>
          </cell>
          <cell r="C4515" t="str">
            <v>DM_POP_TOT: Total population</v>
          </cell>
          <cell r="E4515">
            <v>2019</v>
          </cell>
          <cell r="F4515">
            <v>9337003</v>
          </cell>
        </row>
        <row r="4516">
          <cell r="B4516" t="str">
            <v>TJK: Tajikistan</v>
          </cell>
          <cell r="C4516" t="str">
            <v>DM_POP_TOT: Total population</v>
          </cell>
          <cell r="E4516">
            <v>2020</v>
          </cell>
          <cell r="F4516">
            <v>9543207</v>
          </cell>
        </row>
        <row r="4517">
          <cell r="B4517" t="str">
            <v>TJK: Tajikistan</v>
          </cell>
          <cell r="C4517" t="str">
            <v>SPP_GDPPC: GDP per capita (current US$)</v>
          </cell>
          <cell r="E4517">
            <v>2019</v>
          </cell>
          <cell r="F4517">
            <v>870.78758930000004</v>
          </cell>
        </row>
        <row r="4518">
          <cell r="B4518" t="str">
            <v>THA: Thailand</v>
          </cell>
          <cell r="C4518" t="str">
            <v>CME_TMY0: Infant deaths</v>
          </cell>
          <cell r="E4518">
            <v>2016</v>
          </cell>
          <cell r="F4518">
            <v>6543</v>
          </cell>
        </row>
        <row r="4519">
          <cell r="B4519" t="str">
            <v>THA: Thailand</v>
          </cell>
          <cell r="C4519" t="str">
            <v>CME_TMY0: Infant deaths</v>
          </cell>
          <cell r="E4519">
            <v>2017</v>
          </cell>
          <cell r="F4519">
            <v>6178</v>
          </cell>
        </row>
        <row r="4520">
          <cell r="B4520" t="str">
            <v>THA: Thailand</v>
          </cell>
          <cell r="C4520" t="str">
            <v>CME_TMY0: Infant deaths</v>
          </cell>
          <cell r="E4520">
            <v>2018</v>
          </cell>
          <cell r="F4520">
            <v>5834</v>
          </cell>
        </row>
        <row r="4521">
          <cell r="B4521" t="str">
            <v>THA: Thailand</v>
          </cell>
          <cell r="C4521" t="str">
            <v>CME_TMY0: Infant deaths</v>
          </cell>
          <cell r="E4521">
            <v>2019</v>
          </cell>
          <cell r="F4521">
            <v>5503</v>
          </cell>
        </row>
        <row r="4522">
          <cell r="B4522" t="str">
            <v>THA: Thailand</v>
          </cell>
          <cell r="C4522" t="str">
            <v>CME_TMY0: Infant deaths</v>
          </cell>
          <cell r="E4522">
            <v>2020</v>
          </cell>
          <cell r="F4522">
            <v>5191</v>
          </cell>
        </row>
        <row r="4523">
          <cell r="B4523" t="str">
            <v>THA: Thailand</v>
          </cell>
          <cell r="C4523" t="str">
            <v>DM_BRTS: Number of births</v>
          </cell>
          <cell r="E4523">
            <v>2016</v>
          </cell>
          <cell r="F4523">
            <v>723924</v>
          </cell>
        </row>
        <row r="4524">
          <cell r="B4524" t="str">
            <v>THA: Thailand</v>
          </cell>
          <cell r="C4524" t="str">
            <v>DM_BRTS: Number of births</v>
          </cell>
          <cell r="E4524">
            <v>2017</v>
          </cell>
          <cell r="F4524">
            <v>707256</v>
          </cell>
        </row>
        <row r="4525">
          <cell r="B4525" t="str">
            <v>THA: Thailand</v>
          </cell>
          <cell r="C4525" t="str">
            <v>DM_BRTS: Number of births</v>
          </cell>
          <cell r="E4525">
            <v>2018</v>
          </cell>
          <cell r="F4525">
            <v>687154</v>
          </cell>
        </row>
        <row r="4526">
          <cell r="B4526" t="str">
            <v>THA: Thailand</v>
          </cell>
          <cell r="C4526" t="str">
            <v>DM_BRTS: Number of births</v>
          </cell>
          <cell r="E4526">
            <v>2019</v>
          </cell>
          <cell r="F4526">
            <v>668571</v>
          </cell>
        </row>
        <row r="4527">
          <cell r="B4527" t="str">
            <v>THA: Thailand</v>
          </cell>
          <cell r="C4527" t="str">
            <v>DM_BRTS: Number of births</v>
          </cell>
          <cell r="E4527">
            <v>2020</v>
          </cell>
          <cell r="F4527">
            <v>656102</v>
          </cell>
        </row>
        <row r="4528">
          <cell r="B4528" t="str">
            <v>THA: Thailand</v>
          </cell>
          <cell r="C4528" t="str">
            <v>DM_LIFE_EXP: Life expectancy</v>
          </cell>
          <cell r="E4528">
            <v>2016</v>
          </cell>
          <cell r="F4528">
            <v>78.048900000000003</v>
          </cell>
        </row>
        <row r="4529">
          <cell r="B4529" t="str">
            <v>THA: Thailand</v>
          </cell>
          <cell r="C4529" t="str">
            <v>DM_LIFE_EXP: Life expectancy</v>
          </cell>
          <cell r="E4529">
            <v>2017</v>
          </cell>
          <cell r="F4529">
            <v>78.393900000000002</v>
          </cell>
        </row>
        <row r="4530">
          <cell r="B4530" t="str">
            <v>THA: Thailand</v>
          </cell>
          <cell r="C4530" t="str">
            <v>DM_LIFE_EXP: Life expectancy</v>
          </cell>
          <cell r="E4530">
            <v>2018</v>
          </cell>
          <cell r="F4530">
            <v>78.662199999999999</v>
          </cell>
        </row>
        <row r="4531">
          <cell r="B4531" t="str">
            <v>THA: Thailand</v>
          </cell>
          <cell r="C4531" t="str">
            <v>DM_LIFE_EXP: Life expectancy</v>
          </cell>
          <cell r="E4531">
            <v>2019</v>
          </cell>
          <cell r="F4531">
            <v>78.975099999999998</v>
          </cell>
        </row>
        <row r="4532">
          <cell r="B4532" t="str">
            <v>THA: Thailand</v>
          </cell>
          <cell r="C4532" t="str">
            <v>DM_LIFE_EXP: Life expectancy</v>
          </cell>
          <cell r="E4532">
            <v>2020</v>
          </cell>
          <cell r="F4532">
            <v>79.273899999999998</v>
          </cell>
        </row>
        <row r="4533">
          <cell r="B4533" t="str">
            <v>THA: Thailand</v>
          </cell>
          <cell r="C4533" t="str">
            <v>DM_POP_TOT: Total population</v>
          </cell>
          <cell r="E4533">
            <v>2016</v>
          </cell>
          <cell r="F4533">
            <v>70607037</v>
          </cell>
        </row>
        <row r="4534">
          <cell r="B4534" t="str">
            <v>THA: Thailand</v>
          </cell>
          <cell r="C4534" t="str">
            <v>DM_POP_TOT: Total population</v>
          </cell>
          <cell r="E4534">
            <v>2017</v>
          </cell>
          <cell r="F4534">
            <v>70898202.5</v>
          </cell>
        </row>
        <row r="4535">
          <cell r="B4535" t="str">
            <v>THA: Thailand</v>
          </cell>
          <cell r="C4535" t="str">
            <v>DM_POP_TOT: Total population</v>
          </cell>
          <cell r="E4535">
            <v>2018</v>
          </cell>
          <cell r="F4535">
            <v>71127802</v>
          </cell>
        </row>
        <row r="4536">
          <cell r="B4536" t="str">
            <v>THA: Thailand</v>
          </cell>
          <cell r="C4536" t="str">
            <v>DM_POP_TOT: Total population</v>
          </cell>
          <cell r="E4536">
            <v>2019</v>
          </cell>
          <cell r="F4536">
            <v>71307763</v>
          </cell>
        </row>
        <row r="4537">
          <cell r="B4537" t="str">
            <v>THA: Thailand</v>
          </cell>
          <cell r="C4537" t="str">
            <v>DM_POP_TOT: Total population</v>
          </cell>
          <cell r="E4537">
            <v>2020</v>
          </cell>
          <cell r="F4537">
            <v>71475664.5</v>
          </cell>
        </row>
        <row r="4538">
          <cell r="B4538" t="str">
            <v>THA: Thailand</v>
          </cell>
          <cell r="C4538" t="str">
            <v>SPP_GDPPC: GDP per capita (current US$)</v>
          </cell>
          <cell r="E4538">
            <v>2019</v>
          </cell>
          <cell r="F4538">
            <v>7806.7422109999998</v>
          </cell>
        </row>
        <row r="4539">
          <cell r="B4539" t="str">
            <v>TUR: The Republic of Turkey</v>
          </cell>
          <cell r="C4539" t="str">
            <v>CME_TMY0: Infant deaths</v>
          </cell>
          <cell r="E4539">
            <v>2016</v>
          </cell>
          <cell r="F4539">
            <v>13709</v>
          </cell>
        </row>
        <row r="4540">
          <cell r="B4540" t="str">
            <v>TUR: The Republic of Turkey</v>
          </cell>
          <cell r="C4540" t="str">
            <v>CME_TMY0: Infant deaths</v>
          </cell>
          <cell r="E4540">
            <v>2017</v>
          </cell>
          <cell r="F4540">
            <v>12875</v>
          </cell>
        </row>
        <row r="4541">
          <cell r="B4541" t="str">
            <v>TUR: The Republic of Turkey</v>
          </cell>
          <cell r="C4541" t="str">
            <v>CME_TMY0: Infant deaths</v>
          </cell>
          <cell r="E4541">
            <v>2018</v>
          </cell>
          <cell r="F4541">
            <v>12068</v>
          </cell>
        </row>
        <row r="4542">
          <cell r="B4542" t="str">
            <v>TUR: The Republic of Turkey</v>
          </cell>
          <cell r="C4542" t="str">
            <v>CME_TMY0: Infant deaths</v>
          </cell>
          <cell r="E4542">
            <v>2019</v>
          </cell>
          <cell r="F4542">
            <v>11297</v>
          </cell>
        </row>
        <row r="4543">
          <cell r="B4543" t="str">
            <v>TUR: The Republic of Turkey</v>
          </cell>
          <cell r="C4543" t="str">
            <v>CME_TMY0: Infant deaths</v>
          </cell>
          <cell r="E4543">
            <v>2020</v>
          </cell>
          <cell r="F4543">
            <v>10588</v>
          </cell>
        </row>
        <row r="4544">
          <cell r="B4544" t="str">
            <v>TUR: The Republic of Turkey</v>
          </cell>
          <cell r="C4544" t="str">
            <v>DM_BRTS: Number of births</v>
          </cell>
          <cell r="E4544">
            <v>2016</v>
          </cell>
          <cell r="F4544">
            <v>1433893</v>
          </cell>
        </row>
        <row r="4545">
          <cell r="B4545" t="str">
            <v>TUR: The Republic of Turkey</v>
          </cell>
          <cell r="C4545" t="str">
            <v>DM_BRTS: Number of births</v>
          </cell>
          <cell r="E4545">
            <v>2017</v>
          </cell>
          <cell r="F4545">
            <v>1427883</v>
          </cell>
        </row>
        <row r="4546">
          <cell r="B4546" t="str">
            <v>TUR: The Republic of Turkey</v>
          </cell>
          <cell r="C4546" t="str">
            <v>DM_BRTS: Number of births</v>
          </cell>
          <cell r="E4546">
            <v>2018</v>
          </cell>
          <cell r="F4546">
            <v>1366595</v>
          </cell>
        </row>
        <row r="4547">
          <cell r="B4547" t="str">
            <v>TUR: The Republic of Turkey</v>
          </cell>
          <cell r="C4547" t="str">
            <v>DM_BRTS: Number of births</v>
          </cell>
          <cell r="E4547">
            <v>2019</v>
          </cell>
          <cell r="F4547">
            <v>1303201</v>
          </cell>
        </row>
        <row r="4548">
          <cell r="B4548" t="str">
            <v>TUR: The Republic of Turkey</v>
          </cell>
          <cell r="C4548" t="str">
            <v>DM_BRTS: Number of births</v>
          </cell>
          <cell r="E4548">
            <v>2020</v>
          </cell>
          <cell r="F4548">
            <v>1265256</v>
          </cell>
        </row>
        <row r="4549">
          <cell r="B4549" t="str">
            <v>TUR: The Republic of Turkey</v>
          </cell>
          <cell r="C4549" t="str">
            <v>DM_LIFE_EXP: Life expectancy</v>
          </cell>
          <cell r="E4549">
            <v>2016</v>
          </cell>
          <cell r="F4549">
            <v>76.660499999999999</v>
          </cell>
        </row>
        <row r="4550">
          <cell r="B4550" t="str">
            <v>TUR: The Republic of Turkey</v>
          </cell>
          <cell r="C4550" t="str">
            <v>DM_LIFE_EXP: Life expectancy</v>
          </cell>
          <cell r="E4550">
            <v>2017</v>
          </cell>
          <cell r="F4550">
            <v>77.140799999999999</v>
          </cell>
        </row>
        <row r="4551">
          <cell r="B4551" t="str">
            <v>TUR: The Republic of Turkey</v>
          </cell>
          <cell r="C4551" t="str">
            <v>DM_LIFE_EXP: Life expectancy</v>
          </cell>
          <cell r="E4551">
            <v>2018</v>
          </cell>
          <cell r="F4551">
            <v>77.563100000000006</v>
          </cell>
        </row>
        <row r="4552">
          <cell r="B4552" t="str">
            <v>TUR: The Republic of Turkey</v>
          </cell>
          <cell r="C4552" t="str">
            <v>DM_LIFE_EXP: Life expectancy</v>
          </cell>
          <cell r="E4552">
            <v>2019</v>
          </cell>
          <cell r="F4552">
            <v>77.831800000000001</v>
          </cell>
        </row>
        <row r="4553">
          <cell r="B4553" t="str">
            <v>TUR: The Republic of Turkey</v>
          </cell>
          <cell r="C4553" t="str">
            <v>DM_LIFE_EXP: Life expectancy</v>
          </cell>
          <cell r="E4553">
            <v>2020</v>
          </cell>
          <cell r="F4553">
            <v>75.849999999999994</v>
          </cell>
        </row>
        <row r="4554">
          <cell r="B4554" t="str">
            <v>TUR: The Republic of Turkey</v>
          </cell>
          <cell r="C4554" t="str">
            <v>DM_POP_TOT: Total population</v>
          </cell>
          <cell r="E4554">
            <v>2016</v>
          </cell>
          <cell r="F4554">
            <v>81019394.5</v>
          </cell>
        </row>
        <row r="4555">
          <cell r="B4555" t="str">
            <v>TUR: The Republic of Turkey</v>
          </cell>
          <cell r="C4555" t="str">
            <v>DM_POP_TOT: Total population</v>
          </cell>
          <cell r="E4555">
            <v>2017</v>
          </cell>
          <cell r="F4555">
            <v>82089826.5</v>
          </cell>
        </row>
        <row r="4556">
          <cell r="B4556" t="str">
            <v>TUR: The Republic of Turkey</v>
          </cell>
          <cell r="C4556" t="str">
            <v>DM_POP_TOT: Total population</v>
          </cell>
          <cell r="E4556">
            <v>2018</v>
          </cell>
          <cell r="F4556">
            <v>82809304.5</v>
          </cell>
        </row>
        <row r="4557">
          <cell r="B4557" t="str">
            <v>TUR: The Republic of Turkey</v>
          </cell>
          <cell r="C4557" t="str">
            <v>DM_POP_TOT: Total population</v>
          </cell>
          <cell r="E4557">
            <v>2019</v>
          </cell>
          <cell r="F4557">
            <v>83481684</v>
          </cell>
        </row>
        <row r="4558">
          <cell r="B4558" t="str">
            <v>TUR: The Republic of Turkey</v>
          </cell>
          <cell r="C4558" t="str">
            <v>DM_POP_TOT: Total population</v>
          </cell>
          <cell r="E4558">
            <v>2020</v>
          </cell>
          <cell r="F4558">
            <v>84135427.5</v>
          </cell>
        </row>
        <row r="4559">
          <cell r="B4559" t="str">
            <v>TUR: The Republic of Turkey</v>
          </cell>
          <cell r="C4559" t="str">
            <v>SPP_GDPPC: GDP per capita (current US$)</v>
          </cell>
          <cell r="E4559">
            <v>2019</v>
          </cell>
          <cell r="F4559">
            <v>9126.5613460000004</v>
          </cell>
        </row>
        <row r="4560">
          <cell r="B4560" t="str">
            <v>TLS: Timor-Leste</v>
          </cell>
          <cell r="C4560" t="str">
            <v>CME_TMY0: Infant deaths</v>
          </cell>
          <cell r="E4560">
            <v>2016</v>
          </cell>
          <cell r="F4560">
            <v>1466</v>
          </cell>
        </row>
        <row r="4561">
          <cell r="B4561" t="str">
            <v>TLS: Timor-Leste</v>
          </cell>
          <cell r="C4561" t="str">
            <v>CME_TMY0: Infant deaths</v>
          </cell>
          <cell r="E4561">
            <v>2017</v>
          </cell>
          <cell r="F4561">
            <v>1449</v>
          </cell>
        </row>
        <row r="4562">
          <cell r="B4562" t="str">
            <v>TLS: Timor-Leste</v>
          </cell>
          <cell r="C4562" t="str">
            <v>CME_TMY0: Infant deaths</v>
          </cell>
          <cell r="E4562">
            <v>2018</v>
          </cell>
          <cell r="F4562">
            <v>1429</v>
          </cell>
        </row>
        <row r="4563">
          <cell r="B4563" t="str">
            <v>TLS: Timor-Leste</v>
          </cell>
          <cell r="C4563" t="str">
            <v>CME_TMY0: Infant deaths</v>
          </cell>
          <cell r="E4563">
            <v>2019</v>
          </cell>
          <cell r="F4563">
            <v>1409</v>
          </cell>
        </row>
        <row r="4564">
          <cell r="B4564" t="str">
            <v>TLS: Timor-Leste</v>
          </cell>
          <cell r="C4564" t="str">
            <v>CME_TMY0: Infant deaths</v>
          </cell>
          <cell r="E4564">
            <v>2020</v>
          </cell>
          <cell r="F4564">
            <v>1382</v>
          </cell>
        </row>
        <row r="4565">
          <cell r="B4565" t="str">
            <v>TLS: Timor-Leste</v>
          </cell>
          <cell r="C4565" t="str">
            <v>DM_BRTS: Number of births</v>
          </cell>
          <cell r="E4565">
            <v>2016</v>
          </cell>
          <cell r="F4565">
            <v>33157</v>
          </cell>
        </row>
        <row r="4566">
          <cell r="B4566" t="str">
            <v>TLS: Timor-Leste</v>
          </cell>
          <cell r="C4566" t="str">
            <v>DM_BRTS: Number of births</v>
          </cell>
          <cell r="E4566">
            <v>2017</v>
          </cell>
          <cell r="F4566">
            <v>33001</v>
          </cell>
        </row>
        <row r="4567">
          <cell r="B4567" t="str">
            <v>TLS: Timor-Leste</v>
          </cell>
          <cell r="C4567" t="str">
            <v>DM_BRTS: Number of births</v>
          </cell>
          <cell r="E4567">
            <v>2018</v>
          </cell>
          <cell r="F4567">
            <v>32777</v>
          </cell>
        </row>
        <row r="4568">
          <cell r="B4568" t="str">
            <v>TLS: Timor-Leste</v>
          </cell>
          <cell r="C4568" t="str">
            <v>DM_BRTS: Number of births</v>
          </cell>
          <cell r="E4568">
            <v>2019</v>
          </cell>
          <cell r="F4568">
            <v>32732.999999999996</v>
          </cell>
        </row>
        <row r="4569">
          <cell r="B4569" t="str">
            <v>TLS: Timor-Leste</v>
          </cell>
          <cell r="C4569" t="str">
            <v>DM_BRTS: Number of births</v>
          </cell>
          <cell r="E4569">
            <v>2020</v>
          </cell>
          <cell r="F4569">
            <v>32882</v>
          </cell>
        </row>
        <row r="4570">
          <cell r="B4570" t="str">
            <v>TLS: Timor-Leste</v>
          </cell>
          <cell r="C4570" t="str">
            <v>DM_LIFE_EXP: Life expectancy</v>
          </cell>
          <cell r="E4570">
            <v>2016</v>
          </cell>
          <cell r="F4570">
            <v>67.446100000000001</v>
          </cell>
        </row>
        <row r="4571">
          <cell r="B4571" t="str">
            <v>TLS: Timor-Leste</v>
          </cell>
          <cell r="C4571" t="str">
            <v>DM_LIFE_EXP: Life expectancy</v>
          </cell>
          <cell r="E4571">
            <v>2017</v>
          </cell>
          <cell r="F4571">
            <v>67.745400000000004</v>
          </cell>
        </row>
        <row r="4572">
          <cell r="B4572" t="str">
            <v>TLS: Timor-Leste</v>
          </cell>
          <cell r="C4572" t="str">
            <v>DM_LIFE_EXP: Life expectancy</v>
          </cell>
          <cell r="E4572">
            <v>2018</v>
          </cell>
          <cell r="F4572">
            <v>68.0167</v>
          </cell>
        </row>
        <row r="4573">
          <cell r="B4573" t="str">
            <v>TLS: Timor-Leste</v>
          </cell>
          <cell r="C4573" t="str">
            <v>DM_LIFE_EXP: Life expectancy</v>
          </cell>
          <cell r="E4573">
            <v>2019</v>
          </cell>
          <cell r="F4573">
            <v>68.2684</v>
          </cell>
        </row>
        <row r="4574">
          <cell r="B4574" t="str">
            <v>TLS: Timor-Leste</v>
          </cell>
          <cell r="C4574" t="str">
            <v>DM_LIFE_EXP: Life expectancy</v>
          </cell>
          <cell r="E4574">
            <v>2020</v>
          </cell>
          <cell r="F4574">
            <v>68.475499999999997</v>
          </cell>
        </row>
        <row r="4575">
          <cell r="B4575" t="str">
            <v>TLS: Timor-Leste</v>
          </cell>
          <cell r="C4575" t="str">
            <v>DM_POP_TOT: Total population</v>
          </cell>
          <cell r="E4575">
            <v>2016</v>
          </cell>
          <cell r="F4575">
            <v>1224562</v>
          </cell>
        </row>
        <row r="4576">
          <cell r="B4576" t="str">
            <v>TLS: Timor-Leste</v>
          </cell>
          <cell r="C4576" t="str">
            <v>DM_POP_TOT: Total population</v>
          </cell>
          <cell r="E4576">
            <v>2017</v>
          </cell>
          <cell r="F4576">
            <v>1243235</v>
          </cell>
        </row>
        <row r="4577">
          <cell r="B4577" t="str">
            <v>TLS: Timor-Leste</v>
          </cell>
          <cell r="C4577" t="str">
            <v>DM_POP_TOT: Total population</v>
          </cell>
          <cell r="E4577">
            <v>2018</v>
          </cell>
          <cell r="F4577">
            <v>1261845.5</v>
          </cell>
        </row>
        <row r="4578">
          <cell r="B4578" t="str">
            <v>TLS: Timor-Leste</v>
          </cell>
          <cell r="C4578" t="str">
            <v>DM_POP_TOT: Total population</v>
          </cell>
          <cell r="E4578">
            <v>2019</v>
          </cell>
          <cell r="F4578">
            <v>1280437.5</v>
          </cell>
        </row>
        <row r="4579">
          <cell r="B4579" t="str">
            <v>TLS: Timor-Leste</v>
          </cell>
          <cell r="C4579" t="str">
            <v>DM_POP_TOT: Total population</v>
          </cell>
          <cell r="E4579">
            <v>2020</v>
          </cell>
          <cell r="F4579">
            <v>1299995</v>
          </cell>
        </row>
        <row r="4580">
          <cell r="B4580" t="str">
            <v>TLS: Timor-Leste</v>
          </cell>
          <cell r="C4580" t="str">
            <v>SPP_GDPPC: GDP per capita (current US$)</v>
          </cell>
          <cell r="E4580">
            <v>2019</v>
          </cell>
          <cell r="F4580">
            <v>1560.509822</v>
          </cell>
        </row>
        <row r="4581">
          <cell r="B4581" t="str">
            <v>TGO: Togo</v>
          </cell>
          <cell r="C4581" t="str">
            <v>CME_TMY0: Infant deaths</v>
          </cell>
          <cell r="E4581">
            <v>2016</v>
          </cell>
          <cell r="F4581">
            <v>12467</v>
          </cell>
        </row>
        <row r="4582">
          <cell r="B4582" t="str">
            <v>TGO: Togo</v>
          </cell>
          <cell r="C4582" t="str">
            <v>CME_TMY0: Infant deaths</v>
          </cell>
          <cell r="E4582">
            <v>2017</v>
          </cell>
          <cell r="F4582">
            <v>12270</v>
          </cell>
        </row>
        <row r="4583">
          <cell r="B4583" t="str">
            <v>TGO: Togo</v>
          </cell>
          <cell r="C4583" t="str">
            <v>CME_TMY0: Infant deaths</v>
          </cell>
          <cell r="E4583">
            <v>2018</v>
          </cell>
          <cell r="F4583">
            <v>12077</v>
          </cell>
        </row>
        <row r="4584">
          <cell r="B4584" t="str">
            <v>TGO: Togo</v>
          </cell>
          <cell r="C4584" t="str">
            <v>CME_TMY0: Infant deaths</v>
          </cell>
          <cell r="E4584">
            <v>2019</v>
          </cell>
          <cell r="F4584">
            <v>11889</v>
          </cell>
        </row>
        <row r="4585">
          <cell r="B4585" t="str">
            <v>TGO: Togo</v>
          </cell>
          <cell r="C4585" t="str">
            <v>CME_TMY0: Infant deaths</v>
          </cell>
          <cell r="E4585">
            <v>2020</v>
          </cell>
          <cell r="F4585">
            <v>11728</v>
          </cell>
        </row>
        <row r="4586">
          <cell r="B4586" t="str">
            <v>TGO: Togo</v>
          </cell>
          <cell r="C4586" t="str">
            <v>DM_BRTS: Number of births</v>
          </cell>
          <cell r="E4586">
            <v>2016</v>
          </cell>
          <cell r="F4586">
            <v>261322</v>
          </cell>
        </row>
        <row r="4587">
          <cell r="B4587" t="str">
            <v>TGO: Togo</v>
          </cell>
          <cell r="C4587" t="str">
            <v>DM_BRTS: Number of births</v>
          </cell>
          <cell r="E4587">
            <v>2017</v>
          </cell>
          <cell r="F4587">
            <v>264363</v>
          </cell>
        </row>
        <row r="4588">
          <cell r="B4588" t="str">
            <v>TGO: Togo</v>
          </cell>
          <cell r="C4588" t="str">
            <v>DM_BRTS: Number of births</v>
          </cell>
          <cell r="E4588">
            <v>2018</v>
          </cell>
          <cell r="F4588">
            <v>267100</v>
          </cell>
        </row>
        <row r="4589">
          <cell r="B4589" t="str">
            <v>TGO: Togo</v>
          </cell>
          <cell r="C4589" t="str">
            <v>DM_BRTS: Number of births</v>
          </cell>
          <cell r="E4589">
            <v>2019</v>
          </cell>
          <cell r="F4589">
            <v>270073</v>
          </cell>
        </row>
        <row r="4590">
          <cell r="B4590" t="str">
            <v>TGO: Togo</v>
          </cell>
          <cell r="C4590" t="str">
            <v>DM_BRTS: Number of births</v>
          </cell>
          <cell r="E4590">
            <v>2020</v>
          </cell>
          <cell r="F4590">
            <v>272757</v>
          </cell>
        </row>
        <row r="4591">
          <cell r="B4591" t="str">
            <v>TGO: Togo</v>
          </cell>
          <cell r="C4591" t="str">
            <v>DM_LIFE_EXP: Life expectancy</v>
          </cell>
          <cell r="E4591">
            <v>2016</v>
          </cell>
          <cell r="F4591">
            <v>59.5501</v>
          </cell>
        </row>
        <row r="4592">
          <cell r="B4592" t="str">
            <v>TGO: Togo</v>
          </cell>
          <cell r="C4592" t="str">
            <v>DM_LIFE_EXP: Life expectancy</v>
          </cell>
          <cell r="E4592">
            <v>2017</v>
          </cell>
          <cell r="F4592">
            <v>60.154400000000003</v>
          </cell>
        </row>
        <row r="4593">
          <cell r="B4593" t="str">
            <v>TGO: Togo</v>
          </cell>
          <cell r="C4593" t="str">
            <v>DM_LIFE_EXP: Life expectancy</v>
          </cell>
          <cell r="E4593">
            <v>2018</v>
          </cell>
          <cell r="F4593">
            <v>60.244</v>
          </cell>
        </row>
        <row r="4594">
          <cell r="B4594" t="str">
            <v>TGO: Togo</v>
          </cell>
          <cell r="C4594" t="str">
            <v>DM_LIFE_EXP: Life expectancy</v>
          </cell>
          <cell r="E4594">
            <v>2019</v>
          </cell>
          <cell r="F4594">
            <v>60.9011</v>
          </cell>
        </row>
        <row r="4595">
          <cell r="B4595" t="str">
            <v>TGO: Togo</v>
          </cell>
          <cell r="C4595" t="str">
            <v>DM_LIFE_EXP: Life expectancy</v>
          </cell>
          <cell r="E4595">
            <v>2020</v>
          </cell>
          <cell r="F4595">
            <v>61.034999999999997</v>
          </cell>
        </row>
        <row r="4596">
          <cell r="B4596" t="str">
            <v>TGO: Togo</v>
          </cell>
          <cell r="C4596" t="str">
            <v>DM_POP_TOT: Total population</v>
          </cell>
          <cell r="E4596">
            <v>2016</v>
          </cell>
          <cell r="F4596">
            <v>7661353.5</v>
          </cell>
        </row>
        <row r="4597">
          <cell r="B4597" t="str">
            <v>TGO: Togo</v>
          </cell>
          <cell r="C4597" t="str">
            <v>DM_POP_TOT: Total population</v>
          </cell>
          <cell r="E4597">
            <v>2017</v>
          </cell>
          <cell r="F4597">
            <v>7852795</v>
          </cell>
        </row>
        <row r="4598">
          <cell r="B4598" t="str">
            <v>TGO: Togo</v>
          </cell>
          <cell r="C4598" t="str">
            <v>DM_POP_TOT: Total population</v>
          </cell>
          <cell r="E4598">
            <v>2018</v>
          </cell>
          <cell r="F4598">
            <v>8046679</v>
          </cell>
        </row>
        <row r="4599">
          <cell r="B4599" t="str">
            <v>TGO: Togo</v>
          </cell>
          <cell r="C4599" t="str">
            <v>DM_POP_TOT: Total population</v>
          </cell>
          <cell r="E4599">
            <v>2019</v>
          </cell>
          <cell r="F4599">
            <v>8243094.4999999991</v>
          </cell>
        </row>
        <row r="4600">
          <cell r="B4600" t="str">
            <v>TGO: Togo</v>
          </cell>
          <cell r="C4600" t="str">
            <v>DM_POP_TOT: Total population</v>
          </cell>
          <cell r="E4600">
            <v>2020</v>
          </cell>
          <cell r="F4600">
            <v>8442580</v>
          </cell>
        </row>
        <row r="4601">
          <cell r="B4601" t="str">
            <v>TGO: Togo</v>
          </cell>
          <cell r="C4601" t="str">
            <v>SPP_GDPPC: GDP per capita (current US$)</v>
          </cell>
          <cell r="E4601">
            <v>2019</v>
          </cell>
          <cell r="F4601">
            <v>679.29024909999998</v>
          </cell>
        </row>
        <row r="4602">
          <cell r="B4602" t="str">
            <v>TKL: Tokelau</v>
          </cell>
          <cell r="C4602" t="str">
            <v>DM_BRTS: Number of births</v>
          </cell>
          <cell r="E4602">
            <v>2016</v>
          </cell>
          <cell r="F4602">
            <v>25</v>
          </cell>
        </row>
        <row r="4603">
          <cell r="B4603" t="str">
            <v>TKL: Tokelau</v>
          </cell>
          <cell r="C4603" t="str">
            <v>DM_BRTS: Number of births</v>
          </cell>
          <cell r="E4603">
            <v>2017</v>
          </cell>
          <cell r="F4603">
            <v>24</v>
          </cell>
        </row>
        <row r="4604">
          <cell r="B4604" t="str">
            <v>TKL: Tokelau</v>
          </cell>
          <cell r="C4604" t="str">
            <v>DM_BRTS: Number of births</v>
          </cell>
          <cell r="E4604">
            <v>2018</v>
          </cell>
          <cell r="F4604">
            <v>28</v>
          </cell>
        </row>
        <row r="4605">
          <cell r="B4605" t="str">
            <v>TKL: Tokelau</v>
          </cell>
          <cell r="C4605" t="str">
            <v>DM_BRTS: Number of births</v>
          </cell>
          <cell r="E4605">
            <v>2019</v>
          </cell>
          <cell r="F4605">
            <v>31</v>
          </cell>
        </row>
        <row r="4606">
          <cell r="B4606" t="str">
            <v>TKL: Tokelau</v>
          </cell>
          <cell r="C4606" t="str">
            <v>DM_BRTS: Number of births</v>
          </cell>
          <cell r="E4606">
            <v>2020</v>
          </cell>
          <cell r="F4606">
            <v>35</v>
          </cell>
        </row>
        <row r="4607">
          <cell r="B4607" t="str">
            <v>TKL: Tokelau</v>
          </cell>
          <cell r="C4607" t="str">
            <v>DM_LIFE_EXP: Life expectancy</v>
          </cell>
          <cell r="E4607">
            <v>2016</v>
          </cell>
          <cell r="F4607">
            <v>74.817400000000006</v>
          </cell>
        </row>
        <row r="4608">
          <cell r="B4608" t="str">
            <v>TKL: Tokelau</v>
          </cell>
          <cell r="C4608" t="str">
            <v>DM_LIFE_EXP: Life expectancy</v>
          </cell>
          <cell r="E4608">
            <v>2017</v>
          </cell>
          <cell r="F4608">
            <v>74.895700000000005</v>
          </cell>
        </row>
        <row r="4609">
          <cell r="B4609" t="str">
            <v>TKL: Tokelau</v>
          </cell>
          <cell r="C4609" t="str">
            <v>DM_LIFE_EXP: Life expectancy</v>
          </cell>
          <cell r="E4609">
            <v>2018</v>
          </cell>
          <cell r="F4609">
            <v>74.997200000000007</v>
          </cell>
        </row>
        <row r="4610">
          <cell r="B4610" t="str">
            <v>TKL: Tokelau</v>
          </cell>
          <cell r="C4610" t="str">
            <v>DM_LIFE_EXP: Life expectancy</v>
          </cell>
          <cell r="E4610">
            <v>2019</v>
          </cell>
          <cell r="F4610">
            <v>75.076400000000007</v>
          </cell>
        </row>
        <row r="4611">
          <cell r="B4611" t="str">
            <v>TKL: Tokelau</v>
          </cell>
          <cell r="C4611" t="str">
            <v>DM_LIFE_EXP: Life expectancy</v>
          </cell>
          <cell r="E4611">
            <v>2020</v>
          </cell>
          <cell r="F4611">
            <v>75.1751</v>
          </cell>
        </row>
        <row r="4612">
          <cell r="B4612" t="str">
            <v>TKL: Tokelau</v>
          </cell>
          <cell r="C4612" t="str">
            <v>DM_POP_TOT: Total population</v>
          </cell>
          <cell r="E4612">
            <v>2016</v>
          </cell>
          <cell r="F4612">
            <v>1426.5</v>
          </cell>
        </row>
        <row r="4613">
          <cell r="B4613" t="str">
            <v>TKL: Tokelau</v>
          </cell>
          <cell r="C4613" t="str">
            <v>DM_POP_TOT: Total population</v>
          </cell>
          <cell r="E4613">
            <v>2017</v>
          </cell>
          <cell r="F4613">
            <v>1486</v>
          </cell>
        </row>
        <row r="4614">
          <cell r="B4614" t="str">
            <v>TKL: Tokelau</v>
          </cell>
          <cell r="C4614" t="str">
            <v>DM_POP_TOT: Total population</v>
          </cell>
          <cell r="E4614">
            <v>2018</v>
          </cell>
          <cell r="F4614">
            <v>1621</v>
          </cell>
        </row>
        <row r="4615">
          <cell r="B4615" t="str">
            <v>TKL: Tokelau</v>
          </cell>
          <cell r="C4615" t="str">
            <v>DM_POP_TOT: Total population</v>
          </cell>
          <cell r="E4615">
            <v>2019</v>
          </cell>
          <cell r="F4615">
            <v>1752</v>
          </cell>
        </row>
        <row r="4616">
          <cell r="B4616" t="str">
            <v>TKL: Tokelau</v>
          </cell>
          <cell r="C4616" t="str">
            <v>DM_POP_TOT: Total population</v>
          </cell>
          <cell r="E4616">
            <v>2020</v>
          </cell>
          <cell r="F4616">
            <v>1826.5</v>
          </cell>
        </row>
        <row r="4617">
          <cell r="B4617" t="str">
            <v>TON: Tonga</v>
          </cell>
          <cell r="C4617" t="str">
            <v>CME_TMY0: Infant deaths</v>
          </cell>
          <cell r="E4617">
            <v>2016</v>
          </cell>
          <cell r="F4617">
            <v>27</v>
          </cell>
        </row>
        <row r="4618">
          <cell r="B4618" t="str">
            <v>TON: Tonga</v>
          </cell>
          <cell r="C4618" t="str">
            <v>CME_TMY0: Infant deaths</v>
          </cell>
          <cell r="E4618">
            <v>2017</v>
          </cell>
          <cell r="F4618">
            <v>27</v>
          </cell>
        </row>
        <row r="4619">
          <cell r="B4619" t="str">
            <v>TON: Tonga</v>
          </cell>
          <cell r="C4619" t="str">
            <v>CME_TMY0: Infant deaths</v>
          </cell>
          <cell r="E4619">
            <v>2018</v>
          </cell>
          <cell r="F4619">
            <v>26</v>
          </cell>
        </row>
        <row r="4620">
          <cell r="B4620" t="str">
            <v>TON: Tonga</v>
          </cell>
          <cell r="C4620" t="str">
            <v>CME_TMY0: Infant deaths</v>
          </cell>
          <cell r="E4620">
            <v>2019</v>
          </cell>
          <cell r="F4620">
            <v>25</v>
          </cell>
        </row>
        <row r="4621">
          <cell r="B4621" t="str">
            <v>TON: Tonga</v>
          </cell>
          <cell r="C4621" t="str">
            <v>CME_TMY0: Infant deaths</v>
          </cell>
          <cell r="E4621">
            <v>2020</v>
          </cell>
          <cell r="F4621">
            <v>25</v>
          </cell>
        </row>
        <row r="4622">
          <cell r="B4622" t="str">
            <v>TON: Tonga</v>
          </cell>
          <cell r="C4622" t="str">
            <v>DM_BRTS: Number of births</v>
          </cell>
          <cell r="E4622">
            <v>2016</v>
          </cell>
          <cell r="F4622">
            <v>2621</v>
          </cell>
        </row>
        <row r="4623">
          <cell r="B4623" t="str">
            <v>TON: Tonga</v>
          </cell>
          <cell r="C4623" t="str">
            <v>DM_BRTS: Number of births</v>
          </cell>
          <cell r="E4623">
            <v>2017</v>
          </cell>
          <cell r="F4623">
            <v>2556</v>
          </cell>
        </row>
        <row r="4624">
          <cell r="B4624" t="str">
            <v>TON: Tonga</v>
          </cell>
          <cell r="C4624" t="str">
            <v>DM_BRTS: Number of births</v>
          </cell>
          <cell r="E4624">
            <v>2018</v>
          </cell>
          <cell r="F4624">
            <v>2508</v>
          </cell>
        </row>
        <row r="4625">
          <cell r="B4625" t="str">
            <v>TON: Tonga</v>
          </cell>
          <cell r="C4625" t="str">
            <v>DM_BRTS: Number of births</v>
          </cell>
          <cell r="E4625">
            <v>2019</v>
          </cell>
          <cell r="F4625">
            <v>2480</v>
          </cell>
        </row>
        <row r="4626">
          <cell r="B4626" t="str">
            <v>TON: Tonga</v>
          </cell>
          <cell r="C4626" t="str">
            <v>DM_BRTS: Number of births</v>
          </cell>
          <cell r="E4626">
            <v>2020</v>
          </cell>
          <cell r="F4626">
            <v>2446</v>
          </cell>
        </row>
        <row r="4627">
          <cell r="B4627" t="str">
            <v>TON: Tonga</v>
          </cell>
          <cell r="C4627" t="str">
            <v>DM_LIFE_EXP: Life expectancy</v>
          </cell>
          <cell r="E4627">
            <v>2016</v>
          </cell>
          <cell r="F4627">
            <v>70.661000000000001</v>
          </cell>
        </row>
        <row r="4628">
          <cell r="B4628" t="str">
            <v>TON: Tonga</v>
          </cell>
          <cell r="C4628" t="str">
            <v>DM_LIFE_EXP: Life expectancy</v>
          </cell>
          <cell r="E4628">
            <v>2017</v>
          </cell>
          <cell r="F4628">
            <v>70.713300000000004</v>
          </cell>
        </row>
        <row r="4629">
          <cell r="B4629" t="str">
            <v>TON: Tonga</v>
          </cell>
          <cell r="C4629" t="str">
            <v>DM_LIFE_EXP: Life expectancy</v>
          </cell>
          <cell r="E4629">
            <v>2018</v>
          </cell>
          <cell r="F4629">
            <v>70.778700000000001</v>
          </cell>
        </row>
        <row r="4630">
          <cell r="B4630" t="str">
            <v>TON: Tonga</v>
          </cell>
          <cell r="C4630" t="str">
            <v>DM_LIFE_EXP: Life expectancy</v>
          </cell>
          <cell r="E4630">
            <v>2019</v>
          </cell>
          <cell r="F4630">
            <v>70.871499999999997</v>
          </cell>
        </row>
        <row r="4631">
          <cell r="B4631" t="str">
            <v>TON: Tonga</v>
          </cell>
          <cell r="C4631" t="str">
            <v>DM_LIFE_EXP: Life expectancy</v>
          </cell>
          <cell r="E4631">
            <v>2020</v>
          </cell>
          <cell r="F4631">
            <v>70.927599999999998</v>
          </cell>
        </row>
        <row r="4632">
          <cell r="B4632" t="str">
            <v>TON: Tonga</v>
          </cell>
          <cell r="C4632" t="str">
            <v>DM_POP_TOT: Total population</v>
          </cell>
          <cell r="E4632">
            <v>2016</v>
          </cell>
          <cell r="F4632">
            <v>105707.5</v>
          </cell>
        </row>
        <row r="4633">
          <cell r="B4633" t="str">
            <v>TON: Tonga</v>
          </cell>
          <cell r="C4633" t="str">
            <v>DM_POP_TOT: Total population</v>
          </cell>
          <cell r="E4633">
            <v>2017</v>
          </cell>
          <cell r="F4633">
            <v>105415</v>
          </cell>
        </row>
        <row r="4634">
          <cell r="B4634" t="str">
            <v>TON: Tonga</v>
          </cell>
          <cell r="C4634" t="str">
            <v>DM_POP_TOT: Total population</v>
          </cell>
          <cell r="E4634">
            <v>2018</v>
          </cell>
          <cell r="F4634">
            <v>105150.5</v>
          </cell>
        </row>
        <row r="4635">
          <cell r="B4635" t="str">
            <v>TON: Tonga</v>
          </cell>
          <cell r="C4635" t="str">
            <v>DM_POP_TOT: Total population</v>
          </cell>
          <cell r="E4635">
            <v>2019</v>
          </cell>
          <cell r="F4635">
            <v>104950.5</v>
          </cell>
        </row>
        <row r="4636">
          <cell r="B4636" t="str">
            <v>TON: Tonga</v>
          </cell>
          <cell r="C4636" t="str">
            <v>DM_POP_TOT: Total population</v>
          </cell>
          <cell r="E4636">
            <v>2020</v>
          </cell>
          <cell r="F4636">
            <v>105254</v>
          </cell>
        </row>
        <row r="4637">
          <cell r="B4637" t="str">
            <v>TON: Tonga</v>
          </cell>
          <cell r="C4637" t="str">
            <v>SPP_GDPPC: GDP per capita (current US$)</v>
          </cell>
          <cell r="E4637">
            <v>2019</v>
          </cell>
          <cell r="F4637">
            <v>4903.1529030000002</v>
          </cell>
        </row>
        <row r="4638">
          <cell r="B4638" t="str">
            <v>TTO: Trinidad and Tobago</v>
          </cell>
          <cell r="C4638" t="str">
            <v>CME_TMY0: Infant deaths</v>
          </cell>
          <cell r="E4638">
            <v>2016</v>
          </cell>
          <cell r="F4638">
            <v>318</v>
          </cell>
        </row>
        <row r="4639">
          <cell r="B4639" t="str">
            <v>TTO: Trinidad and Tobago</v>
          </cell>
          <cell r="C4639" t="str">
            <v>CME_TMY0: Infant deaths</v>
          </cell>
          <cell r="E4639">
            <v>2017</v>
          </cell>
          <cell r="F4639">
            <v>302</v>
          </cell>
        </row>
        <row r="4640">
          <cell r="B4640" t="str">
            <v>TTO: Trinidad and Tobago</v>
          </cell>
          <cell r="C4640" t="str">
            <v>CME_TMY0: Infant deaths</v>
          </cell>
          <cell r="E4640">
            <v>2018</v>
          </cell>
          <cell r="F4640">
            <v>287</v>
          </cell>
        </row>
        <row r="4641">
          <cell r="B4641" t="str">
            <v>TTO: Trinidad and Tobago</v>
          </cell>
          <cell r="C4641" t="str">
            <v>CME_TMY0: Infant deaths</v>
          </cell>
          <cell r="E4641">
            <v>2019</v>
          </cell>
          <cell r="F4641">
            <v>272</v>
          </cell>
        </row>
        <row r="4642">
          <cell r="B4642" t="str">
            <v>TTO: Trinidad and Tobago</v>
          </cell>
          <cell r="C4642" t="str">
            <v>CME_TMY0: Infant deaths</v>
          </cell>
          <cell r="E4642">
            <v>2020</v>
          </cell>
          <cell r="F4642">
            <v>256</v>
          </cell>
        </row>
        <row r="4643">
          <cell r="B4643" t="str">
            <v>TTO: Trinidad and Tobago</v>
          </cell>
          <cell r="C4643" t="str">
            <v>DM_BRTS: Number of births</v>
          </cell>
          <cell r="E4643">
            <v>2016</v>
          </cell>
          <cell r="F4643">
            <v>19529</v>
          </cell>
        </row>
        <row r="4644">
          <cell r="B4644" t="str">
            <v>TTO: Trinidad and Tobago</v>
          </cell>
          <cell r="C4644" t="str">
            <v>DM_BRTS: Number of births</v>
          </cell>
          <cell r="E4644">
            <v>2017</v>
          </cell>
          <cell r="F4644">
            <v>19076</v>
          </cell>
        </row>
        <row r="4645">
          <cell r="B4645" t="str">
            <v>TTO: Trinidad and Tobago</v>
          </cell>
          <cell r="C4645" t="str">
            <v>DM_BRTS: Number of births</v>
          </cell>
          <cell r="E4645">
            <v>2018</v>
          </cell>
          <cell r="F4645">
            <v>18670</v>
          </cell>
        </row>
        <row r="4646">
          <cell r="B4646" t="str">
            <v>TTO: Trinidad and Tobago</v>
          </cell>
          <cell r="C4646" t="str">
            <v>DM_BRTS: Number of births</v>
          </cell>
          <cell r="E4646">
            <v>2019</v>
          </cell>
          <cell r="F4646">
            <v>18904</v>
          </cell>
        </row>
        <row r="4647">
          <cell r="B4647" t="str">
            <v>TTO: Trinidad and Tobago</v>
          </cell>
          <cell r="C4647" t="str">
            <v>DM_BRTS: Number of births</v>
          </cell>
          <cell r="E4647">
            <v>2020</v>
          </cell>
          <cell r="F4647">
            <v>18119</v>
          </cell>
        </row>
        <row r="4648">
          <cell r="B4648" t="str">
            <v>TTO: Trinidad and Tobago</v>
          </cell>
          <cell r="C4648" t="str">
            <v>DM_LIFE_EXP: Life expectancy</v>
          </cell>
          <cell r="E4648">
            <v>2016</v>
          </cell>
          <cell r="F4648">
            <v>74.281000000000006</v>
          </cell>
        </row>
        <row r="4649">
          <cell r="B4649" t="str">
            <v>TTO: Trinidad and Tobago</v>
          </cell>
          <cell r="C4649" t="str">
            <v>DM_LIFE_EXP: Life expectancy</v>
          </cell>
          <cell r="E4649">
            <v>2017</v>
          </cell>
          <cell r="F4649">
            <v>74.230099999999993</v>
          </cell>
        </row>
        <row r="4650">
          <cell r="B4650" t="str">
            <v>TTO: Trinidad and Tobago</v>
          </cell>
          <cell r="C4650" t="str">
            <v>DM_LIFE_EXP: Life expectancy</v>
          </cell>
          <cell r="E4650">
            <v>2018</v>
          </cell>
          <cell r="F4650">
            <v>73.8018</v>
          </cell>
        </row>
        <row r="4651">
          <cell r="B4651" t="str">
            <v>TTO: Trinidad and Tobago</v>
          </cell>
          <cell r="C4651" t="str">
            <v>DM_LIFE_EXP: Life expectancy</v>
          </cell>
          <cell r="E4651">
            <v>2019</v>
          </cell>
          <cell r="F4651">
            <v>74.227900000000005</v>
          </cell>
        </row>
        <row r="4652">
          <cell r="B4652" t="str">
            <v>TTO: Trinidad and Tobago</v>
          </cell>
          <cell r="C4652" t="str">
            <v>DM_LIFE_EXP: Life expectancy</v>
          </cell>
          <cell r="E4652">
            <v>2020</v>
          </cell>
          <cell r="F4652">
            <v>74.405600000000007</v>
          </cell>
        </row>
        <row r="4653">
          <cell r="B4653" t="str">
            <v>TTO: Trinidad and Tobago</v>
          </cell>
          <cell r="C4653" t="str">
            <v>DM_POP_TOT: Total population</v>
          </cell>
          <cell r="E4653">
            <v>2016</v>
          </cell>
          <cell r="F4653">
            <v>1469329.5</v>
          </cell>
        </row>
        <row r="4654">
          <cell r="B4654" t="str">
            <v>TTO: Trinidad and Tobago</v>
          </cell>
          <cell r="C4654" t="str">
            <v>DM_POP_TOT: Total population</v>
          </cell>
          <cell r="E4654">
            <v>2017</v>
          </cell>
          <cell r="F4654">
            <v>1478607</v>
          </cell>
        </row>
        <row r="4655">
          <cell r="B4655" t="str">
            <v>TTO: Trinidad and Tobago</v>
          </cell>
          <cell r="C4655" t="str">
            <v>DM_POP_TOT: Total population</v>
          </cell>
          <cell r="E4655">
            <v>2018</v>
          </cell>
          <cell r="F4655">
            <v>1504709</v>
          </cell>
        </row>
        <row r="4656">
          <cell r="B4656" t="str">
            <v>TTO: Trinidad and Tobago</v>
          </cell>
          <cell r="C4656" t="str">
            <v>DM_POP_TOT: Total population</v>
          </cell>
          <cell r="E4656">
            <v>2019</v>
          </cell>
          <cell r="F4656">
            <v>1519955</v>
          </cell>
        </row>
        <row r="4657">
          <cell r="B4657" t="str">
            <v>TTO: Trinidad and Tobago</v>
          </cell>
          <cell r="C4657" t="str">
            <v>DM_POP_TOT: Total population</v>
          </cell>
          <cell r="E4657">
            <v>2020</v>
          </cell>
          <cell r="F4657">
            <v>1518147</v>
          </cell>
        </row>
        <row r="4658">
          <cell r="B4658" t="str">
            <v>TTO: Trinidad and Tobago</v>
          </cell>
          <cell r="C4658" t="str">
            <v>SPP_GDPPC: GDP per capita (current US$)</v>
          </cell>
          <cell r="E4658">
            <v>2019</v>
          </cell>
          <cell r="F4658">
            <v>17397.981759999999</v>
          </cell>
        </row>
        <row r="4659">
          <cell r="B4659" t="str">
            <v>TUN: Tunisia</v>
          </cell>
          <cell r="C4659" t="str">
            <v>CME_TMY0: Infant deaths</v>
          </cell>
          <cell r="E4659">
            <v>2016</v>
          </cell>
          <cell r="F4659">
            <v>3062</v>
          </cell>
        </row>
        <row r="4660">
          <cell r="B4660" t="str">
            <v>TUN: Tunisia</v>
          </cell>
          <cell r="C4660" t="str">
            <v>CME_TMY0: Infant deaths</v>
          </cell>
          <cell r="E4660">
            <v>2017</v>
          </cell>
          <cell r="F4660">
            <v>3030</v>
          </cell>
        </row>
        <row r="4661">
          <cell r="B4661" t="str">
            <v>TUN: Tunisia</v>
          </cell>
          <cell r="C4661" t="str">
            <v>CME_TMY0: Infant deaths</v>
          </cell>
          <cell r="E4661">
            <v>2018</v>
          </cell>
          <cell r="F4661">
            <v>2981</v>
          </cell>
        </row>
        <row r="4662">
          <cell r="B4662" t="str">
            <v>TUN: Tunisia</v>
          </cell>
          <cell r="C4662" t="str">
            <v>CME_TMY0: Infant deaths</v>
          </cell>
          <cell r="E4662">
            <v>2019</v>
          </cell>
          <cell r="F4662">
            <v>2911</v>
          </cell>
        </row>
        <row r="4663">
          <cell r="B4663" t="str">
            <v>TUN: Tunisia</v>
          </cell>
          <cell r="C4663" t="str">
            <v>CME_TMY0: Infant deaths</v>
          </cell>
          <cell r="E4663">
            <v>2020</v>
          </cell>
          <cell r="F4663">
            <v>2817</v>
          </cell>
        </row>
        <row r="4664">
          <cell r="B4664" t="str">
            <v>TUN: Tunisia</v>
          </cell>
          <cell r="C4664" t="str">
            <v>DM_BRTS: Number of births</v>
          </cell>
          <cell r="E4664">
            <v>2016</v>
          </cell>
          <cell r="F4664">
            <v>219666</v>
          </cell>
        </row>
        <row r="4665">
          <cell r="B4665" t="str">
            <v>TUN: Tunisia</v>
          </cell>
          <cell r="C4665" t="str">
            <v>DM_BRTS: Number of births</v>
          </cell>
          <cell r="E4665">
            <v>2017</v>
          </cell>
          <cell r="F4665">
            <v>217515</v>
          </cell>
        </row>
        <row r="4666">
          <cell r="B4666" t="str">
            <v>TUN: Tunisia</v>
          </cell>
          <cell r="C4666" t="str">
            <v>DM_BRTS: Number of births</v>
          </cell>
          <cell r="E4666">
            <v>2018</v>
          </cell>
          <cell r="F4666">
            <v>211807</v>
          </cell>
        </row>
        <row r="4667">
          <cell r="B4667" t="str">
            <v>TUN: Tunisia</v>
          </cell>
          <cell r="C4667" t="str">
            <v>DM_BRTS: Number of births</v>
          </cell>
          <cell r="E4667">
            <v>2019</v>
          </cell>
          <cell r="F4667">
            <v>207571</v>
          </cell>
        </row>
        <row r="4668">
          <cell r="B4668" t="str">
            <v>TUN: Tunisia</v>
          </cell>
          <cell r="C4668" t="str">
            <v>DM_BRTS: Number of births</v>
          </cell>
          <cell r="E4668">
            <v>2020</v>
          </cell>
          <cell r="F4668">
            <v>202268</v>
          </cell>
        </row>
        <row r="4669">
          <cell r="B4669" t="str">
            <v>TUN: Tunisia</v>
          </cell>
          <cell r="C4669" t="str">
            <v>DM_LIFE_EXP: Life expectancy</v>
          </cell>
          <cell r="E4669">
            <v>2016</v>
          </cell>
          <cell r="F4669">
            <v>75.786100000000005</v>
          </cell>
        </row>
        <row r="4670">
          <cell r="B4670" t="str">
            <v>TUN: Tunisia</v>
          </cell>
          <cell r="C4670" t="str">
            <v>DM_LIFE_EXP: Life expectancy</v>
          </cell>
          <cell r="E4670">
            <v>2017</v>
          </cell>
          <cell r="F4670">
            <v>75.844800000000006</v>
          </cell>
        </row>
        <row r="4671">
          <cell r="B4671" t="str">
            <v>TUN: Tunisia</v>
          </cell>
          <cell r="C4671" t="str">
            <v>DM_LIFE_EXP: Life expectancy</v>
          </cell>
          <cell r="E4671">
            <v>2018</v>
          </cell>
          <cell r="F4671">
            <v>75.950100000000006</v>
          </cell>
        </row>
        <row r="4672">
          <cell r="B4672" t="str">
            <v>TUN: Tunisia</v>
          </cell>
          <cell r="C4672" t="str">
            <v>DM_LIFE_EXP: Life expectancy</v>
          </cell>
          <cell r="E4672">
            <v>2019</v>
          </cell>
          <cell r="F4672">
            <v>75.993300000000005</v>
          </cell>
        </row>
        <row r="4673">
          <cell r="B4673" t="str">
            <v>TUN: Tunisia</v>
          </cell>
          <cell r="C4673" t="str">
            <v>DM_LIFE_EXP: Life expectancy</v>
          </cell>
          <cell r="E4673">
            <v>2020</v>
          </cell>
          <cell r="F4673">
            <v>75.292299999999997</v>
          </cell>
        </row>
        <row r="4674">
          <cell r="B4674" t="str">
            <v>TUN: Tunisia</v>
          </cell>
          <cell r="C4674" t="str">
            <v>DM_POP_TOT: Total population</v>
          </cell>
          <cell r="E4674">
            <v>2016</v>
          </cell>
          <cell r="F4674">
            <v>11685667.5</v>
          </cell>
        </row>
        <row r="4675">
          <cell r="B4675" t="str">
            <v>TUN: Tunisia</v>
          </cell>
          <cell r="C4675" t="str">
            <v>DM_POP_TOT: Total population</v>
          </cell>
          <cell r="E4675">
            <v>2017</v>
          </cell>
          <cell r="F4675">
            <v>11811443</v>
          </cell>
        </row>
        <row r="4676">
          <cell r="B4676" t="str">
            <v>TUN: Tunisia</v>
          </cell>
          <cell r="C4676" t="str">
            <v>DM_POP_TOT: Total population</v>
          </cell>
          <cell r="E4676">
            <v>2018</v>
          </cell>
          <cell r="F4676">
            <v>11933041.5</v>
          </cell>
        </row>
        <row r="4677">
          <cell r="B4677" t="str">
            <v>TUN: Tunisia</v>
          </cell>
          <cell r="C4677" t="str">
            <v>DM_POP_TOT: Total population</v>
          </cell>
          <cell r="E4677">
            <v>2019</v>
          </cell>
          <cell r="F4677">
            <v>12049313.5</v>
          </cell>
        </row>
        <row r="4678">
          <cell r="B4678" t="str">
            <v>TUN: Tunisia</v>
          </cell>
          <cell r="C4678" t="str">
            <v>DM_POP_TOT: Total population</v>
          </cell>
          <cell r="E4678">
            <v>2020</v>
          </cell>
          <cell r="F4678">
            <v>12161723</v>
          </cell>
        </row>
        <row r="4679">
          <cell r="B4679" t="str">
            <v>TUN: Tunisia</v>
          </cell>
          <cell r="C4679" t="str">
            <v>SPP_GDPPC: GDP per capita (current US$)</v>
          </cell>
          <cell r="E4679">
            <v>2019</v>
          </cell>
          <cell r="F4679">
            <v>3317.4535930000002</v>
          </cell>
        </row>
        <row r="4680">
          <cell r="B4680" t="str">
            <v>TKM: Turkmenistan</v>
          </cell>
          <cell r="C4680" t="str">
            <v>CME_TMY0: Infant deaths</v>
          </cell>
          <cell r="E4680">
            <v>2016</v>
          </cell>
          <cell r="F4680">
            <v>5247</v>
          </cell>
        </row>
        <row r="4681">
          <cell r="B4681" t="str">
            <v>TKM: Turkmenistan</v>
          </cell>
          <cell r="C4681" t="str">
            <v>CME_TMY0: Infant deaths</v>
          </cell>
          <cell r="E4681">
            <v>2017</v>
          </cell>
          <cell r="F4681">
            <v>5226</v>
          </cell>
        </row>
        <row r="4682">
          <cell r="B4682" t="str">
            <v>TKM: Turkmenistan</v>
          </cell>
          <cell r="C4682" t="str">
            <v>CME_TMY0: Infant deaths</v>
          </cell>
          <cell r="E4682">
            <v>2018</v>
          </cell>
          <cell r="F4682">
            <v>5148</v>
          </cell>
        </row>
        <row r="4683">
          <cell r="B4683" t="str">
            <v>TKM: Turkmenistan</v>
          </cell>
          <cell r="C4683" t="str">
            <v>CME_TMY0: Infant deaths</v>
          </cell>
          <cell r="E4683">
            <v>2019</v>
          </cell>
          <cell r="F4683">
            <v>5022</v>
          </cell>
        </row>
        <row r="4684">
          <cell r="B4684" t="str">
            <v>TKM: Turkmenistan</v>
          </cell>
          <cell r="C4684" t="str">
            <v>CME_TMY0: Infant deaths</v>
          </cell>
          <cell r="E4684">
            <v>2020</v>
          </cell>
          <cell r="F4684">
            <v>4869</v>
          </cell>
        </row>
        <row r="4685">
          <cell r="B4685" t="str">
            <v>TKM: Turkmenistan</v>
          </cell>
          <cell r="C4685" t="str">
            <v>DM_BRTS: Number of births</v>
          </cell>
          <cell r="E4685">
            <v>2016</v>
          </cell>
          <cell r="F4685">
            <v>149315</v>
          </cell>
        </row>
        <row r="4686">
          <cell r="B4686" t="str">
            <v>TKM: Turkmenistan</v>
          </cell>
          <cell r="C4686" t="str">
            <v>DM_BRTS: Number of births</v>
          </cell>
          <cell r="E4686">
            <v>2017</v>
          </cell>
          <cell r="F4686">
            <v>147211</v>
          </cell>
        </row>
        <row r="4687">
          <cell r="B4687" t="str">
            <v>TKM: Turkmenistan</v>
          </cell>
          <cell r="C4687" t="str">
            <v>DM_BRTS: Number of births</v>
          </cell>
          <cell r="E4687">
            <v>2018</v>
          </cell>
          <cell r="F4687">
            <v>144719</v>
          </cell>
        </row>
        <row r="4688">
          <cell r="B4688" t="str">
            <v>TKM: Turkmenistan</v>
          </cell>
          <cell r="C4688" t="str">
            <v>DM_BRTS: Number of births</v>
          </cell>
          <cell r="E4688">
            <v>2019</v>
          </cell>
          <cell r="F4688">
            <v>142072</v>
          </cell>
        </row>
        <row r="4689">
          <cell r="B4689" t="str">
            <v>TKM: Turkmenistan</v>
          </cell>
          <cell r="C4689" t="str">
            <v>DM_BRTS: Number of births</v>
          </cell>
          <cell r="E4689">
            <v>2020</v>
          </cell>
          <cell r="F4689">
            <v>139380</v>
          </cell>
        </row>
        <row r="4690">
          <cell r="B4690" t="str">
            <v>TKM: Turkmenistan</v>
          </cell>
          <cell r="C4690" t="str">
            <v>DM_LIFE_EXP: Life expectancy</v>
          </cell>
          <cell r="E4690">
            <v>2016</v>
          </cell>
          <cell r="F4690">
            <v>68.7774</v>
          </cell>
        </row>
        <row r="4691">
          <cell r="B4691" t="str">
            <v>TKM: Turkmenistan</v>
          </cell>
          <cell r="C4691" t="str">
            <v>DM_LIFE_EXP: Life expectancy</v>
          </cell>
          <cell r="E4691">
            <v>2017</v>
          </cell>
          <cell r="F4691">
            <v>68.915800000000004</v>
          </cell>
        </row>
        <row r="4692">
          <cell r="B4692" t="str">
            <v>TKM: Turkmenistan</v>
          </cell>
          <cell r="C4692" t="str">
            <v>DM_LIFE_EXP: Life expectancy</v>
          </cell>
          <cell r="E4692">
            <v>2018</v>
          </cell>
          <cell r="F4692">
            <v>68.796300000000002</v>
          </cell>
        </row>
        <row r="4693">
          <cell r="B4693" t="str">
            <v>TKM: Turkmenistan</v>
          </cell>
          <cell r="C4693" t="str">
            <v>DM_LIFE_EXP: Life expectancy</v>
          </cell>
          <cell r="E4693">
            <v>2019</v>
          </cell>
          <cell r="F4693">
            <v>69.001599999999996</v>
          </cell>
        </row>
        <row r="4694">
          <cell r="B4694" t="str">
            <v>TKM: Turkmenistan</v>
          </cell>
          <cell r="C4694" t="str">
            <v>DM_LIFE_EXP: Life expectancy</v>
          </cell>
          <cell r="E4694">
            <v>2020</v>
          </cell>
          <cell r="F4694">
            <v>68.686999999999998</v>
          </cell>
        </row>
        <row r="4695">
          <cell r="B4695" t="str">
            <v>TKM: Turkmenistan</v>
          </cell>
          <cell r="C4695" t="str">
            <v>DM_POP_TOT: Total population</v>
          </cell>
          <cell r="E4695">
            <v>2016</v>
          </cell>
          <cell r="F4695">
            <v>5868561.5</v>
          </cell>
        </row>
        <row r="4696">
          <cell r="B4696" t="str">
            <v>TKM: Turkmenistan</v>
          </cell>
          <cell r="C4696" t="str">
            <v>DM_POP_TOT: Total population</v>
          </cell>
          <cell r="E4696">
            <v>2017</v>
          </cell>
          <cell r="F4696">
            <v>5968383</v>
          </cell>
        </row>
        <row r="4697">
          <cell r="B4697" t="str">
            <v>TKM: Turkmenistan</v>
          </cell>
          <cell r="C4697" t="str">
            <v>DM_POP_TOT: Total population</v>
          </cell>
          <cell r="E4697">
            <v>2018</v>
          </cell>
          <cell r="F4697">
            <v>6065066</v>
          </cell>
        </row>
        <row r="4698">
          <cell r="B4698" t="str">
            <v>TKM: Turkmenistan</v>
          </cell>
          <cell r="C4698" t="str">
            <v>DM_POP_TOT: Total population</v>
          </cell>
          <cell r="E4698">
            <v>2019</v>
          </cell>
          <cell r="F4698">
            <v>6158420</v>
          </cell>
        </row>
        <row r="4699">
          <cell r="B4699" t="str">
            <v>TKM: Turkmenistan</v>
          </cell>
          <cell r="C4699" t="str">
            <v>DM_POP_TOT: Total population</v>
          </cell>
          <cell r="E4699">
            <v>2020</v>
          </cell>
          <cell r="F4699">
            <v>6250438</v>
          </cell>
        </row>
        <row r="4700">
          <cell r="B4700" t="str">
            <v>TKM: Turkmenistan</v>
          </cell>
          <cell r="C4700" t="str">
            <v>SPP_GDPPC: GDP per capita (current US$)</v>
          </cell>
          <cell r="E4700">
            <v>2018</v>
          </cell>
          <cell r="F4700">
            <v>6966.6354110000002</v>
          </cell>
        </row>
        <row r="4701">
          <cell r="B4701" t="str">
            <v>TCA: Turks and Caicos Islands</v>
          </cell>
          <cell r="C4701" t="str">
            <v>DM_BRTS: Number of births</v>
          </cell>
          <cell r="E4701">
            <v>2016</v>
          </cell>
          <cell r="F4701">
            <v>497</v>
          </cell>
        </row>
        <row r="4702">
          <cell r="B4702" t="str">
            <v>TCA: Turks and Caicos Islands</v>
          </cell>
          <cell r="C4702" t="str">
            <v>DM_BRTS: Number of births</v>
          </cell>
          <cell r="E4702">
            <v>2017</v>
          </cell>
          <cell r="F4702">
            <v>521</v>
          </cell>
        </row>
        <row r="4703">
          <cell r="B4703" t="str">
            <v>TCA: Turks and Caicos Islands</v>
          </cell>
          <cell r="C4703" t="str">
            <v>DM_BRTS: Number of births</v>
          </cell>
          <cell r="E4703">
            <v>2018</v>
          </cell>
          <cell r="F4703">
            <v>536</v>
          </cell>
        </row>
        <row r="4704">
          <cell r="B4704" t="str">
            <v>TCA: Turks and Caicos Islands</v>
          </cell>
          <cell r="C4704" t="str">
            <v>DM_BRTS: Number of births</v>
          </cell>
          <cell r="E4704">
            <v>2019</v>
          </cell>
          <cell r="F4704">
            <v>545</v>
          </cell>
        </row>
        <row r="4705">
          <cell r="B4705" t="str">
            <v>TCA: Turks and Caicos Islands</v>
          </cell>
          <cell r="C4705" t="str">
            <v>DM_BRTS: Number of births</v>
          </cell>
          <cell r="E4705">
            <v>2020</v>
          </cell>
          <cell r="F4705">
            <v>557</v>
          </cell>
        </row>
        <row r="4706">
          <cell r="B4706" t="str">
            <v>TCA: Turks and Caicos Islands</v>
          </cell>
          <cell r="C4706" t="str">
            <v>DM_LIFE_EXP: Life expectancy</v>
          </cell>
          <cell r="E4706">
            <v>2016</v>
          </cell>
          <cell r="F4706">
            <v>76.864400000000003</v>
          </cell>
        </row>
        <row r="4707">
          <cell r="B4707" t="str">
            <v>TCA: Turks and Caicos Islands</v>
          </cell>
          <cell r="C4707" t="str">
            <v>DM_LIFE_EXP: Life expectancy</v>
          </cell>
          <cell r="E4707">
            <v>2017</v>
          </cell>
          <cell r="F4707">
            <v>76.701899999999995</v>
          </cell>
        </row>
        <row r="4708">
          <cell r="B4708" t="str">
            <v>TCA: Turks and Caicos Islands</v>
          </cell>
          <cell r="C4708" t="str">
            <v>DM_LIFE_EXP: Life expectancy</v>
          </cell>
          <cell r="E4708">
            <v>2018</v>
          </cell>
          <cell r="F4708">
            <v>76.443200000000004</v>
          </cell>
        </row>
        <row r="4709">
          <cell r="B4709" t="str">
            <v>TCA: Turks and Caicos Islands</v>
          </cell>
          <cell r="C4709" t="str">
            <v>DM_LIFE_EXP: Life expectancy</v>
          </cell>
          <cell r="E4709">
            <v>2019</v>
          </cell>
          <cell r="F4709">
            <v>75.325800000000001</v>
          </cell>
        </row>
        <row r="4710">
          <cell r="B4710" t="str">
            <v>TCA: Turks and Caicos Islands</v>
          </cell>
          <cell r="C4710" t="str">
            <v>DM_LIFE_EXP: Life expectancy</v>
          </cell>
          <cell r="E4710">
            <v>2020</v>
          </cell>
          <cell r="F4710">
            <v>75.000799999999998</v>
          </cell>
        </row>
        <row r="4711">
          <cell r="B4711" t="str">
            <v>TCA: Turks and Caicos Islands</v>
          </cell>
          <cell r="C4711" t="str">
            <v>DM_POP_TOT: Total population</v>
          </cell>
          <cell r="E4711">
            <v>2016</v>
          </cell>
          <cell r="F4711">
            <v>38246.5</v>
          </cell>
        </row>
        <row r="4712">
          <cell r="B4712" t="str">
            <v>TCA: Turks and Caicos Islands</v>
          </cell>
          <cell r="C4712" t="str">
            <v>DM_POP_TOT: Total population</v>
          </cell>
          <cell r="E4712">
            <v>2017</v>
          </cell>
          <cell r="F4712">
            <v>39844</v>
          </cell>
        </row>
        <row r="4713">
          <cell r="B4713" t="str">
            <v>TCA: Turks and Caicos Islands</v>
          </cell>
          <cell r="C4713" t="str">
            <v>DM_POP_TOT: Total population</v>
          </cell>
          <cell r="E4713">
            <v>2018</v>
          </cell>
          <cell r="F4713">
            <v>41487.5</v>
          </cell>
        </row>
        <row r="4714">
          <cell r="B4714" t="str">
            <v>TCA: Turks and Caicos Islands</v>
          </cell>
          <cell r="C4714" t="str">
            <v>DM_POP_TOT: Total population</v>
          </cell>
          <cell r="E4714">
            <v>2019</v>
          </cell>
          <cell r="F4714">
            <v>43080</v>
          </cell>
        </row>
        <row r="4715">
          <cell r="B4715" t="str">
            <v>TCA: Turks and Caicos Islands</v>
          </cell>
          <cell r="C4715" t="str">
            <v>DM_POP_TOT: Total population</v>
          </cell>
          <cell r="E4715">
            <v>2020</v>
          </cell>
          <cell r="F4715">
            <v>44276.5</v>
          </cell>
        </row>
        <row r="4716">
          <cell r="B4716" t="str">
            <v>TCA: Turks and Caicos Islands</v>
          </cell>
          <cell r="C4716" t="str">
            <v>SPP_GDPPC: GDP per capita (current US$)</v>
          </cell>
          <cell r="E4716">
            <v>2019</v>
          </cell>
          <cell r="F4716">
            <v>31353.329320000001</v>
          </cell>
        </row>
        <row r="4717">
          <cell r="B4717" t="str">
            <v>TUV: Tuvalu</v>
          </cell>
          <cell r="C4717" t="str">
            <v>CME_TMY0: Infant deaths</v>
          </cell>
          <cell r="E4717">
            <v>2016</v>
          </cell>
          <cell r="F4717">
            <v>6</v>
          </cell>
        </row>
        <row r="4718">
          <cell r="B4718" t="str">
            <v>TUV: Tuvalu</v>
          </cell>
          <cell r="C4718" t="str">
            <v>CME_TMY0: Infant deaths</v>
          </cell>
          <cell r="E4718">
            <v>2017</v>
          </cell>
          <cell r="F4718">
            <v>6</v>
          </cell>
        </row>
        <row r="4719">
          <cell r="B4719" t="str">
            <v>TUV: Tuvalu</v>
          </cell>
          <cell r="C4719" t="str">
            <v>CME_TMY0: Infant deaths</v>
          </cell>
          <cell r="E4719">
            <v>2018</v>
          </cell>
          <cell r="F4719">
            <v>6</v>
          </cell>
        </row>
        <row r="4720">
          <cell r="B4720" t="str">
            <v>TUV: Tuvalu</v>
          </cell>
          <cell r="C4720" t="str">
            <v>CME_TMY0: Infant deaths</v>
          </cell>
          <cell r="E4720">
            <v>2019</v>
          </cell>
          <cell r="F4720">
            <v>6</v>
          </cell>
        </row>
        <row r="4721">
          <cell r="B4721" t="str">
            <v>TUV: Tuvalu</v>
          </cell>
          <cell r="C4721" t="str">
            <v>CME_TMY0: Infant deaths</v>
          </cell>
          <cell r="E4721">
            <v>2020</v>
          </cell>
          <cell r="F4721">
            <v>5</v>
          </cell>
        </row>
        <row r="4722">
          <cell r="B4722" t="str">
            <v>TUV: Tuvalu</v>
          </cell>
          <cell r="C4722" t="str">
            <v>DM_BRTS: Number of births</v>
          </cell>
          <cell r="E4722">
            <v>2016</v>
          </cell>
          <cell r="F4722">
            <v>248</v>
          </cell>
        </row>
        <row r="4723">
          <cell r="B4723" t="str">
            <v>TUV: Tuvalu</v>
          </cell>
          <cell r="C4723" t="str">
            <v>DM_BRTS: Number of births</v>
          </cell>
          <cell r="E4723">
            <v>2017</v>
          </cell>
          <cell r="F4723">
            <v>251</v>
          </cell>
        </row>
        <row r="4724">
          <cell r="B4724" t="str">
            <v>TUV: Tuvalu</v>
          </cell>
          <cell r="C4724" t="str">
            <v>DM_BRTS: Number of births</v>
          </cell>
          <cell r="E4724">
            <v>2018</v>
          </cell>
          <cell r="F4724">
            <v>256</v>
          </cell>
        </row>
        <row r="4725">
          <cell r="B4725" t="str">
            <v>TUV: Tuvalu</v>
          </cell>
          <cell r="C4725" t="str">
            <v>DM_BRTS: Number of births</v>
          </cell>
          <cell r="E4725">
            <v>2019</v>
          </cell>
          <cell r="F4725">
            <v>259</v>
          </cell>
        </row>
        <row r="4726">
          <cell r="B4726" t="str">
            <v>TUV: Tuvalu</v>
          </cell>
          <cell r="C4726" t="str">
            <v>DM_BRTS: Number of births</v>
          </cell>
          <cell r="E4726">
            <v>2020</v>
          </cell>
          <cell r="F4726">
            <v>262</v>
          </cell>
        </row>
        <row r="4727">
          <cell r="B4727" t="str">
            <v>TUV: Tuvalu</v>
          </cell>
          <cell r="C4727" t="str">
            <v>DM_LIFE_EXP: Life expectancy</v>
          </cell>
          <cell r="E4727">
            <v>2016</v>
          </cell>
          <cell r="F4727">
            <v>64.107500000000002</v>
          </cell>
        </row>
        <row r="4728">
          <cell r="B4728" t="str">
            <v>TUV: Tuvalu</v>
          </cell>
          <cell r="C4728" t="str">
            <v>DM_LIFE_EXP: Life expectancy</v>
          </cell>
          <cell r="E4728">
            <v>2017</v>
          </cell>
          <cell r="F4728">
            <v>64.147800000000004</v>
          </cell>
        </row>
        <row r="4729">
          <cell r="B4729" t="str">
            <v>TUV: Tuvalu</v>
          </cell>
          <cell r="C4729" t="str">
            <v>DM_LIFE_EXP: Life expectancy</v>
          </cell>
          <cell r="E4729">
            <v>2018</v>
          </cell>
          <cell r="F4729">
            <v>64.211699999999993</v>
          </cell>
        </row>
        <row r="4730">
          <cell r="B4730" t="str">
            <v>TUV: Tuvalu</v>
          </cell>
          <cell r="C4730" t="str">
            <v>DM_LIFE_EXP: Life expectancy</v>
          </cell>
          <cell r="E4730">
            <v>2019</v>
          </cell>
          <cell r="F4730">
            <v>64.277500000000003</v>
          </cell>
        </row>
        <row r="4731">
          <cell r="B4731" t="str">
            <v>TUV: Tuvalu</v>
          </cell>
          <cell r="C4731" t="str">
            <v>DM_LIFE_EXP: Life expectancy</v>
          </cell>
          <cell r="E4731">
            <v>2020</v>
          </cell>
          <cell r="F4731">
            <v>64.382000000000005</v>
          </cell>
        </row>
        <row r="4732">
          <cell r="B4732" t="str">
            <v>TUV: Tuvalu</v>
          </cell>
          <cell r="C4732" t="str">
            <v>DM_POP_TOT: Total population</v>
          </cell>
          <cell r="E4732">
            <v>2016</v>
          </cell>
          <cell r="F4732">
            <v>10852</v>
          </cell>
        </row>
        <row r="4733">
          <cell r="B4733" t="str">
            <v>TUV: Tuvalu</v>
          </cell>
          <cell r="C4733" t="str">
            <v>DM_POP_TOT: Total population</v>
          </cell>
          <cell r="E4733">
            <v>2017</v>
          </cell>
          <cell r="F4733">
            <v>10827.5</v>
          </cell>
        </row>
        <row r="4734">
          <cell r="B4734" t="str">
            <v>TUV: Tuvalu</v>
          </cell>
          <cell r="C4734" t="str">
            <v>DM_POP_TOT: Total population</v>
          </cell>
          <cell r="E4734">
            <v>2018</v>
          </cell>
          <cell r="F4734">
            <v>10865</v>
          </cell>
        </row>
        <row r="4735">
          <cell r="B4735" t="str">
            <v>TUV: Tuvalu</v>
          </cell>
          <cell r="C4735" t="str">
            <v>DM_POP_TOT: Total population</v>
          </cell>
          <cell r="E4735">
            <v>2019</v>
          </cell>
          <cell r="F4735">
            <v>10956</v>
          </cell>
        </row>
        <row r="4736">
          <cell r="B4736" t="str">
            <v>TUV: Tuvalu</v>
          </cell>
          <cell r="C4736" t="str">
            <v>DM_POP_TOT: Total population</v>
          </cell>
          <cell r="E4736">
            <v>2020</v>
          </cell>
          <cell r="F4736">
            <v>11069</v>
          </cell>
        </row>
        <row r="4737">
          <cell r="B4737" t="str">
            <v>TUV: Tuvalu</v>
          </cell>
          <cell r="C4737" t="str">
            <v>SPP_GDPPC: GDP per capita (current US$)</v>
          </cell>
          <cell r="E4737">
            <v>2019</v>
          </cell>
          <cell r="F4737">
            <v>4059.0299960000002</v>
          </cell>
        </row>
        <row r="4738">
          <cell r="B4738" t="str">
            <v>UNICEF_PROG_REG_GLOBAL: UNICEF Programme Regions - Global</v>
          </cell>
          <cell r="C4738" t="str">
            <v>CME_TMY0: Infant deaths</v>
          </cell>
          <cell r="E4738">
            <v>2016</v>
          </cell>
          <cell r="F4738">
            <v>4168959</v>
          </cell>
        </row>
        <row r="4739">
          <cell r="B4739" t="str">
            <v>UNICEF_PROG_REG_GLOBAL: UNICEF Programme Regions - Global</v>
          </cell>
          <cell r="C4739" t="str">
            <v>CME_TMY0: Infant deaths</v>
          </cell>
          <cell r="E4739">
            <v>2017</v>
          </cell>
          <cell r="F4739">
            <v>4050162</v>
          </cell>
        </row>
        <row r="4740">
          <cell r="B4740" t="str">
            <v>UNICEF_PROG_REG_GLOBAL: UNICEF Programme Regions - Global</v>
          </cell>
          <cell r="C4740" t="str">
            <v>CME_TMY0: Infant deaths</v>
          </cell>
          <cell r="E4740">
            <v>2018</v>
          </cell>
          <cell r="F4740">
            <v>3940560</v>
          </cell>
        </row>
        <row r="4741">
          <cell r="B4741" t="str">
            <v>UNICEF_PROG_REG_GLOBAL: UNICEF Programme Regions - Global</v>
          </cell>
          <cell r="C4741" t="str">
            <v>CME_TMY0: Infant deaths</v>
          </cell>
          <cell r="E4741">
            <v>2019</v>
          </cell>
          <cell r="F4741">
            <v>3837841</v>
          </cell>
        </row>
        <row r="4742">
          <cell r="B4742" t="str">
            <v>UNICEF_PROG_REG_GLOBAL: UNICEF Programme Regions - Global</v>
          </cell>
          <cell r="C4742" t="str">
            <v>CME_TMY0: Infant deaths</v>
          </cell>
          <cell r="E4742">
            <v>2020</v>
          </cell>
          <cell r="F4742">
            <v>3738050</v>
          </cell>
        </row>
        <row r="4743">
          <cell r="B4743" t="str">
            <v>UGA: Uganda</v>
          </cell>
          <cell r="C4743" t="str">
            <v>CME_TMY0: Infant deaths</v>
          </cell>
          <cell r="E4743">
            <v>2016</v>
          </cell>
          <cell r="F4743">
            <v>58386</v>
          </cell>
        </row>
        <row r="4744">
          <cell r="B4744" t="str">
            <v>UGA: Uganda</v>
          </cell>
          <cell r="C4744" t="str">
            <v>CME_TMY0: Infant deaths</v>
          </cell>
          <cell r="E4744">
            <v>2017</v>
          </cell>
          <cell r="F4744">
            <v>56644</v>
          </cell>
        </row>
        <row r="4745">
          <cell r="B4745" t="str">
            <v>UGA: Uganda</v>
          </cell>
          <cell r="C4745" t="str">
            <v>CME_TMY0: Infant deaths</v>
          </cell>
          <cell r="E4745">
            <v>2018</v>
          </cell>
          <cell r="F4745">
            <v>54884</v>
          </cell>
        </row>
        <row r="4746">
          <cell r="B4746" t="str">
            <v>UGA: Uganda</v>
          </cell>
          <cell r="C4746" t="str">
            <v>CME_TMY0: Infant deaths</v>
          </cell>
          <cell r="E4746">
            <v>2019</v>
          </cell>
          <cell r="F4746">
            <v>53779</v>
          </cell>
        </row>
        <row r="4747">
          <cell r="B4747" t="str">
            <v>UGA: Uganda</v>
          </cell>
          <cell r="C4747" t="str">
            <v>CME_TMY0: Infant deaths</v>
          </cell>
          <cell r="E4747">
            <v>2020</v>
          </cell>
          <cell r="F4747">
            <v>52585</v>
          </cell>
        </row>
        <row r="4748">
          <cell r="B4748" t="str">
            <v>UGA: Uganda</v>
          </cell>
          <cell r="C4748" t="str">
            <v>DM_BRTS: Number of births</v>
          </cell>
          <cell r="E4748">
            <v>2016</v>
          </cell>
          <cell r="F4748">
            <v>1497776</v>
          </cell>
        </row>
        <row r="4749">
          <cell r="B4749" t="str">
            <v>UGA: Uganda</v>
          </cell>
          <cell r="C4749" t="str">
            <v>DM_BRTS: Number of births</v>
          </cell>
          <cell r="E4749">
            <v>2017</v>
          </cell>
          <cell r="F4749">
            <v>1537283</v>
          </cell>
        </row>
        <row r="4750">
          <cell r="B4750" t="str">
            <v>UGA: Uganda</v>
          </cell>
          <cell r="C4750" t="str">
            <v>DM_BRTS: Number of births</v>
          </cell>
          <cell r="E4750">
            <v>2018</v>
          </cell>
          <cell r="F4750">
            <v>1579525</v>
          </cell>
        </row>
        <row r="4751">
          <cell r="B4751" t="str">
            <v>UGA: Uganda</v>
          </cell>
          <cell r="C4751" t="str">
            <v>DM_BRTS: Number of births</v>
          </cell>
          <cell r="E4751">
            <v>2019</v>
          </cell>
          <cell r="F4751">
            <v>1616222</v>
          </cell>
        </row>
        <row r="4752">
          <cell r="B4752" t="str">
            <v>UGA: Uganda</v>
          </cell>
          <cell r="C4752" t="str">
            <v>DM_BRTS: Number of births</v>
          </cell>
          <cell r="E4752">
            <v>2020</v>
          </cell>
          <cell r="F4752">
            <v>1653818</v>
          </cell>
        </row>
        <row r="4753">
          <cell r="B4753" t="str">
            <v>UGA: Uganda</v>
          </cell>
          <cell r="C4753" t="str">
            <v>DM_LIFE_EXP: Life expectancy</v>
          </cell>
          <cell r="E4753">
            <v>2016</v>
          </cell>
          <cell r="F4753">
            <v>61.6479</v>
          </cell>
        </row>
        <row r="4754">
          <cell r="B4754" t="str">
            <v>UGA: Uganda</v>
          </cell>
          <cell r="C4754" t="str">
            <v>DM_LIFE_EXP: Life expectancy</v>
          </cell>
          <cell r="E4754">
            <v>2017</v>
          </cell>
          <cell r="F4754">
            <v>62.115000000000002</v>
          </cell>
        </row>
        <row r="4755">
          <cell r="B4755" t="str">
            <v>UGA: Uganda</v>
          </cell>
          <cell r="C4755" t="str">
            <v>DM_LIFE_EXP: Life expectancy</v>
          </cell>
          <cell r="E4755">
            <v>2018</v>
          </cell>
          <cell r="F4755">
            <v>62.713900000000002</v>
          </cell>
        </row>
        <row r="4756">
          <cell r="B4756" t="str">
            <v>UGA: Uganda</v>
          </cell>
          <cell r="C4756" t="str">
            <v>DM_LIFE_EXP: Life expectancy</v>
          </cell>
          <cell r="E4756">
            <v>2019</v>
          </cell>
          <cell r="F4756">
            <v>62.991300000000003</v>
          </cell>
        </row>
        <row r="4757">
          <cell r="B4757" t="str">
            <v>UGA: Uganda</v>
          </cell>
          <cell r="C4757" t="str">
            <v>DM_LIFE_EXP: Life expectancy</v>
          </cell>
          <cell r="E4757">
            <v>2020</v>
          </cell>
          <cell r="F4757">
            <v>62.851300000000002</v>
          </cell>
        </row>
        <row r="4758">
          <cell r="B4758" t="str">
            <v>UGA: Uganda</v>
          </cell>
          <cell r="C4758" t="str">
            <v>DM_POP_TOT: Total population</v>
          </cell>
          <cell r="E4758">
            <v>2016</v>
          </cell>
          <cell r="F4758">
            <v>38748299</v>
          </cell>
        </row>
        <row r="4759">
          <cell r="B4759" t="str">
            <v>UGA: Uganda</v>
          </cell>
          <cell r="C4759" t="str">
            <v>DM_POP_TOT: Total population</v>
          </cell>
          <cell r="E4759">
            <v>2017</v>
          </cell>
          <cell r="F4759">
            <v>40127085</v>
          </cell>
        </row>
        <row r="4760">
          <cell r="B4760" t="str">
            <v>UGA: Uganda</v>
          </cell>
          <cell r="C4760" t="str">
            <v>DM_POP_TOT: Total population</v>
          </cell>
          <cell r="E4760">
            <v>2018</v>
          </cell>
          <cell r="F4760">
            <v>41515395</v>
          </cell>
        </row>
        <row r="4761">
          <cell r="B4761" t="str">
            <v>UGA: Uganda</v>
          </cell>
          <cell r="C4761" t="str">
            <v>DM_POP_TOT: Total population</v>
          </cell>
          <cell r="E4761">
            <v>2019</v>
          </cell>
          <cell r="F4761">
            <v>42949080</v>
          </cell>
        </row>
        <row r="4762">
          <cell r="B4762" t="str">
            <v>UGA: Uganda</v>
          </cell>
          <cell r="C4762" t="str">
            <v>DM_POP_TOT: Total population</v>
          </cell>
          <cell r="E4762">
            <v>2020</v>
          </cell>
          <cell r="F4762">
            <v>44404611</v>
          </cell>
        </row>
        <row r="4763">
          <cell r="B4763" t="str">
            <v>UGA: Uganda</v>
          </cell>
          <cell r="C4763" t="str">
            <v>SPP_GDPPC: GDP per capita (current US$)</v>
          </cell>
          <cell r="E4763">
            <v>2019</v>
          </cell>
          <cell r="F4763">
            <v>794.34107789999996</v>
          </cell>
        </row>
        <row r="4764">
          <cell r="B4764" t="str">
            <v>UKR: Ukraine</v>
          </cell>
          <cell r="C4764" t="str">
            <v>CME_TMY0: Infant deaths</v>
          </cell>
          <cell r="E4764">
            <v>2016</v>
          </cell>
          <cell r="F4764">
            <v>3584</v>
          </cell>
        </row>
        <row r="4765">
          <cell r="B4765" t="str">
            <v>UKR: Ukraine</v>
          </cell>
          <cell r="C4765" t="str">
            <v>CME_TMY0: Infant deaths</v>
          </cell>
          <cell r="E4765">
            <v>2017</v>
          </cell>
          <cell r="F4765">
            <v>3368</v>
          </cell>
        </row>
        <row r="4766">
          <cell r="B4766" t="str">
            <v>UKR: Ukraine</v>
          </cell>
          <cell r="C4766" t="str">
            <v>CME_TMY0: Infant deaths</v>
          </cell>
          <cell r="E4766">
            <v>2018</v>
          </cell>
          <cell r="F4766">
            <v>3162</v>
          </cell>
        </row>
        <row r="4767">
          <cell r="B4767" t="str">
            <v>UKR: Ukraine</v>
          </cell>
          <cell r="C4767" t="str">
            <v>CME_TMY0: Infant deaths</v>
          </cell>
          <cell r="E4767">
            <v>2019</v>
          </cell>
          <cell r="F4767">
            <v>2967</v>
          </cell>
        </row>
        <row r="4768">
          <cell r="B4768" t="str">
            <v>UKR: Ukraine</v>
          </cell>
          <cell r="C4768" t="str">
            <v>CME_TMY0: Infant deaths</v>
          </cell>
          <cell r="E4768">
            <v>2020</v>
          </cell>
          <cell r="F4768">
            <v>2786</v>
          </cell>
        </row>
        <row r="4769">
          <cell r="B4769" t="str">
            <v>UKR: Ukraine</v>
          </cell>
          <cell r="C4769" t="str">
            <v>DM_BRTS: Number of births</v>
          </cell>
          <cell r="E4769">
            <v>2016</v>
          </cell>
          <cell r="F4769">
            <v>459407</v>
          </cell>
        </row>
        <row r="4770">
          <cell r="B4770" t="str">
            <v>UKR: Ukraine</v>
          </cell>
          <cell r="C4770" t="str">
            <v>DM_BRTS: Number of births</v>
          </cell>
          <cell r="E4770">
            <v>2017</v>
          </cell>
          <cell r="F4770">
            <v>419297</v>
          </cell>
        </row>
        <row r="4771">
          <cell r="B4771" t="str">
            <v>UKR: Ukraine</v>
          </cell>
          <cell r="C4771" t="str">
            <v>DM_BRTS: Number of births</v>
          </cell>
          <cell r="E4771">
            <v>2018</v>
          </cell>
          <cell r="F4771">
            <v>385479</v>
          </cell>
        </row>
        <row r="4772">
          <cell r="B4772" t="str">
            <v>UKR: Ukraine</v>
          </cell>
          <cell r="C4772" t="str">
            <v>DM_BRTS: Number of births</v>
          </cell>
          <cell r="E4772">
            <v>2019</v>
          </cell>
          <cell r="F4772">
            <v>353538</v>
          </cell>
        </row>
        <row r="4773">
          <cell r="B4773" t="str">
            <v>UKR: Ukraine</v>
          </cell>
          <cell r="C4773" t="str">
            <v>DM_BRTS: Number of births</v>
          </cell>
          <cell r="E4773">
            <v>2020</v>
          </cell>
          <cell r="F4773">
            <v>338972</v>
          </cell>
        </row>
        <row r="4774">
          <cell r="B4774" t="str">
            <v>UKR: Ukraine</v>
          </cell>
          <cell r="C4774" t="str">
            <v>DM_LIFE_EXP: Life expectancy</v>
          </cell>
          <cell r="E4774">
            <v>2016</v>
          </cell>
          <cell r="F4774">
            <v>74.312100000000001</v>
          </cell>
        </row>
        <row r="4775">
          <cell r="B4775" t="str">
            <v>UKR: Ukraine</v>
          </cell>
          <cell r="C4775" t="str">
            <v>DM_LIFE_EXP: Life expectancy</v>
          </cell>
          <cell r="E4775">
            <v>2017</v>
          </cell>
          <cell r="F4775">
            <v>74.718100000000007</v>
          </cell>
        </row>
        <row r="4776">
          <cell r="B4776" t="str">
            <v>UKR: Ukraine</v>
          </cell>
          <cell r="C4776" t="str">
            <v>DM_LIFE_EXP: Life expectancy</v>
          </cell>
          <cell r="E4776">
            <v>2018</v>
          </cell>
          <cell r="F4776">
            <v>74.412199999999999</v>
          </cell>
        </row>
        <row r="4777">
          <cell r="B4777" t="str">
            <v>UKR: Ukraine</v>
          </cell>
          <cell r="C4777" t="str">
            <v>DM_LIFE_EXP: Life expectancy</v>
          </cell>
          <cell r="E4777">
            <v>2019</v>
          </cell>
          <cell r="F4777">
            <v>74.5364</v>
          </cell>
        </row>
        <row r="4778">
          <cell r="B4778" t="str">
            <v>UKR: Ukraine</v>
          </cell>
          <cell r="C4778" t="str">
            <v>DM_LIFE_EXP: Life expectancy</v>
          </cell>
          <cell r="E4778">
            <v>2020</v>
          </cell>
          <cell r="F4778">
            <v>72.572599999999994</v>
          </cell>
        </row>
        <row r="4779">
          <cell r="B4779" t="str">
            <v>UKR: Ukraine</v>
          </cell>
          <cell r="C4779" t="str">
            <v>DM_POP_TOT: Total population</v>
          </cell>
          <cell r="E4779">
            <v>2016</v>
          </cell>
          <cell r="F4779">
            <v>44833569</v>
          </cell>
        </row>
        <row r="4780">
          <cell r="B4780" t="str">
            <v>UKR: Ukraine</v>
          </cell>
          <cell r="C4780" t="str">
            <v>DM_POP_TOT: Total population</v>
          </cell>
          <cell r="E4780">
            <v>2017</v>
          </cell>
          <cell r="F4780">
            <v>44657256.5</v>
          </cell>
        </row>
        <row r="4781">
          <cell r="B4781" t="str">
            <v>UKR: Ukraine</v>
          </cell>
          <cell r="C4781" t="str">
            <v>DM_POP_TOT: Total population</v>
          </cell>
          <cell r="E4781">
            <v>2018</v>
          </cell>
          <cell r="F4781">
            <v>44446953.5</v>
          </cell>
        </row>
        <row r="4782">
          <cell r="B4782" t="str">
            <v>UKR: Ukraine</v>
          </cell>
          <cell r="C4782" t="str">
            <v>DM_POP_TOT: Total population</v>
          </cell>
          <cell r="E4782">
            <v>2019</v>
          </cell>
          <cell r="F4782">
            <v>44211094.5</v>
          </cell>
        </row>
        <row r="4783">
          <cell r="B4783" t="str">
            <v>UKR: Ukraine</v>
          </cell>
          <cell r="C4783" t="str">
            <v>DM_POP_TOT: Total population</v>
          </cell>
          <cell r="E4783">
            <v>2020</v>
          </cell>
          <cell r="F4783">
            <v>43909666.5</v>
          </cell>
        </row>
        <row r="4784">
          <cell r="B4784" t="str">
            <v>UKR: Ukraine</v>
          </cell>
          <cell r="C4784" t="str">
            <v>SPP_GDPPC: GDP per capita (current US$)</v>
          </cell>
          <cell r="E4784">
            <v>2019</v>
          </cell>
          <cell r="F4784">
            <v>3659.0313120000001</v>
          </cell>
        </row>
        <row r="4785">
          <cell r="B4785" t="str">
            <v>ARE: United Arab Emirates</v>
          </cell>
          <cell r="C4785" t="str">
            <v>CME_TMY0: Infant deaths</v>
          </cell>
          <cell r="E4785">
            <v>2016</v>
          </cell>
          <cell r="F4785">
            <v>641</v>
          </cell>
        </row>
        <row r="4786">
          <cell r="B4786" t="str">
            <v>ARE: United Arab Emirates</v>
          </cell>
          <cell r="C4786" t="str">
            <v>CME_TMY0: Infant deaths</v>
          </cell>
          <cell r="E4786">
            <v>2017</v>
          </cell>
          <cell r="F4786">
            <v>621</v>
          </cell>
        </row>
        <row r="4787">
          <cell r="B4787" t="str">
            <v>ARE: United Arab Emirates</v>
          </cell>
          <cell r="C4787" t="str">
            <v>CME_TMY0: Infant deaths</v>
          </cell>
          <cell r="E4787">
            <v>2018</v>
          </cell>
          <cell r="F4787">
            <v>600</v>
          </cell>
        </row>
        <row r="4788">
          <cell r="B4788" t="str">
            <v>ARE: United Arab Emirates</v>
          </cell>
          <cell r="C4788" t="str">
            <v>CME_TMY0: Infant deaths</v>
          </cell>
          <cell r="E4788">
            <v>2019</v>
          </cell>
          <cell r="F4788">
            <v>581</v>
          </cell>
        </row>
        <row r="4789">
          <cell r="B4789" t="str">
            <v>ARE: United Arab Emirates</v>
          </cell>
          <cell r="C4789" t="str">
            <v>CME_TMY0: Infant deaths</v>
          </cell>
          <cell r="E4789">
            <v>2020</v>
          </cell>
          <cell r="F4789">
            <v>562</v>
          </cell>
        </row>
        <row r="4790">
          <cell r="B4790" t="str">
            <v>ARE: United Arab Emirates</v>
          </cell>
          <cell r="C4790" t="str">
            <v>DM_BRTS: Number of births</v>
          </cell>
          <cell r="E4790">
            <v>2016</v>
          </cell>
          <cell r="F4790">
            <v>98939</v>
          </cell>
        </row>
        <row r="4791">
          <cell r="B4791" t="str">
            <v>ARE: United Arab Emirates</v>
          </cell>
          <cell r="C4791" t="str">
            <v>DM_BRTS: Number of births</v>
          </cell>
          <cell r="E4791">
            <v>2017</v>
          </cell>
          <cell r="F4791">
            <v>96361</v>
          </cell>
        </row>
        <row r="4792">
          <cell r="B4792" t="str">
            <v>ARE: United Arab Emirates</v>
          </cell>
          <cell r="C4792" t="str">
            <v>DM_BRTS: Number of births</v>
          </cell>
          <cell r="E4792">
            <v>2018</v>
          </cell>
          <cell r="F4792">
            <v>91874</v>
          </cell>
        </row>
        <row r="4793">
          <cell r="B4793" t="str">
            <v>ARE: United Arab Emirates</v>
          </cell>
          <cell r="C4793" t="str">
            <v>DM_BRTS: Number of births</v>
          </cell>
          <cell r="E4793">
            <v>2019</v>
          </cell>
          <cell r="F4793">
            <v>89806</v>
          </cell>
        </row>
        <row r="4794">
          <cell r="B4794" t="str">
            <v>ARE: United Arab Emirates</v>
          </cell>
          <cell r="C4794" t="str">
            <v>DM_BRTS: Number of births</v>
          </cell>
          <cell r="E4794">
            <v>2020</v>
          </cell>
          <cell r="F4794">
            <v>98648</v>
          </cell>
        </row>
        <row r="4795">
          <cell r="B4795" t="str">
            <v>ARE: United Arab Emirates</v>
          </cell>
          <cell r="C4795" t="str">
            <v>DM_LIFE_EXP: Life expectancy</v>
          </cell>
          <cell r="E4795">
            <v>2016</v>
          </cell>
          <cell r="F4795">
            <v>79.334699999999998</v>
          </cell>
        </row>
        <row r="4796">
          <cell r="B4796" t="str">
            <v>ARE: United Arab Emirates</v>
          </cell>
          <cell r="C4796" t="str">
            <v>DM_LIFE_EXP: Life expectancy</v>
          </cell>
          <cell r="E4796">
            <v>2017</v>
          </cell>
          <cell r="F4796">
            <v>79.503600000000006</v>
          </cell>
        </row>
        <row r="4797">
          <cell r="B4797" t="str">
            <v>ARE: United Arab Emirates</v>
          </cell>
          <cell r="C4797" t="str">
            <v>DM_LIFE_EXP: Life expectancy</v>
          </cell>
          <cell r="E4797">
            <v>2018</v>
          </cell>
          <cell r="F4797">
            <v>79.627399999999994</v>
          </cell>
        </row>
        <row r="4798">
          <cell r="B4798" t="str">
            <v>ARE: United Arab Emirates</v>
          </cell>
          <cell r="C4798" t="str">
            <v>DM_LIFE_EXP: Life expectancy</v>
          </cell>
          <cell r="E4798">
            <v>2019</v>
          </cell>
          <cell r="F4798">
            <v>79.726200000000006</v>
          </cell>
        </row>
        <row r="4799">
          <cell r="B4799" t="str">
            <v>ARE: United Arab Emirates</v>
          </cell>
          <cell r="C4799" t="str">
            <v>DM_LIFE_EXP: Life expectancy</v>
          </cell>
          <cell r="E4799">
            <v>2020</v>
          </cell>
          <cell r="F4799">
            <v>78.945700000000002</v>
          </cell>
        </row>
        <row r="4800">
          <cell r="B4800" t="str">
            <v>ARE: United Arab Emirates</v>
          </cell>
          <cell r="C4800" t="str">
            <v>DM_POP_TOT: Total population</v>
          </cell>
          <cell r="E4800">
            <v>2016</v>
          </cell>
          <cell r="F4800">
            <v>8994263</v>
          </cell>
        </row>
        <row r="4801">
          <cell r="B4801" t="str">
            <v>ARE: United Arab Emirates</v>
          </cell>
          <cell r="C4801" t="str">
            <v>DM_POP_TOT: Total population</v>
          </cell>
          <cell r="E4801">
            <v>2017</v>
          </cell>
          <cell r="F4801">
            <v>9068295.5</v>
          </cell>
        </row>
        <row r="4802">
          <cell r="B4802" t="str">
            <v>ARE: United Arab Emirates</v>
          </cell>
          <cell r="C4802" t="str">
            <v>DM_POP_TOT: Total population</v>
          </cell>
          <cell r="E4802">
            <v>2018</v>
          </cell>
          <cell r="F4802">
            <v>9140169.5</v>
          </cell>
        </row>
        <row r="4803">
          <cell r="B4803" t="str">
            <v>ARE: United Arab Emirates</v>
          </cell>
          <cell r="C4803" t="str">
            <v>DM_POP_TOT: Total population</v>
          </cell>
          <cell r="E4803">
            <v>2019</v>
          </cell>
          <cell r="F4803">
            <v>9211657</v>
          </cell>
        </row>
        <row r="4804">
          <cell r="B4804" t="str">
            <v>ARE: United Arab Emirates</v>
          </cell>
          <cell r="C4804" t="str">
            <v>DM_POP_TOT: Total population</v>
          </cell>
          <cell r="E4804">
            <v>2020</v>
          </cell>
          <cell r="F4804">
            <v>9287289</v>
          </cell>
        </row>
        <row r="4805">
          <cell r="B4805" t="str">
            <v>ARE: United Arab Emirates</v>
          </cell>
          <cell r="C4805" t="str">
            <v>SPP_GDPPC: GDP per capita (current US$)</v>
          </cell>
          <cell r="E4805">
            <v>2019</v>
          </cell>
          <cell r="F4805">
            <v>43103.323060000002</v>
          </cell>
        </row>
        <row r="4806">
          <cell r="B4806" t="str">
            <v>GBR: United Kingdom</v>
          </cell>
          <cell r="C4806" t="str">
            <v>CME_TMY0: Infant deaths</v>
          </cell>
          <cell r="E4806">
            <v>2016</v>
          </cell>
          <cell r="F4806">
            <v>2980</v>
          </cell>
        </row>
        <row r="4807">
          <cell r="B4807" t="str">
            <v>GBR: United Kingdom</v>
          </cell>
          <cell r="C4807" t="str">
            <v>CME_TMY0: Infant deaths</v>
          </cell>
          <cell r="E4807">
            <v>2017</v>
          </cell>
          <cell r="F4807">
            <v>2933</v>
          </cell>
        </row>
        <row r="4808">
          <cell r="B4808" t="str">
            <v>GBR: United Kingdom</v>
          </cell>
          <cell r="C4808" t="str">
            <v>CME_TMY0: Infant deaths</v>
          </cell>
          <cell r="E4808">
            <v>2018</v>
          </cell>
          <cell r="F4808">
            <v>2889</v>
          </cell>
        </row>
        <row r="4809">
          <cell r="B4809" t="str">
            <v>GBR: United Kingdom</v>
          </cell>
          <cell r="C4809" t="str">
            <v>CME_TMY0: Infant deaths</v>
          </cell>
          <cell r="E4809">
            <v>2019</v>
          </cell>
          <cell r="F4809">
            <v>2844</v>
          </cell>
        </row>
        <row r="4810">
          <cell r="B4810" t="str">
            <v>GBR: United Kingdom</v>
          </cell>
          <cell r="C4810" t="str">
            <v>CME_TMY0: Infant deaths</v>
          </cell>
          <cell r="E4810">
            <v>2020</v>
          </cell>
          <cell r="F4810">
            <v>2795</v>
          </cell>
        </row>
        <row r="4811">
          <cell r="B4811" t="str">
            <v>GBR: United Kingdom</v>
          </cell>
          <cell r="C4811" t="str">
            <v>DM_BRTS: Number of births</v>
          </cell>
          <cell r="E4811">
            <v>2016</v>
          </cell>
          <cell r="F4811">
            <v>777997</v>
          </cell>
        </row>
        <row r="4812">
          <cell r="B4812" t="str">
            <v>GBR: United Kingdom</v>
          </cell>
          <cell r="C4812" t="str">
            <v>DM_BRTS: Number of births</v>
          </cell>
          <cell r="E4812">
            <v>2017</v>
          </cell>
          <cell r="F4812">
            <v>756659</v>
          </cell>
        </row>
        <row r="4813">
          <cell r="B4813" t="str">
            <v>GBR: United Kingdom</v>
          </cell>
          <cell r="C4813" t="str">
            <v>DM_BRTS: Number of births</v>
          </cell>
          <cell r="E4813">
            <v>2018</v>
          </cell>
          <cell r="F4813">
            <v>731289</v>
          </cell>
        </row>
        <row r="4814">
          <cell r="B4814" t="str">
            <v>GBR: United Kingdom</v>
          </cell>
          <cell r="C4814" t="str">
            <v>DM_BRTS: Number of births</v>
          </cell>
          <cell r="E4814">
            <v>2019</v>
          </cell>
          <cell r="F4814">
            <v>709079</v>
          </cell>
        </row>
        <row r="4815">
          <cell r="B4815" t="str">
            <v>GBR: United Kingdom</v>
          </cell>
          <cell r="C4815" t="str">
            <v>DM_BRTS: Number of births</v>
          </cell>
          <cell r="E4815">
            <v>2020</v>
          </cell>
          <cell r="F4815">
            <v>678528</v>
          </cell>
        </row>
        <row r="4816">
          <cell r="B4816" t="str">
            <v>GBR: United Kingdom</v>
          </cell>
          <cell r="C4816" t="str">
            <v>DM_LIFE_EXP: Life expectancy</v>
          </cell>
          <cell r="E4816">
            <v>2016</v>
          </cell>
          <cell r="F4816">
            <v>81.074700000000007</v>
          </cell>
        </row>
        <row r="4817">
          <cell r="B4817" t="str">
            <v>GBR: United Kingdom</v>
          </cell>
          <cell r="C4817" t="str">
            <v>DM_LIFE_EXP: Life expectancy</v>
          </cell>
          <cell r="E4817">
            <v>2017</v>
          </cell>
          <cell r="F4817">
            <v>81.168400000000005</v>
          </cell>
        </row>
        <row r="4818">
          <cell r="B4818" t="str">
            <v>GBR: United Kingdom</v>
          </cell>
          <cell r="C4818" t="str">
            <v>DM_LIFE_EXP: Life expectancy</v>
          </cell>
          <cell r="E4818">
            <v>2018</v>
          </cell>
          <cell r="F4818">
            <v>81.125399999999999</v>
          </cell>
        </row>
        <row r="4819">
          <cell r="B4819" t="str">
            <v>GBR: United Kingdom</v>
          </cell>
          <cell r="C4819" t="str">
            <v>DM_LIFE_EXP: Life expectancy</v>
          </cell>
          <cell r="E4819">
            <v>2019</v>
          </cell>
          <cell r="F4819">
            <v>81.724999999999994</v>
          </cell>
        </row>
        <row r="4820">
          <cell r="B4820" t="str">
            <v>GBR: United Kingdom</v>
          </cell>
          <cell r="C4820" t="str">
            <v>DM_LIFE_EXP: Life expectancy</v>
          </cell>
          <cell r="E4820">
            <v>2020</v>
          </cell>
          <cell r="F4820">
            <v>80.4345</v>
          </cell>
        </row>
        <row r="4821">
          <cell r="B4821" t="str">
            <v>GBR: United Kingdom</v>
          </cell>
          <cell r="C4821" t="str">
            <v>DM_POP_TOT: Total population</v>
          </cell>
          <cell r="E4821">
            <v>2016</v>
          </cell>
          <cell r="F4821">
            <v>65655202.999999993</v>
          </cell>
        </row>
        <row r="4822">
          <cell r="B4822" t="str">
            <v>GBR: United Kingdom</v>
          </cell>
          <cell r="C4822" t="str">
            <v>DM_POP_TOT: Total population</v>
          </cell>
          <cell r="E4822">
            <v>2017</v>
          </cell>
          <cell r="F4822">
            <v>66064804.5</v>
          </cell>
        </row>
        <row r="4823">
          <cell r="B4823" t="str">
            <v>GBR: United Kingdom</v>
          </cell>
          <cell r="C4823" t="str">
            <v>DM_POP_TOT: Total population</v>
          </cell>
          <cell r="E4823">
            <v>2018</v>
          </cell>
          <cell r="F4823">
            <v>66432993.5</v>
          </cell>
        </row>
        <row r="4824">
          <cell r="B4824" t="str">
            <v>GBR: United Kingdom</v>
          </cell>
          <cell r="C4824" t="str">
            <v>DM_POP_TOT: Total population</v>
          </cell>
          <cell r="E4824">
            <v>2019</v>
          </cell>
          <cell r="F4824">
            <v>66778659</v>
          </cell>
        </row>
        <row r="4825">
          <cell r="B4825" t="str">
            <v>GBR: United Kingdom</v>
          </cell>
          <cell r="C4825" t="str">
            <v>DM_POP_TOT: Total population</v>
          </cell>
          <cell r="E4825">
            <v>2020</v>
          </cell>
          <cell r="F4825">
            <v>67059474</v>
          </cell>
        </row>
        <row r="4826">
          <cell r="B4826" t="str">
            <v>GBR: United Kingdom</v>
          </cell>
          <cell r="C4826" t="str">
            <v>SPP_GDPPC: GDP per capita (current US$)</v>
          </cell>
          <cell r="E4826">
            <v>2019</v>
          </cell>
          <cell r="F4826">
            <v>42328.900260000002</v>
          </cell>
        </row>
        <row r="4827">
          <cell r="B4827" t="str">
            <v>TZA: United Republic of Tanzania</v>
          </cell>
          <cell r="C4827" t="str">
            <v>CME_TMY0: Infant deaths</v>
          </cell>
          <cell r="E4827">
            <v>2016</v>
          </cell>
          <cell r="F4827">
            <v>77814</v>
          </cell>
        </row>
        <row r="4828">
          <cell r="B4828" t="str">
            <v>TZA: United Republic of Tanzania</v>
          </cell>
          <cell r="C4828" t="str">
            <v>CME_TMY0: Infant deaths</v>
          </cell>
          <cell r="E4828">
            <v>2017</v>
          </cell>
          <cell r="F4828">
            <v>76284</v>
          </cell>
        </row>
        <row r="4829">
          <cell r="B4829" t="str">
            <v>TZA: United Republic of Tanzania</v>
          </cell>
          <cell r="C4829" t="str">
            <v>CME_TMY0: Infant deaths</v>
          </cell>
          <cell r="E4829">
            <v>2018</v>
          </cell>
          <cell r="F4829">
            <v>74970</v>
          </cell>
        </row>
        <row r="4830">
          <cell r="B4830" t="str">
            <v>TZA: United Republic of Tanzania</v>
          </cell>
          <cell r="C4830" t="str">
            <v>CME_TMY0: Infant deaths</v>
          </cell>
          <cell r="E4830">
            <v>2019</v>
          </cell>
          <cell r="F4830">
            <v>74386</v>
          </cell>
        </row>
        <row r="4831">
          <cell r="B4831" t="str">
            <v>TZA: United Republic of Tanzania</v>
          </cell>
          <cell r="C4831" t="str">
            <v>CME_TMY0: Infant deaths</v>
          </cell>
          <cell r="E4831">
            <v>2020</v>
          </cell>
          <cell r="F4831">
            <v>73605</v>
          </cell>
        </row>
        <row r="4832">
          <cell r="B4832" t="str">
            <v>TZA: United Republic of Tanzania</v>
          </cell>
          <cell r="C4832" t="str">
            <v>DM_BRTS: Number of births</v>
          </cell>
          <cell r="E4832">
            <v>2016</v>
          </cell>
          <cell r="F4832">
            <v>2086159.9999999998</v>
          </cell>
        </row>
        <row r="4833">
          <cell r="B4833" t="str">
            <v>TZA: United Republic of Tanzania</v>
          </cell>
          <cell r="C4833" t="str">
            <v>DM_BRTS: Number of births</v>
          </cell>
          <cell r="E4833">
            <v>2017</v>
          </cell>
          <cell r="F4833">
            <v>2140107</v>
          </cell>
        </row>
        <row r="4834">
          <cell r="B4834" t="str">
            <v>TZA: United Republic of Tanzania</v>
          </cell>
          <cell r="C4834" t="str">
            <v>DM_BRTS: Number of births</v>
          </cell>
          <cell r="E4834">
            <v>2018</v>
          </cell>
          <cell r="F4834">
            <v>2181403</v>
          </cell>
        </row>
        <row r="4835">
          <cell r="B4835" t="str">
            <v>TZA: United Republic of Tanzania</v>
          </cell>
          <cell r="C4835" t="str">
            <v>DM_BRTS: Number of births</v>
          </cell>
          <cell r="E4835">
            <v>2019</v>
          </cell>
          <cell r="F4835">
            <v>2223809</v>
          </cell>
        </row>
        <row r="4836">
          <cell r="B4836" t="str">
            <v>TZA: United Republic of Tanzania</v>
          </cell>
          <cell r="C4836" t="str">
            <v>DM_BRTS: Number of births</v>
          </cell>
          <cell r="E4836">
            <v>2020</v>
          </cell>
          <cell r="F4836">
            <v>2262300</v>
          </cell>
        </row>
        <row r="4837">
          <cell r="B4837" t="str">
            <v>TZA: United Republic of Tanzania</v>
          </cell>
          <cell r="C4837" t="str">
            <v>DM_LIFE_EXP: Life expectancy</v>
          </cell>
          <cell r="E4837">
            <v>2016</v>
          </cell>
          <cell r="F4837">
            <v>65.386200000000002</v>
          </cell>
        </row>
        <row r="4838">
          <cell r="B4838" t="str">
            <v>TZA: United Republic of Tanzania</v>
          </cell>
          <cell r="C4838" t="str">
            <v>DM_LIFE_EXP: Life expectancy</v>
          </cell>
          <cell r="E4838">
            <v>2017</v>
          </cell>
          <cell r="F4838">
            <v>65.998699999999999</v>
          </cell>
        </row>
        <row r="4839">
          <cell r="B4839" t="str">
            <v>TZA: United Republic of Tanzania</v>
          </cell>
          <cell r="C4839" t="str">
            <v>DM_LIFE_EXP: Life expectancy</v>
          </cell>
          <cell r="E4839">
            <v>2018</v>
          </cell>
          <cell r="F4839">
            <v>66.534599999999998</v>
          </cell>
        </row>
        <row r="4840">
          <cell r="B4840" t="str">
            <v>TZA: United Republic of Tanzania</v>
          </cell>
          <cell r="C4840" t="str">
            <v>DM_LIFE_EXP: Life expectancy</v>
          </cell>
          <cell r="E4840">
            <v>2019</v>
          </cell>
          <cell r="F4840">
            <v>66.988500000000002</v>
          </cell>
        </row>
        <row r="4841">
          <cell r="B4841" t="str">
            <v>TZA: United Republic of Tanzania</v>
          </cell>
          <cell r="C4841" t="str">
            <v>DM_LIFE_EXP: Life expectancy</v>
          </cell>
          <cell r="E4841">
            <v>2020</v>
          </cell>
          <cell r="F4841">
            <v>66.407700000000006</v>
          </cell>
        </row>
        <row r="4842">
          <cell r="B4842" t="str">
            <v>TZA: United Republic of Tanzania</v>
          </cell>
          <cell r="C4842" t="str">
            <v>DM_POP_TOT: Total population</v>
          </cell>
          <cell r="E4842">
            <v>2016</v>
          </cell>
          <cell r="F4842">
            <v>54401801.5</v>
          </cell>
        </row>
        <row r="4843">
          <cell r="B4843" t="str">
            <v>TZA: United Republic of Tanzania</v>
          </cell>
          <cell r="C4843" t="str">
            <v>DM_POP_TOT: Total population</v>
          </cell>
          <cell r="E4843">
            <v>2017</v>
          </cell>
          <cell r="F4843">
            <v>56267032</v>
          </cell>
        </row>
        <row r="4844">
          <cell r="B4844" t="str">
            <v>TZA: United Republic of Tanzania</v>
          </cell>
          <cell r="C4844" t="str">
            <v>DM_POP_TOT: Total population</v>
          </cell>
          <cell r="E4844">
            <v>2018</v>
          </cell>
          <cell r="F4844">
            <v>58090443</v>
          </cell>
        </row>
        <row r="4845">
          <cell r="B4845" t="str">
            <v>TZA: United Republic of Tanzania</v>
          </cell>
          <cell r="C4845" t="str">
            <v>DM_POP_TOT: Total population</v>
          </cell>
          <cell r="E4845">
            <v>2019</v>
          </cell>
          <cell r="F4845">
            <v>59872579</v>
          </cell>
        </row>
        <row r="4846">
          <cell r="B4846" t="str">
            <v>TZA: United Republic of Tanzania</v>
          </cell>
          <cell r="C4846" t="str">
            <v>DM_POP_TOT: Total population</v>
          </cell>
          <cell r="E4846">
            <v>2020</v>
          </cell>
          <cell r="F4846">
            <v>61704518</v>
          </cell>
        </row>
        <row r="4847">
          <cell r="B4847" t="str">
            <v>TZA: United Republic of Tanzania</v>
          </cell>
          <cell r="C4847" t="str">
            <v>SPP_GDPPC: GDP per capita (current US$)</v>
          </cell>
          <cell r="E4847">
            <v>2019</v>
          </cell>
          <cell r="F4847">
            <v>1122.1218100000001</v>
          </cell>
        </row>
        <row r="4848">
          <cell r="B4848" t="str">
            <v>USA: United States</v>
          </cell>
          <cell r="C4848" t="str">
            <v>CME_TMY0: Infant deaths</v>
          </cell>
          <cell r="E4848">
            <v>2016</v>
          </cell>
          <cell r="F4848">
            <v>22334</v>
          </cell>
        </row>
        <row r="4849">
          <cell r="B4849" t="str">
            <v>USA: United States</v>
          </cell>
          <cell r="C4849" t="str">
            <v>CME_TMY0: Infant deaths</v>
          </cell>
          <cell r="E4849">
            <v>2017</v>
          </cell>
          <cell r="F4849">
            <v>22068</v>
          </cell>
        </row>
        <row r="4850">
          <cell r="B4850" t="str">
            <v>USA: United States</v>
          </cell>
          <cell r="C4850" t="str">
            <v>CME_TMY0: Infant deaths</v>
          </cell>
          <cell r="E4850">
            <v>2018</v>
          </cell>
          <cell r="F4850">
            <v>21847</v>
          </cell>
        </row>
        <row r="4851">
          <cell r="B4851" t="str">
            <v>USA: United States</v>
          </cell>
          <cell r="C4851" t="str">
            <v>CME_TMY0: Infant deaths</v>
          </cell>
          <cell r="E4851">
            <v>2019</v>
          </cell>
          <cell r="F4851">
            <v>21652</v>
          </cell>
        </row>
        <row r="4852">
          <cell r="B4852" t="str">
            <v>USA: United States</v>
          </cell>
          <cell r="C4852" t="str">
            <v>CME_TMY0: Infant deaths</v>
          </cell>
          <cell r="E4852">
            <v>2020</v>
          </cell>
          <cell r="F4852">
            <v>21451</v>
          </cell>
        </row>
        <row r="4853">
          <cell r="B4853" t="str">
            <v>USA: United States</v>
          </cell>
          <cell r="C4853" t="str">
            <v>DM_BRTS: Number of births</v>
          </cell>
          <cell r="E4853">
            <v>2016</v>
          </cell>
          <cell r="F4853">
            <v>3957371</v>
          </cell>
        </row>
        <row r="4854">
          <cell r="B4854" t="str">
            <v>USA: United States</v>
          </cell>
          <cell r="C4854" t="str">
            <v>DM_BRTS: Number of births</v>
          </cell>
          <cell r="E4854">
            <v>2017</v>
          </cell>
          <cell r="F4854">
            <v>3869955</v>
          </cell>
        </row>
        <row r="4855">
          <cell r="B4855" t="str">
            <v>USA: United States</v>
          </cell>
          <cell r="C4855" t="str">
            <v>DM_BRTS: Number of births</v>
          </cell>
          <cell r="E4855">
            <v>2018</v>
          </cell>
          <cell r="F4855">
            <v>3801511</v>
          </cell>
        </row>
        <row r="4856">
          <cell r="B4856" t="str">
            <v>USA: United States</v>
          </cell>
          <cell r="C4856" t="str">
            <v>DM_BRTS: Number of births</v>
          </cell>
          <cell r="E4856">
            <v>2019</v>
          </cell>
          <cell r="F4856">
            <v>3756830</v>
          </cell>
        </row>
        <row r="4857">
          <cell r="B4857" t="str">
            <v>USA: United States</v>
          </cell>
          <cell r="C4857" t="str">
            <v>DM_BRTS: Number of births</v>
          </cell>
          <cell r="E4857">
            <v>2020</v>
          </cell>
          <cell r="F4857">
            <v>3670490</v>
          </cell>
        </row>
        <row r="4858">
          <cell r="B4858" t="str">
            <v>USA: United States</v>
          </cell>
          <cell r="C4858" t="str">
            <v>DM_LIFE_EXP: Life expectancy</v>
          </cell>
          <cell r="E4858">
            <v>2016</v>
          </cell>
          <cell r="F4858">
            <v>78.848200000000006</v>
          </cell>
        </row>
        <row r="4859">
          <cell r="B4859" t="str">
            <v>USA: United States</v>
          </cell>
          <cell r="C4859" t="str">
            <v>DM_LIFE_EXP: Life expectancy</v>
          </cell>
          <cell r="E4859">
            <v>2017</v>
          </cell>
          <cell r="F4859">
            <v>78.821299999999994</v>
          </cell>
        </row>
        <row r="4860">
          <cell r="B4860" t="str">
            <v>USA: United States</v>
          </cell>
          <cell r="C4860" t="str">
            <v>DM_LIFE_EXP: Life expectancy</v>
          </cell>
          <cell r="E4860">
            <v>2018</v>
          </cell>
          <cell r="F4860">
            <v>78.989599999999996</v>
          </cell>
        </row>
        <row r="4861">
          <cell r="B4861" t="str">
            <v>USA: United States</v>
          </cell>
          <cell r="C4861" t="str">
            <v>DM_LIFE_EXP: Life expectancy</v>
          </cell>
          <cell r="E4861">
            <v>2019</v>
          </cell>
          <cell r="F4861">
            <v>79.138000000000005</v>
          </cell>
        </row>
        <row r="4862">
          <cell r="B4862" t="str">
            <v>USA: United States</v>
          </cell>
          <cell r="C4862" t="str">
            <v>DM_LIFE_EXP: Life expectancy</v>
          </cell>
          <cell r="E4862">
            <v>2020</v>
          </cell>
          <cell r="F4862">
            <v>77.414400000000001</v>
          </cell>
        </row>
        <row r="4863">
          <cell r="B4863" t="str">
            <v>USA: United States</v>
          </cell>
          <cell r="C4863" t="str">
            <v>DM_POP_TOT: Total population</v>
          </cell>
          <cell r="E4863">
            <v>2016</v>
          </cell>
          <cell r="F4863">
            <v>327210198</v>
          </cell>
        </row>
        <row r="4864">
          <cell r="B4864" t="str">
            <v>USA: United States</v>
          </cell>
          <cell r="C4864" t="str">
            <v>DM_POP_TOT: Total population</v>
          </cell>
          <cell r="E4864">
            <v>2017</v>
          </cell>
          <cell r="F4864">
            <v>329791230.5</v>
          </cell>
        </row>
        <row r="4865">
          <cell r="B4865" t="str">
            <v>USA: United States</v>
          </cell>
          <cell r="C4865" t="str">
            <v>DM_POP_TOT: Total population</v>
          </cell>
          <cell r="E4865">
            <v>2018</v>
          </cell>
          <cell r="F4865">
            <v>332140037.5</v>
          </cell>
        </row>
        <row r="4866">
          <cell r="B4866" t="str">
            <v>USA: United States</v>
          </cell>
          <cell r="C4866" t="str">
            <v>DM_POP_TOT: Total population</v>
          </cell>
          <cell r="E4866">
            <v>2019</v>
          </cell>
          <cell r="F4866">
            <v>334319670.5</v>
          </cell>
        </row>
        <row r="4867">
          <cell r="B4867" t="str">
            <v>USA: United States</v>
          </cell>
          <cell r="C4867" t="str">
            <v>DM_POP_TOT: Total population</v>
          </cell>
          <cell r="E4867">
            <v>2020</v>
          </cell>
          <cell r="F4867">
            <v>335942003.5</v>
          </cell>
        </row>
        <row r="4868">
          <cell r="B4868" t="str">
            <v>USA: United States</v>
          </cell>
          <cell r="C4868" t="str">
            <v>SPP_GDPPC: GDP per capita (current US$)</v>
          </cell>
          <cell r="E4868">
            <v>2019</v>
          </cell>
          <cell r="F4868">
            <v>65297.517509999998</v>
          </cell>
        </row>
        <row r="4869">
          <cell r="B4869" t="str">
            <v>URY: Uruguay</v>
          </cell>
          <cell r="C4869" t="str">
            <v>CME_TMY0: Infant deaths</v>
          </cell>
          <cell r="E4869">
            <v>2016</v>
          </cell>
          <cell r="F4869">
            <v>348</v>
          </cell>
        </row>
        <row r="4870">
          <cell r="B4870" t="str">
            <v>URY: Uruguay</v>
          </cell>
          <cell r="C4870" t="str">
            <v>CME_TMY0: Infant deaths</v>
          </cell>
          <cell r="E4870">
            <v>2017</v>
          </cell>
          <cell r="F4870">
            <v>324</v>
          </cell>
        </row>
        <row r="4871">
          <cell r="B4871" t="str">
            <v>URY: Uruguay</v>
          </cell>
          <cell r="C4871" t="str">
            <v>CME_TMY0: Infant deaths</v>
          </cell>
          <cell r="E4871">
            <v>2018</v>
          </cell>
          <cell r="F4871">
            <v>300</v>
          </cell>
        </row>
        <row r="4872">
          <cell r="B4872" t="str">
            <v>URY: Uruguay</v>
          </cell>
          <cell r="C4872" t="str">
            <v>CME_TMY0: Infant deaths</v>
          </cell>
          <cell r="E4872">
            <v>2019</v>
          </cell>
          <cell r="F4872">
            <v>275</v>
          </cell>
        </row>
        <row r="4873">
          <cell r="B4873" t="str">
            <v>URY: Uruguay</v>
          </cell>
          <cell r="C4873" t="str">
            <v>CME_TMY0: Infant deaths</v>
          </cell>
          <cell r="E4873">
            <v>2020</v>
          </cell>
          <cell r="F4873">
            <v>252</v>
          </cell>
        </row>
        <row r="4874">
          <cell r="B4874" t="str">
            <v>URY: Uruguay</v>
          </cell>
          <cell r="C4874" t="str">
            <v>DM_BRTS: Number of births</v>
          </cell>
          <cell r="E4874">
            <v>2016</v>
          </cell>
          <cell r="F4874">
            <v>46580</v>
          </cell>
        </row>
        <row r="4875">
          <cell r="B4875" t="str">
            <v>URY: Uruguay</v>
          </cell>
          <cell r="C4875" t="str">
            <v>DM_BRTS: Number of births</v>
          </cell>
          <cell r="E4875">
            <v>2017</v>
          </cell>
          <cell r="F4875">
            <v>43050</v>
          </cell>
        </row>
        <row r="4876">
          <cell r="B4876" t="str">
            <v>URY: Uruguay</v>
          </cell>
          <cell r="C4876" t="str">
            <v>DM_BRTS: Number of births</v>
          </cell>
          <cell r="E4876">
            <v>2018</v>
          </cell>
          <cell r="F4876">
            <v>39773</v>
          </cell>
        </row>
        <row r="4877">
          <cell r="B4877" t="str">
            <v>URY: Uruguay</v>
          </cell>
          <cell r="C4877" t="str">
            <v>DM_BRTS: Number of births</v>
          </cell>
          <cell r="E4877">
            <v>2019</v>
          </cell>
          <cell r="F4877">
            <v>37107</v>
          </cell>
        </row>
        <row r="4878">
          <cell r="B4878" t="str">
            <v>URY: Uruguay</v>
          </cell>
          <cell r="C4878" t="str">
            <v>DM_BRTS: Number of births</v>
          </cell>
          <cell r="E4878">
            <v>2020</v>
          </cell>
          <cell r="F4878">
            <v>35457</v>
          </cell>
        </row>
        <row r="4879">
          <cell r="B4879" t="str">
            <v>URY: Uruguay</v>
          </cell>
          <cell r="C4879" t="str">
            <v>DM_LIFE_EXP: Life expectancy</v>
          </cell>
          <cell r="E4879">
            <v>2016</v>
          </cell>
          <cell r="F4879">
            <v>77.570700000000002</v>
          </cell>
        </row>
        <row r="4880">
          <cell r="B4880" t="str">
            <v>URY: Uruguay</v>
          </cell>
          <cell r="C4880" t="str">
            <v>DM_LIFE_EXP: Life expectancy</v>
          </cell>
          <cell r="E4880">
            <v>2017</v>
          </cell>
          <cell r="F4880">
            <v>77.624700000000004</v>
          </cell>
        </row>
        <row r="4881">
          <cell r="B4881" t="str">
            <v>URY: Uruguay</v>
          </cell>
          <cell r="C4881" t="str">
            <v>DM_LIFE_EXP: Life expectancy</v>
          </cell>
          <cell r="E4881">
            <v>2018</v>
          </cell>
          <cell r="F4881">
            <v>77.611000000000004</v>
          </cell>
        </row>
        <row r="4882">
          <cell r="B4882" t="str">
            <v>URY: Uruguay</v>
          </cell>
          <cell r="C4882" t="str">
            <v>DM_LIFE_EXP: Life expectancy</v>
          </cell>
          <cell r="E4882">
            <v>2019</v>
          </cell>
          <cell r="F4882">
            <v>77.508499999999998</v>
          </cell>
        </row>
        <row r="4883">
          <cell r="B4883" t="str">
            <v>URY: Uruguay</v>
          </cell>
          <cell r="C4883" t="str">
            <v>DM_LIFE_EXP: Life expectancy</v>
          </cell>
          <cell r="E4883">
            <v>2020</v>
          </cell>
          <cell r="F4883">
            <v>78.4298</v>
          </cell>
        </row>
        <row r="4884">
          <cell r="B4884" t="str">
            <v>URY: Uruguay</v>
          </cell>
          <cell r="C4884" t="str">
            <v>DM_POP_TOT: Total population</v>
          </cell>
          <cell r="E4884">
            <v>2016</v>
          </cell>
          <cell r="F4884">
            <v>3413766</v>
          </cell>
        </row>
        <row r="4885">
          <cell r="B4885" t="str">
            <v>URY: Uruguay</v>
          </cell>
          <cell r="C4885" t="str">
            <v>DM_POP_TOT: Total population</v>
          </cell>
          <cell r="E4885">
            <v>2017</v>
          </cell>
          <cell r="F4885">
            <v>3422200.5</v>
          </cell>
        </row>
        <row r="4886">
          <cell r="B4886" t="str">
            <v>URY: Uruguay</v>
          </cell>
          <cell r="C4886" t="str">
            <v>DM_POP_TOT: Total population</v>
          </cell>
          <cell r="E4886">
            <v>2018</v>
          </cell>
          <cell r="F4886">
            <v>3427042</v>
          </cell>
        </row>
        <row r="4887">
          <cell r="B4887" t="str">
            <v>URY: Uruguay</v>
          </cell>
          <cell r="C4887" t="str">
            <v>DM_POP_TOT: Total population</v>
          </cell>
          <cell r="E4887">
            <v>2019</v>
          </cell>
          <cell r="F4887">
            <v>3428408.5</v>
          </cell>
        </row>
        <row r="4888">
          <cell r="B4888" t="str">
            <v>URY: Uruguay</v>
          </cell>
          <cell r="C4888" t="str">
            <v>DM_POP_TOT: Total population</v>
          </cell>
          <cell r="E4888">
            <v>2020</v>
          </cell>
          <cell r="F4888">
            <v>3429086.5</v>
          </cell>
        </row>
        <row r="4889">
          <cell r="B4889" t="str">
            <v>URY: Uruguay</v>
          </cell>
          <cell r="C4889" t="str">
            <v>SPP_GDPPC: GDP per capita (current US$)</v>
          </cell>
          <cell r="E4889">
            <v>2019</v>
          </cell>
          <cell r="F4889">
            <v>16190.12696</v>
          </cell>
        </row>
        <row r="4890">
          <cell r="B4890" t="str">
            <v>UZB: Uzbekistan</v>
          </cell>
          <cell r="C4890" t="str">
            <v>CME_TMY0: Infant deaths</v>
          </cell>
          <cell r="E4890">
            <v>2016</v>
          </cell>
          <cell r="F4890">
            <v>11268</v>
          </cell>
        </row>
        <row r="4891">
          <cell r="B4891" t="str">
            <v>UZB: Uzbekistan</v>
          </cell>
          <cell r="C4891" t="str">
            <v>CME_TMY0: Infant deaths</v>
          </cell>
          <cell r="E4891">
            <v>2017</v>
          </cell>
          <cell r="F4891">
            <v>10525</v>
          </cell>
        </row>
        <row r="4892">
          <cell r="B4892" t="str">
            <v>UZB: Uzbekistan</v>
          </cell>
          <cell r="C4892" t="str">
            <v>CME_TMY0: Infant deaths</v>
          </cell>
          <cell r="E4892">
            <v>2018</v>
          </cell>
          <cell r="F4892">
            <v>9831</v>
          </cell>
        </row>
        <row r="4893">
          <cell r="B4893" t="str">
            <v>UZB: Uzbekistan</v>
          </cell>
          <cell r="C4893" t="str">
            <v>CME_TMY0: Infant deaths</v>
          </cell>
          <cell r="E4893">
            <v>2019</v>
          </cell>
          <cell r="F4893">
            <v>9152</v>
          </cell>
        </row>
        <row r="4894">
          <cell r="B4894" t="str">
            <v>UZB: Uzbekistan</v>
          </cell>
          <cell r="C4894" t="str">
            <v>CME_TMY0: Infant deaths</v>
          </cell>
          <cell r="E4894">
            <v>2020</v>
          </cell>
          <cell r="F4894">
            <v>8485</v>
          </cell>
        </row>
        <row r="4895">
          <cell r="B4895" t="str">
            <v>UZB: Uzbekistan</v>
          </cell>
          <cell r="C4895" t="str">
            <v>DM_BRTS: Number of births</v>
          </cell>
          <cell r="E4895">
            <v>2016</v>
          </cell>
          <cell r="F4895">
            <v>726814</v>
          </cell>
        </row>
        <row r="4896">
          <cell r="B4896" t="str">
            <v>UZB: Uzbekistan</v>
          </cell>
          <cell r="C4896" t="str">
            <v>DM_BRTS: Number of births</v>
          </cell>
          <cell r="E4896">
            <v>2017</v>
          </cell>
          <cell r="F4896">
            <v>729145</v>
          </cell>
        </row>
        <row r="4897">
          <cell r="B4897" t="str">
            <v>UZB: Uzbekistan</v>
          </cell>
          <cell r="C4897" t="str">
            <v>DM_BRTS: Number of births</v>
          </cell>
          <cell r="E4897">
            <v>2018</v>
          </cell>
          <cell r="F4897">
            <v>779886</v>
          </cell>
        </row>
        <row r="4898">
          <cell r="B4898" t="str">
            <v>UZB: Uzbekistan</v>
          </cell>
          <cell r="C4898" t="str">
            <v>DM_BRTS: Number of births</v>
          </cell>
          <cell r="E4898">
            <v>2019</v>
          </cell>
          <cell r="F4898">
            <v>802857</v>
          </cell>
        </row>
        <row r="4899">
          <cell r="B4899" t="str">
            <v>UZB: Uzbekistan</v>
          </cell>
          <cell r="C4899" t="str">
            <v>DM_BRTS: Number of births</v>
          </cell>
          <cell r="E4899">
            <v>2020</v>
          </cell>
          <cell r="F4899">
            <v>832060</v>
          </cell>
        </row>
        <row r="4900">
          <cell r="B4900" t="str">
            <v>UZB: Uzbekistan</v>
          </cell>
          <cell r="C4900" t="str">
            <v>DM_LIFE_EXP: Life expectancy</v>
          </cell>
          <cell r="E4900">
            <v>2016</v>
          </cell>
          <cell r="F4900">
            <v>70.754800000000003</v>
          </cell>
        </row>
        <row r="4901">
          <cell r="B4901" t="str">
            <v>UZB: Uzbekistan</v>
          </cell>
          <cell r="C4901" t="str">
            <v>DM_LIFE_EXP: Life expectancy</v>
          </cell>
          <cell r="E4901">
            <v>2017</v>
          </cell>
          <cell r="F4901">
            <v>71.009500000000003</v>
          </cell>
        </row>
        <row r="4902">
          <cell r="B4902" t="str">
            <v>UZB: Uzbekistan</v>
          </cell>
          <cell r="C4902" t="str">
            <v>DM_LIFE_EXP: Life expectancy</v>
          </cell>
          <cell r="E4902">
            <v>2018</v>
          </cell>
          <cell r="F4902">
            <v>71.1494</v>
          </cell>
        </row>
        <row r="4903">
          <cell r="B4903" t="str">
            <v>UZB: Uzbekistan</v>
          </cell>
          <cell r="C4903" t="str">
            <v>DM_LIFE_EXP: Life expectancy</v>
          </cell>
          <cell r="E4903">
            <v>2019</v>
          </cell>
          <cell r="F4903">
            <v>71.344099999999997</v>
          </cell>
        </row>
        <row r="4904">
          <cell r="B4904" t="str">
            <v>UZB: Uzbekistan</v>
          </cell>
          <cell r="C4904" t="str">
            <v>DM_LIFE_EXP: Life expectancy</v>
          </cell>
          <cell r="E4904">
            <v>2020</v>
          </cell>
          <cell r="F4904">
            <v>70.3309</v>
          </cell>
        </row>
        <row r="4905">
          <cell r="B4905" t="str">
            <v>UZB: Uzbekistan</v>
          </cell>
          <cell r="C4905" t="str">
            <v>DM_POP_TOT: Total population</v>
          </cell>
          <cell r="E4905">
            <v>2016</v>
          </cell>
          <cell r="F4905">
            <v>31453574.5</v>
          </cell>
        </row>
        <row r="4906">
          <cell r="B4906" t="str">
            <v>UZB: Uzbekistan</v>
          </cell>
          <cell r="C4906" t="str">
            <v>DM_POP_TOT: Total population</v>
          </cell>
          <cell r="E4906">
            <v>2017</v>
          </cell>
          <cell r="F4906">
            <v>31945682</v>
          </cell>
        </row>
        <row r="4907">
          <cell r="B4907" t="str">
            <v>UZB: Uzbekistan</v>
          </cell>
          <cell r="C4907" t="str">
            <v>DM_POP_TOT: Total population</v>
          </cell>
          <cell r="E4907">
            <v>2018</v>
          </cell>
          <cell r="F4907">
            <v>32449576</v>
          </cell>
        </row>
        <row r="4908">
          <cell r="B4908" t="str">
            <v>UZB: Uzbekistan</v>
          </cell>
          <cell r="C4908" t="str">
            <v>DM_POP_TOT: Total population</v>
          </cell>
          <cell r="E4908">
            <v>2019</v>
          </cell>
          <cell r="F4908">
            <v>32976947.999999996</v>
          </cell>
        </row>
        <row r="4909">
          <cell r="B4909" t="str">
            <v>UZB: Uzbekistan</v>
          </cell>
          <cell r="C4909" t="str">
            <v>DM_POP_TOT: Total population</v>
          </cell>
          <cell r="E4909">
            <v>2020</v>
          </cell>
          <cell r="F4909">
            <v>33526656.499999996</v>
          </cell>
        </row>
        <row r="4910">
          <cell r="B4910" t="str">
            <v>UZB: Uzbekistan</v>
          </cell>
          <cell r="C4910" t="str">
            <v>SPP_GDPPC: GDP per capita (current US$)</v>
          </cell>
          <cell r="E4910">
            <v>2019</v>
          </cell>
          <cell r="F4910">
            <v>1724.856544</v>
          </cell>
        </row>
        <row r="4911">
          <cell r="B4911" t="str">
            <v>VUT: Vanuatu</v>
          </cell>
          <cell r="C4911" t="str">
            <v>CME_TMY0: Infant deaths</v>
          </cell>
          <cell r="E4911">
            <v>2016</v>
          </cell>
          <cell r="F4911">
            <v>194</v>
          </cell>
        </row>
        <row r="4912">
          <cell r="B4912" t="str">
            <v>VUT: Vanuatu</v>
          </cell>
          <cell r="C4912" t="str">
            <v>CME_TMY0: Infant deaths</v>
          </cell>
          <cell r="E4912">
            <v>2017</v>
          </cell>
          <cell r="F4912">
            <v>192</v>
          </cell>
        </row>
        <row r="4913">
          <cell r="B4913" t="str">
            <v>VUT: Vanuatu</v>
          </cell>
          <cell r="C4913" t="str">
            <v>CME_TMY0: Infant deaths</v>
          </cell>
          <cell r="E4913">
            <v>2018</v>
          </cell>
          <cell r="F4913">
            <v>190</v>
          </cell>
        </row>
        <row r="4914">
          <cell r="B4914" t="str">
            <v>VUT: Vanuatu</v>
          </cell>
          <cell r="C4914" t="str">
            <v>CME_TMY0: Infant deaths</v>
          </cell>
          <cell r="E4914">
            <v>2019</v>
          </cell>
          <cell r="F4914">
            <v>188</v>
          </cell>
        </row>
        <row r="4915">
          <cell r="B4915" t="str">
            <v>VUT: Vanuatu</v>
          </cell>
          <cell r="C4915" t="str">
            <v>CME_TMY0: Infant deaths</v>
          </cell>
          <cell r="E4915">
            <v>2020</v>
          </cell>
          <cell r="F4915">
            <v>185</v>
          </cell>
        </row>
        <row r="4916">
          <cell r="B4916" t="str">
            <v>VUT: Vanuatu</v>
          </cell>
          <cell r="C4916" t="str">
            <v>DM_BRTS: Number of births</v>
          </cell>
          <cell r="E4916">
            <v>2016</v>
          </cell>
          <cell r="F4916">
            <v>9079</v>
          </cell>
        </row>
        <row r="4917">
          <cell r="B4917" t="str">
            <v>VUT: Vanuatu</v>
          </cell>
          <cell r="C4917" t="str">
            <v>DM_BRTS: Number of births</v>
          </cell>
          <cell r="E4917">
            <v>2017</v>
          </cell>
          <cell r="F4917">
            <v>9145</v>
          </cell>
        </row>
        <row r="4918">
          <cell r="B4918" t="str">
            <v>VUT: Vanuatu</v>
          </cell>
          <cell r="C4918" t="str">
            <v>DM_BRTS: Number of births</v>
          </cell>
          <cell r="E4918">
            <v>2018</v>
          </cell>
          <cell r="F4918">
            <v>9190</v>
          </cell>
        </row>
        <row r="4919">
          <cell r="B4919" t="str">
            <v>VUT: Vanuatu</v>
          </cell>
          <cell r="C4919" t="str">
            <v>DM_BRTS: Number of births</v>
          </cell>
          <cell r="E4919">
            <v>2019</v>
          </cell>
          <cell r="F4919">
            <v>9261</v>
          </cell>
        </row>
        <row r="4920">
          <cell r="B4920" t="str">
            <v>VUT: Vanuatu</v>
          </cell>
          <cell r="C4920" t="str">
            <v>DM_BRTS: Number of births</v>
          </cell>
          <cell r="E4920">
            <v>2020</v>
          </cell>
          <cell r="F4920">
            <v>9336</v>
          </cell>
        </row>
        <row r="4921">
          <cell r="B4921" t="str">
            <v>VUT: Vanuatu</v>
          </cell>
          <cell r="C4921" t="str">
            <v>DM_LIFE_EXP: Life expectancy</v>
          </cell>
          <cell r="E4921">
            <v>2016</v>
          </cell>
          <cell r="F4921">
            <v>69.649600000000007</v>
          </cell>
        </row>
        <row r="4922">
          <cell r="B4922" t="str">
            <v>VUT: Vanuatu</v>
          </cell>
          <cell r="C4922" t="str">
            <v>DM_LIFE_EXP: Life expectancy</v>
          </cell>
          <cell r="E4922">
            <v>2017</v>
          </cell>
          <cell r="F4922">
            <v>69.709500000000006</v>
          </cell>
        </row>
        <row r="4923">
          <cell r="B4923" t="str">
            <v>VUT: Vanuatu</v>
          </cell>
          <cell r="C4923" t="str">
            <v>DM_LIFE_EXP: Life expectancy</v>
          </cell>
          <cell r="E4923">
            <v>2018</v>
          </cell>
          <cell r="F4923">
            <v>69.794799999999995</v>
          </cell>
        </row>
        <row r="4924">
          <cell r="B4924" t="str">
            <v>VUT: Vanuatu</v>
          </cell>
          <cell r="C4924" t="str">
            <v>DM_LIFE_EXP: Life expectancy</v>
          </cell>
          <cell r="E4924">
            <v>2019</v>
          </cell>
          <cell r="F4924">
            <v>69.876900000000006</v>
          </cell>
        </row>
        <row r="4925">
          <cell r="B4925" t="str">
            <v>VUT: Vanuatu</v>
          </cell>
          <cell r="C4925" t="str">
            <v>DM_LIFE_EXP: Life expectancy</v>
          </cell>
          <cell r="E4925">
            <v>2020</v>
          </cell>
          <cell r="F4925">
            <v>70.299499999999995</v>
          </cell>
        </row>
        <row r="4926">
          <cell r="B4926" t="str">
            <v>VUT: Vanuatu</v>
          </cell>
          <cell r="C4926" t="str">
            <v>DM_POP_TOT: Total population</v>
          </cell>
          <cell r="E4926">
            <v>2016</v>
          </cell>
          <cell r="F4926">
            <v>283218</v>
          </cell>
        </row>
        <row r="4927">
          <cell r="B4927" t="str">
            <v>VUT: Vanuatu</v>
          </cell>
          <cell r="C4927" t="str">
            <v>DM_POP_TOT: Total population</v>
          </cell>
          <cell r="E4927">
            <v>2017</v>
          </cell>
          <cell r="F4927">
            <v>290239</v>
          </cell>
        </row>
        <row r="4928">
          <cell r="B4928" t="str">
            <v>VUT: Vanuatu</v>
          </cell>
          <cell r="C4928" t="str">
            <v>DM_POP_TOT: Total population</v>
          </cell>
          <cell r="E4928">
            <v>2018</v>
          </cell>
          <cell r="F4928">
            <v>297298</v>
          </cell>
        </row>
        <row r="4929">
          <cell r="B4929" t="str">
            <v>VUT: Vanuatu</v>
          </cell>
          <cell r="C4929" t="str">
            <v>DM_POP_TOT: Total population</v>
          </cell>
          <cell r="E4929">
            <v>2019</v>
          </cell>
          <cell r="F4929">
            <v>304404.5</v>
          </cell>
        </row>
        <row r="4930">
          <cell r="B4930" t="str">
            <v>VUT: Vanuatu</v>
          </cell>
          <cell r="C4930" t="str">
            <v>DM_POP_TOT: Total population</v>
          </cell>
          <cell r="E4930">
            <v>2020</v>
          </cell>
          <cell r="F4930">
            <v>311685</v>
          </cell>
        </row>
        <row r="4931">
          <cell r="B4931" t="str">
            <v>VUT: Vanuatu</v>
          </cell>
          <cell r="C4931" t="str">
            <v>SPP_GDPPC: GDP per capita (current US$)</v>
          </cell>
          <cell r="E4931">
            <v>2019</v>
          </cell>
          <cell r="F4931">
            <v>3115.35862</v>
          </cell>
        </row>
        <row r="4932">
          <cell r="B4932" t="str">
            <v>VEN: Venezuela (Bolivarian Republic of)</v>
          </cell>
          <cell r="C4932" t="str">
            <v>CME_TMY0: Infant deaths</v>
          </cell>
          <cell r="E4932">
            <v>2016</v>
          </cell>
          <cell r="F4932">
            <v>11593</v>
          </cell>
        </row>
        <row r="4933">
          <cell r="B4933" t="str">
            <v>VEN: Venezuela (Bolivarian Republic of)</v>
          </cell>
          <cell r="C4933" t="str">
            <v>CME_TMY0: Infant deaths</v>
          </cell>
          <cell r="E4933">
            <v>2017</v>
          </cell>
          <cell r="F4933">
            <v>11338</v>
          </cell>
        </row>
        <row r="4934">
          <cell r="B4934" t="str">
            <v>VEN: Venezuela (Bolivarian Republic of)</v>
          </cell>
          <cell r="C4934" t="str">
            <v>CME_TMY0: Infant deaths</v>
          </cell>
          <cell r="E4934">
            <v>2018</v>
          </cell>
          <cell r="F4934">
            <v>11104</v>
          </cell>
        </row>
        <row r="4935">
          <cell r="B4935" t="str">
            <v>VEN: Venezuela (Bolivarian Republic of)</v>
          </cell>
          <cell r="C4935" t="str">
            <v>CME_TMY0: Infant deaths</v>
          </cell>
          <cell r="E4935">
            <v>2019</v>
          </cell>
          <cell r="F4935">
            <v>10900</v>
          </cell>
        </row>
        <row r="4936">
          <cell r="B4936" t="str">
            <v>VEN: Venezuela (Bolivarian Republic of)</v>
          </cell>
          <cell r="C4936" t="str">
            <v>CME_TMY0: Infant deaths</v>
          </cell>
          <cell r="E4936">
            <v>2020</v>
          </cell>
          <cell r="F4936">
            <v>10742</v>
          </cell>
        </row>
        <row r="4937">
          <cell r="B4937" t="str">
            <v>VEN: Venezuela (Bolivarian Republic of)</v>
          </cell>
          <cell r="C4937" t="str">
            <v>DM_BRTS: Number of births</v>
          </cell>
          <cell r="E4937">
            <v>2016</v>
          </cell>
          <cell r="F4937">
            <v>583617</v>
          </cell>
        </row>
        <row r="4938">
          <cell r="B4938" t="str">
            <v>VEN: Venezuela (Bolivarian Republic of)</v>
          </cell>
          <cell r="C4938" t="str">
            <v>DM_BRTS: Number of births</v>
          </cell>
          <cell r="E4938">
            <v>2017</v>
          </cell>
          <cell r="F4938">
            <v>573013</v>
          </cell>
        </row>
        <row r="4939">
          <cell r="B4939" t="str">
            <v>VEN: Venezuela (Bolivarian Republic of)</v>
          </cell>
          <cell r="C4939" t="str">
            <v>DM_BRTS: Number of births</v>
          </cell>
          <cell r="E4939">
            <v>2018</v>
          </cell>
          <cell r="F4939">
            <v>543836</v>
          </cell>
        </row>
        <row r="4940">
          <cell r="B4940" t="str">
            <v>VEN: Venezuela (Bolivarian Republic of)</v>
          </cell>
          <cell r="C4940" t="str">
            <v>DM_BRTS: Number of births</v>
          </cell>
          <cell r="E4940">
            <v>2019</v>
          </cell>
          <cell r="F4940">
            <v>497361</v>
          </cell>
        </row>
        <row r="4941">
          <cell r="B4941" t="str">
            <v>VEN: Venezuela (Bolivarian Republic of)</v>
          </cell>
          <cell r="C4941" t="str">
            <v>DM_BRTS: Number of births</v>
          </cell>
          <cell r="E4941">
            <v>2020</v>
          </cell>
          <cell r="F4941">
            <v>466065</v>
          </cell>
        </row>
        <row r="4942">
          <cell r="B4942" t="str">
            <v>VEN: Venezuela (Bolivarian Republic of)</v>
          </cell>
          <cell r="C4942" t="str">
            <v>DM_LIFE_EXP: Life expectancy</v>
          </cell>
          <cell r="E4942">
            <v>2016</v>
          </cell>
          <cell r="F4942">
            <v>72.0578</v>
          </cell>
        </row>
        <row r="4943">
          <cell r="B4943" t="str">
            <v>VEN: Venezuela (Bolivarian Republic of)</v>
          </cell>
          <cell r="C4943" t="str">
            <v>DM_LIFE_EXP: Life expectancy</v>
          </cell>
          <cell r="E4943">
            <v>2017</v>
          </cell>
          <cell r="F4943">
            <v>71.942999999999998</v>
          </cell>
        </row>
        <row r="4944">
          <cell r="B4944" t="str">
            <v>VEN: Venezuela (Bolivarian Republic of)</v>
          </cell>
          <cell r="C4944" t="str">
            <v>DM_LIFE_EXP: Life expectancy</v>
          </cell>
          <cell r="E4944">
            <v>2018</v>
          </cell>
          <cell r="F4944">
            <v>71.978800000000007</v>
          </cell>
        </row>
        <row r="4945">
          <cell r="B4945" t="str">
            <v>VEN: Venezuela (Bolivarian Republic of)</v>
          </cell>
          <cell r="C4945" t="str">
            <v>DM_LIFE_EXP: Life expectancy</v>
          </cell>
          <cell r="E4945">
            <v>2019</v>
          </cell>
          <cell r="F4945">
            <v>72.1614</v>
          </cell>
        </row>
        <row r="4946">
          <cell r="B4946" t="str">
            <v>VEN: Venezuela (Bolivarian Republic of)</v>
          </cell>
          <cell r="C4946" t="str">
            <v>DM_LIFE_EXP: Life expectancy</v>
          </cell>
          <cell r="E4946">
            <v>2020</v>
          </cell>
          <cell r="F4946">
            <v>71.094899999999996</v>
          </cell>
        </row>
        <row r="4947">
          <cell r="B4947" t="str">
            <v>VEN: Venezuela (Bolivarian Republic of)</v>
          </cell>
          <cell r="C4947" t="str">
            <v>DM_POP_TOT: Total population</v>
          </cell>
          <cell r="E4947">
            <v>2016</v>
          </cell>
          <cell r="F4947">
            <v>30741463.5</v>
          </cell>
        </row>
        <row r="4948">
          <cell r="B4948" t="str">
            <v>VEN: Venezuela (Bolivarian Republic of)</v>
          </cell>
          <cell r="C4948" t="str">
            <v>DM_POP_TOT: Total population</v>
          </cell>
          <cell r="E4948">
            <v>2017</v>
          </cell>
          <cell r="F4948">
            <v>30563433.5</v>
          </cell>
        </row>
        <row r="4949">
          <cell r="B4949" t="str">
            <v>VEN: Venezuela (Bolivarian Republic of)</v>
          </cell>
          <cell r="C4949" t="str">
            <v>DM_POP_TOT: Total population</v>
          </cell>
          <cell r="E4949">
            <v>2018</v>
          </cell>
          <cell r="F4949">
            <v>29825652.5</v>
          </cell>
        </row>
        <row r="4950">
          <cell r="B4950" t="str">
            <v>VEN: Venezuela (Bolivarian Republic of)</v>
          </cell>
          <cell r="C4950" t="str">
            <v>DM_POP_TOT: Total population</v>
          </cell>
          <cell r="E4950">
            <v>2019</v>
          </cell>
          <cell r="F4950">
            <v>28971683.5</v>
          </cell>
        </row>
        <row r="4951">
          <cell r="B4951" t="str">
            <v>VEN: Venezuela (Bolivarian Republic of)</v>
          </cell>
          <cell r="C4951" t="str">
            <v>DM_POP_TOT: Total population</v>
          </cell>
          <cell r="E4951">
            <v>2020</v>
          </cell>
          <cell r="F4951">
            <v>28490453.5</v>
          </cell>
        </row>
        <row r="4952">
          <cell r="B4952" t="str">
            <v>VNM: Viet Nam</v>
          </cell>
          <cell r="C4952" t="str">
            <v>CME_TMY0: Infant deaths</v>
          </cell>
          <cell r="E4952">
            <v>2016</v>
          </cell>
          <cell r="F4952">
            <v>27593</v>
          </cell>
        </row>
        <row r="4953">
          <cell r="B4953" t="str">
            <v>VNM: Viet Nam</v>
          </cell>
          <cell r="C4953" t="str">
            <v>CME_TMY0: Infant deaths</v>
          </cell>
          <cell r="E4953">
            <v>2017</v>
          </cell>
          <cell r="F4953">
            <v>27409</v>
          </cell>
        </row>
        <row r="4954">
          <cell r="B4954" t="str">
            <v>VNM: Viet Nam</v>
          </cell>
          <cell r="C4954" t="str">
            <v>CME_TMY0: Infant deaths</v>
          </cell>
          <cell r="E4954">
            <v>2018</v>
          </cell>
          <cell r="F4954">
            <v>27128</v>
          </cell>
        </row>
        <row r="4955">
          <cell r="B4955" t="str">
            <v>VNM: Viet Nam</v>
          </cell>
          <cell r="C4955" t="str">
            <v>CME_TMY0: Infant deaths</v>
          </cell>
          <cell r="E4955">
            <v>2019</v>
          </cell>
          <cell r="F4955">
            <v>26757</v>
          </cell>
        </row>
        <row r="4956">
          <cell r="B4956" t="str">
            <v>VNM: Viet Nam</v>
          </cell>
          <cell r="C4956" t="str">
            <v>CME_TMY0: Infant deaths</v>
          </cell>
          <cell r="E4956">
            <v>2020</v>
          </cell>
          <cell r="F4956">
            <v>26244</v>
          </cell>
        </row>
        <row r="4957">
          <cell r="B4957" t="str">
            <v>VNM: Viet Nam</v>
          </cell>
          <cell r="C4957" t="str">
            <v>DM_BRTS: Number of births</v>
          </cell>
          <cell r="E4957">
            <v>2016</v>
          </cell>
          <cell r="F4957">
            <v>1530775</v>
          </cell>
        </row>
        <row r="4958">
          <cell r="B4958" t="str">
            <v>VNM: Viet Nam</v>
          </cell>
          <cell r="C4958" t="str">
            <v>DM_BRTS: Number of births</v>
          </cell>
          <cell r="E4958">
            <v>2017</v>
          </cell>
          <cell r="F4958">
            <v>1513810</v>
          </cell>
        </row>
        <row r="4959">
          <cell r="B4959" t="str">
            <v>VNM: Viet Nam</v>
          </cell>
          <cell r="C4959" t="str">
            <v>DM_BRTS: Number of births</v>
          </cell>
          <cell r="E4959">
            <v>2018</v>
          </cell>
          <cell r="F4959">
            <v>1506516</v>
          </cell>
        </row>
        <row r="4960">
          <cell r="B4960" t="str">
            <v>VNM: Viet Nam</v>
          </cell>
          <cell r="C4960" t="str">
            <v>DM_BRTS: Number of births</v>
          </cell>
          <cell r="E4960">
            <v>2019</v>
          </cell>
          <cell r="F4960">
            <v>1500104</v>
          </cell>
        </row>
        <row r="4961">
          <cell r="B4961" t="str">
            <v>VNM: Viet Nam</v>
          </cell>
          <cell r="C4961" t="str">
            <v>DM_BRTS: Number of births</v>
          </cell>
          <cell r="E4961">
            <v>2020</v>
          </cell>
          <cell r="F4961">
            <v>1488374</v>
          </cell>
        </row>
        <row r="4962">
          <cell r="B4962" t="str">
            <v>VNM: Viet Nam</v>
          </cell>
          <cell r="C4962" t="str">
            <v>DM_LIFE_EXP: Life expectancy</v>
          </cell>
          <cell r="E4962">
            <v>2016</v>
          </cell>
          <cell r="F4962">
            <v>73.938199999999995</v>
          </cell>
        </row>
        <row r="4963">
          <cell r="B4963" t="str">
            <v>VNM: Viet Nam</v>
          </cell>
          <cell r="C4963" t="str">
            <v>DM_LIFE_EXP: Life expectancy</v>
          </cell>
          <cell r="E4963">
            <v>2017</v>
          </cell>
          <cell r="F4963">
            <v>73.963200000000001</v>
          </cell>
        </row>
        <row r="4964">
          <cell r="B4964" t="str">
            <v>VNM: Viet Nam</v>
          </cell>
          <cell r="C4964" t="str">
            <v>DM_LIFE_EXP: Life expectancy</v>
          </cell>
          <cell r="E4964">
            <v>2018</v>
          </cell>
          <cell r="F4964">
            <v>73.975700000000003</v>
          </cell>
        </row>
        <row r="4965">
          <cell r="B4965" t="str">
            <v>VNM: Viet Nam</v>
          </cell>
          <cell r="C4965" t="str">
            <v>DM_LIFE_EXP: Life expectancy</v>
          </cell>
          <cell r="E4965">
            <v>2019</v>
          </cell>
          <cell r="F4965">
            <v>74.0929</v>
          </cell>
        </row>
        <row r="4966">
          <cell r="B4966" t="str">
            <v>VNM: Viet Nam</v>
          </cell>
          <cell r="C4966" t="str">
            <v>DM_LIFE_EXP: Life expectancy</v>
          </cell>
          <cell r="E4966">
            <v>2020</v>
          </cell>
          <cell r="F4966">
            <v>75.377899999999997</v>
          </cell>
        </row>
        <row r="4967">
          <cell r="B4967" t="str">
            <v>VNM: Viet Nam</v>
          </cell>
          <cell r="C4967" t="str">
            <v>DM_POP_TOT: Total population</v>
          </cell>
          <cell r="E4967">
            <v>2016</v>
          </cell>
          <cell r="F4967">
            <v>93126528.5</v>
          </cell>
        </row>
        <row r="4968">
          <cell r="B4968" t="str">
            <v>VNM: Viet Nam</v>
          </cell>
          <cell r="C4968" t="str">
            <v>DM_POP_TOT: Total population</v>
          </cell>
          <cell r="E4968">
            <v>2017</v>
          </cell>
          <cell r="F4968">
            <v>94033048</v>
          </cell>
        </row>
        <row r="4969">
          <cell r="B4969" t="str">
            <v>VNM: Viet Nam</v>
          </cell>
          <cell r="C4969" t="str">
            <v>DM_POP_TOT: Total population</v>
          </cell>
          <cell r="E4969">
            <v>2018</v>
          </cell>
          <cell r="F4969">
            <v>94914330.5</v>
          </cell>
        </row>
        <row r="4970">
          <cell r="B4970" t="str">
            <v>VNM: Viet Nam</v>
          </cell>
          <cell r="C4970" t="str">
            <v>DM_POP_TOT: Total population</v>
          </cell>
          <cell r="E4970">
            <v>2019</v>
          </cell>
          <cell r="F4970">
            <v>95776716.5</v>
          </cell>
        </row>
        <row r="4971">
          <cell r="B4971" t="str">
            <v>VNM: Viet Nam</v>
          </cell>
          <cell r="C4971" t="str">
            <v>DM_POP_TOT: Total population</v>
          </cell>
          <cell r="E4971">
            <v>2020</v>
          </cell>
          <cell r="F4971">
            <v>96648684.5</v>
          </cell>
        </row>
        <row r="4972">
          <cell r="B4972" t="str">
            <v>VNM: Viet Nam</v>
          </cell>
          <cell r="C4972" t="str">
            <v>SPP_GDPPC: GDP per capita (current US$)</v>
          </cell>
          <cell r="E4972">
            <v>2019</v>
          </cell>
          <cell r="F4972">
            <v>2715.2760360000002</v>
          </cell>
        </row>
        <row r="4973">
          <cell r="B4973" t="str">
            <v>VIR: Virgin Islands U.S.</v>
          </cell>
          <cell r="C4973" t="str">
            <v>DM_BRTS: Number of births</v>
          </cell>
          <cell r="E4973">
            <v>2016</v>
          </cell>
          <cell r="F4973">
            <v>1321</v>
          </cell>
        </row>
        <row r="4974">
          <cell r="B4974" t="str">
            <v>VIR: Virgin Islands U.S.</v>
          </cell>
          <cell r="C4974" t="str">
            <v>DM_BRTS: Number of births</v>
          </cell>
          <cell r="E4974">
            <v>2017</v>
          </cell>
          <cell r="F4974">
            <v>1286</v>
          </cell>
        </row>
        <row r="4975">
          <cell r="B4975" t="str">
            <v>VIR: Virgin Islands U.S.</v>
          </cell>
          <cell r="C4975" t="str">
            <v>DM_BRTS: Number of births</v>
          </cell>
          <cell r="E4975">
            <v>2018</v>
          </cell>
          <cell r="F4975">
            <v>1248</v>
          </cell>
        </row>
        <row r="4976">
          <cell r="B4976" t="str">
            <v>VIR: Virgin Islands U.S.</v>
          </cell>
          <cell r="C4976" t="str">
            <v>DM_BRTS: Number of births</v>
          </cell>
          <cell r="E4976">
            <v>2019</v>
          </cell>
          <cell r="F4976">
            <v>1212</v>
          </cell>
        </row>
        <row r="4977">
          <cell r="B4977" t="str">
            <v>VIR: Virgin Islands U.S.</v>
          </cell>
          <cell r="C4977" t="str">
            <v>DM_BRTS: Number of births</v>
          </cell>
          <cell r="E4977">
            <v>2020</v>
          </cell>
          <cell r="F4977">
            <v>1175</v>
          </cell>
        </row>
        <row r="4978">
          <cell r="B4978" t="str">
            <v>VIR: Virgin Islands U.S.</v>
          </cell>
          <cell r="C4978" t="str">
            <v>DM_LIFE_EXP: Life expectancy</v>
          </cell>
          <cell r="E4978">
            <v>2016</v>
          </cell>
          <cell r="F4978">
            <v>74.959500000000006</v>
          </cell>
        </row>
        <row r="4979">
          <cell r="B4979" t="str">
            <v>VIR: Virgin Islands U.S.</v>
          </cell>
          <cell r="C4979" t="str">
            <v>DM_LIFE_EXP: Life expectancy</v>
          </cell>
          <cell r="E4979">
            <v>2017</v>
          </cell>
          <cell r="F4979">
            <v>74.827100000000002</v>
          </cell>
        </row>
        <row r="4980">
          <cell r="B4980" t="str">
            <v>VIR: Virgin Islands U.S.</v>
          </cell>
          <cell r="C4980" t="str">
            <v>DM_LIFE_EXP: Life expectancy</v>
          </cell>
          <cell r="E4980">
            <v>2018</v>
          </cell>
          <cell r="F4980">
            <v>75.028800000000004</v>
          </cell>
        </row>
        <row r="4981">
          <cell r="B4981" t="str">
            <v>VIR: Virgin Islands U.S.</v>
          </cell>
          <cell r="C4981" t="str">
            <v>DM_LIFE_EXP: Life expectancy</v>
          </cell>
          <cell r="E4981">
            <v>2019</v>
          </cell>
          <cell r="F4981">
            <v>75.056899999999999</v>
          </cell>
        </row>
        <row r="4982">
          <cell r="B4982" t="str">
            <v>VIR: Virgin Islands U.S.</v>
          </cell>
          <cell r="C4982" t="str">
            <v>DM_LIFE_EXP: Life expectancy</v>
          </cell>
          <cell r="E4982">
            <v>2020</v>
          </cell>
          <cell r="F4982">
            <v>74.941599999999994</v>
          </cell>
        </row>
        <row r="4983">
          <cell r="B4983" t="str">
            <v>VIR: Virgin Islands U.S.</v>
          </cell>
          <cell r="C4983" t="str">
            <v>DM_POP_TOT: Total population</v>
          </cell>
          <cell r="E4983">
            <v>2016</v>
          </cell>
          <cell r="F4983">
            <v>102315.5</v>
          </cell>
        </row>
        <row r="4984">
          <cell r="B4984" t="str">
            <v>VIR: Virgin Islands U.S.</v>
          </cell>
          <cell r="C4984" t="str">
            <v>DM_POP_TOT: Total population</v>
          </cell>
          <cell r="E4984">
            <v>2017</v>
          </cell>
          <cell r="F4984">
            <v>101851</v>
          </cell>
        </row>
        <row r="4985">
          <cell r="B4985" t="str">
            <v>VIR: Virgin Islands U.S.</v>
          </cell>
          <cell r="C4985" t="str">
            <v>DM_POP_TOT: Total population</v>
          </cell>
          <cell r="E4985">
            <v>2018</v>
          </cell>
          <cell r="F4985">
            <v>101364.5</v>
          </cell>
        </row>
        <row r="4986">
          <cell r="B4986" t="str">
            <v>VIR: Virgin Islands U.S.</v>
          </cell>
          <cell r="C4986" t="str">
            <v>DM_POP_TOT: Total population</v>
          </cell>
          <cell r="E4986">
            <v>2019</v>
          </cell>
          <cell r="F4986">
            <v>100826.5</v>
          </cell>
        </row>
        <row r="4987">
          <cell r="B4987" t="str">
            <v>VIR: Virgin Islands U.S.</v>
          </cell>
          <cell r="C4987" t="str">
            <v>DM_POP_TOT: Total population</v>
          </cell>
          <cell r="E4987">
            <v>2020</v>
          </cell>
          <cell r="F4987">
            <v>100442.5</v>
          </cell>
        </row>
        <row r="4988">
          <cell r="B4988" t="str">
            <v>VIR: Virgin Islands U.S.</v>
          </cell>
          <cell r="C4988" t="str">
            <v>SPP_GDPPC: GDP per capita (current US$)</v>
          </cell>
          <cell r="E4988">
            <v>2017</v>
          </cell>
          <cell r="F4988">
            <v>35933.669520000003</v>
          </cell>
        </row>
        <row r="4989">
          <cell r="B4989" t="str">
            <v>WLF: Wallis and Futuna</v>
          </cell>
          <cell r="C4989" t="str">
            <v>DM_BRTS: Number of births</v>
          </cell>
          <cell r="E4989">
            <v>2016</v>
          </cell>
          <cell r="F4989">
            <v>157</v>
          </cell>
        </row>
        <row r="4990">
          <cell r="B4990" t="str">
            <v>WLF: Wallis and Futuna</v>
          </cell>
          <cell r="C4990" t="str">
            <v>DM_BRTS: Number of births</v>
          </cell>
          <cell r="E4990">
            <v>2017</v>
          </cell>
          <cell r="F4990">
            <v>153</v>
          </cell>
        </row>
        <row r="4991">
          <cell r="B4991" t="str">
            <v>WLF: Wallis and Futuna</v>
          </cell>
          <cell r="C4991" t="str">
            <v>DM_BRTS: Number of births</v>
          </cell>
          <cell r="E4991">
            <v>2018</v>
          </cell>
          <cell r="F4991">
            <v>147</v>
          </cell>
        </row>
        <row r="4992">
          <cell r="B4992" t="str">
            <v>WLF: Wallis and Futuna</v>
          </cell>
          <cell r="C4992" t="str">
            <v>DM_BRTS: Number of births</v>
          </cell>
          <cell r="E4992">
            <v>2019</v>
          </cell>
          <cell r="F4992">
            <v>144</v>
          </cell>
        </row>
        <row r="4993">
          <cell r="B4993" t="str">
            <v>WLF: Wallis and Futuna</v>
          </cell>
          <cell r="C4993" t="str">
            <v>DM_BRTS: Number of births</v>
          </cell>
          <cell r="E4993">
            <v>2020</v>
          </cell>
          <cell r="F4993">
            <v>140</v>
          </cell>
        </row>
        <row r="4994">
          <cell r="B4994" t="str">
            <v>WLF: Wallis and Futuna</v>
          </cell>
          <cell r="C4994" t="str">
            <v>DM_LIFE_EXP: Life expectancy</v>
          </cell>
          <cell r="E4994">
            <v>2016</v>
          </cell>
          <cell r="F4994">
            <v>78.334699999999998</v>
          </cell>
        </row>
        <row r="4995">
          <cell r="B4995" t="str">
            <v>WLF: Wallis and Futuna</v>
          </cell>
          <cell r="C4995" t="str">
            <v>DM_LIFE_EXP: Life expectancy</v>
          </cell>
          <cell r="E4995">
            <v>2017</v>
          </cell>
          <cell r="F4995">
            <v>77.530699999999996</v>
          </cell>
        </row>
        <row r="4996">
          <cell r="B4996" t="str">
            <v>WLF: Wallis and Futuna</v>
          </cell>
          <cell r="C4996" t="str">
            <v>DM_LIFE_EXP: Life expectancy</v>
          </cell>
          <cell r="E4996">
            <v>2018</v>
          </cell>
          <cell r="F4996">
            <v>77.8613</v>
          </cell>
        </row>
        <row r="4997">
          <cell r="B4997" t="str">
            <v>WLF: Wallis and Futuna</v>
          </cell>
          <cell r="C4997" t="str">
            <v>DM_LIFE_EXP: Life expectancy</v>
          </cell>
          <cell r="E4997">
            <v>2019</v>
          </cell>
          <cell r="F4997">
            <v>79.616699999999994</v>
          </cell>
        </row>
        <row r="4998">
          <cell r="B4998" t="str">
            <v>WLF: Wallis and Futuna</v>
          </cell>
          <cell r="C4998" t="str">
            <v>DM_LIFE_EXP: Life expectancy</v>
          </cell>
          <cell r="E4998">
            <v>2020</v>
          </cell>
          <cell r="F4998">
            <v>78.763900000000007</v>
          </cell>
        </row>
        <row r="4999">
          <cell r="B4999" t="str">
            <v>WLF: Wallis and Futuna</v>
          </cell>
          <cell r="C4999" t="str">
            <v>DM_POP_TOT: Total population</v>
          </cell>
          <cell r="E4999">
            <v>2016</v>
          </cell>
          <cell r="F4999">
            <v>12060.5</v>
          </cell>
        </row>
        <row r="5000">
          <cell r="B5000" t="str">
            <v>WLF: Wallis and Futuna</v>
          </cell>
          <cell r="C5000" t="str">
            <v>DM_POP_TOT: Total population</v>
          </cell>
          <cell r="E5000">
            <v>2017</v>
          </cell>
          <cell r="F5000">
            <v>11936</v>
          </cell>
        </row>
        <row r="5001">
          <cell r="B5001" t="str">
            <v>WLF: Wallis and Futuna</v>
          </cell>
          <cell r="C5001" t="str">
            <v>DM_POP_TOT: Total population</v>
          </cell>
          <cell r="E5001">
            <v>2018</v>
          </cell>
          <cell r="F5001">
            <v>11815.5</v>
          </cell>
        </row>
        <row r="5002">
          <cell r="B5002" t="str">
            <v>WLF: Wallis and Futuna</v>
          </cell>
          <cell r="C5002" t="str">
            <v>DM_POP_TOT: Total population</v>
          </cell>
          <cell r="E5002">
            <v>2019</v>
          </cell>
          <cell r="F5002">
            <v>11714</v>
          </cell>
        </row>
        <row r="5003">
          <cell r="B5003" t="str">
            <v>WLF: Wallis and Futuna</v>
          </cell>
          <cell r="C5003" t="str">
            <v>DM_POP_TOT: Total population</v>
          </cell>
          <cell r="E5003">
            <v>2020</v>
          </cell>
          <cell r="F5003">
            <v>11654.5</v>
          </cell>
        </row>
        <row r="5004">
          <cell r="B5004" t="str">
            <v>UNICEF_WCA: West and Central Africa</v>
          </cell>
          <cell r="C5004" t="str">
            <v>CME_TMY0: Infant deaths</v>
          </cell>
          <cell r="E5004">
            <v>2016</v>
          </cell>
          <cell r="F5004">
            <v>1261575</v>
          </cell>
        </row>
        <row r="5005">
          <cell r="B5005" t="str">
            <v>UNICEF_WCA: West and Central Africa</v>
          </cell>
          <cell r="C5005" t="str">
            <v>CME_TMY0: Infant deaths</v>
          </cell>
          <cell r="E5005">
            <v>2017</v>
          </cell>
          <cell r="F5005">
            <v>1253578</v>
          </cell>
        </row>
        <row r="5006">
          <cell r="B5006" t="str">
            <v>UNICEF_WCA: West and Central Africa</v>
          </cell>
          <cell r="C5006" t="str">
            <v>CME_TMY0: Infant deaths</v>
          </cell>
          <cell r="E5006">
            <v>2018</v>
          </cell>
          <cell r="F5006">
            <v>1243799</v>
          </cell>
        </row>
        <row r="5007">
          <cell r="B5007" t="str">
            <v>UNICEF_WCA: West and Central Africa</v>
          </cell>
          <cell r="C5007" t="str">
            <v>CME_TMY0: Infant deaths</v>
          </cell>
          <cell r="E5007">
            <v>2019</v>
          </cell>
          <cell r="F5007">
            <v>1232824</v>
          </cell>
        </row>
        <row r="5008">
          <cell r="B5008" t="str">
            <v>UNICEF_WCA: West and Central Africa</v>
          </cell>
          <cell r="C5008" t="str">
            <v>CME_TMY0: Infant deaths</v>
          </cell>
          <cell r="E5008">
            <v>2020</v>
          </cell>
          <cell r="F5008">
            <v>1220694</v>
          </cell>
        </row>
        <row r="5009">
          <cell r="B5009" t="str">
            <v>UNICEF_WCARO: West and Central Africa</v>
          </cell>
          <cell r="C5009" t="str">
            <v>CME_TMY0: Infant deaths</v>
          </cell>
          <cell r="E5009">
            <v>2016</v>
          </cell>
          <cell r="F5009">
            <v>1261575</v>
          </cell>
        </row>
        <row r="5010">
          <cell r="B5010" t="str">
            <v>UNICEF_WCARO: West and Central Africa</v>
          </cell>
          <cell r="C5010" t="str">
            <v>CME_TMY0: Infant deaths</v>
          </cell>
          <cell r="E5010">
            <v>2017</v>
          </cell>
          <cell r="F5010">
            <v>1253578</v>
          </cell>
        </row>
        <row r="5011">
          <cell r="B5011" t="str">
            <v>UNICEF_WCARO: West and Central Africa</v>
          </cell>
          <cell r="C5011" t="str">
            <v>CME_TMY0: Infant deaths</v>
          </cell>
          <cell r="E5011">
            <v>2018</v>
          </cell>
          <cell r="F5011">
            <v>1243799</v>
          </cell>
        </row>
        <row r="5012">
          <cell r="B5012" t="str">
            <v>UNICEF_WCARO: West and Central Africa</v>
          </cell>
          <cell r="C5012" t="str">
            <v>CME_TMY0: Infant deaths</v>
          </cell>
          <cell r="E5012">
            <v>2019</v>
          </cell>
          <cell r="F5012">
            <v>1232824</v>
          </cell>
        </row>
        <row r="5013">
          <cell r="B5013" t="str">
            <v>UNICEF_WCARO: West and Central Africa</v>
          </cell>
          <cell r="C5013" t="str">
            <v>CME_TMY0: Infant deaths</v>
          </cell>
          <cell r="E5013">
            <v>2020</v>
          </cell>
          <cell r="F5013">
            <v>1220694</v>
          </cell>
        </row>
        <row r="5014">
          <cell r="B5014" t="str">
            <v>UNICEF_WCA: West and Central Africa</v>
          </cell>
          <cell r="C5014" t="str">
            <v>DM_BRTS: Number of births</v>
          </cell>
          <cell r="E5014">
            <v>2016</v>
          </cell>
          <cell r="F5014">
            <v>19660934</v>
          </cell>
        </row>
        <row r="5015">
          <cell r="B5015" t="str">
            <v>UNICEF_WCA: West and Central Africa</v>
          </cell>
          <cell r="C5015" t="str">
            <v>DM_BRTS: Number of births</v>
          </cell>
          <cell r="E5015">
            <v>2017</v>
          </cell>
          <cell r="F5015">
            <v>19991128</v>
          </cell>
        </row>
        <row r="5016">
          <cell r="B5016" t="str">
            <v>UNICEF_WCA: West and Central Africa</v>
          </cell>
          <cell r="C5016" t="str">
            <v>DM_BRTS: Number of births</v>
          </cell>
          <cell r="E5016">
            <v>2018</v>
          </cell>
          <cell r="F5016">
            <v>20336992</v>
          </cell>
        </row>
        <row r="5017">
          <cell r="B5017" t="str">
            <v>UNICEF_WCA: West and Central Africa</v>
          </cell>
          <cell r="C5017" t="str">
            <v>DM_BRTS: Number of births</v>
          </cell>
          <cell r="E5017">
            <v>2019</v>
          </cell>
          <cell r="F5017">
            <v>20676394</v>
          </cell>
        </row>
        <row r="5018">
          <cell r="B5018" t="str">
            <v>UNICEF_WCA: West and Central Africa</v>
          </cell>
          <cell r="C5018" t="str">
            <v>DM_BRTS: Number of births</v>
          </cell>
          <cell r="E5018">
            <v>2020</v>
          </cell>
          <cell r="F5018">
            <v>21010367</v>
          </cell>
        </row>
        <row r="5019">
          <cell r="B5019" t="str">
            <v>UNICEF_WCARO: West and Central Africa</v>
          </cell>
          <cell r="C5019" t="str">
            <v>DM_BRTS: Number of births</v>
          </cell>
          <cell r="E5019">
            <v>2016</v>
          </cell>
          <cell r="F5019">
            <v>19660934</v>
          </cell>
        </row>
        <row r="5020">
          <cell r="B5020" t="str">
            <v>UNICEF_WCARO: West and Central Africa</v>
          </cell>
          <cell r="C5020" t="str">
            <v>DM_BRTS: Number of births</v>
          </cell>
          <cell r="E5020">
            <v>2017</v>
          </cell>
          <cell r="F5020">
            <v>19991128</v>
          </cell>
        </row>
        <row r="5021">
          <cell r="B5021" t="str">
            <v>UNICEF_WCARO: West and Central Africa</v>
          </cell>
          <cell r="C5021" t="str">
            <v>DM_BRTS: Number of births</v>
          </cell>
          <cell r="E5021">
            <v>2018</v>
          </cell>
          <cell r="F5021">
            <v>20336992</v>
          </cell>
        </row>
        <row r="5022">
          <cell r="B5022" t="str">
            <v>UNICEF_WCARO: West and Central Africa</v>
          </cell>
          <cell r="C5022" t="str">
            <v>DM_BRTS: Number of births</v>
          </cell>
          <cell r="E5022">
            <v>2019</v>
          </cell>
          <cell r="F5022">
            <v>20676394</v>
          </cell>
        </row>
        <row r="5023">
          <cell r="B5023" t="str">
            <v>UNICEF_WCARO: West and Central Africa</v>
          </cell>
          <cell r="C5023" t="str">
            <v>DM_BRTS: Number of births</v>
          </cell>
          <cell r="E5023">
            <v>2020</v>
          </cell>
          <cell r="F5023">
            <v>21010367</v>
          </cell>
        </row>
        <row r="5024">
          <cell r="B5024" t="str">
            <v>UNICEF_WCA: West and Central Africa</v>
          </cell>
          <cell r="C5024" t="str">
            <v>DM_LIFE_EXP: Life expectancy</v>
          </cell>
          <cell r="E5024">
            <v>2016</v>
          </cell>
          <cell r="F5024">
            <v>56.704000000000001</v>
          </cell>
        </row>
        <row r="5025">
          <cell r="B5025" t="str">
            <v>UNICEF_WCA: West and Central Africa</v>
          </cell>
          <cell r="C5025" t="str">
            <v>DM_LIFE_EXP: Life expectancy</v>
          </cell>
          <cell r="E5025">
            <v>2017</v>
          </cell>
          <cell r="F5025">
            <v>57.018999999999998</v>
          </cell>
        </row>
        <row r="5026">
          <cell r="B5026" t="str">
            <v>UNICEF_WCA: West and Central Africa</v>
          </cell>
          <cell r="C5026" t="str">
            <v>DM_LIFE_EXP: Life expectancy</v>
          </cell>
          <cell r="E5026">
            <v>2018</v>
          </cell>
          <cell r="F5026">
            <v>57.357999999999997</v>
          </cell>
        </row>
        <row r="5027">
          <cell r="B5027" t="str">
            <v>UNICEF_WCA: West and Central Africa</v>
          </cell>
          <cell r="C5027" t="str">
            <v>DM_LIFE_EXP: Life expectancy</v>
          </cell>
          <cell r="E5027">
            <v>2019</v>
          </cell>
          <cell r="F5027">
            <v>57.722000000000001</v>
          </cell>
        </row>
        <row r="5028">
          <cell r="B5028" t="str">
            <v>UNICEF_WCA: West and Central Africa</v>
          </cell>
          <cell r="C5028" t="str">
            <v>DM_LIFE_EXP: Life expectancy</v>
          </cell>
          <cell r="E5028">
            <v>2020</v>
          </cell>
          <cell r="F5028">
            <v>57.405000000000001</v>
          </cell>
        </row>
        <row r="5029">
          <cell r="B5029" t="str">
            <v>UNICEF_WCARO: West and Central Africa</v>
          </cell>
          <cell r="C5029" t="str">
            <v>DM_LIFE_EXP: Life expectancy</v>
          </cell>
          <cell r="E5029">
            <v>2016</v>
          </cell>
          <cell r="F5029">
            <v>56.704000000000001</v>
          </cell>
        </row>
        <row r="5030">
          <cell r="B5030" t="str">
            <v>UNICEF_WCARO: West and Central Africa</v>
          </cell>
          <cell r="C5030" t="str">
            <v>DM_LIFE_EXP: Life expectancy</v>
          </cell>
          <cell r="E5030">
            <v>2017</v>
          </cell>
          <cell r="F5030">
            <v>57.018999999999998</v>
          </cell>
        </row>
        <row r="5031">
          <cell r="B5031" t="str">
            <v>UNICEF_WCARO: West and Central Africa</v>
          </cell>
          <cell r="C5031" t="str">
            <v>DM_LIFE_EXP: Life expectancy</v>
          </cell>
          <cell r="E5031">
            <v>2018</v>
          </cell>
          <cell r="F5031">
            <v>57.357999999999997</v>
          </cell>
        </row>
        <row r="5032">
          <cell r="B5032" t="str">
            <v>UNICEF_WCARO: West and Central Africa</v>
          </cell>
          <cell r="C5032" t="str">
            <v>DM_LIFE_EXP: Life expectancy</v>
          </cell>
          <cell r="E5032">
            <v>2019</v>
          </cell>
          <cell r="F5032">
            <v>57.722000000000001</v>
          </cell>
        </row>
        <row r="5033">
          <cell r="B5033" t="str">
            <v>UNICEF_WCARO: West and Central Africa</v>
          </cell>
          <cell r="C5033" t="str">
            <v>DM_LIFE_EXP: Life expectancy</v>
          </cell>
          <cell r="E5033">
            <v>2020</v>
          </cell>
          <cell r="F5033">
            <v>57.405000000000001</v>
          </cell>
        </row>
        <row r="5034">
          <cell r="B5034" t="str">
            <v>UNICEF_WCA: West and Central Africa</v>
          </cell>
          <cell r="C5034" t="str">
            <v>DM_POP_TOT: Total population</v>
          </cell>
          <cell r="E5034">
            <v>2016</v>
          </cell>
          <cell r="F5034">
            <v>501413991</v>
          </cell>
        </row>
        <row r="5035">
          <cell r="B5035" t="str">
            <v>UNICEF_WCA: West and Central Africa</v>
          </cell>
          <cell r="C5035" t="str">
            <v>DM_POP_TOT: Total population</v>
          </cell>
          <cell r="E5035">
            <v>2017</v>
          </cell>
          <cell r="F5035">
            <v>515630011.5</v>
          </cell>
        </row>
        <row r="5036">
          <cell r="B5036" t="str">
            <v>UNICEF_WCA: West and Central Africa</v>
          </cell>
          <cell r="C5036" t="str">
            <v>DM_POP_TOT: Total population</v>
          </cell>
          <cell r="E5036">
            <v>2018</v>
          </cell>
          <cell r="F5036">
            <v>529945523.00000006</v>
          </cell>
        </row>
        <row r="5037">
          <cell r="B5037" t="str">
            <v>UNICEF_WCA: West and Central Africa</v>
          </cell>
          <cell r="C5037" t="str">
            <v>DM_POP_TOT: Total population</v>
          </cell>
          <cell r="E5037">
            <v>2019</v>
          </cell>
          <cell r="F5037">
            <v>544427553</v>
          </cell>
        </row>
        <row r="5038">
          <cell r="B5038" t="str">
            <v>UNICEF_WCA: West and Central Africa</v>
          </cell>
          <cell r="C5038" t="str">
            <v>DM_POP_TOT: Total population</v>
          </cell>
          <cell r="E5038">
            <v>2020</v>
          </cell>
          <cell r="F5038">
            <v>559260907</v>
          </cell>
        </row>
        <row r="5039">
          <cell r="B5039" t="str">
            <v>UNICEF_WCARO: West and Central Africa</v>
          </cell>
          <cell r="C5039" t="str">
            <v>DM_POP_TOT: Total population</v>
          </cell>
          <cell r="E5039">
            <v>2016</v>
          </cell>
          <cell r="F5039">
            <v>501413991</v>
          </cell>
        </row>
        <row r="5040">
          <cell r="B5040" t="str">
            <v>UNICEF_WCARO: West and Central Africa</v>
          </cell>
          <cell r="C5040" t="str">
            <v>DM_POP_TOT: Total population</v>
          </cell>
          <cell r="E5040">
            <v>2017</v>
          </cell>
          <cell r="F5040">
            <v>515630011.5</v>
          </cell>
        </row>
        <row r="5041">
          <cell r="B5041" t="str">
            <v>UNICEF_WCARO: West and Central Africa</v>
          </cell>
          <cell r="C5041" t="str">
            <v>DM_POP_TOT: Total population</v>
          </cell>
          <cell r="E5041">
            <v>2018</v>
          </cell>
          <cell r="F5041">
            <v>529945523.00000006</v>
          </cell>
        </row>
        <row r="5042">
          <cell r="B5042" t="str">
            <v>UNICEF_WCARO: West and Central Africa</v>
          </cell>
          <cell r="C5042" t="str">
            <v>DM_POP_TOT: Total population</v>
          </cell>
          <cell r="E5042">
            <v>2019</v>
          </cell>
          <cell r="F5042">
            <v>544427553</v>
          </cell>
        </row>
        <row r="5043">
          <cell r="B5043" t="str">
            <v>UNICEF_WCARO: West and Central Africa</v>
          </cell>
          <cell r="C5043" t="str">
            <v>DM_POP_TOT: Total population</v>
          </cell>
          <cell r="E5043">
            <v>2020</v>
          </cell>
          <cell r="F5043">
            <v>559260907</v>
          </cell>
        </row>
        <row r="5044">
          <cell r="B5044" t="str">
            <v>UNSDG_WESTERNASIA: Western Asia</v>
          </cell>
          <cell r="C5044" t="str">
            <v>CME_TMY0: Infant deaths</v>
          </cell>
          <cell r="E5044">
            <v>2016</v>
          </cell>
          <cell r="F5044">
            <v>108693</v>
          </cell>
        </row>
        <row r="5045">
          <cell r="B5045" t="str">
            <v>UNSDG_WESTERNASIA: Western Asia</v>
          </cell>
          <cell r="C5045" t="str">
            <v>CME_TMY0: Infant deaths</v>
          </cell>
          <cell r="E5045">
            <v>2017</v>
          </cell>
          <cell r="F5045">
            <v>103533</v>
          </cell>
        </row>
        <row r="5046">
          <cell r="B5046" t="str">
            <v>UNSDG_WESTERNASIA: Western Asia</v>
          </cell>
          <cell r="C5046" t="str">
            <v>CME_TMY0: Infant deaths</v>
          </cell>
          <cell r="E5046">
            <v>2018</v>
          </cell>
          <cell r="F5046">
            <v>101881</v>
          </cell>
        </row>
        <row r="5047">
          <cell r="B5047" t="str">
            <v>UNSDG_WESTERNASIA: Western Asia</v>
          </cell>
          <cell r="C5047" t="str">
            <v>CME_TMY0: Infant deaths</v>
          </cell>
          <cell r="E5047">
            <v>2019</v>
          </cell>
          <cell r="F5047">
            <v>99588</v>
          </cell>
        </row>
        <row r="5048">
          <cell r="B5048" t="str">
            <v>UNSDG_WESTERNASIA: Western Asia</v>
          </cell>
          <cell r="C5048" t="str">
            <v>CME_TMY0: Infant deaths</v>
          </cell>
          <cell r="E5048">
            <v>2020</v>
          </cell>
          <cell r="F5048">
            <v>97130</v>
          </cell>
        </row>
        <row r="5049">
          <cell r="B5049" t="str">
            <v>UNICEF_WE: Western Europe</v>
          </cell>
          <cell r="C5049" t="str">
            <v>CME_TMY0: Infant deaths</v>
          </cell>
          <cell r="E5049">
            <v>2016</v>
          </cell>
          <cell r="F5049">
            <v>16290</v>
          </cell>
        </row>
        <row r="5050">
          <cell r="B5050" t="str">
            <v>UNICEF_WE: Western Europe</v>
          </cell>
          <cell r="C5050" t="str">
            <v>CME_TMY0: Infant deaths</v>
          </cell>
          <cell r="E5050">
            <v>2017</v>
          </cell>
          <cell r="F5050">
            <v>16046</v>
          </cell>
        </row>
        <row r="5051">
          <cell r="B5051" t="str">
            <v>UNICEF_WE: Western Europe</v>
          </cell>
          <cell r="C5051" t="str">
            <v>CME_TMY0: Infant deaths</v>
          </cell>
          <cell r="E5051">
            <v>2018</v>
          </cell>
          <cell r="F5051">
            <v>15799</v>
          </cell>
        </row>
        <row r="5052">
          <cell r="B5052" t="str">
            <v>UNICEF_WE: Western Europe</v>
          </cell>
          <cell r="C5052" t="str">
            <v>CME_TMY0: Infant deaths</v>
          </cell>
          <cell r="E5052">
            <v>2019</v>
          </cell>
          <cell r="F5052">
            <v>15529</v>
          </cell>
        </row>
        <row r="5053">
          <cell r="B5053" t="str">
            <v>UNICEF_WE: Western Europe</v>
          </cell>
          <cell r="C5053" t="str">
            <v>CME_TMY0: Infant deaths</v>
          </cell>
          <cell r="E5053">
            <v>2020</v>
          </cell>
          <cell r="F5053">
            <v>15231</v>
          </cell>
        </row>
        <row r="5054">
          <cell r="B5054" t="str">
            <v>UNICEF_WE: Western Europe</v>
          </cell>
          <cell r="C5054" t="str">
            <v>DM_BRTS: Number of births</v>
          </cell>
          <cell r="E5054">
            <v>2016</v>
          </cell>
          <cell r="F5054">
            <v>4939740</v>
          </cell>
        </row>
        <row r="5055">
          <cell r="B5055" t="str">
            <v>UNICEF_WE: Western Europe</v>
          </cell>
          <cell r="C5055" t="str">
            <v>DM_BRTS: Number of births</v>
          </cell>
          <cell r="E5055">
            <v>2017</v>
          </cell>
          <cell r="F5055">
            <v>4867127</v>
          </cell>
        </row>
        <row r="5056">
          <cell r="B5056" t="str">
            <v>UNICEF_WE: Western Europe</v>
          </cell>
          <cell r="C5056" t="str">
            <v>DM_BRTS: Number of births</v>
          </cell>
          <cell r="E5056">
            <v>2018</v>
          </cell>
          <cell r="F5056">
            <v>4764596</v>
          </cell>
        </row>
        <row r="5057">
          <cell r="B5057" t="str">
            <v>UNICEF_WE: Western Europe</v>
          </cell>
          <cell r="C5057" t="str">
            <v>DM_BRTS: Number of births</v>
          </cell>
          <cell r="E5057">
            <v>2019</v>
          </cell>
          <cell r="F5057">
            <v>4665521</v>
          </cell>
        </row>
        <row r="5058">
          <cell r="B5058" t="str">
            <v>UNICEF_WE: Western Europe</v>
          </cell>
          <cell r="C5058" t="str">
            <v>DM_BRTS: Number of births</v>
          </cell>
          <cell r="E5058">
            <v>2020</v>
          </cell>
          <cell r="F5058">
            <v>4574469</v>
          </cell>
        </row>
        <row r="5059">
          <cell r="B5059" t="str">
            <v>UNICEF_WE: Western Europe</v>
          </cell>
          <cell r="C5059" t="str">
            <v>DM_LIFE_EXP: Life expectancy</v>
          </cell>
          <cell r="E5059">
            <v>2016</v>
          </cell>
          <cell r="F5059">
            <v>81.194000000000003</v>
          </cell>
        </row>
        <row r="5060">
          <cell r="B5060" t="str">
            <v>UNICEF_WE: Western Europe</v>
          </cell>
          <cell r="C5060" t="str">
            <v>DM_LIFE_EXP: Life expectancy</v>
          </cell>
          <cell r="E5060">
            <v>2017</v>
          </cell>
          <cell r="F5060">
            <v>81.197999999999993</v>
          </cell>
        </row>
        <row r="5061">
          <cell r="B5061" t="str">
            <v>UNICEF_WE: Western Europe</v>
          </cell>
          <cell r="C5061" t="str">
            <v>DM_LIFE_EXP: Life expectancy</v>
          </cell>
          <cell r="E5061">
            <v>2018</v>
          </cell>
          <cell r="F5061">
            <v>81.338999999999999</v>
          </cell>
        </row>
        <row r="5062">
          <cell r="B5062" t="str">
            <v>UNICEF_WE: Western Europe</v>
          </cell>
          <cell r="C5062" t="str">
            <v>DM_LIFE_EXP: Life expectancy</v>
          </cell>
          <cell r="E5062">
            <v>2019</v>
          </cell>
          <cell r="F5062">
            <v>81.682000000000002</v>
          </cell>
        </row>
        <row r="5063">
          <cell r="B5063" t="str">
            <v>UNICEF_WE: Western Europe</v>
          </cell>
          <cell r="C5063" t="str">
            <v>DM_LIFE_EXP: Life expectancy</v>
          </cell>
          <cell r="E5063">
            <v>2020</v>
          </cell>
          <cell r="F5063">
            <v>80.896000000000001</v>
          </cell>
        </row>
        <row r="5064">
          <cell r="B5064" t="str">
            <v>UNICEF_WE: Western Europe</v>
          </cell>
          <cell r="C5064" t="str">
            <v>DM_POP_TOT: Total population</v>
          </cell>
          <cell r="E5064">
            <v>2016</v>
          </cell>
          <cell r="F5064">
            <v>491694204</v>
          </cell>
        </row>
        <row r="5065">
          <cell r="B5065" t="str">
            <v>UNICEF_WE: Western Europe</v>
          </cell>
          <cell r="C5065" t="str">
            <v>DM_POP_TOT: Total population</v>
          </cell>
          <cell r="E5065">
            <v>2017</v>
          </cell>
          <cell r="F5065">
            <v>492993990</v>
          </cell>
        </row>
        <row r="5066">
          <cell r="B5066" t="str">
            <v>UNICEF_WE: Western Europe</v>
          </cell>
          <cell r="C5066" t="str">
            <v>DM_POP_TOT: Total population</v>
          </cell>
          <cell r="E5066">
            <v>2018</v>
          </cell>
          <cell r="F5066">
            <v>494256101.5</v>
          </cell>
        </row>
        <row r="5067">
          <cell r="B5067" t="str">
            <v>UNICEF_WE: Western Europe</v>
          </cell>
          <cell r="C5067" t="str">
            <v>DM_POP_TOT: Total population</v>
          </cell>
          <cell r="E5067">
            <v>2019</v>
          </cell>
          <cell r="F5067">
            <v>495570353.5</v>
          </cell>
        </row>
        <row r="5068">
          <cell r="B5068" t="str">
            <v>UNICEF_WE: Western Europe</v>
          </cell>
          <cell r="C5068" t="str">
            <v>DM_POP_TOT: Total population</v>
          </cell>
          <cell r="E5068">
            <v>2020</v>
          </cell>
          <cell r="F5068">
            <v>496404869</v>
          </cell>
        </row>
        <row r="5069">
          <cell r="B5069" t="str">
            <v>WORLD: World</v>
          </cell>
          <cell r="C5069" t="str">
            <v>CME_TMY0: Infant deaths</v>
          </cell>
          <cell r="E5069">
            <v>2016</v>
          </cell>
          <cell r="F5069">
            <v>4226228</v>
          </cell>
        </row>
        <row r="5070">
          <cell r="B5070" t="str">
            <v>WORLD: World</v>
          </cell>
          <cell r="C5070" t="str">
            <v>CME_TMY0: Infant deaths</v>
          </cell>
          <cell r="E5070">
            <v>2017</v>
          </cell>
          <cell r="F5070">
            <v>4105663</v>
          </cell>
        </row>
        <row r="5071">
          <cell r="B5071" t="str">
            <v>WORLD: World</v>
          </cell>
          <cell r="C5071" t="str">
            <v>CME_TMY0: Infant deaths</v>
          </cell>
          <cell r="E5071">
            <v>2018</v>
          </cell>
          <cell r="F5071">
            <v>3994435</v>
          </cell>
        </row>
        <row r="5072">
          <cell r="B5072" t="str">
            <v>WORLD: World</v>
          </cell>
          <cell r="C5072" t="str">
            <v>CME_TMY0: Infant deaths</v>
          </cell>
          <cell r="E5072">
            <v>2019</v>
          </cell>
          <cell r="F5072">
            <v>3890216</v>
          </cell>
        </row>
        <row r="5073">
          <cell r="B5073" t="str">
            <v>WORLD: World</v>
          </cell>
          <cell r="C5073" t="str">
            <v>CME_TMY0: Infant deaths</v>
          </cell>
          <cell r="E5073">
            <v>2020</v>
          </cell>
          <cell r="F5073">
            <v>3788952</v>
          </cell>
        </row>
        <row r="5074">
          <cell r="B5074" t="str">
            <v>WORLD: World</v>
          </cell>
          <cell r="C5074" t="str">
            <v>DM_BRTS: Number of births</v>
          </cell>
          <cell r="E5074">
            <v>2016</v>
          </cell>
          <cell r="F5074">
            <v>143238900</v>
          </cell>
        </row>
        <row r="5075">
          <cell r="B5075" t="str">
            <v>WORLD: World</v>
          </cell>
          <cell r="C5075" t="str">
            <v>DM_BRTS: Number of births</v>
          </cell>
          <cell r="E5075">
            <v>2017</v>
          </cell>
          <cell r="F5075">
            <v>142624116</v>
          </cell>
        </row>
        <row r="5076">
          <cell r="B5076" t="str">
            <v>WORLD: World</v>
          </cell>
          <cell r="C5076" t="str">
            <v>DM_BRTS: Number of births</v>
          </cell>
          <cell r="E5076">
            <v>2018</v>
          </cell>
          <cell r="F5076">
            <v>139628713</v>
          </cell>
        </row>
        <row r="5077">
          <cell r="B5077" t="str">
            <v>WORLD: World</v>
          </cell>
          <cell r="C5077" t="str">
            <v>DM_BRTS: Number of births</v>
          </cell>
          <cell r="E5077">
            <v>2019</v>
          </cell>
          <cell r="F5077">
            <v>137984248</v>
          </cell>
        </row>
        <row r="5078">
          <cell r="B5078" t="str">
            <v>WORLD: World</v>
          </cell>
          <cell r="C5078" t="str">
            <v>DM_BRTS: Number of births</v>
          </cell>
          <cell r="E5078">
            <v>2020</v>
          </cell>
          <cell r="F5078">
            <v>135132602</v>
          </cell>
        </row>
        <row r="5079">
          <cell r="B5079" t="str">
            <v>WORLD: World</v>
          </cell>
          <cell r="C5079" t="str">
            <v>DM_LIFE_EXP: Life expectancy</v>
          </cell>
          <cell r="E5079">
            <v>2016</v>
          </cell>
          <cell r="F5079">
            <v>72.110200000000006</v>
          </cell>
        </row>
        <row r="5080">
          <cell r="B5080" t="str">
            <v>WORLD: World</v>
          </cell>
          <cell r="C5080" t="str">
            <v>DM_LIFE_EXP: Life expectancy</v>
          </cell>
          <cell r="E5080">
            <v>2017</v>
          </cell>
          <cell r="F5080">
            <v>72.326700000000002</v>
          </cell>
        </row>
        <row r="5081">
          <cell r="B5081" t="str">
            <v>WORLD: World</v>
          </cell>
          <cell r="C5081" t="str">
            <v>DM_LIFE_EXP: Life expectancy</v>
          </cell>
          <cell r="E5081">
            <v>2018</v>
          </cell>
          <cell r="F5081">
            <v>72.575900000000004</v>
          </cell>
        </row>
        <row r="5082">
          <cell r="B5082" t="str">
            <v>WORLD: World</v>
          </cell>
          <cell r="C5082" t="str">
            <v>DM_LIFE_EXP: Life expectancy</v>
          </cell>
          <cell r="E5082">
            <v>2019</v>
          </cell>
          <cell r="F5082">
            <v>72.789699999999996</v>
          </cell>
        </row>
        <row r="5083">
          <cell r="B5083" t="str">
            <v>WORLD: World</v>
          </cell>
          <cell r="C5083" t="str">
            <v>DM_LIFE_EXP: Life expectancy</v>
          </cell>
          <cell r="E5083">
            <v>2020</v>
          </cell>
          <cell r="F5083">
            <v>72.036100000000005</v>
          </cell>
        </row>
        <row r="5084">
          <cell r="B5084" t="str">
            <v>WORLD: World</v>
          </cell>
          <cell r="C5084" t="str">
            <v>DM_POP_TOT: Total population</v>
          </cell>
          <cell r="E5084">
            <v>2016</v>
          </cell>
          <cell r="F5084">
            <v>7513474238</v>
          </cell>
        </row>
        <row r="5085">
          <cell r="B5085" t="str">
            <v>WORLD: World</v>
          </cell>
          <cell r="C5085" t="str">
            <v>DM_POP_TOT: Total population</v>
          </cell>
          <cell r="E5085">
            <v>2017</v>
          </cell>
          <cell r="F5085">
            <v>7599822403.5</v>
          </cell>
        </row>
        <row r="5086">
          <cell r="B5086" t="str">
            <v>WORLD: World</v>
          </cell>
          <cell r="C5086" t="str">
            <v>DM_POP_TOT: Total population</v>
          </cell>
          <cell r="E5086">
            <v>2018</v>
          </cell>
          <cell r="F5086">
            <v>7683789828</v>
          </cell>
        </row>
        <row r="5087">
          <cell r="B5087" t="str">
            <v>WORLD: World</v>
          </cell>
          <cell r="C5087" t="str">
            <v>DM_POP_TOT: Total population</v>
          </cell>
          <cell r="E5087">
            <v>2019</v>
          </cell>
          <cell r="F5087">
            <v>7764951032.5</v>
          </cell>
        </row>
        <row r="5088">
          <cell r="B5088" t="str">
            <v>WORLD: World</v>
          </cell>
          <cell r="C5088" t="str">
            <v>DM_POP_TOT: Total population</v>
          </cell>
          <cell r="E5088">
            <v>2020</v>
          </cell>
          <cell r="F5088">
            <v>7840952880</v>
          </cell>
        </row>
        <row r="5089">
          <cell r="B5089" t="str">
            <v>WB_HI: World Bank (high income)</v>
          </cell>
          <cell r="C5089" t="str">
            <v>CME_TMY0: Infant deaths</v>
          </cell>
          <cell r="E5089">
            <v>2016</v>
          </cell>
          <cell r="F5089">
            <v>54782</v>
          </cell>
        </row>
        <row r="5090">
          <cell r="B5090" t="str">
            <v>WB_HI: World Bank (high income)</v>
          </cell>
          <cell r="C5090" t="str">
            <v>CME_TMY0: Infant deaths</v>
          </cell>
          <cell r="E5090">
            <v>2017</v>
          </cell>
          <cell r="F5090">
            <v>53655</v>
          </cell>
        </row>
        <row r="5091">
          <cell r="B5091" t="str">
            <v>WB_HI: World Bank (high income)</v>
          </cell>
          <cell r="C5091" t="str">
            <v>CME_TMY0: Infant deaths</v>
          </cell>
          <cell r="E5091">
            <v>2018</v>
          </cell>
          <cell r="F5091">
            <v>52607</v>
          </cell>
        </row>
        <row r="5092">
          <cell r="B5092" t="str">
            <v>WB_HI: World Bank (high income)</v>
          </cell>
          <cell r="C5092" t="str">
            <v>CME_TMY0: Infant deaths</v>
          </cell>
          <cell r="E5092">
            <v>2019</v>
          </cell>
          <cell r="F5092">
            <v>51614</v>
          </cell>
        </row>
        <row r="5093">
          <cell r="B5093" t="str">
            <v>WB_HI: World Bank (high income)</v>
          </cell>
          <cell r="C5093" t="str">
            <v>CME_TMY0: Infant deaths</v>
          </cell>
          <cell r="E5093">
            <v>2020</v>
          </cell>
          <cell r="F5093">
            <v>50572</v>
          </cell>
        </row>
        <row r="5094">
          <cell r="B5094" t="str">
            <v>WB_LI: World Bank (low income)</v>
          </cell>
          <cell r="C5094" t="str">
            <v>CME_TMY0: Infant deaths</v>
          </cell>
          <cell r="E5094">
            <v>2016</v>
          </cell>
          <cell r="F5094">
            <v>1105183</v>
          </cell>
        </row>
        <row r="5095">
          <cell r="B5095" t="str">
            <v>WB_LI: World Bank (low income)</v>
          </cell>
          <cell r="C5095" t="str">
            <v>CME_TMY0: Infant deaths</v>
          </cell>
          <cell r="E5095">
            <v>2017</v>
          </cell>
          <cell r="F5095">
            <v>1087111</v>
          </cell>
        </row>
        <row r="5096">
          <cell r="B5096" t="str">
            <v>WB_LI: World Bank (low income)</v>
          </cell>
          <cell r="C5096" t="str">
            <v>CME_TMY0: Infant deaths</v>
          </cell>
          <cell r="E5096">
            <v>2018</v>
          </cell>
          <cell r="F5096">
            <v>1073748</v>
          </cell>
        </row>
        <row r="5097">
          <cell r="B5097" t="str">
            <v>WB_LI: World Bank (low income)</v>
          </cell>
          <cell r="C5097" t="str">
            <v>CME_TMY0: Infant deaths</v>
          </cell>
          <cell r="E5097">
            <v>2019</v>
          </cell>
          <cell r="F5097">
            <v>1060946</v>
          </cell>
        </row>
        <row r="5098">
          <cell r="B5098" t="str">
            <v>WB_LI: World Bank (low income)</v>
          </cell>
          <cell r="C5098" t="str">
            <v>CME_TMY0: Infant deaths</v>
          </cell>
          <cell r="E5098">
            <v>2020</v>
          </cell>
          <cell r="F5098">
            <v>1048376</v>
          </cell>
        </row>
        <row r="5099">
          <cell r="B5099" t="str">
            <v>WB_LMI: World Bank (lower middle income)</v>
          </cell>
          <cell r="C5099" t="str">
            <v>CME_TMY0: Infant deaths</v>
          </cell>
          <cell r="E5099">
            <v>2016</v>
          </cell>
          <cell r="F5099">
            <v>2670648</v>
          </cell>
        </row>
        <row r="5100">
          <cell r="B5100" t="str">
            <v>WB_LMI: World Bank (lower middle income)</v>
          </cell>
          <cell r="C5100" t="str">
            <v>CME_TMY0: Infant deaths</v>
          </cell>
          <cell r="E5100">
            <v>2017</v>
          </cell>
          <cell r="F5100">
            <v>2592287</v>
          </cell>
        </row>
        <row r="5101">
          <cell r="B5101" t="str">
            <v>WB_LMI: World Bank (lower middle income)</v>
          </cell>
          <cell r="C5101" t="str">
            <v>CME_TMY0: Infant deaths</v>
          </cell>
          <cell r="E5101">
            <v>2018</v>
          </cell>
          <cell r="F5101">
            <v>2514990</v>
          </cell>
        </row>
        <row r="5102">
          <cell r="B5102" t="str">
            <v>WB_LMI: World Bank (lower middle income)</v>
          </cell>
          <cell r="C5102" t="str">
            <v>CME_TMY0: Infant deaths</v>
          </cell>
          <cell r="E5102">
            <v>2019</v>
          </cell>
          <cell r="F5102">
            <v>2443096</v>
          </cell>
        </row>
        <row r="5103">
          <cell r="B5103" t="str">
            <v>WB_LMI: World Bank (lower middle income)</v>
          </cell>
          <cell r="C5103" t="str">
            <v>CME_TMY0: Infant deaths</v>
          </cell>
          <cell r="E5103">
            <v>2020</v>
          </cell>
          <cell r="F5103">
            <v>2372730</v>
          </cell>
        </row>
        <row r="5104">
          <cell r="B5104" t="str">
            <v>WB_UMI: World Bank (upper middle income)</v>
          </cell>
          <cell r="C5104" t="str">
            <v>CME_TMY0: Infant deaths</v>
          </cell>
          <cell r="E5104">
            <v>2016</v>
          </cell>
          <cell r="F5104">
            <v>384019</v>
          </cell>
        </row>
        <row r="5105">
          <cell r="B5105" t="str">
            <v>WB_UMI: World Bank (upper middle income)</v>
          </cell>
          <cell r="C5105" t="str">
            <v>CME_TMY0: Infant deaths</v>
          </cell>
          <cell r="E5105">
            <v>2017</v>
          </cell>
          <cell r="F5105">
            <v>361269</v>
          </cell>
        </row>
        <row r="5106">
          <cell r="B5106" t="str">
            <v>WB_UMI: World Bank (upper middle income)</v>
          </cell>
          <cell r="C5106" t="str">
            <v>CME_TMY0: Infant deaths</v>
          </cell>
          <cell r="E5106">
            <v>2018</v>
          </cell>
          <cell r="F5106">
            <v>341983</v>
          </cell>
        </row>
        <row r="5107">
          <cell r="B5107" t="str">
            <v>WB_UMI: World Bank (upper middle income)</v>
          </cell>
          <cell r="C5107" t="str">
            <v>CME_TMY0: Infant deaths</v>
          </cell>
          <cell r="E5107">
            <v>2019</v>
          </cell>
          <cell r="F5107">
            <v>323657</v>
          </cell>
        </row>
        <row r="5108">
          <cell r="B5108" t="str">
            <v>WB_UMI: World Bank (upper middle income)</v>
          </cell>
          <cell r="C5108" t="str">
            <v>CME_TMY0: Infant deaths</v>
          </cell>
          <cell r="E5108">
            <v>2020</v>
          </cell>
          <cell r="F5108">
            <v>306529</v>
          </cell>
        </row>
        <row r="5109">
          <cell r="B5109" t="str">
            <v>YEM: Yemen</v>
          </cell>
          <cell r="C5109" t="str">
            <v>CME_TMY0: Infant deaths</v>
          </cell>
          <cell r="E5109">
            <v>2016</v>
          </cell>
          <cell r="F5109">
            <v>39077</v>
          </cell>
        </row>
        <row r="5110">
          <cell r="B5110" t="str">
            <v>YEM: Yemen</v>
          </cell>
          <cell r="C5110" t="str">
            <v>CME_TMY0: Infant deaths</v>
          </cell>
          <cell r="E5110">
            <v>2017</v>
          </cell>
          <cell r="F5110">
            <v>39264</v>
          </cell>
        </row>
        <row r="5111">
          <cell r="B5111" t="str">
            <v>YEM: Yemen</v>
          </cell>
          <cell r="C5111" t="str">
            <v>CME_TMY0: Infant deaths</v>
          </cell>
          <cell r="E5111">
            <v>2018</v>
          </cell>
          <cell r="F5111">
            <v>39947</v>
          </cell>
        </row>
        <row r="5112">
          <cell r="B5112" t="str">
            <v>YEM: Yemen</v>
          </cell>
          <cell r="C5112" t="str">
            <v>CME_TMY0: Infant deaths</v>
          </cell>
          <cell r="E5112">
            <v>2019</v>
          </cell>
          <cell r="F5112">
            <v>40076</v>
          </cell>
        </row>
        <row r="5113">
          <cell r="B5113" t="str">
            <v>YEM: Yemen</v>
          </cell>
          <cell r="C5113" t="str">
            <v>CME_TMY0: Infant deaths</v>
          </cell>
          <cell r="E5113">
            <v>2020</v>
          </cell>
          <cell r="F5113">
            <v>39598</v>
          </cell>
        </row>
        <row r="5114">
          <cell r="B5114" t="str">
            <v>YEM: Yemen</v>
          </cell>
          <cell r="C5114" t="str">
            <v>DM_BRTS: Number of births</v>
          </cell>
          <cell r="E5114">
            <v>2016</v>
          </cell>
          <cell r="F5114">
            <v>976977</v>
          </cell>
        </row>
        <row r="5115">
          <cell r="B5115" t="str">
            <v>YEM: Yemen</v>
          </cell>
          <cell r="C5115" t="str">
            <v>DM_BRTS: Number of births</v>
          </cell>
          <cell r="E5115">
            <v>2017</v>
          </cell>
          <cell r="F5115">
            <v>983231</v>
          </cell>
        </row>
        <row r="5116">
          <cell r="B5116" t="str">
            <v>YEM: Yemen</v>
          </cell>
          <cell r="C5116" t="str">
            <v>DM_BRTS: Number of births</v>
          </cell>
          <cell r="E5116">
            <v>2018</v>
          </cell>
          <cell r="F5116">
            <v>995450</v>
          </cell>
        </row>
        <row r="5117">
          <cell r="B5117" t="str">
            <v>YEM: Yemen</v>
          </cell>
          <cell r="C5117" t="str">
            <v>DM_BRTS: Number of births</v>
          </cell>
          <cell r="E5117">
            <v>2019</v>
          </cell>
          <cell r="F5117">
            <v>1003190</v>
          </cell>
        </row>
        <row r="5118">
          <cell r="B5118" t="str">
            <v>YEM: Yemen</v>
          </cell>
          <cell r="C5118" t="str">
            <v>DM_BRTS: Number of births</v>
          </cell>
          <cell r="E5118">
            <v>2020</v>
          </cell>
          <cell r="F5118">
            <v>1010361</v>
          </cell>
        </row>
        <row r="5119">
          <cell r="B5119" t="str">
            <v>YEM: Yemen</v>
          </cell>
          <cell r="C5119" t="str">
            <v>DM_LIFE_EXP: Life expectancy</v>
          </cell>
          <cell r="E5119">
            <v>2016</v>
          </cell>
          <cell r="F5119">
            <v>66.064099999999996</v>
          </cell>
        </row>
        <row r="5120">
          <cell r="B5120" t="str">
            <v>YEM: Yemen</v>
          </cell>
          <cell r="C5120" t="str">
            <v>DM_LIFE_EXP: Life expectancy</v>
          </cell>
          <cell r="E5120">
            <v>2017</v>
          </cell>
          <cell r="F5120">
            <v>65.957300000000004</v>
          </cell>
        </row>
        <row r="5121">
          <cell r="B5121" t="str">
            <v>YEM: Yemen</v>
          </cell>
          <cell r="C5121" t="str">
            <v>DM_LIFE_EXP: Life expectancy</v>
          </cell>
          <cell r="E5121">
            <v>2018</v>
          </cell>
          <cell r="F5121">
            <v>64.575100000000006</v>
          </cell>
        </row>
        <row r="5122">
          <cell r="B5122" t="str">
            <v>YEM: Yemen</v>
          </cell>
          <cell r="C5122" t="str">
            <v>DM_LIFE_EXP: Life expectancy</v>
          </cell>
          <cell r="E5122">
            <v>2019</v>
          </cell>
          <cell r="F5122">
            <v>65.091700000000003</v>
          </cell>
        </row>
        <row r="5123">
          <cell r="B5123" t="str">
            <v>YEM: Yemen</v>
          </cell>
          <cell r="C5123" t="str">
            <v>DM_LIFE_EXP: Life expectancy</v>
          </cell>
          <cell r="E5123">
            <v>2020</v>
          </cell>
          <cell r="F5123">
            <v>64.650099999999995</v>
          </cell>
        </row>
        <row r="5124">
          <cell r="B5124" t="str">
            <v>YEM: Yemen</v>
          </cell>
          <cell r="C5124" t="str">
            <v>DM_POP_TOT: Total population</v>
          </cell>
          <cell r="E5124">
            <v>2016</v>
          </cell>
          <cell r="F5124">
            <v>29274002.5</v>
          </cell>
        </row>
        <row r="5125">
          <cell r="B5125" t="str">
            <v>YEM: Yemen</v>
          </cell>
          <cell r="C5125" t="str">
            <v>DM_POP_TOT: Total population</v>
          </cell>
          <cell r="E5125">
            <v>2017</v>
          </cell>
          <cell r="F5125">
            <v>30034388.5</v>
          </cell>
        </row>
        <row r="5126">
          <cell r="B5126" t="str">
            <v>YEM: Yemen</v>
          </cell>
          <cell r="C5126" t="str">
            <v>DM_POP_TOT: Total population</v>
          </cell>
          <cell r="E5126">
            <v>2018</v>
          </cell>
          <cell r="F5126">
            <v>30790512.5</v>
          </cell>
        </row>
        <row r="5127">
          <cell r="B5127" t="str">
            <v>YEM: Yemen</v>
          </cell>
          <cell r="C5127" t="str">
            <v>DM_POP_TOT: Total population</v>
          </cell>
          <cell r="E5127">
            <v>2019</v>
          </cell>
          <cell r="F5127">
            <v>31546691</v>
          </cell>
        </row>
        <row r="5128">
          <cell r="B5128" t="str">
            <v>YEM: Yemen</v>
          </cell>
          <cell r="C5128" t="str">
            <v>DM_POP_TOT: Total population</v>
          </cell>
          <cell r="E5128">
            <v>2020</v>
          </cell>
          <cell r="F5128">
            <v>32284045.5</v>
          </cell>
        </row>
        <row r="5129">
          <cell r="B5129" t="str">
            <v>YEM: Yemen</v>
          </cell>
          <cell r="C5129" t="str">
            <v>SPP_GDPPC: GDP per capita (current US$)</v>
          </cell>
          <cell r="E5129">
            <v>2019</v>
          </cell>
          <cell r="F5129">
            <v>774.33448980000003</v>
          </cell>
        </row>
        <row r="5130">
          <cell r="B5130" t="str">
            <v>ZMB: Zambia</v>
          </cell>
          <cell r="C5130" t="str">
            <v>CME_TMY0: Infant deaths</v>
          </cell>
          <cell r="E5130">
            <v>2016</v>
          </cell>
          <cell r="F5130">
            <v>27414</v>
          </cell>
        </row>
        <row r="5131">
          <cell r="B5131" t="str">
            <v>ZMB: Zambia</v>
          </cell>
          <cell r="C5131" t="str">
            <v>CME_TMY0: Infant deaths</v>
          </cell>
          <cell r="E5131">
            <v>2017</v>
          </cell>
          <cell r="F5131">
            <v>27012</v>
          </cell>
        </row>
        <row r="5132">
          <cell r="B5132" t="str">
            <v>ZMB: Zambia</v>
          </cell>
          <cell r="C5132" t="str">
            <v>CME_TMY0: Infant deaths</v>
          </cell>
          <cell r="E5132">
            <v>2018</v>
          </cell>
          <cell r="F5132">
            <v>27210</v>
          </cell>
        </row>
        <row r="5133">
          <cell r="B5133" t="str">
            <v>ZMB: Zambia</v>
          </cell>
          <cell r="C5133" t="str">
            <v>CME_TMY0: Infant deaths</v>
          </cell>
          <cell r="E5133">
            <v>2019</v>
          </cell>
          <cell r="F5133">
            <v>27025</v>
          </cell>
        </row>
        <row r="5134">
          <cell r="B5134" t="str">
            <v>ZMB: Zambia</v>
          </cell>
          <cell r="C5134" t="str">
            <v>CME_TMY0: Infant deaths</v>
          </cell>
          <cell r="E5134">
            <v>2020</v>
          </cell>
          <cell r="F5134">
            <v>26776</v>
          </cell>
        </row>
        <row r="5135">
          <cell r="B5135" t="str">
            <v>ZMB: Zambia</v>
          </cell>
          <cell r="C5135" t="str">
            <v>DM_BRTS: Number of births</v>
          </cell>
          <cell r="E5135">
            <v>2016</v>
          </cell>
          <cell r="F5135">
            <v>624251</v>
          </cell>
        </row>
        <row r="5136">
          <cell r="B5136" t="str">
            <v>ZMB: Zambia</v>
          </cell>
          <cell r="C5136" t="str">
            <v>DM_BRTS: Number of births</v>
          </cell>
          <cell r="E5136">
            <v>2017</v>
          </cell>
          <cell r="F5136">
            <v>632854</v>
          </cell>
        </row>
        <row r="5137">
          <cell r="B5137" t="str">
            <v>ZMB: Zambia</v>
          </cell>
          <cell r="C5137" t="str">
            <v>DM_BRTS: Number of births</v>
          </cell>
          <cell r="E5137">
            <v>2018</v>
          </cell>
          <cell r="F5137">
            <v>642576</v>
          </cell>
        </row>
        <row r="5138">
          <cell r="B5138" t="str">
            <v>ZMB: Zambia</v>
          </cell>
          <cell r="C5138" t="str">
            <v>DM_BRTS: Number of births</v>
          </cell>
          <cell r="E5138">
            <v>2019</v>
          </cell>
          <cell r="F5138">
            <v>651591</v>
          </cell>
        </row>
        <row r="5139">
          <cell r="B5139" t="str">
            <v>ZMB: Zambia</v>
          </cell>
          <cell r="C5139" t="str">
            <v>DM_BRTS: Number of births</v>
          </cell>
          <cell r="E5139">
            <v>2020</v>
          </cell>
          <cell r="F5139">
            <v>661531</v>
          </cell>
        </row>
        <row r="5140">
          <cell r="B5140" t="str">
            <v>ZMB: Zambia</v>
          </cell>
          <cell r="C5140" t="str">
            <v>DM_LIFE_EXP: Life expectancy</v>
          </cell>
          <cell r="E5140">
            <v>2016</v>
          </cell>
          <cell r="F5140">
            <v>61.793700000000001</v>
          </cell>
        </row>
        <row r="5141">
          <cell r="B5141" t="str">
            <v>ZMB: Zambia</v>
          </cell>
          <cell r="C5141" t="str">
            <v>DM_LIFE_EXP: Life expectancy</v>
          </cell>
          <cell r="E5141">
            <v>2017</v>
          </cell>
          <cell r="F5141">
            <v>62.120100000000001</v>
          </cell>
        </row>
        <row r="5142">
          <cell r="B5142" t="str">
            <v>ZMB: Zambia</v>
          </cell>
          <cell r="C5142" t="str">
            <v>DM_LIFE_EXP: Life expectancy</v>
          </cell>
          <cell r="E5142">
            <v>2018</v>
          </cell>
          <cell r="F5142">
            <v>62.342199999999998</v>
          </cell>
        </row>
        <row r="5143">
          <cell r="B5143" t="str">
            <v>ZMB: Zambia</v>
          </cell>
          <cell r="C5143" t="str">
            <v>DM_LIFE_EXP: Life expectancy</v>
          </cell>
          <cell r="E5143">
            <v>2019</v>
          </cell>
          <cell r="F5143">
            <v>62.7926</v>
          </cell>
        </row>
        <row r="5144">
          <cell r="B5144" t="str">
            <v>ZMB: Zambia</v>
          </cell>
          <cell r="C5144" t="str">
            <v>DM_LIFE_EXP: Life expectancy</v>
          </cell>
          <cell r="E5144">
            <v>2020</v>
          </cell>
          <cell r="F5144">
            <v>62.380299999999998</v>
          </cell>
        </row>
        <row r="5145">
          <cell r="B5145" t="str">
            <v>ZMB: Zambia</v>
          </cell>
          <cell r="C5145" t="str">
            <v>DM_POP_TOT: Total population</v>
          </cell>
          <cell r="E5145">
            <v>2016</v>
          </cell>
          <cell r="F5145">
            <v>16767760.5</v>
          </cell>
        </row>
        <row r="5146">
          <cell r="B5146" t="str">
            <v>ZMB: Zambia</v>
          </cell>
          <cell r="C5146" t="str">
            <v>DM_POP_TOT: Total population</v>
          </cell>
          <cell r="E5146">
            <v>2017</v>
          </cell>
          <cell r="F5146">
            <v>17298053.5</v>
          </cell>
        </row>
        <row r="5147">
          <cell r="B5147" t="str">
            <v>ZMB: Zambia</v>
          </cell>
          <cell r="C5147" t="str">
            <v>DM_POP_TOT: Total population</v>
          </cell>
          <cell r="E5147">
            <v>2018</v>
          </cell>
          <cell r="F5147">
            <v>17835893</v>
          </cell>
        </row>
        <row r="5148">
          <cell r="B5148" t="str">
            <v>ZMB: Zambia</v>
          </cell>
          <cell r="C5148" t="str">
            <v>DM_POP_TOT: Total population</v>
          </cell>
          <cell r="E5148">
            <v>2019</v>
          </cell>
          <cell r="F5148">
            <v>18380476.5</v>
          </cell>
        </row>
        <row r="5149">
          <cell r="B5149" t="str">
            <v>ZMB: Zambia</v>
          </cell>
          <cell r="C5149" t="str">
            <v>DM_POP_TOT: Total population</v>
          </cell>
          <cell r="E5149">
            <v>2020</v>
          </cell>
          <cell r="F5149">
            <v>18927715</v>
          </cell>
        </row>
        <row r="5150">
          <cell r="B5150" t="str">
            <v>ZMB: Zambia</v>
          </cell>
          <cell r="C5150" t="str">
            <v>SPP_GDPPC: GDP per capita (current US$)</v>
          </cell>
          <cell r="E5150">
            <v>2019</v>
          </cell>
          <cell r="F5150">
            <v>1305.0632539999999</v>
          </cell>
        </row>
        <row r="5151">
          <cell r="B5151" t="str">
            <v>ZWE: Zimbabwe</v>
          </cell>
          <cell r="C5151" t="str">
            <v>CME_TMY0: Infant deaths</v>
          </cell>
          <cell r="E5151">
            <v>2016</v>
          </cell>
          <cell r="F5151">
            <v>18753</v>
          </cell>
        </row>
        <row r="5152">
          <cell r="B5152" t="str">
            <v>ZWE: Zimbabwe</v>
          </cell>
          <cell r="C5152" t="str">
            <v>CME_TMY0: Infant deaths</v>
          </cell>
          <cell r="E5152">
            <v>2017</v>
          </cell>
          <cell r="F5152">
            <v>18018</v>
          </cell>
        </row>
        <row r="5153">
          <cell r="B5153" t="str">
            <v>ZWE: Zimbabwe</v>
          </cell>
          <cell r="C5153" t="str">
            <v>CME_TMY0: Infant deaths</v>
          </cell>
          <cell r="E5153">
            <v>2018</v>
          </cell>
          <cell r="F5153">
            <v>17196</v>
          </cell>
        </row>
        <row r="5154">
          <cell r="B5154" t="str">
            <v>ZWE: Zimbabwe</v>
          </cell>
          <cell r="C5154" t="str">
            <v>CME_TMY0: Infant deaths</v>
          </cell>
          <cell r="E5154">
            <v>2019</v>
          </cell>
          <cell r="F5154">
            <v>16615</v>
          </cell>
        </row>
        <row r="5155">
          <cell r="B5155" t="str">
            <v>ZWE: Zimbabwe</v>
          </cell>
          <cell r="C5155" t="str">
            <v>CME_TMY0: Infant deaths</v>
          </cell>
          <cell r="E5155">
            <v>2020</v>
          </cell>
          <cell r="F5155">
            <v>16354</v>
          </cell>
        </row>
        <row r="5156">
          <cell r="B5156" t="str">
            <v>ZWE: Zimbabwe</v>
          </cell>
          <cell r="C5156" t="str">
            <v>DM_BRTS: Number of births</v>
          </cell>
          <cell r="E5156">
            <v>2016</v>
          </cell>
          <cell r="F5156">
            <v>480406</v>
          </cell>
        </row>
        <row r="5157">
          <cell r="B5157" t="str">
            <v>ZWE: Zimbabwe</v>
          </cell>
          <cell r="C5157" t="str">
            <v>DM_BRTS: Number of births</v>
          </cell>
          <cell r="E5157">
            <v>2017</v>
          </cell>
          <cell r="F5157">
            <v>480635</v>
          </cell>
        </row>
        <row r="5158">
          <cell r="B5158" t="str">
            <v>ZWE: Zimbabwe</v>
          </cell>
          <cell r="C5158" t="str">
            <v>DM_BRTS: Number of births</v>
          </cell>
          <cell r="E5158">
            <v>2018</v>
          </cell>
          <cell r="F5158">
            <v>483783</v>
          </cell>
        </row>
        <row r="5159">
          <cell r="B5159" t="str">
            <v>ZWE: Zimbabwe</v>
          </cell>
          <cell r="C5159" t="str">
            <v>DM_BRTS: Number of births</v>
          </cell>
          <cell r="E5159">
            <v>2019</v>
          </cell>
          <cell r="F5159">
            <v>484906</v>
          </cell>
        </row>
        <row r="5160">
          <cell r="B5160" t="str">
            <v>ZWE: Zimbabwe</v>
          </cell>
          <cell r="C5160" t="str">
            <v>DM_BRTS: Number of births</v>
          </cell>
          <cell r="E5160">
            <v>2020</v>
          </cell>
          <cell r="F5160">
            <v>486393</v>
          </cell>
        </row>
        <row r="5161">
          <cell r="B5161" t="str">
            <v>ZWE: Zimbabwe</v>
          </cell>
          <cell r="C5161" t="str">
            <v>DM_LIFE_EXP: Life expectancy</v>
          </cell>
          <cell r="E5161">
            <v>2016</v>
          </cell>
          <cell r="F5161">
            <v>60.305900000000001</v>
          </cell>
        </row>
        <row r="5162">
          <cell r="B5162" t="str">
            <v>ZWE: Zimbabwe</v>
          </cell>
          <cell r="C5162" t="str">
            <v>DM_LIFE_EXP: Life expectancy</v>
          </cell>
          <cell r="E5162">
            <v>2017</v>
          </cell>
          <cell r="F5162">
            <v>60.709499999999998</v>
          </cell>
        </row>
        <row r="5163">
          <cell r="B5163" t="str">
            <v>ZWE: Zimbabwe</v>
          </cell>
          <cell r="C5163" t="str">
            <v>DM_LIFE_EXP: Life expectancy</v>
          </cell>
          <cell r="E5163">
            <v>2018</v>
          </cell>
          <cell r="F5163">
            <v>61.414099999999998</v>
          </cell>
        </row>
        <row r="5164">
          <cell r="B5164" t="str">
            <v>ZWE: Zimbabwe</v>
          </cell>
          <cell r="C5164" t="str">
            <v>DM_LIFE_EXP: Life expectancy</v>
          </cell>
          <cell r="E5164">
            <v>2019</v>
          </cell>
          <cell r="F5164">
            <v>61.292499999999997</v>
          </cell>
        </row>
        <row r="5165">
          <cell r="B5165" t="str">
            <v>ZWE: Zimbabwe</v>
          </cell>
          <cell r="C5165" t="str">
            <v>DM_LIFE_EXP: Life expectancy</v>
          </cell>
          <cell r="E5165">
            <v>2020</v>
          </cell>
          <cell r="F5165">
            <v>61.124200000000002</v>
          </cell>
        </row>
        <row r="5166">
          <cell r="B5166" t="str">
            <v>ZWE: Zimbabwe</v>
          </cell>
          <cell r="C5166" t="str">
            <v>DM_POP_TOT: Total population</v>
          </cell>
          <cell r="E5166">
            <v>2016</v>
          </cell>
          <cell r="F5166">
            <v>14452704.5</v>
          </cell>
        </row>
        <row r="5167">
          <cell r="B5167" t="str">
            <v>ZWE: Zimbabwe</v>
          </cell>
          <cell r="C5167" t="str">
            <v>DM_POP_TOT: Total population</v>
          </cell>
          <cell r="E5167">
            <v>2017</v>
          </cell>
          <cell r="F5167">
            <v>14751101</v>
          </cell>
        </row>
        <row r="5168">
          <cell r="B5168" t="str">
            <v>ZWE: Zimbabwe</v>
          </cell>
          <cell r="C5168" t="str">
            <v>DM_POP_TOT: Total population</v>
          </cell>
          <cell r="E5168">
            <v>2018</v>
          </cell>
          <cell r="F5168">
            <v>15052184</v>
          </cell>
        </row>
        <row r="5169">
          <cell r="B5169" t="str">
            <v>ZWE: Zimbabwe</v>
          </cell>
          <cell r="C5169" t="str">
            <v>DM_POP_TOT: Total population</v>
          </cell>
          <cell r="E5169">
            <v>2019</v>
          </cell>
          <cell r="F5169">
            <v>15354607.5</v>
          </cell>
        </row>
        <row r="5170">
          <cell r="B5170" t="str">
            <v>ZWE: Zimbabwe</v>
          </cell>
          <cell r="C5170" t="str">
            <v>DM_POP_TOT: Total population</v>
          </cell>
          <cell r="E5170">
            <v>2020</v>
          </cell>
          <cell r="F5170">
            <v>15669666</v>
          </cell>
        </row>
        <row r="5171">
          <cell r="B5171" t="str">
            <v>ZWE: Zimbabwe</v>
          </cell>
          <cell r="C5171" t="str">
            <v>SPP_GDPPC: GDP per capita (current US$)</v>
          </cell>
          <cell r="E5171">
            <v>2019</v>
          </cell>
          <cell r="F5171">
            <v>1463.9859100000001</v>
          </cell>
        </row>
        <row r="5172">
          <cell r="B5172" t="str">
            <v>UNSDG_SUBSAHARANAFRICA: sub-Saharan Africa</v>
          </cell>
          <cell r="C5172" t="str">
            <v>CME_TMY0: Infant deaths</v>
          </cell>
          <cell r="E5172">
            <v>2016</v>
          </cell>
          <cell r="F5172">
            <v>1968209</v>
          </cell>
        </row>
        <row r="5173">
          <cell r="B5173" t="str">
            <v>UNSDG_SUBSAHARANAFRICA: sub-Saharan Africa</v>
          </cell>
          <cell r="C5173" t="str">
            <v>CME_TMY0: Infant deaths</v>
          </cell>
          <cell r="E5173">
            <v>2017</v>
          </cell>
          <cell r="F5173">
            <v>1946376</v>
          </cell>
        </row>
        <row r="5174">
          <cell r="B5174" t="str">
            <v>UNSDG_SUBSAHARANAFRICA: sub-Saharan Africa</v>
          </cell>
          <cell r="C5174" t="str">
            <v>CME_TMY0: Infant deaths</v>
          </cell>
          <cell r="E5174">
            <v>2018</v>
          </cell>
          <cell r="F5174">
            <v>1923500</v>
          </cell>
        </row>
        <row r="5175">
          <cell r="B5175" t="str">
            <v>UNSDG_SUBSAHARANAFRICA: sub-Saharan Africa</v>
          </cell>
          <cell r="C5175" t="str">
            <v>CME_TMY0: Infant deaths</v>
          </cell>
          <cell r="E5175">
            <v>2019</v>
          </cell>
          <cell r="F5175">
            <v>1901877</v>
          </cell>
        </row>
        <row r="5176">
          <cell r="B5176" t="str">
            <v>UNSDG_SUBSAHARANAFRICA: sub-Saharan Africa</v>
          </cell>
          <cell r="C5176" t="str">
            <v>CME_TMY0: Infant deaths</v>
          </cell>
          <cell r="E5176">
            <v>2020</v>
          </cell>
          <cell r="F5176">
            <v>1880172</v>
          </cell>
        </row>
      </sheetData>
      <sheetData sheetId="2">
        <row r="1">
          <cell r="C1" t="str">
            <v>REF_AREA:Geographic area</v>
          </cell>
        </row>
        <row r="2">
          <cell r="B2" t="str">
            <v>Afghanistan</v>
          </cell>
          <cell r="C2" t="str">
            <v>AFG: Afghanistan</v>
          </cell>
        </row>
        <row r="3">
          <cell r="B3" t="str">
            <v>Albania</v>
          </cell>
          <cell r="C3" t="str">
            <v>ALB: Albania</v>
          </cell>
        </row>
        <row r="4">
          <cell r="B4" t="str">
            <v>Algeria</v>
          </cell>
          <cell r="C4" t="str">
            <v>DZA: Algeria</v>
          </cell>
        </row>
        <row r="5">
          <cell r="B5" t="str">
            <v>American Samoa</v>
          </cell>
          <cell r="C5" t="str">
            <v>ASM: American Samoa</v>
          </cell>
        </row>
        <row r="6">
          <cell r="B6" t="str">
            <v>Andorra</v>
          </cell>
          <cell r="C6" t="str">
            <v>AND: Andorra</v>
          </cell>
        </row>
        <row r="7">
          <cell r="B7" t="str">
            <v>Angola</v>
          </cell>
          <cell r="C7" t="str">
            <v>AGO: Angola</v>
          </cell>
        </row>
        <row r="8">
          <cell r="B8" t="str">
            <v>Anguilla</v>
          </cell>
          <cell r="C8" t="str">
            <v>AIA: Anguilla</v>
          </cell>
        </row>
        <row r="9">
          <cell r="B9" t="str">
            <v>Antigua and Barbuda</v>
          </cell>
          <cell r="C9" t="str">
            <v>ATG: Antigua and Barbuda</v>
          </cell>
        </row>
        <row r="10">
          <cell r="B10" t="str">
            <v>Argentina</v>
          </cell>
          <cell r="C10" t="str">
            <v>ARG: Argentina</v>
          </cell>
        </row>
        <row r="11">
          <cell r="B11" t="str">
            <v>Armenia</v>
          </cell>
          <cell r="C11" t="str">
            <v>ARM: Armenia</v>
          </cell>
        </row>
        <row r="12">
          <cell r="B12" t="str">
            <v>Aruba</v>
          </cell>
          <cell r="C12" t="str">
            <v>ABW: Aruba</v>
          </cell>
        </row>
        <row r="13">
          <cell r="B13" t="str">
            <v>Australia</v>
          </cell>
          <cell r="C13" t="str">
            <v>AUS: Australia</v>
          </cell>
        </row>
        <row r="14">
          <cell r="B14" t="str">
            <v>_AUSTRALIANEWZEALAND: Australia and New Zealand</v>
          </cell>
          <cell r="C14" t="str">
            <v>UNSDG_AUSTRALIANEWZEALAND: Australia and New Zealand</v>
          </cell>
        </row>
        <row r="15">
          <cell r="B15" t="str">
            <v>Austria</v>
          </cell>
          <cell r="C15" t="str">
            <v>AUT: Austria</v>
          </cell>
        </row>
        <row r="16">
          <cell r="B16" t="str">
            <v>Azerbaijan</v>
          </cell>
          <cell r="C16" t="str">
            <v>AZE: Azerbaijan</v>
          </cell>
        </row>
        <row r="17">
          <cell r="B17" t="str">
            <v>Bahamas</v>
          </cell>
          <cell r="C17" t="str">
            <v>BHS: Bahamas</v>
          </cell>
        </row>
        <row r="18">
          <cell r="B18" t="str">
            <v>Bahrain</v>
          </cell>
          <cell r="C18" t="str">
            <v>BHR: Bahrain</v>
          </cell>
        </row>
        <row r="19">
          <cell r="B19" t="str">
            <v>Bangladesh</v>
          </cell>
          <cell r="C19" t="str">
            <v>BGD: Bangladesh</v>
          </cell>
        </row>
        <row r="20">
          <cell r="B20" t="str">
            <v>Barbados</v>
          </cell>
          <cell r="C20" t="str">
            <v>BRB: Barbados</v>
          </cell>
        </row>
        <row r="21">
          <cell r="B21" t="str">
            <v>Belarus</v>
          </cell>
          <cell r="C21" t="str">
            <v>BLR: Belarus</v>
          </cell>
        </row>
        <row r="22">
          <cell r="B22" t="str">
            <v>Belgium</v>
          </cell>
          <cell r="C22" t="str">
            <v>BEL: Belgium</v>
          </cell>
        </row>
        <row r="23">
          <cell r="B23" t="str">
            <v>Belize</v>
          </cell>
          <cell r="C23" t="str">
            <v>BLZ: Belize</v>
          </cell>
        </row>
        <row r="24">
          <cell r="B24" t="str">
            <v>Benin</v>
          </cell>
          <cell r="C24" t="str">
            <v>BEN: Benin</v>
          </cell>
        </row>
        <row r="25">
          <cell r="B25" t="str">
            <v>Bermuda</v>
          </cell>
          <cell r="C25" t="str">
            <v>BMU: Bermuda</v>
          </cell>
        </row>
        <row r="26">
          <cell r="B26" t="str">
            <v>Bhutan</v>
          </cell>
          <cell r="C26" t="str">
            <v>BTN: Bhutan</v>
          </cell>
        </row>
        <row r="27">
          <cell r="B27" t="str">
            <v>Bolivia (Plurinational State of)</v>
          </cell>
          <cell r="C27" t="str">
            <v>BOL: Bolivia (Plurinational State of)</v>
          </cell>
        </row>
        <row r="28">
          <cell r="B28" t="str">
            <v>Bonaire, Sint Eustatius and Saba</v>
          </cell>
          <cell r="C28" t="str">
            <v>BES: Bonaire, Sint Eustatius and Saba</v>
          </cell>
        </row>
        <row r="29">
          <cell r="B29" t="str">
            <v>Bosnia and Herzegovina</v>
          </cell>
          <cell r="C29" t="str">
            <v>BIH: Bosnia and Herzegovina</v>
          </cell>
        </row>
        <row r="30">
          <cell r="B30" t="str">
            <v>Botswana</v>
          </cell>
          <cell r="C30" t="str">
            <v>BWA: Botswana</v>
          </cell>
        </row>
        <row r="31">
          <cell r="B31" t="str">
            <v>Brazil</v>
          </cell>
          <cell r="C31" t="str">
            <v>BRA: Brazil</v>
          </cell>
        </row>
        <row r="32">
          <cell r="B32" t="str">
            <v>British Virgin Islands</v>
          </cell>
          <cell r="C32" t="str">
            <v>VGB: British Virgin Islands</v>
          </cell>
        </row>
        <row r="33">
          <cell r="B33" t="str">
            <v>Brunei Darussalam</v>
          </cell>
          <cell r="C33" t="str">
            <v>BRN: Brunei Darussalam</v>
          </cell>
        </row>
        <row r="34">
          <cell r="B34" t="str">
            <v>Bulgaria</v>
          </cell>
          <cell r="C34" t="str">
            <v>BGR: Bulgaria</v>
          </cell>
        </row>
        <row r="35">
          <cell r="B35" t="str">
            <v>Burkina Faso</v>
          </cell>
          <cell r="C35" t="str">
            <v>BFA: Burkina Faso</v>
          </cell>
        </row>
        <row r="36">
          <cell r="B36" t="str">
            <v>Burundi</v>
          </cell>
          <cell r="C36" t="str">
            <v>BDI: Burundi</v>
          </cell>
        </row>
        <row r="37">
          <cell r="B37" t="str">
            <v>Cabo Verde</v>
          </cell>
          <cell r="C37" t="str">
            <v>CPV: Cabo Verde</v>
          </cell>
        </row>
        <row r="38">
          <cell r="B38" t="str">
            <v>Cambodia</v>
          </cell>
          <cell r="C38" t="str">
            <v>KHM: Cambodia</v>
          </cell>
        </row>
        <row r="39">
          <cell r="B39" t="str">
            <v>Cameroon</v>
          </cell>
          <cell r="C39" t="str">
            <v>CMR: Cameroon</v>
          </cell>
        </row>
        <row r="40">
          <cell r="B40" t="str">
            <v>Canada</v>
          </cell>
          <cell r="C40" t="str">
            <v>CAN: Canada</v>
          </cell>
        </row>
        <row r="41">
          <cell r="B41" t="str">
            <v>Cayman Islands</v>
          </cell>
          <cell r="C41" t="str">
            <v>CYM: Cayman Islands</v>
          </cell>
        </row>
        <row r="42">
          <cell r="B42" t="str">
            <v>Central African Republic</v>
          </cell>
          <cell r="C42" t="str">
            <v>CAF: Central African Republic</v>
          </cell>
        </row>
        <row r="43">
          <cell r="B43" t="str">
            <v>_CENTRALASIA: Central Asia</v>
          </cell>
          <cell r="C43" t="str">
            <v>UNSDG_CENTRALASIA: Central Asia</v>
          </cell>
        </row>
        <row r="44">
          <cell r="B44" t="str">
            <v>_CENTRALASIASOUTHERNASIA: Central and Southern Asia</v>
          </cell>
          <cell r="C44" t="str">
            <v>UNSDG_CENTRALASIASOUTHERNASIA: Central and Southern Asia</v>
          </cell>
        </row>
        <row r="45">
          <cell r="B45" t="str">
            <v>Chad</v>
          </cell>
          <cell r="C45" t="str">
            <v>TCD: Chad</v>
          </cell>
        </row>
        <row r="46">
          <cell r="B46" t="str">
            <v>Chile</v>
          </cell>
          <cell r="C46" t="str">
            <v>CHL: Chile</v>
          </cell>
        </row>
        <row r="47">
          <cell r="B47" t="str">
            <v>China</v>
          </cell>
          <cell r="C47" t="str">
            <v>CHN: China</v>
          </cell>
        </row>
        <row r="48">
          <cell r="B48" t="str">
            <v>China, Hong Kong Special Administrative Region</v>
          </cell>
          <cell r="C48" t="str">
            <v>HKG: China, Hong Kong Special Administrative Region</v>
          </cell>
        </row>
        <row r="49">
          <cell r="B49" t="str">
            <v>China, Macao Special Administrative Region</v>
          </cell>
          <cell r="C49" t="str">
            <v>MAC: China, Macao Special Administrative Region</v>
          </cell>
        </row>
        <row r="50">
          <cell r="B50" t="str">
            <v>Colombia</v>
          </cell>
          <cell r="C50" t="str">
            <v>COL: Colombia</v>
          </cell>
        </row>
        <row r="51">
          <cell r="B51" t="str">
            <v>Comoros</v>
          </cell>
          <cell r="C51" t="str">
            <v>COM: Comoros</v>
          </cell>
        </row>
        <row r="52">
          <cell r="B52" t="str">
            <v>Congo</v>
          </cell>
          <cell r="C52" t="str">
            <v>COG: Congo</v>
          </cell>
        </row>
        <row r="53">
          <cell r="B53" t="str">
            <v>Cook Islands</v>
          </cell>
          <cell r="C53" t="str">
            <v>COK: Cook Islands</v>
          </cell>
        </row>
        <row r="54">
          <cell r="B54" t="str">
            <v>Costa Rica</v>
          </cell>
          <cell r="C54" t="str">
            <v>CRI: Costa Rica</v>
          </cell>
        </row>
        <row r="55">
          <cell r="B55" t="str">
            <v>Croatia</v>
          </cell>
          <cell r="C55" t="str">
            <v>HRV: Croatia</v>
          </cell>
        </row>
        <row r="56">
          <cell r="B56" t="str">
            <v>Cuba</v>
          </cell>
          <cell r="C56" t="str">
            <v>CUB: Cuba</v>
          </cell>
        </row>
        <row r="57">
          <cell r="B57" t="str">
            <v>CuraÃ§ao</v>
          </cell>
          <cell r="C57" t="str">
            <v>CUW: CuraÃ§ao</v>
          </cell>
        </row>
        <row r="58">
          <cell r="B58" t="str">
            <v>Cyprus</v>
          </cell>
          <cell r="C58" t="str">
            <v>CYP: Cyprus</v>
          </cell>
        </row>
        <row r="59">
          <cell r="B59" t="str">
            <v>Czechia</v>
          </cell>
          <cell r="C59" t="str">
            <v>CZE: Czechia</v>
          </cell>
        </row>
        <row r="60">
          <cell r="B60" t="str">
            <v>CÃ´te d'Ivoire</v>
          </cell>
          <cell r="C60" t="str">
            <v>CIV: CÃ´te d'Ivoire</v>
          </cell>
        </row>
        <row r="61">
          <cell r="B61" t="str">
            <v>Democratic People's Republic of Korea</v>
          </cell>
          <cell r="C61" t="str">
            <v>PRK: Democratic People's Republic of Korea</v>
          </cell>
        </row>
        <row r="62">
          <cell r="B62" t="str">
            <v>Democratic Republic of the Congo</v>
          </cell>
          <cell r="C62" t="str">
            <v>COD: Democratic Republic of the Congo</v>
          </cell>
        </row>
        <row r="63">
          <cell r="B63" t="str">
            <v>Denmark</v>
          </cell>
          <cell r="C63" t="str">
            <v>DNK: Denmark</v>
          </cell>
        </row>
        <row r="64">
          <cell r="B64" t="str">
            <v>Djibouti</v>
          </cell>
          <cell r="C64" t="str">
            <v>DJI: Djibouti</v>
          </cell>
        </row>
        <row r="65">
          <cell r="B65" t="str">
            <v>Dominica</v>
          </cell>
          <cell r="C65" t="str">
            <v>DMA: Dominica</v>
          </cell>
        </row>
        <row r="66">
          <cell r="B66" t="str">
            <v>Dominican Republic</v>
          </cell>
          <cell r="C66" t="str">
            <v>DOM: Dominican Republic</v>
          </cell>
        </row>
        <row r="67">
          <cell r="B67" t="str">
            <v>F_EAP: East Asia and Pacific</v>
          </cell>
          <cell r="C67" t="str">
            <v>UNICEF_EAP: East Asia and Pacific</v>
          </cell>
        </row>
        <row r="68">
          <cell r="B68" t="str">
            <v>F_EAPRO: East Asia and Pacific</v>
          </cell>
          <cell r="C68" t="str">
            <v>UNICEF_EAPRO: East Asia and Pacific</v>
          </cell>
        </row>
        <row r="69">
          <cell r="B69" t="str">
            <v>_EASTERNASIA: Eastern Asia</v>
          </cell>
          <cell r="C69" t="str">
            <v>UNSDG_EASTERNASIA: Eastern Asia</v>
          </cell>
        </row>
        <row r="70">
          <cell r="B70" t="str">
            <v>F_EECA: Eastern Europe and Central Asia</v>
          </cell>
          <cell r="C70" t="str">
            <v>UNICEF_EECA: Eastern Europe and Central Asia</v>
          </cell>
        </row>
        <row r="71">
          <cell r="B71" t="str">
            <v>_EASTERNASIASOUTHEASTERNASIA: Eastern and South-Eastern Asia</v>
          </cell>
          <cell r="C71" t="str">
            <v>UNSDG_EASTERNASIASOUTHEASTERNASIA: Eastern and South-Eastern Asia</v>
          </cell>
        </row>
        <row r="72">
          <cell r="B72" t="str">
            <v>F_ESA: Eastern and Southern Africa</v>
          </cell>
          <cell r="C72" t="str">
            <v>UNICEF_ESA: Eastern and Southern Africa</v>
          </cell>
        </row>
        <row r="73">
          <cell r="B73" t="str">
            <v>F_ESARO: Eastern and Southern Africa</v>
          </cell>
          <cell r="C73" t="str">
            <v>UNICEF_ESARO: Eastern and Southern Africa</v>
          </cell>
        </row>
        <row r="74">
          <cell r="B74" t="str">
            <v>Ecuador</v>
          </cell>
          <cell r="C74" t="str">
            <v>ECU: Ecuador</v>
          </cell>
        </row>
        <row r="75">
          <cell r="B75" t="str">
            <v>Egypt</v>
          </cell>
          <cell r="C75" t="str">
            <v>EGY: Egypt</v>
          </cell>
        </row>
        <row r="76">
          <cell r="B76" t="str">
            <v>El Salvador</v>
          </cell>
          <cell r="C76" t="str">
            <v>SLV: El Salvador</v>
          </cell>
        </row>
        <row r="77">
          <cell r="B77" t="str">
            <v>Equatorial Guinea</v>
          </cell>
          <cell r="C77" t="str">
            <v>GNQ: Equatorial Guinea</v>
          </cell>
        </row>
        <row r="78">
          <cell r="B78" t="str">
            <v>Eritrea</v>
          </cell>
          <cell r="C78" t="str">
            <v>ERI: Eritrea</v>
          </cell>
        </row>
        <row r="79">
          <cell r="B79" t="str">
            <v>Estonia</v>
          </cell>
          <cell r="C79" t="str">
            <v>EST: Estonia</v>
          </cell>
        </row>
        <row r="80">
          <cell r="B80" t="str">
            <v>Eswatini</v>
          </cell>
          <cell r="C80" t="str">
            <v>SWZ: Eswatini</v>
          </cell>
        </row>
        <row r="81">
          <cell r="B81" t="str">
            <v>Ethiopia</v>
          </cell>
          <cell r="C81" t="str">
            <v>ETH: Ethiopia</v>
          </cell>
        </row>
        <row r="82">
          <cell r="B82" t="str">
            <v>_EUROPE: Europe</v>
          </cell>
          <cell r="C82" t="str">
            <v>UNSDG_EUROPE: Europe</v>
          </cell>
        </row>
        <row r="83">
          <cell r="B83" t="str">
            <v>F_ECA: Europe and Central Asia</v>
          </cell>
          <cell r="C83" t="str">
            <v>UNICEF_ECA: Europe and Central Asia</v>
          </cell>
        </row>
        <row r="84">
          <cell r="B84" t="str">
            <v>F_ECARO: Europe and Central Asia</v>
          </cell>
          <cell r="C84" t="str">
            <v>UNICEF_ECARO: Europe and Central Asia</v>
          </cell>
        </row>
        <row r="85">
          <cell r="B85" t="str">
            <v>_EUROPENORTHERNAMR: Europe and Northern America</v>
          </cell>
          <cell r="C85" t="str">
            <v>UNSDG_EUROPENORTHERNAMR: Europe and Northern America</v>
          </cell>
        </row>
        <row r="86">
          <cell r="B86" t="str">
            <v>Falkland Islands (Malvinas)</v>
          </cell>
          <cell r="C86" t="str">
            <v>FLK: Falkland Islands (Malvinas)</v>
          </cell>
        </row>
        <row r="87">
          <cell r="B87" t="str">
            <v>Faroe Islands</v>
          </cell>
          <cell r="C87" t="str">
            <v>FRO: Faroe Islands</v>
          </cell>
        </row>
        <row r="88">
          <cell r="B88" t="str">
            <v>Fiji</v>
          </cell>
          <cell r="C88" t="str">
            <v>FJI: Fiji</v>
          </cell>
        </row>
        <row r="89">
          <cell r="B89" t="str">
            <v>Finland</v>
          </cell>
          <cell r="C89" t="str">
            <v>FIN: Finland</v>
          </cell>
        </row>
        <row r="90">
          <cell r="B90" t="str">
            <v>France</v>
          </cell>
          <cell r="C90" t="str">
            <v>FRA: France</v>
          </cell>
        </row>
        <row r="91">
          <cell r="B91" t="str">
            <v>French Guiana</v>
          </cell>
          <cell r="C91" t="str">
            <v>GUF: French Guiana</v>
          </cell>
        </row>
        <row r="92">
          <cell r="B92" t="str">
            <v>French Polynesia</v>
          </cell>
          <cell r="C92" t="str">
            <v>PYF: French Polynesia</v>
          </cell>
        </row>
        <row r="93">
          <cell r="B93" t="str">
            <v>Gabon</v>
          </cell>
          <cell r="C93" t="str">
            <v>GAB: Gabon</v>
          </cell>
        </row>
        <row r="94">
          <cell r="B94" t="str">
            <v>Gambia</v>
          </cell>
          <cell r="C94" t="str">
            <v>GMB: Gambia</v>
          </cell>
        </row>
        <row r="95">
          <cell r="B95" t="str">
            <v>Georgia</v>
          </cell>
          <cell r="C95" t="str">
            <v>GEO: Georgia</v>
          </cell>
        </row>
        <row r="96">
          <cell r="B96" t="str">
            <v>Germany</v>
          </cell>
          <cell r="C96" t="str">
            <v>DEU: Germany</v>
          </cell>
        </row>
        <row r="97">
          <cell r="B97" t="str">
            <v>Ghana</v>
          </cell>
          <cell r="C97" t="str">
            <v>GHA: Ghana</v>
          </cell>
        </row>
        <row r="98">
          <cell r="B98" t="str">
            <v>Gibraltar</v>
          </cell>
          <cell r="C98" t="str">
            <v>GIB: Gibraltar</v>
          </cell>
        </row>
        <row r="99">
          <cell r="B99" t="str">
            <v>Greece</v>
          </cell>
          <cell r="C99" t="str">
            <v>GRC: Greece</v>
          </cell>
        </row>
        <row r="100">
          <cell r="B100" t="str">
            <v>Greenland</v>
          </cell>
          <cell r="C100" t="str">
            <v>GRL: Greenland</v>
          </cell>
        </row>
        <row r="101">
          <cell r="B101" t="str">
            <v>Grenada</v>
          </cell>
          <cell r="C101" t="str">
            <v>GRD: Grenada</v>
          </cell>
        </row>
        <row r="102">
          <cell r="B102" t="str">
            <v>Guadeloupe</v>
          </cell>
          <cell r="C102" t="str">
            <v>GLP: Guadeloupe</v>
          </cell>
        </row>
        <row r="103">
          <cell r="B103" t="str">
            <v>Guam</v>
          </cell>
          <cell r="C103" t="str">
            <v>GUM: Guam</v>
          </cell>
        </row>
        <row r="104">
          <cell r="B104" t="str">
            <v>Guatemala</v>
          </cell>
          <cell r="C104" t="str">
            <v>GTM: Guatemala</v>
          </cell>
        </row>
        <row r="105">
          <cell r="B105" t="str">
            <v>Guinea</v>
          </cell>
          <cell r="C105" t="str">
            <v>GIN: Guinea</v>
          </cell>
        </row>
        <row r="106">
          <cell r="B106" t="str">
            <v>Guinea-Bissau</v>
          </cell>
          <cell r="C106" t="str">
            <v>GNB: Guinea-Bissau</v>
          </cell>
        </row>
        <row r="107">
          <cell r="B107" t="str">
            <v>Guyana</v>
          </cell>
          <cell r="C107" t="str">
            <v>GUY: Guyana</v>
          </cell>
        </row>
        <row r="108">
          <cell r="B108" t="str">
            <v>Haiti</v>
          </cell>
          <cell r="C108" t="str">
            <v>HTI: Haiti</v>
          </cell>
        </row>
        <row r="109">
          <cell r="B109" t="str">
            <v>Holy See</v>
          </cell>
          <cell r="C109" t="str">
            <v>VAT: Holy See</v>
          </cell>
        </row>
        <row r="110">
          <cell r="B110" t="str">
            <v>Honduras</v>
          </cell>
          <cell r="C110" t="str">
            <v>HND: Honduras</v>
          </cell>
        </row>
        <row r="111">
          <cell r="B111" t="str">
            <v>Hungary</v>
          </cell>
          <cell r="C111" t="str">
            <v>HUN: Hungary</v>
          </cell>
        </row>
        <row r="112">
          <cell r="B112" t="str">
            <v>Iceland</v>
          </cell>
          <cell r="C112" t="str">
            <v>ISL: Iceland</v>
          </cell>
        </row>
        <row r="113">
          <cell r="B113" t="str">
            <v>India</v>
          </cell>
          <cell r="C113" t="str">
            <v>IND: India</v>
          </cell>
        </row>
        <row r="114">
          <cell r="B114" t="str">
            <v>Indonesia</v>
          </cell>
          <cell r="C114" t="str">
            <v>IDN: Indonesia</v>
          </cell>
        </row>
        <row r="115">
          <cell r="B115" t="str">
            <v>Iran (Islamic Republic of)</v>
          </cell>
          <cell r="C115" t="str">
            <v>IRN: Iran (Islamic Republic of)</v>
          </cell>
        </row>
        <row r="116">
          <cell r="B116" t="str">
            <v>Iraq</v>
          </cell>
          <cell r="C116" t="str">
            <v>IRQ: Iraq</v>
          </cell>
        </row>
        <row r="117">
          <cell r="B117" t="str">
            <v>Ireland</v>
          </cell>
          <cell r="C117" t="str">
            <v>IRL: Ireland</v>
          </cell>
        </row>
        <row r="118">
          <cell r="B118" t="str">
            <v>Isle of Man</v>
          </cell>
          <cell r="C118" t="str">
            <v>IMN: Isle of Man</v>
          </cell>
        </row>
        <row r="119">
          <cell r="B119" t="str">
            <v>Israel</v>
          </cell>
          <cell r="C119" t="str">
            <v>ISR: Israel</v>
          </cell>
        </row>
        <row r="120">
          <cell r="B120" t="str">
            <v>Italy</v>
          </cell>
          <cell r="C120" t="str">
            <v>ITA: Italy</v>
          </cell>
        </row>
        <row r="121">
          <cell r="B121" t="str">
            <v>Jamaica</v>
          </cell>
          <cell r="C121" t="str">
            <v>JAM: Jamaica</v>
          </cell>
        </row>
        <row r="122">
          <cell r="B122" t="str">
            <v>Japan</v>
          </cell>
          <cell r="C122" t="str">
            <v>JPN: Japan</v>
          </cell>
        </row>
        <row r="123">
          <cell r="B123" t="str">
            <v>Jordan</v>
          </cell>
          <cell r="C123" t="str">
            <v>JOR: Jordan</v>
          </cell>
        </row>
        <row r="124">
          <cell r="B124" t="str">
            <v>Kazakhstan</v>
          </cell>
          <cell r="C124" t="str">
            <v>KAZ: Kazakhstan</v>
          </cell>
        </row>
        <row r="125">
          <cell r="B125" t="str">
            <v>Kenya</v>
          </cell>
          <cell r="C125" t="str">
            <v>KEN: Kenya</v>
          </cell>
        </row>
        <row r="126">
          <cell r="B126" t="str">
            <v>Kiribati</v>
          </cell>
          <cell r="C126" t="str">
            <v>KIR: Kiribati</v>
          </cell>
        </row>
        <row r="127">
          <cell r="B127" t="str">
            <v>Kosovo</v>
          </cell>
          <cell r="C127" t="str">
            <v>XKX: Kosovo</v>
          </cell>
        </row>
        <row r="128">
          <cell r="B128" t="str">
            <v>Kuwait</v>
          </cell>
          <cell r="C128" t="str">
            <v>KWT: Kuwait</v>
          </cell>
        </row>
        <row r="129">
          <cell r="B129" t="str">
            <v>Kyrgyzstan</v>
          </cell>
          <cell r="C129" t="str">
            <v>KGZ: Kyrgyzstan</v>
          </cell>
        </row>
        <row r="130">
          <cell r="B130" t="str">
            <v>_LLDC: Landlocked developing countries (LLDCs)</v>
          </cell>
          <cell r="C130" t="str">
            <v>UNSDG_LLDC: Landlocked developing countries (LLDCs)</v>
          </cell>
        </row>
        <row r="131">
          <cell r="B131" t="str">
            <v>Lao People's Democratic Republic</v>
          </cell>
          <cell r="C131" t="str">
            <v>LAO: Lao People's Democratic Republic</v>
          </cell>
        </row>
        <row r="132">
          <cell r="B132" t="str">
            <v>_LAC: Latin America &amp; the Caribbean</v>
          </cell>
          <cell r="C132" t="str">
            <v>UNSDG_LAC: Latin America &amp; the Caribbean</v>
          </cell>
        </row>
        <row r="133">
          <cell r="B133" t="str">
            <v>F_LAC: Latin America and Caribbean</v>
          </cell>
          <cell r="C133" t="str">
            <v>UNICEF_LAC: Latin America and Caribbean</v>
          </cell>
        </row>
        <row r="134">
          <cell r="B134" t="str">
            <v>F_LACRO: Latin America and Caribbean</v>
          </cell>
          <cell r="C134" t="str">
            <v>UNICEF_LACRO: Latin America and Caribbean</v>
          </cell>
        </row>
        <row r="135">
          <cell r="B135" t="str">
            <v>Latvia</v>
          </cell>
          <cell r="C135" t="str">
            <v>LVA: Latvia</v>
          </cell>
        </row>
        <row r="136">
          <cell r="B136" t="str">
            <v>_LDC: Least developed countries</v>
          </cell>
          <cell r="C136" t="str">
            <v>UNSDG_LDC: Least developed countries</v>
          </cell>
        </row>
        <row r="137">
          <cell r="B137" t="str">
            <v>Lebanon</v>
          </cell>
          <cell r="C137" t="str">
            <v>LBN: Lebanon</v>
          </cell>
        </row>
        <row r="138">
          <cell r="B138" t="str">
            <v>Lesotho</v>
          </cell>
          <cell r="C138" t="str">
            <v>LSO: Lesotho</v>
          </cell>
        </row>
        <row r="139">
          <cell r="B139" t="str">
            <v>Liberia</v>
          </cell>
          <cell r="C139" t="str">
            <v>LBR: Liberia</v>
          </cell>
        </row>
        <row r="140">
          <cell r="B140" t="str">
            <v>Libya</v>
          </cell>
          <cell r="C140" t="str">
            <v>LBY: Libya</v>
          </cell>
        </row>
        <row r="141">
          <cell r="B141" t="str">
            <v>Liechtenstein</v>
          </cell>
          <cell r="C141" t="str">
            <v>LIE: Liechtenstein</v>
          </cell>
        </row>
        <row r="142">
          <cell r="B142" t="str">
            <v>Lithuania</v>
          </cell>
          <cell r="C142" t="str">
            <v>LTU: Lithuania</v>
          </cell>
        </row>
        <row r="143">
          <cell r="B143" t="str">
            <v>Luxembourg</v>
          </cell>
          <cell r="C143" t="str">
            <v>LUX: Luxembourg</v>
          </cell>
        </row>
        <row r="144">
          <cell r="B144" t="str">
            <v>Madagascar</v>
          </cell>
          <cell r="C144" t="str">
            <v>MDG: Madagascar</v>
          </cell>
        </row>
        <row r="145">
          <cell r="B145" t="str">
            <v>Malawi</v>
          </cell>
          <cell r="C145" t="str">
            <v>MWI: Malawi</v>
          </cell>
        </row>
        <row r="146">
          <cell r="B146" t="str">
            <v>Malaysia</v>
          </cell>
          <cell r="C146" t="str">
            <v>MYS: Malaysia</v>
          </cell>
        </row>
        <row r="147">
          <cell r="B147" t="str">
            <v>Maldives</v>
          </cell>
          <cell r="C147" t="str">
            <v>MDV: Maldives</v>
          </cell>
        </row>
        <row r="148">
          <cell r="B148" t="str">
            <v>Mali</v>
          </cell>
          <cell r="C148" t="str">
            <v>MLI: Mali</v>
          </cell>
        </row>
        <row r="149">
          <cell r="B149" t="str">
            <v>Malta</v>
          </cell>
          <cell r="C149" t="str">
            <v>MLT: Malta</v>
          </cell>
        </row>
        <row r="150">
          <cell r="B150" t="str">
            <v>Marshall Islands</v>
          </cell>
          <cell r="C150" t="str">
            <v>MHL: Marshall Islands</v>
          </cell>
        </row>
        <row r="151">
          <cell r="B151" t="str">
            <v>Martinique</v>
          </cell>
          <cell r="C151" t="str">
            <v>MTQ: Martinique</v>
          </cell>
        </row>
        <row r="152">
          <cell r="B152" t="str">
            <v>Mauritania</v>
          </cell>
          <cell r="C152" t="str">
            <v>MRT: Mauritania</v>
          </cell>
        </row>
        <row r="153">
          <cell r="B153" t="str">
            <v>Mauritius</v>
          </cell>
          <cell r="C153" t="str">
            <v>MUS: Mauritius</v>
          </cell>
        </row>
        <row r="154">
          <cell r="B154" t="str">
            <v>Mayotte</v>
          </cell>
          <cell r="C154" t="str">
            <v>MYT: Mayotte</v>
          </cell>
        </row>
        <row r="155">
          <cell r="B155" t="str">
            <v>Mexico</v>
          </cell>
          <cell r="C155" t="str">
            <v>MEX: Mexico</v>
          </cell>
        </row>
        <row r="156">
          <cell r="B156" t="str">
            <v>Micronesia (Federated States of)</v>
          </cell>
          <cell r="C156" t="str">
            <v>FSM: Micronesia (Federated States of)</v>
          </cell>
        </row>
        <row r="157">
          <cell r="B157" t="str">
            <v>F_MENA: Middle East and North Africa</v>
          </cell>
          <cell r="C157" t="str">
            <v>UNICEF_MENA: Middle East and North Africa</v>
          </cell>
        </row>
        <row r="158">
          <cell r="B158" t="str">
            <v>F_MENARO: Middle East and North Africa</v>
          </cell>
          <cell r="C158" t="str">
            <v>UNICEF_MENARO: Middle East and North Africa</v>
          </cell>
        </row>
        <row r="159">
          <cell r="B159" t="str">
            <v>Monaco</v>
          </cell>
          <cell r="C159" t="str">
            <v>MCO: Monaco</v>
          </cell>
        </row>
        <row r="160">
          <cell r="B160" t="str">
            <v>Mongolia</v>
          </cell>
          <cell r="C160" t="str">
            <v>MNG: Mongolia</v>
          </cell>
        </row>
        <row r="161">
          <cell r="B161" t="str">
            <v>Montenegro</v>
          </cell>
          <cell r="C161" t="str">
            <v>MNE: Montenegro</v>
          </cell>
        </row>
        <row r="162">
          <cell r="B162" t="str">
            <v>Montserrat</v>
          </cell>
          <cell r="C162" t="str">
            <v>MSR: Montserrat</v>
          </cell>
        </row>
        <row r="163">
          <cell r="B163" t="str">
            <v>Morocco</v>
          </cell>
          <cell r="C163" t="str">
            <v>MAR: Morocco</v>
          </cell>
        </row>
        <row r="164">
          <cell r="B164" t="str">
            <v>Mozambique</v>
          </cell>
          <cell r="C164" t="str">
            <v>MOZ: Mozambique</v>
          </cell>
        </row>
        <row r="165">
          <cell r="B165" t="str">
            <v>Myanmar</v>
          </cell>
          <cell r="C165" t="str">
            <v>MMR: Myanmar</v>
          </cell>
        </row>
        <row r="166">
          <cell r="B166" t="str">
            <v>Namibia</v>
          </cell>
          <cell r="C166" t="str">
            <v>NAM: Namibia</v>
          </cell>
        </row>
        <row r="167">
          <cell r="B167" t="str">
            <v>Nauru</v>
          </cell>
          <cell r="C167" t="str">
            <v>NRU: Nauru</v>
          </cell>
        </row>
        <row r="168">
          <cell r="B168" t="str">
            <v>Nepal</v>
          </cell>
          <cell r="C168" t="str">
            <v>NPL: Nepal</v>
          </cell>
        </row>
        <row r="169">
          <cell r="B169" t="str">
            <v>Netherlands</v>
          </cell>
          <cell r="C169" t="str">
            <v>NLD: Netherlands</v>
          </cell>
        </row>
        <row r="170">
          <cell r="B170" t="str">
            <v>New Caledonia</v>
          </cell>
          <cell r="C170" t="str">
            <v>NCL: New Caledonia</v>
          </cell>
        </row>
        <row r="171">
          <cell r="B171" t="str">
            <v>New Zealand</v>
          </cell>
          <cell r="C171" t="str">
            <v>NZL: New Zealand</v>
          </cell>
        </row>
        <row r="172">
          <cell r="B172" t="str">
            <v>Nicaragua</v>
          </cell>
          <cell r="C172" t="str">
            <v>NIC: Nicaragua</v>
          </cell>
        </row>
        <row r="173">
          <cell r="B173" t="str">
            <v>Niger</v>
          </cell>
          <cell r="C173" t="str">
            <v>NER: Niger</v>
          </cell>
        </row>
        <row r="174">
          <cell r="B174" t="str">
            <v>Nigeria</v>
          </cell>
          <cell r="C174" t="str">
            <v>NGA: Nigeria</v>
          </cell>
        </row>
        <row r="175">
          <cell r="B175" t="str">
            <v>Niue</v>
          </cell>
          <cell r="C175" t="str">
            <v>NIU: Niue</v>
          </cell>
        </row>
        <row r="176">
          <cell r="B176" t="str">
            <v>F_NA: North America</v>
          </cell>
          <cell r="C176" t="str">
            <v>UNICEF_NA: North America</v>
          </cell>
        </row>
        <row r="177">
          <cell r="B177" t="str">
            <v>_NORTHERNAMR: North America</v>
          </cell>
          <cell r="C177" t="str">
            <v>UNSDG_NORTHERNAMR: North America</v>
          </cell>
        </row>
        <row r="178">
          <cell r="B178" t="str">
            <v>North Macedonia</v>
          </cell>
          <cell r="C178" t="str">
            <v>MKD: North Macedonia</v>
          </cell>
        </row>
        <row r="179">
          <cell r="B179" t="str">
            <v>_NORTHAFR: Northern Africa</v>
          </cell>
          <cell r="C179" t="str">
            <v>UNSDG_NORTHAFR: Northern Africa</v>
          </cell>
        </row>
        <row r="180">
          <cell r="B180" t="str">
            <v>_WESTERNASIANORTHERNAFR: Northern Africa and Western Asia</v>
          </cell>
          <cell r="C180" t="str">
            <v>UNSDG_WESTERNASIANORTHERNAFR: Northern Africa and Western Asia</v>
          </cell>
        </row>
        <row r="181">
          <cell r="B181" t="str">
            <v>Northern Mariana Islands</v>
          </cell>
          <cell r="C181" t="str">
            <v>MNP: Northern Mariana Islands</v>
          </cell>
        </row>
        <row r="182">
          <cell r="B182" t="str">
            <v>Norway</v>
          </cell>
          <cell r="C182" t="str">
            <v>NOR: Norway</v>
          </cell>
        </row>
        <row r="183">
          <cell r="B183" t="str">
            <v>_OCEANIA: Oceania</v>
          </cell>
          <cell r="C183" t="str">
            <v>UNSDG_OCEANIA: Oceania</v>
          </cell>
        </row>
        <row r="184">
          <cell r="B184" t="str">
            <v>_OCEANIAexAUSNZL: Oceania excluding Australia and New Zealand</v>
          </cell>
          <cell r="C184" t="str">
            <v>UNSDG_OCEANIAexAUSNZL: Oceania excluding Australia and New Zealand</v>
          </cell>
        </row>
        <row r="185">
          <cell r="B185" t="str">
            <v>Oman</v>
          </cell>
          <cell r="C185" t="str">
            <v>OMN: Oman</v>
          </cell>
        </row>
        <row r="186">
          <cell r="B186" t="str">
            <v>Other, non specified</v>
          </cell>
          <cell r="C186" t="str">
            <v>TWN: Other, non specified</v>
          </cell>
        </row>
        <row r="187">
          <cell r="B187" t="str">
            <v>Pakistan</v>
          </cell>
          <cell r="C187" t="str">
            <v>PAK: Pakistan</v>
          </cell>
        </row>
        <row r="188">
          <cell r="B188" t="str">
            <v>Palau</v>
          </cell>
          <cell r="C188" t="str">
            <v>PLW: Palau</v>
          </cell>
        </row>
        <row r="189">
          <cell r="B189" t="str">
            <v>Panama</v>
          </cell>
          <cell r="C189" t="str">
            <v>PAN: Panama</v>
          </cell>
        </row>
        <row r="190">
          <cell r="B190" t="str">
            <v>Papua New Guinea</v>
          </cell>
          <cell r="C190" t="str">
            <v>PNG: Papua New Guinea</v>
          </cell>
        </row>
        <row r="191">
          <cell r="B191" t="str">
            <v>Paraguay</v>
          </cell>
          <cell r="C191" t="str">
            <v>PRY: Paraguay</v>
          </cell>
        </row>
        <row r="192">
          <cell r="B192" t="str">
            <v>Peru</v>
          </cell>
          <cell r="C192" t="str">
            <v>PER: Peru</v>
          </cell>
        </row>
        <row r="193">
          <cell r="B193" t="str">
            <v>Philippines</v>
          </cell>
          <cell r="C193" t="str">
            <v>PHL: Philippines</v>
          </cell>
        </row>
        <row r="194">
          <cell r="B194" t="str">
            <v>Poland</v>
          </cell>
          <cell r="C194" t="str">
            <v>POL: Poland</v>
          </cell>
        </row>
        <row r="195">
          <cell r="B195" t="str">
            <v>Portugal</v>
          </cell>
          <cell r="C195" t="str">
            <v>PRT: Portugal</v>
          </cell>
        </row>
        <row r="196">
          <cell r="B196" t="str">
            <v>Puerto Rico</v>
          </cell>
          <cell r="C196" t="str">
            <v>PRI: Puerto Rico</v>
          </cell>
        </row>
        <row r="197">
          <cell r="B197" t="str">
            <v>Qatar</v>
          </cell>
          <cell r="C197" t="str">
            <v>QAT: Qatar</v>
          </cell>
        </row>
        <row r="198">
          <cell r="B198" t="str">
            <v>Republic of Korea</v>
          </cell>
          <cell r="C198" t="str">
            <v>KOR: Republic of Korea</v>
          </cell>
        </row>
        <row r="199">
          <cell r="B199" t="str">
            <v>Republic of Moldova</v>
          </cell>
          <cell r="C199" t="str">
            <v>MDA: Republic of Moldova</v>
          </cell>
        </row>
        <row r="200">
          <cell r="B200" t="str">
            <v>Romania</v>
          </cell>
          <cell r="C200" t="str">
            <v>ROU: Romania</v>
          </cell>
        </row>
        <row r="201">
          <cell r="B201" t="str">
            <v>Russian Federation</v>
          </cell>
          <cell r="C201" t="str">
            <v>RUS: Russian Federation</v>
          </cell>
        </row>
        <row r="202">
          <cell r="B202" t="str">
            <v>Rwanda</v>
          </cell>
          <cell r="C202" t="str">
            <v>RWA: Rwanda</v>
          </cell>
        </row>
        <row r="203">
          <cell r="B203" t="str">
            <v>RÃ©union</v>
          </cell>
          <cell r="C203" t="str">
            <v>REU: RÃ©union</v>
          </cell>
        </row>
        <row r="204">
          <cell r="B204" t="str">
            <v>Saint BarthÃ©lemy</v>
          </cell>
          <cell r="C204" t="str">
            <v>BLM: Saint BarthÃ©lemy</v>
          </cell>
        </row>
        <row r="205">
          <cell r="B205" t="str">
            <v>Saint Helena, Ascension and Tristan da Cunha</v>
          </cell>
          <cell r="C205" t="str">
            <v>SHN: Saint Helena, Ascension and Tristan da Cunha</v>
          </cell>
        </row>
        <row r="206">
          <cell r="B206" t="str">
            <v>Saint Kitts and Nevis</v>
          </cell>
          <cell r="C206" t="str">
            <v>KNA: Saint Kitts and Nevis</v>
          </cell>
        </row>
        <row r="207">
          <cell r="B207" t="str">
            <v>Saint Lucia</v>
          </cell>
          <cell r="C207" t="str">
            <v>LCA: Saint Lucia</v>
          </cell>
        </row>
        <row r="208">
          <cell r="B208" t="str">
            <v>Saint Martin (French part)</v>
          </cell>
          <cell r="C208" t="str">
            <v>MAF: Saint Martin (French part)</v>
          </cell>
        </row>
        <row r="209">
          <cell r="B209" t="str">
            <v>Saint Pierre and Miquelon</v>
          </cell>
          <cell r="C209" t="str">
            <v>SPM: Saint Pierre and Miquelon</v>
          </cell>
        </row>
        <row r="210">
          <cell r="B210" t="str">
            <v>Saint Vincent and the Grenadines</v>
          </cell>
          <cell r="C210" t="str">
            <v>VCT: Saint Vincent and the Grenadines</v>
          </cell>
        </row>
        <row r="211">
          <cell r="B211" t="str">
            <v>Samoa</v>
          </cell>
          <cell r="C211" t="str">
            <v>WSM: Samoa</v>
          </cell>
        </row>
        <row r="212">
          <cell r="B212" t="str">
            <v>San Marino</v>
          </cell>
          <cell r="C212" t="str">
            <v>SMR: San Marino</v>
          </cell>
        </row>
        <row r="213">
          <cell r="B213" t="str">
            <v>Sao Tome and Principe</v>
          </cell>
          <cell r="C213" t="str">
            <v>STP: Sao Tome and Principe</v>
          </cell>
        </row>
        <row r="214">
          <cell r="B214" t="str">
            <v>Saudi Arabia</v>
          </cell>
          <cell r="C214" t="str">
            <v>SAU: Saudi Arabia</v>
          </cell>
        </row>
        <row r="215">
          <cell r="B215" t="str">
            <v>Senegal</v>
          </cell>
          <cell r="C215" t="str">
            <v>SEN: Senegal</v>
          </cell>
        </row>
        <row r="216">
          <cell r="B216" t="str">
            <v>Serbia</v>
          </cell>
          <cell r="C216" t="str">
            <v>SRB: Serbia</v>
          </cell>
        </row>
        <row r="217">
          <cell r="B217" t="str">
            <v>Seychelles</v>
          </cell>
          <cell r="C217" t="str">
            <v>SYC: Seychelles</v>
          </cell>
        </row>
        <row r="218">
          <cell r="B218" t="str">
            <v>Sierra Leone</v>
          </cell>
          <cell r="C218" t="str">
            <v>SLE: Sierra Leone</v>
          </cell>
        </row>
        <row r="219">
          <cell r="B219" t="str">
            <v>Singapore</v>
          </cell>
          <cell r="C219" t="str">
            <v>SGP: Singapore</v>
          </cell>
        </row>
        <row r="220">
          <cell r="B220" t="str">
            <v>Sint Maarten</v>
          </cell>
          <cell r="C220" t="str">
            <v>SXM: Sint Maarten</v>
          </cell>
        </row>
        <row r="221">
          <cell r="B221" t="str">
            <v>Slovakia</v>
          </cell>
          <cell r="C221" t="str">
            <v>SVK: Slovakia</v>
          </cell>
        </row>
        <row r="222">
          <cell r="B222" t="str">
            <v>Slovenia</v>
          </cell>
          <cell r="C222" t="str">
            <v>SVN: Slovenia</v>
          </cell>
        </row>
        <row r="223">
          <cell r="B223" t="str">
            <v>_SIDS: Small Island Developing States (SIDS)</v>
          </cell>
          <cell r="C223" t="str">
            <v>UNSDG_SIDS: Small Island Developing States (SIDS)</v>
          </cell>
        </row>
        <row r="224">
          <cell r="B224" t="str">
            <v>Solomon Islands</v>
          </cell>
          <cell r="C224" t="str">
            <v>SLB: Solomon Islands</v>
          </cell>
        </row>
        <row r="225">
          <cell r="B225" t="str">
            <v>Somalia</v>
          </cell>
          <cell r="C225" t="str">
            <v>SOM: Somalia</v>
          </cell>
        </row>
        <row r="226">
          <cell r="B226" t="str">
            <v>South Africa</v>
          </cell>
          <cell r="C226" t="str">
            <v>ZAF: South Africa</v>
          </cell>
        </row>
        <row r="227">
          <cell r="B227" t="str">
            <v>F_ROSA: South Asia</v>
          </cell>
          <cell r="C227" t="str">
            <v>UNICEF_ROSA: South Asia</v>
          </cell>
        </row>
        <row r="228">
          <cell r="B228" t="str">
            <v>F_SA: South Asia</v>
          </cell>
          <cell r="C228" t="str">
            <v>UNICEF_SA: South Asia</v>
          </cell>
        </row>
        <row r="229">
          <cell r="B229" t="str">
            <v>South Sudan</v>
          </cell>
          <cell r="C229" t="str">
            <v>SSD: South Sudan</v>
          </cell>
        </row>
        <row r="230">
          <cell r="B230" t="str">
            <v>_SOUTHEASTERNASIA: South-Eastern Asia</v>
          </cell>
          <cell r="C230" t="str">
            <v>UNSDG_SOUTHEASTERNASIA: South-Eastern Asia</v>
          </cell>
        </row>
        <row r="231">
          <cell r="B231" t="str">
            <v>_SOUTHASIA: Southern Asia</v>
          </cell>
          <cell r="C231" t="str">
            <v>UNSDG_SOUTHASIA: Southern Asia</v>
          </cell>
        </row>
        <row r="232">
          <cell r="B232" t="str">
            <v>Spain</v>
          </cell>
          <cell r="C232" t="str">
            <v>ESP: Spain</v>
          </cell>
        </row>
        <row r="233">
          <cell r="B233" t="str">
            <v>Sri Lanka</v>
          </cell>
          <cell r="C233" t="str">
            <v>LKA: Sri Lanka</v>
          </cell>
        </row>
        <row r="234">
          <cell r="B234" t="str">
            <v>State of Palestine</v>
          </cell>
          <cell r="C234" t="str">
            <v>PSE: State of Palestine</v>
          </cell>
        </row>
        <row r="235">
          <cell r="B235" t="str">
            <v>F_SSA: Sub-Saharan Africa</v>
          </cell>
          <cell r="C235" t="str">
            <v>UNICEF_SSA: Sub-Saharan Africa</v>
          </cell>
        </row>
        <row r="236">
          <cell r="B236" t="str">
            <v>Sudan</v>
          </cell>
          <cell r="C236" t="str">
            <v>SDN: Sudan</v>
          </cell>
        </row>
        <row r="237">
          <cell r="B237" t="str">
            <v>Suriname</v>
          </cell>
          <cell r="C237" t="str">
            <v>SUR: Suriname</v>
          </cell>
        </row>
        <row r="238">
          <cell r="B238" t="str">
            <v>Sweden</v>
          </cell>
          <cell r="C238" t="str">
            <v>SWE: Sweden</v>
          </cell>
        </row>
        <row r="239">
          <cell r="B239" t="str">
            <v>Switzerland</v>
          </cell>
          <cell r="C239" t="str">
            <v>CHE: Switzerland</v>
          </cell>
        </row>
        <row r="240">
          <cell r="B240" t="str">
            <v>Syrian Arab Republic</v>
          </cell>
          <cell r="C240" t="str">
            <v>SYR: Syrian Arab Republic</v>
          </cell>
        </row>
        <row r="241">
          <cell r="B241" t="str">
            <v>Tajikistan</v>
          </cell>
          <cell r="C241" t="str">
            <v>TJK: Tajikistan</v>
          </cell>
        </row>
        <row r="242">
          <cell r="B242" t="str">
            <v>Thailand</v>
          </cell>
          <cell r="C242" t="str">
            <v>THA: Thailand</v>
          </cell>
        </row>
        <row r="243">
          <cell r="B243" t="str">
            <v>The Republic of Turkey</v>
          </cell>
          <cell r="C243" t="str">
            <v>TUR: The Republic of Turkey</v>
          </cell>
        </row>
        <row r="244">
          <cell r="B244" t="str">
            <v>Timor-Leste</v>
          </cell>
          <cell r="C244" t="str">
            <v>TLS: Timor-Leste</v>
          </cell>
        </row>
        <row r="245">
          <cell r="B245" t="str">
            <v>Togo</v>
          </cell>
          <cell r="C245" t="str">
            <v>TGO: Togo</v>
          </cell>
        </row>
        <row r="246">
          <cell r="B246" t="str">
            <v>Tokelau</v>
          </cell>
          <cell r="C246" t="str">
            <v>TKL: Tokelau</v>
          </cell>
        </row>
        <row r="247">
          <cell r="B247" t="str">
            <v>Tonga</v>
          </cell>
          <cell r="C247" t="str">
            <v>TON: Tonga</v>
          </cell>
        </row>
        <row r="248">
          <cell r="B248" t="str">
            <v>Trinidad and Tobago</v>
          </cell>
          <cell r="C248" t="str">
            <v>TTO: Trinidad and Tobago</v>
          </cell>
        </row>
        <row r="249">
          <cell r="B249" t="str">
            <v>Tunisia</v>
          </cell>
          <cell r="C249" t="str">
            <v>TUN: Tunisia</v>
          </cell>
        </row>
        <row r="250">
          <cell r="B250" t="str">
            <v>Turkmenistan</v>
          </cell>
          <cell r="C250" t="str">
            <v>TKM: Turkmenistan</v>
          </cell>
        </row>
        <row r="251">
          <cell r="B251" t="str">
            <v>Turks and Caicos Islands</v>
          </cell>
          <cell r="C251" t="str">
            <v>TCA: Turks and Caicos Islands</v>
          </cell>
        </row>
        <row r="252">
          <cell r="B252" t="str">
            <v>Tuvalu</v>
          </cell>
          <cell r="C252" t="str">
            <v>TUV: Tuvalu</v>
          </cell>
        </row>
        <row r="253">
          <cell r="B253" t="str">
            <v>F_PROG_REG_GLOBAL: UNICEF Programme Regions - Global</v>
          </cell>
          <cell r="C253" t="str">
            <v>UNICEF_PROG_REG_GLOBAL: UNICEF Programme Regions - Global</v>
          </cell>
        </row>
        <row r="254">
          <cell r="B254" t="str">
            <v>Uganda</v>
          </cell>
          <cell r="C254" t="str">
            <v>UGA: Uganda</v>
          </cell>
        </row>
        <row r="255">
          <cell r="B255" t="str">
            <v>Ukraine</v>
          </cell>
          <cell r="C255" t="str">
            <v>UKR: Ukraine</v>
          </cell>
        </row>
        <row r="256">
          <cell r="B256" t="str">
            <v>United Arab Emirates</v>
          </cell>
          <cell r="C256" t="str">
            <v>ARE: United Arab Emirates</v>
          </cell>
        </row>
        <row r="257">
          <cell r="B257" t="str">
            <v>United Kingdom</v>
          </cell>
          <cell r="C257" t="str">
            <v>GBR: United Kingdom</v>
          </cell>
        </row>
        <row r="258">
          <cell r="B258" t="str">
            <v>United Republic of Tanzania</v>
          </cell>
          <cell r="C258" t="str">
            <v>TZA: United Republic of Tanzania</v>
          </cell>
        </row>
        <row r="259">
          <cell r="B259" t="str">
            <v>United States</v>
          </cell>
          <cell r="C259" t="str">
            <v>USA: United States</v>
          </cell>
        </row>
        <row r="260">
          <cell r="B260" t="str">
            <v>Uruguay</v>
          </cell>
          <cell r="C260" t="str">
            <v>URY: Uruguay</v>
          </cell>
        </row>
        <row r="261">
          <cell r="B261" t="str">
            <v>Uzbekistan</v>
          </cell>
          <cell r="C261" t="str">
            <v>UZB: Uzbekistan</v>
          </cell>
        </row>
        <row r="262">
          <cell r="B262" t="str">
            <v>Vanuatu</v>
          </cell>
          <cell r="C262" t="str">
            <v>VUT: Vanuatu</v>
          </cell>
        </row>
        <row r="263">
          <cell r="B263" t="str">
            <v>Venezuela (Bolivarian Republic of)</v>
          </cell>
          <cell r="C263" t="str">
            <v>VEN: Venezuela (Bolivarian Republic of)</v>
          </cell>
        </row>
        <row r="264">
          <cell r="B264" t="str">
            <v>Viet Nam</v>
          </cell>
          <cell r="C264" t="str">
            <v>VNM: Viet Nam</v>
          </cell>
        </row>
        <row r="265">
          <cell r="B265" t="str">
            <v>Virgin Islands U.S.</v>
          </cell>
          <cell r="C265" t="str">
            <v>VIR: Virgin Islands U.S.</v>
          </cell>
        </row>
        <row r="266">
          <cell r="B266" t="str">
            <v>Wallis and Futuna</v>
          </cell>
          <cell r="C266" t="str">
            <v>WLF: Wallis and Futuna</v>
          </cell>
        </row>
        <row r="267">
          <cell r="B267" t="str">
            <v>F_WCA: West and Central Africa</v>
          </cell>
          <cell r="C267" t="str">
            <v>UNICEF_WCA: West and Central Africa</v>
          </cell>
        </row>
        <row r="268">
          <cell r="B268" t="str">
            <v>F_WCARO: West and Central Africa</v>
          </cell>
          <cell r="C268" t="str">
            <v>UNICEF_WCARO: West and Central Africa</v>
          </cell>
        </row>
        <row r="269">
          <cell r="B269" t="str">
            <v>_WESTERNASIA: Western Asia</v>
          </cell>
          <cell r="C269" t="str">
            <v>UNSDG_WESTERNASIA: Western Asia</v>
          </cell>
        </row>
        <row r="270">
          <cell r="B270" t="str">
            <v>F_WE: Western Europe</v>
          </cell>
          <cell r="C270" t="str">
            <v>UNICEF_WE: Western Europe</v>
          </cell>
        </row>
        <row r="271">
          <cell r="B271" t="str">
            <v>: World</v>
          </cell>
          <cell r="C271" t="str">
            <v>WORLD: World</v>
          </cell>
        </row>
        <row r="272">
          <cell r="B272" t="str">
            <v>: World Bank (high income)</v>
          </cell>
          <cell r="C272" t="str">
            <v>WB_HI: World Bank (high income)</v>
          </cell>
        </row>
        <row r="273">
          <cell r="B273" t="str">
            <v>: World Bank (low income)</v>
          </cell>
          <cell r="C273" t="str">
            <v>WB_LI: World Bank (low income)</v>
          </cell>
        </row>
        <row r="274">
          <cell r="B274" t="str">
            <v>I: World Bank (lower middle income)</v>
          </cell>
          <cell r="C274" t="str">
            <v>WB_LMI: World Bank (lower middle income)</v>
          </cell>
        </row>
        <row r="275">
          <cell r="B275" t="str">
            <v>I: World Bank (upper middle income)</v>
          </cell>
          <cell r="C275" t="str">
            <v>WB_UMI: World Bank (upper middle income)</v>
          </cell>
        </row>
        <row r="276">
          <cell r="B276" t="str">
            <v>Yemen</v>
          </cell>
          <cell r="C276" t="str">
            <v>YEM: Yemen</v>
          </cell>
        </row>
        <row r="277">
          <cell r="B277" t="str">
            <v>Zambia</v>
          </cell>
          <cell r="C277" t="str">
            <v>ZMB: Zambia</v>
          </cell>
        </row>
        <row r="278">
          <cell r="B278" t="str">
            <v>Zimbabwe</v>
          </cell>
          <cell r="C278" t="str">
            <v>ZWE: Zimbabwe</v>
          </cell>
        </row>
        <row r="279">
          <cell r="B279" t="str">
            <v>_SUBSAHARANAFRICA: sub-Saharan Africa</v>
          </cell>
          <cell r="C279" t="str">
            <v>UNSDG_SUBSAHARANAFRICA: sub-Saharan Africa</v>
          </cell>
        </row>
      </sheetData>
      <sheetData sheetId="3">
        <row r="1">
          <cell r="F1" t="str">
            <v>CME_TMY0: Infant deaths</v>
          </cell>
          <cell r="G1" t="str">
            <v>DM_POP_TOT: Total population</v>
          </cell>
          <cell r="H1" t="str">
            <v>DM_BRTS: Number of births</v>
          </cell>
          <cell r="I1" t="str">
            <v>DM_LIFE_EXP: Life expectancy</v>
          </cell>
        </row>
        <row r="2">
          <cell r="A2" t="str">
            <v>AFG: Afghanistan</v>
          </cell>
          <cell r="B2" t="str">
            <v>AFG</v>
          </cell>
          <cell r="E2">
            <v>2016</v>
          </cell>
        </row>
        <row r="3">
          <cell r="A3" t="str">
            <v>AFG: Afghanistan</v>
          </cell>
          <cell r="B3" t="str">
            <v>AFG</v>
          </cell>
          <cell r="E3">
            <v>2017</v>
          </cell>
        </row>
        <row r="4">
          <cell r="A4" t="str">
            <v>AFG: Afghanistan</v>
          </cell>
          <cell r="B4" t="str">
            <v>AFG</v>
          </cell>
          <cell r="E4">
            <v>2018</v>
          </cell>
        </row>
        <row r="5">
          <cell r="A5" t="str">
            <v>AFG: Afghanistan</v>
          </cell>
          <cell r="B5" t="str">
            <v>AFG</v>
          </cell>
          <cell r="E5">
            <v>2019</v>
          </cell>
        </row>
        <row r="6">
          <cell r="A6" t="str">
            <v>AFG: Afghanistan</v>
          </cell>
          <cell r="B6" t="str">
            <v>AFG</v>
          </cell>
          <cell r="E6">
            <v>2020</v>
          </cell>
        </row>
        <row r="7">
          <cell r="A7" t="str">
            <v>ALB: Albania</v>
          </cell>
          <cell r="B7" t="str">
            <v>ALB</v>
          </cell>
          <cell r="E7">
            <v>2016</v>
          </cell>
        </row>
        <row r="8">
          <cell r="A8" t="str">
            <v>ALB: Albania</v>
          </cell>
          <cell r="B8" t="str">
            <v>ALB</v>
          </cell>
          <cell r="E8">
            <v>2017</v>
          </cell>
        </row>
        <row r="9">
          <cell r="A9" t="str">
            <v>ALB: Albania</v>
          </cell>
          <cell r="B9" t="str">
            <v>ALB</v>
          </cell>
          <cell r="E9">
            <v>2018</v>
          </cell>
        </row>
        <row r="10">
          <cell r="A10" t="str">
            <v>ALB: Albania</v>
          </cell>
          <cell r="B10" t="str">
            <v>ALB</v>
          </cell>
          <cell r="E10">
            <v>2019</v>
          </cell>
        </row>
        <row r="11">
          <cell r="A11" t="str">
            <v>ALB: Albania</v>
          </cell>
          <cell r="B11" t="str">
            <v>ALB</v>
          </cell>
          <cell r="E11">
            <v>2020</v>
          </cell>
        </row>
        <row r="12">
          <cell r="A12" t="str">
            <v>DZA: Algeria</v>
          </cell>
          <cell r="B12" t="str">
            <v>DZA</v>
          </cell>
          <cell r="E12">
            <v>2016</v>
          </cell>
        </row>
        <row r="13">
          <cell r="A13" t="str">
            <v>DZA: Algeria</v>
          </cell>
          <cell r="B13" t="str">
            <v>DZA</v>
          </cell>
          <cell r="E13">
            <v>2017</v>
          </cell>
        </row>
        <row r="14">
          <cell r="A14" t="str">
            <v>DZA: Algeria</v>
          </cell>
          <cell r="B14" t="str">
            <v>DZA</v>
          </cell>
          <cell r="E14">
            <v>2018</v>
          </cell>
        </row>
        <row r="15">
          <cell r="A15" t="str">
            <v>DZA: Algeria</v>
          </cell>
          <cell r="B15" t="str">
            <v>DZA</v>
          </cell>
          <cell r="E15">
            <v>2019</v>
          </cell>
        </row>
        <row r="16">
          <cell r="A16" t="str">
            <v>DZA: Algeria</v>
          </cell>
          <cell r="B16" t="str">
            <v>DZA</v>
          </cell>
          <cell r="E16">
            <v>2020</v>
          </cell>
        </row>
        <row r="17">
          <cell r="A17" t="str">
            <v>ASM: American Samoa</v>
          </cell>
          <cell r="E17">
            <v>2016</v>
          </cell>
        </row>
        <row r="18">
          <cell r="A18" t="str">
            <v>ASM: American Samoa</v>
          </cell>
          <cell r="E18">
            <v>2017</v>
          </cell>
        </row>
        <row r="19">
          <cell r="A19" t="str">
            <v>ASM: American Samoa</v>
          </cell>
          <cell r="E19">
            <v>2018</v>
          </cell>
        </row>
        <row r="20">
          <cell r="A20" t="str">
            <v>ASM: American Samoa</v>
          </cell>
          <cell r="E20">
            <v>2019</v>
          </cell>
        </row>
        <row r="21">
          <cell r="A21" t="str">
            <v>ASM: American Samoa</v>
          </cell>
          <cell r="E21">
            <v>2020</v>
          </cell>
        </row>
        <row r="22">
          <cell r="A22" t="str">
            <v>AND: Andorra</v>
          </cell>
          <cell r="B22" t="str">
            <v>AND</v>
          </cell>
          <cell r="E22">
            <v>2016</v>
          </cell>
        </row>
        <row r="23">
          <cell r="A23" t="str">
            <v>AND: Andorra</v>
          </cell>
          <cell r="B23" t="str">
            <v>AND</v>
          </cell>
          <cell r="E23">
            <v>2017</v>
          </cell>
        </row>
        <row r="24">
          <cell r="A24" t="str">
            <v>AND: Andorra</v>
          </cell>
          <cell r="B24" t="str">
            <v>AND</v>
          </cell>
          <cell r="E24">
            <v>2018</v>
          </cell>
        </row>
        <row r="25">
          <cell r="A25" t="str">
            <v>AND: Andorra</v>
          </cell>
          <cell r="B25" t="str">
            <v>AND</v>
          </cell>
          <cell r="E25">
            <v>2019</v>
          </cell>
        </row>
        <row r="26">
          <cell r="A26" t="str">
            <v>AND: Andorra</v>
          </cell>
          <cell r="B26" t="str">
            <v>AND</v>
          </cell>
          <cell r="E26">
            <v>2020</v>
          </cell>
        </row>
        <row r="27">
          <cell r="A27" t="str">
            <v>AGO: Angola</v>
          </cell>
          <cell r="B27" t="str">
            <v>AGO</v>
          </cell>
          <cell r="E27">
            <v>2016</v>
          </cell>
        </row>
        <row r="28">
          <cell r="A28" t="str">
            <v>AGO: Angola</v>
          </cell>
          <cell r="B28" t="str">
            <v>AGO</v>
          </cell>
          <cell r="E28">
            <v>2017</v>
          </cell>
        </row>
        <row r="29">
          <cell r="A29" t="str">
            <v>AGO: Angola</v>
          </cell>
          <cell r="B29" t="str">
            <v>AGO</v>
          </cell>
          <cell r="E29">
            <v>2018</v>
          </cell>
        </row>
        <row r="30">
          <cell r="A30" t="str">
            <v>AGO: Angola</v>
          </cell>
          <cell r="B30" t="str">
            <v>AGO</v>
          </cell>
          <cell r="E30">
            <v>2019</v>
          </cell>
        </row>
        <row r="31">
          <cell r="A31" t="str">
            <v>AGO: Angola</v>
          </cell>
          <cell r="B31" t="str">
            <v>AGO</v>
          </cell>
          <cell r="E31">
            <v>2020</v>
          </cell>
        </row>
        <row r="32">
          <cell r="A32" t="str">
            <v>AIA: Anguilla</v>
          </cell>
          <cell r="B32" t="str">
            <v>AIA</v>
          </cell>
          <cell r="E32">
            <v>2016</v>
          </cell>
        </row>
        <row r="33">
          <cell r="A33" t="str">
            <v>AIA: Anguilla</v>
          </cell>
          <cell r="B33" t="str">
            <v>AIA</v>
          </cell>
          <cell r="E33">
            <v>2017</v>
          </cell>
        </row>
        <row r="34">
          <cell r="A34" t="str">
            <v>AIA: Anguilla</v>
          </cell>
          <cell r="B34" t="str">
            <v>AIA</v>
          </cell>
          <cell r="E34">
            <v>2018</v>
          </cell>
        </row>
        <row r="35">
          <cell r="A35" t="str">
            <v>AIA: Anguilla</v>
          </cell>
          <cell r="B35" t="str">
            <v>AIA</v>
          </cell>
          <cell r="E35">
            <v>2019</v>
          </cell>
        </row>
        <row r="36">
          <cell r="A36" t="str">
            <v>AIA: Anguilla</v>
          </cell>
          <cell r="B36" t="str">
            <v>AIA</v>
          </cell>
          <cell r="E36">
            <v>2020</v>
          </cell>
        </row>
        <row r="37">
          <cell r="A37" t="str">
            <v>ATG: Antigua and Barbuda</v>
          </cell>
          <cell r="B37" t="str">
            <v>ATG</v>
          </cell>
          <cell r="E37">
            <v>2016</v>
          </cell>
        </row>
        <row r="38">
          <cell r="A38" t="str">
            <v>ATG: Antigua and Barbuda</v>
          </cell>
          <cell r="B38" t="str">
            <v>ATG</v>
          </cell>
          <cell r="E38">
            <v>2017</v>
          </cell>
        </row>
        <row r="39">
          <cell r="A39" t="str">
            <v>ATG: Antigua and Barbuda</v>
          </cell>
          <cell r="B39" t="str">
            <v>ATG</v>
          </cell>
          <cell r="E39">
            <v>2018</v>
          </cell>
        </row>
        <row r="40">
          <cell r="A40" t="str">
            <v>ATG: Antigua and Barbuda</v>
          </cell>
          <cell r="B40" t="str">
            <v>ATG</v>
          </cell>
          <cell r="E40">
            <v>2019</v>
          </cell>
        </row>
        <row r="41">
          <cell r="A41" t="str">
            <v>ATG: Antigua and Barbuda</v>
          </cell>
          <cell r="B41" t="str">
            <v>ATG</v>
          </cell>
          <cell r="E41">
            <v>2020</v>
          </cell>
        </row>
        <row r="42">
          <cell r="A42" t="str">
            <v>ARG: Argentina</v>
          </cell>
          <cell r="B42" t="str">
            <v>ARG</v>
          </cell>
          <cell r="E42">
            <v>2016</v>
          </cell>
        </row>
        <row r="43">
          <cell r="A43" t="str">
            <v>ARG: Argentina</v>
          </cell>
          <cell r="B43" t="str">
            <v>ARG</v>
          </cell>
          <cell r="E43">
            <v>2017</v>
          </cell>
        </row>
        <row r="44">
          <cell r="A44" t="str">
            <v>ARG: Argentina</v>
          </cell>
          <cell r="B44" t="str">
            <v>ARG</v>
          </cell>
          <cell r="E44">
            <v>2018</v>
          </cell>
        </row>
        <row r="45">
          <cell r="A45" t="str">
            <v>ARG: Argentina</v>
          </cell>
          <cell r="B45" t="str">
            <v>ARG</v>
          </cell>
          <cell r="E45">
            <v>2019</v>
          </cell>
        </row>
        <row r="46">
          <cell r="A46" t="str">
            <v>ARG: Argentina</v>
          </cell>
          <cell r="B46" t="str">
            <v>ARG</v>
          </cell>
          <cell r="E46">
            <v>2020</v>
          </cell>
        </row>
        <row r="47">
          <cell r="A47" t="str">
            <v>ARM: Armenia</v>
          </cell>
          <cell r="B47" t="str">
            <v>ARM</v>
          </cell>
          <cell r="E47">
            <v>2016</v>
          </cell>
        </row>
        <row r="48">
          <cell r="A48" t="str">
            <v>ARM: Armenia</v>
          </cell>
          <cell r="B48" t="str">
            <v>ARM</v>
          </cell>
          <cell r="E48">
            <v>2017</v>
          </cell>
        </row>
        <row r="49">
          <cell r="A49" t="str">
            <v>ARM: Armenia</v>
          </cell>
          <cell r="B49" t="str">
            <v>ARM</v>
          </cell>
          <cell r="E49">
            <v>2018</v>
          </cell>
        </row>
        <row r="50">
          <cell r="A50" t="str">
            <v>ARM: Armenia</v>
          </cell>
          <cell r="B50" t="str">
            <v>ARM</v>
          </cell>
          <cell r="E50">
            <v>2019</v>
          </cell>
        </row>
        <row r="51">
          <cell r="A51" t="str">
            <v>ARM: Armenia</v>
          </cell>
          <cell r="B51" t="str">
            <v>ARM</v>
          </cell>
          <cell r="E51">
            <v>2020</v>
          </cell>
        </row>
        <row r="52">
          <cell r="A52" t="str">
            <v>ABW: Aruba</v>
          </cell>
          <cell r="B52" t="str">
            <v>ABW</v>
          </cell>
          <cell r="E52">
            <v>2016</v>
          </cell>
        </row>
        <row r="53">
          <cell r="A53" t="str">
            <v>ABW: Aruba</v>
          </cell>
          <cell r="B53" t="str">
            <v>ABW</v>
          </cell>
          <cell r="E53">
            <v>2017</v>
          </cell>
        </row>
        <row r="54">
          <cell r="A54" t="str">
            <v>ABW: Aruba</v>
          </cell>
          <cell r="B54" t="str">
            <v>ABW</v>
          </cell>
          <cell r="E54">
            <v>2018</v>
          </cell>
        </row>
        <row r="55">
          <cell r="A55" t="str">
            <v>ABW: Aruba</v>
          </cell>
          <cell r="B55" t="str">
            <v>ABW</v>
          </cell>
          <cell r="E55">
            <v>2019</v>
          </cell>
        </row>
        <row r="56">
          <cell r="A56" t="str">
            <v>ABW: Aruba</v>
          </cell>
          <cell r="B56" t="str">
            <v>ABW</v>
          </cell>
          <cell r="E56">
            <v>2020</v>
          </cell>
        </row>
        <row r="57">
          <cell r="A57" t="str">
            <v>AUS: Australia</v>
          </cell>
          <cell r="B57" t="str">
            <v>AUS</v>
          </cell>
          <cell r="E57">
            <v>2016</v>
          </cell>
        </row>
        <row r="58">
          <cell r="A58" t="str">
            <v>AUS: Australia</v>
          </cell>
          <cell r="B58" t="str">
            <v>AUS</v>
          </cell>
          <cell r="E58">
            <v>2017</v>
          </cell>
        </row>
        <row r="59">
          <cell r="A59" t="str">
            <v>AUS: Australia</v>
          </cell>
          <cell r="B59" t="str">
            <v>AUS</v>
          </cell>
          <cell r="E59">
            <v>2018</v>
          </cell>
        </row>
        <row r="60">
          <cell r="A60" t="str">
            <v>AUS: Australia</v>
          </cell>
          <cell r="B60" t="str">
            <v>AUS</v>
          </cell>
          <cell r="E60">
            <v>2019</v>
          </cell>
        </row>
        <row r="61">
          <cell r="A61" t="str">
            <v>AUS: Australia</v>
          </cell>
          <cell r="B61" t="str">
            <v>AUS</v>
          </cell>
          <cell r="E61">
            <v>2020</v>
          </cell>
        </row>
        <row r="62">
          <cell r="A62" t="str">
            <v>AUT: Austria</v>
          </cell>
          <cell r="B62" t="str">
            <v>AUT</v>
          </cell>
          <cell r="E62">
            <v>2016</v>
          </cell>
        </row>
        <row r="63">
          <cell r="A63" t="str">
            <v>AUT: Austria</v>
          </cell>
          <cell r="B63" t="str">
            <v>AUT</v>
          </cell>
          <cell r="E63">
            <v>2017</v>
          </cell>
        </row>
        <row r="64">
          <cell r="A64" t="str">
            <v>AUT: Austria</v>
          </cell>
          <cell r="B64" t="str">
            <v>AUT</v>
          </cell>
          <cell r="E64">
            <v>2018</v>
          </cell>
        </row>
        <row r="65">
          <cell r="A65" t="str">
            <v>AUT: Austria</v>
          </cell>
          <cell r="B65" t="str">
            <v>AUT</v>
          </cell>
          <cell r="E65">
            <v>2019</v>
          </cell>
        </row>
        <row r="66">
          <cell r="A66" t="str">
            <v>AUT: Austria</v>
          </cell>
          <cell r="B66" t="str">
            <v>AUT</v>
          </cell>
          <cell r="E66">
            <v>2020</v>
          </cell>
        </row>
        <row r="67">
          <cell r="A67" t="str">
            <v>AZE: Azerbaijan</v>
          </cell>
          <cell r="B67" t="str">
            <v>AZE</v>
          </cell>
          <cell r="E67">
            <v>2016</v>
          </cell>
        </row>
        <row r="68">
          <cell r="A68" t="str">
            <v>AZE: Azerbaijan</v>
          </cell>
          <cell r="B68" t="str">
            <v>AZE</v>
          </cell>
          <cell r="E68">
            <v>2017</v>
          </cell>
        </row>
        <row r="69">
          <cell r="A69" t="str">
            <v>AZE: Azerbaijan</v>
          </cell>
          <cell r="B69" t="str">
            <v>AZE</v>
          </cell>
          <cell r="E69">
            <v>2018</v>
          </cell>
        </row>
        <row r="70">
          <cell r="A70" t="str">
            <v>AZE: Azerbaijan</v>
          </cell>
          <cell r="B70" t="str">
            <v>AZE</v>
          </cell>
          <cell r="E70">
            <v>2019</v>
          </cell>
        </row>
        <row r="71">
          <cell r="A71" t="str">
            <v>AZE: Azerbaijan</v>
          </cell>
          <cell r="B71" t="str">
            <v>AZE</v>
          </cell>
          <cell r="E71">
            <v>2020</v>
          </cell>
        </row>
        <row r="72">
          <cell r="A72" t="str">
            <v>BHS: Bahamas</v>
          </cell>
          <cell r="B72" t="str">
            <v>BHS</v>
          </cell>
          <cell r="E72">
            <v>2016</v>
          </cell>
        </row>
        <row r="73">
          <cell r="A73" t="str">
            <v>BHS: Bahamas</v>
          </cell>
          <cell r="B73" t="str">
            <v>BHS</v>
          </cell>
          <cell r="E73">
            <v>2017</v>
          </cell>
        </row>
        <row r="74">
          <cell r="A74" t="str">
            <v>BHS: Bahamas</v>
          </cell>
          <cell r="B74" t="str">
            <v>BHS</v>
          </cell>
          <cell r="E74">
            <v>2018</v>
          </cell>
        </row>
        <row r="75">
          <cell r="A75" t="str">
            <v>BHS: Bahamas</v>
          </cell>
          <cell r="B75" t="str">
            <v>BHS</v>
          </cell>
          <cell r="E75">
            <v>2019</v>
          </cell>
        </row>
        <row r="76">
          <cell r="A76" t="str">
            <v>BHS: Bahamas</v>
          </cell>
          <cell r="B76" t="str">
            <v>BHS</v>
          </cell>
          <cell r="E76">
            <v>2020</v>
          </cell>
        </row>
        <row r="77">
          <cell r="A77" t="str">
            <v>BHR: Bahrain</v>
          </cell>
          <cell r="B77" t="str">
            <v>BHR</v>
          </cell>
          <cell r="E77">
            <v>2016</v>
          </cell>
        </row>
        <row r="78">
          <cell r="A78" t="str">
            <v>BHR: Bahrain</v>
          </cell>
          <cell r="B78" t="str">
            <v>BHR</v>
          </cell>
          <cell r="E78">
            <v>2017</v>
          </cell>
        </row>
        <row r="79">
          <cell r="A79" t="str">
            <v>BHR: Bahrain</v>
          </cell>
          <cell r="B79" t="str">
            <v>BHR</v>
          </cell>
          <cell r="E79">
            <v>2018</v>
          </cell>
        </row>
        <row r="80">
          <cell r="A80" t="str">
            <v>BHR: Bahrain</v>
          </cell>
          <cell r="B80" t="str">
            <v>BHR</v>
          </cell>
          <cell r="E80">
            <v>2019</v>
          </cell>
        </row>
        <row r="81">
          <cell r="A81" t="str">
            <v>BHR: Bahrain</v>
          </cell>
          <cell r="B81" t="str">
            <v>BHR</v>
          </cell>
          <cell r="E81">
            <v>2020</v>
          </cell>
        </row>
        <row r="82">
          <cell r="A82" t="str">
            <v>BGD: Bangladesh</v>
          </cell>
          <cell r="B82" t="str">
            <v>BGD</v>
          </cell>
          <cell r="E82">
            <v>2016</v>
          </cell>
        </row>
        <row r="83">
          <cell r="A83" t="str">
            <v>BGD: Bangladesh</v>
          </cell>
          <cell r="B83" t="str">
            <v>BGD</v>
          </cell>
          <cell r="E83">
            <v>2017</v>
          </cell>
        </row>
        <row r="84">
          <cell r="A84" t="str">
            <v>BGD: Bangladesh</v>
          </cell>
          <cell r="B84" t="str">
            <v>BGD</v>
          </cell>
          <cell r="E84">
            <v>2018</v>
          </cell>
        </row>
        <row r="85">
          <cell r="A85" t="str">
            <v>BGD: Bangladesh</v>
          </cell>
          <cell r="B85" t="str">
            <v>BGD</v>
          </cell>
          <cell r="E85">
            <v>2019</v>
          </cell>
        </row>
        <row r="86">
          <cell r="A86" t="str">
            <v>BGD: Bangladesh</v>
          </cell>
          <cell r="B86" t="str">
            <v>BGD</v>
          </cell>
          <cell r="E86">
            <v>2020</v>
          </cell>
        </row>
        <row r="87">
          <cell r="A87" t="str">
            <v>BRB: Barbados</v>
          </cell>
          <cell r="B87" t="str">
            <v>BRB</v>
          </cell>
          <cell r="E87">
            <v>2016</v>
          </cell>
        </row>
        <row r="88">
          <cell r="A88" t="str">
            <v>BRB: Barbados</v>
          </cell>
          <cell r="B88" t="str">
            <v>BRB</v>
          </cell>
          <cell r="E88">
            <v>2017</v>
          </cell>
        </row>
        <row r="89">
          <cell r="A89" t="str">
            <v>BRB: Barbados</v>
          </cell>
          <cell r="B89" t="str">
            <v>BRB</v>
          </cell>
          <cell r="E89">
            <v>2018</v>
          </cell>
        </row>
        <row r="90">
          <cell r="A90" t="str">
            <v>BRB: Barbados</v>
          </cell>
          <cell r="B90" t="str">
            <v>BRB</v>
          </cell>
          <cell r="E90">
            <v>2019</v>
          </cell>
        </row>
        <row r="91">
          <cell r="A91" t="str">
            <v>BRB: Barbados</v>
          </cell>
          <cell r="B91" t="str">
            <v>BRB</v>
          </cell>
          <cell r="E91">
            <v>2020</v>
          </cell>
        </row>
        <row r="92">
          <cell r="A92" t="str">
            <v>BLR: Belarus</v>
          </cell>
          <cell r="B92" t="str">
            <v>BLR</v>
          </cell>
          <cell r="E92">
            <v>2016</v>
          </cell>
        </row>
        <row r="93">
          <cell r="A93" t="str">
            <v>BLR: Belarus</v>
          </cell>
          <cell r="B93" t="str">
            <v>BLR</v>
          </cell>
          <cell r="E93">
            <v>2017</v>
          </cell>
        </row>
        <row r="94">
          <cell r="A94" t="str">
            <v>BLR: Belarus</v>
          </cell>
          <cell r="B94" t="str">
            <v>BLR</v>
          </cell>
          <cell r="E94">
            <v>2018</v>
          </cell>
        </row>
        <row r="95">
          <cell r="A95" t="str">
            <v>BLR: Belarus</v>
          </cell>
          <cell r="B95" t="str">
            <v>BLR</v>
          </cell>
          <cell r="E95">
            <v>2019</v>
          </cell>
        </row>
        <row r="96">
          <cell r="A96" t="str">
            <v>BLR: Belarus</v>
          </cell>
          <cell r="B96" t="str">
            <v>BLR</v>
          </cell>
          <cell r="E96">
            <v>2020</v>
          </cell>
        </row>
        <row r="97">
          <cell r="A97" t="str">
            <v>BEL: Belgium</v>
          </cell>
          <cell r="B97" t="str">
            <v>BEL</v>
          </cell>
          <cell r="E97">
            <v>2016</v>
          </cell>
        </row>
        <row r="98">
          <cell r="A98" t="str">
            <v>BEL: Belgium</v>
          </cell>
          <cell r="B98" t="str">
            <v>BEL</v>
          </cell>
          <cell r="E98">
            <v>2017</v>
          </cell>
        </row>
        <row r="99">
          <cell r="A99" t="str">
            <v>BEL: Belgium</v>
          </cell>
          <cell r="B99" t="str">
            <v>BEL</v>
          </cell>
          <cell r="E99">
            <v>2018</v>
          </cell>
        </row>
        <row r="100">
          <cell r="A100" t="str">
            <v>BEL: Belgium</v>
          </cell>
          <cell r="B100" t="str">
            <v>BEL</v>
          </cell>
          <cell r="E100">
            <v>2019</v>
          </cell>
        </row>
        <row r="101">
          <cell r="A101" t="str">
            <v>BEL: Belgium</v>
          </cell>
          <cell r="B101" t="str">
            <v>BEL</v>
          </cell>
          <cell r="E101">
            <v>2020</v>
          </cell>
        </row>
        <row r="102">
          <cell r="A102" t="str">
            <v>BLZ: Belize</v>
          </cell>
          <cell r="B102" t="str">
            <v>BLZ</v>
          </cell>
          <cell r="E102">
            <v>2016</v>
          </cell>
        </row>
        <row r="103">
          <cell r="A103" t="str">
            <v>BLZ: Belize</v>
          </cell>
          <cell r="B103" t="str">
            <v>BLZ</v>
          </cell>
          <cell r="E103">
            <v>2017</v>
          </cell>
        </row>
        <row r="104">
          <cell r="A104" t="str">
            <v>BLZ: Belize</v>
          </cell>
          <cell r="B104" t="str">
            <v>BLZ</v>
          </cell>
          <cell r="E104">
            <v>2018</v>
          </cell>
        </row>
        <row r="105">
          <cell r="A105" t="str">
            <v>BLZ: Belize</v>
          </cell>
          <cell r="B105" t="str">
            <v>BLZ</v>
          </cell>
          <cell r="E105">
            <v>2019</v>
          </cell>
        </row>
        <row r="106">
          <cell r="A106" t="str">
            <v>BLZ: Belize</v>
          </cell>
          <cell r="B106" t="str">
            <v>BLZ</v>
          </cell>
          <cell r="E106">
            <v>2020</v>
          </cell>
        </row>
        <row r="107">
          <cell r="A107" t="str">
            <v>BEN: Benin</v>
          </cell>
          <cell r="B107" t="str">
            <v>BEN</v>
          </cell>
          <cell r="E107">
            <v>2016</v>
          </cell>
        </row>
        <row r="108">
          <cell r="A108" t="str">
            <v>BEN: Benin</v>
          </cell>
          <cell r="B108" t="str">
            <v>BEN</v>
          </cell>
          <cell r="E108">
            <v>2017</v>
          </cell>
        </row>
        <row r="109">
          <cell r="A109" t="str">
            <v>BEN: Benin</v>
          </cell>
          <cell r="B109" t="str">
            <v>BEN</v>
          </cell>
          <cell r="E109">
            <v>2018</v>
          </cell>
        </row>
        <row r="110">
          <cell r="A110" t="str">
            <v>BEN: Benin</v>
          </cell>
          <cell r="B110" t="str">
            <v>BEN</v>
          </cell>
          <cell r="E110">
            <v>2019</v>
          </cell>
        </row>
        <row r="111">
          <cell r="A111" t="str">
            <v>BEN: Benin</v>
          </cell>
          <cell r="B111" t="str">
            <v>BEN</v>
          </cell>
          <cell r="E111">
            <v>2020</v>
          </cell>
        </row>
        <row r="112">
          <cell r="A112" t="str">
            <v>BMU: Bermuda</v>
          </cell>
          <cell r="B112" t="str">
            <v>BMU</v>
          </cell>
          <cell r="E112">
            <v>2016</v>
          </cell>
        </row>
        <row r="113">
          <cell r="A113" t="str">
            <v>BMU: Bermuda</v>
          </cell>
          <cell r="B113" t="str">
            <v>BMU</v>
          </cell>
          <cell r="E113">
            <v>2017</v>
          </cell>
        </row>
        <row r="114">
          <cell r="A114" t="str">
            <v>BMU: Bermuda</v>
          </cell>
          <cell r="B114" t="str">
            <v>BMU</v>
          </cell>
          <cell r="E114">
            <v>2018</v>
          </cell>
        </row>
        <row r="115">
          <cell r="A115" t="str">
            <v>BMU: Bermuda</v>
          </cell>
          <cell r="B115" t="str">
            <v>BMU</v>
          </cell>
          <cell r="E115">
            <v>2019</v>
          </cell>
        </row>
        <row r="116">
          <cell r="A116" t="str">
            <v>BMU: Bermuda</v>
          </cell>
          <cell r="B116" t="str">
            <v>BMU</v>
          </cell>
          <cell r="E116">
            <v>2020</v>
          </cell>
        </row>
        <row r="117">
          <cell r="A117" t="str">
            <v>BTN: Bhutan</v>
          </cell>
          <cell r="B117" t="str">
            <v>BTN</v>
          </cell>
          <cell r="E117">
            <v>2016</v>
          </cell>
        </row>
        <row r="118">
          <cell r="A118" t="str">
            <v>BTN: Bhutan</v>
          </cell>
          <cell r="B118" t="str">
            <v>BTN</v>
          </cell>
          <cell r="E118">
            <v>2017</v>
          </cell>
        </row>
        <row r="119">
          <cell r="A119" t="str">
            <v>BTN: Bhutan</v>
          </cell>
          <cell r="B119" t="str">
            <v>BTN</v>
          </cell>
          <cell r="E119">
            <v>2018</v>
          </cell>
        </row>
        <row r="120">
          <cell r="A120" t="str">
            <v>BTN: Bhutan</v>
          </cell>
          <cell r="B120" t="str">
            <v>BTN</v>
          </cell>
          <cell r="E120">
            <v>2019</v>
          </cell>
        </row>
        <row r="121">
          <cell r="A121" t="str">
            <v>BTN: Bhutan</v>
          </cell>
          <cell r="B121" t="str">
            <v>BTN</v>
          </cell>
          <cell r="E121">
            <v>2020</v>
          </cell>
        </row>
        <row r="122">
          <cell r="A122" t="str">
            <v>BOL: Bolivia (Plurinational State of)</v>
          </cell>
          <cell r="B122" t="str">
            <v>BOL</v>
          </cell>
          <cell r="E122">
            <v>2016</v>
          </cell>
        </row>
        <row r="123">
          <cell r="A123" t="str">
            <v>BOL: Bolivia (Plurinational State of)</v>
          </cell>
          <cell r="B123" t="str">
            <v>BOL</v>
          </cell>
          <cell r="E123">
            <v>2017</v>
          </cell>
        </row>
        <row r="124">
          <cell r="A124" t="str">
            <v>BOL: Bolivia (Plurinational State of)</v>
          </cell>
          <cell r="B124" t="str">
            <v>BOL</v>
          </cell>
          <cell r="E124">
            <v>2018</v>
          </cell>
        </row>
        <row r="125">
          <cell r="A125" t="str">
            <v>BOL: Bolivia (Plurinational State of)</v>
          </cell>
          <cell r="B125" t="str">
            <v>BOL</v>
          </cell>
          <cell r="E125">
            <v>2019</v>
          </cell>
        </row>
        <row r="126">
          <cell r="A126" t="str">
            <v>BOL: Bolivia (Plurinational State of)</v>
          </cell>
          <cell r="B126" t="str">
            <v>BOL</v>
          </cell>
          <cell r="E126">
            <v>2020</v>
          </cell>
        </row>
        <row r="127">
          <cell r="A127" t="str">
            <v>BES: Bonaire, Sint Eustatius and Saba</v>
          </cell>
          <cell r="B127" t="str">
            <v>BES</v>
          </cell>
          <cell r="E127">
            <v>2016</v>
          </cell>
        </row>
        <row r="128">
          <cell r="A128" t="str">
            <v>BES: Bonaire, Sint Eustatius and Saba</v>
          </cell>
          <cell r="B128" t="str">
            <v>BES</v>
          </cell>
          <cell r="E128">
            <v>2017</v>
          </cell>
        </row>
        <row r="129">
          <cell r="A129" t="str">
            <v>BES: Bonaire, Sint Eustatius and Saba</v>
          </cell>
          <cell r="B129" t="str">
            <v>BES</v>
          </cell>
          <cell r="E129">
            <v>2018</v>
          </cell>
        </row>
        <row r="130">
          <cell r="A130" t="str">
            <v>BES: Bonaire, Sint Eustatius and Saba</v>
          </cell>
          <cell r="B130" t="str">
            <v>BES</v>
          </cell>
          <cell r="E130">
            <v>2019</v>
          </cell>
        </row>
        <row r="131">
          <cell r="A131" t="str">
            <v>BES: Bonaire, Sint Eustatius and Saba</v>
          </cell>
          <cell r="B131" t="str">
            <v>BES</v>
          </cell>
          <cell r="E131">
            <v>2020</v>
          </cell>
        </row>
        <row r="132">
          <cell r="A132" t="str">
            <v>BIH: Bosnia and Herzegovina</v>
          </cell>
          <cell r="B132" t="str">
            <v>BIH</v>
          </cell>
          <cell r="E132">
            <v>2016</v>
          </cell>
        </row>
        <row r="133">
          <cell r="A133" t="str">
            <v>BIH: Bosnia and Herzegovina</v>
          </cell>
          <cell r="B133" t="str">
            <v>BIH</v>
          </cell>
          <cell r="E133">
            <v>2017</v>
          </cell>
        </row>
        <row r="134">
          <cell r="A134" t="str">
            <v>BIH: Bosnia and Herzegovina</v>
          </cell>
          <cell r="B134" t="str">
            <v>BIH</v>
          </cell>
          <cell r="E134">
            <v>2018</v>
          </cell>
        </row>
        <row r="135">
          <cell r="A135" t="str">
            <v>BIH: Bosnia and Herzegovina</v>
          </cell>
          <cell r="B135" t="str">
            <v>BIH</v>
          </cell>
          <cell r="E135">
            <v>2019</v>
          </cell>
        </row>
        <row r="136">
          <cell r="A136" t="str">
            <v>BIH: Bosnia and Herzegovina</v>
          </cell>
          <cell r="B136" t="str">
            <v>BIH</v>
          </cell>
          <cell r="E136">
            <v>2020</v>
          </cell>
        </row>
        <row r="137">
          <cell r="A137" t="str">
            <v>BWA: Botswana</v>
          </cell>
          <cell r="B137" t="str">
            <v>BWA</v>
          </cell>
          <cell r="E137">
            <v>2016</v>
          </cell>
        </row>
        <row r="138">
          <cell r="A138" t="str">
            <v>BWA: Botswana</v>
          </cell>
          <cell r="B138" t="str">
            <v>BWA</v>
          </cell>
          <cell r="E138">
            <v>2017</v>
          </cell>
        </row>
        <row r="139">
          <cell r="A139" t="str">
            <v>BWA: Botswana</v>
          </cell>
          <cell r="B139" t="str">
            <v>BWA</v>
          </cell>
          <cell r="E139">
            <v>2018</v>
          </cell>
        </row>
        <row r="140">
          <cell r="A140" t="str">
            <v>BWA: Botswana</v>
          </cell>
          <cell r="B140" t="str">
            <v>BWA</v>
          </cell>
          <cell r="E140">
            <v>2019</v>
          </cell>
        </row>
        <row r="141">
          <cell r="A141" t="str">
            <v>BWA: Botswana</v>
          </cell>
          <cell r="B141" t="str">
            <v>BWA</v>
          </cell>
          <cell r="E141">
            <v>2020</v>
          </cell>
        </row>
        <row r="142">
          <cell r="A142" t="str">
            <v>BRA: Brazil</v>
          </cell>
          <cell r="B142" t="str">
            <v>BRA</v>
          </cell>
          <cell r="E142">
            <v>2016</v>
          </cell>
        </row>
        <row r="143">
          <cell r="A143" t="str">
            <v>BRA: Brazil</v>
          </cell>
          <cell r="B143" t="str">
            <v>BRA</v>
          </cell>
          <cell r="E143">
            <v>2017</v>
          </cell>
        </row>
        <row r="144">
          <cell r="A144" t="str">
            <v>BRA: Brazil</v>
          </cell>
          <cell r="B144" t="str">
            <v>BRA</v>
          </cell>
          <cell r="E144">
            <v>2018</v>
          </cell>
        </row>
        <row r="145">
          <cell r="A145" t="str">
            <v>BRA: Brazil</v>
          </cell>
          <cell r="B145" t="str">
            <v>BRA</v>
          </cell>
          <cell r="E145">
            <v>2019</v>
          </cell>
        </row>
        <row r="146">
          <cell r="A146" t="str">
            <v>BRA: Brazil</v>
          </cell>
          <cell r="B146" t="str">
            <v>BRA</v>
          </cell>
          <cell r="E146">
            <v>2020</v>
          </cell>
        </row>
        <row r="147">
          <cell r="A147" t="str">
            <v>VGB: British Virgin Islands</v>
          </cell>
          <cell r="B147" t="str">
            <v>VGB</v>
          </cell>
          <cell r="E147">
            <v>2016</v>
          </cell>
        </row>
        <row r="148">
          <cell r="A148" t="str">
            <v>VGB: British Virgin Islands</v>
          </cell>
          <cell r="B148" t="str">
            <v>VGB</v>
          </cell>
          <cell r="E148">
            <v>2017</v>
          </cell>
        </row>
        <row r="149">
          <cell r="A149" t="str">
            <v>VGB: British Virgin Islands</v>
          </cell>
          <cell r="B149" t="str">
            <v>VGB</v>
          </cell>
          <cell r="E149">
            <v>2018</v>
          </cell>
        </row>
        <row r="150">
          <cell r="A150" t="str">
            <v>VGB: British Virgin Islands</v>
          </cell>
          <cell r="B150" t="str">
            <v>VGB</v>
          </cell>
          <cell r="E150">
            <v>2019</v>
          </cell>
        </row>
        <row r="151">
          <cell r="A151" t="str">
            <v>VGB: British Virgin Islands</v>
          </cell>
          <cell r="B151" t="str">
            <v>VGB</v>
          </cell>
          <cell r="E151">
            <v>2020</v>
          </cell>
        </row>
        <row r="152">
          <cell r="A152" t="str">
            <v>BRN: Brunei Darussalam</v>
          </cell>
          <cell r="B152" t="str">
            <v>BRN</v>
          </cell>
          <cell r="E152">
            <v>2016</v>
          </cell>
        </row>
        <row r="153">
          <cell r="A153" t="str">
            <v>BRN: Brunei Darussalam</v>
          </cell>
          <cell r="B153" t="str">
            <v>BRN</v>
          </cell>
          <cell r="E153">
            <v>2017</v>
          </cell>
        </row>
        <row r="154">
          <cell r="A154" t="str">
            <v>BRN: Brunei Darussalam</v>
          </cell>
          <cell r="B154" t="str">
            <v>BRN</v>
          </cell>
          <cell r="E154">
            <v>2018</v>
          </cell>
        </row>
        <row r="155">
          <cell r="A155" t="str">
            <v>BRN: Brunei Darussalam</v>
          </cell>
          <cell r="B155" t="str">
            <v>BRN</v>
          </cell>
          <cell r="E155">
            <v>2019</v>
          </cell>
        </row>
        <row r="156">
          <cell r="A156" t="str">
            <v>BRN: Brunei Darussalam</v>
          </cell>
          <cell r="B156" t="str">
            <v>BRN</v>
          </cell>
          <cell r="E156">
            <v>2020</v>
          </cell>
        </row>
        <row r="157">
          <cell r="A157" t="str">
            <v>BGR: Bulgaria</v>
          </cell>
          <cell r="B157" t="str">
            <v>BGR</v>
          </cell>
          <cell r="E157">
            <v>2016</v>
          </cell>
        </row>
        <row r="158">
          <cell r="A158" t="str">
            <v>BGR: Bulgaria</v>
          </cell>
          <cell r="B158" t="str">
            <v>BGR</v>
          </cell>
          <cell r="E158">
            <v>2017</v>
          </cell>
        </row>
        <row r="159">
          <cell r="A159" t="str">
            <v>BGR: Bulgaria</v>
          </cell>
          <cell r="B159" t="str">
            <v>BGR</v>
          </cell>
          <cell r="E159">
            <v>2018</v>
          </cell>
        </row>
        <row r="160">
          <cell r="A160" t="str">
            <v>BGR: Bulgaria</v>
          </cell>
          <cell r="B160" t="str">
            <v>BGR</v>
          </cell>
          <cell r="E160">
            <v>2019</v>
          </cell>
        </row>
        <row r="161">
          <cell r="A161" t="str">
            <v>BGR: Bulgaria</v>
          </cell>
          <cell r="B161" t="str">
            <v>BGR</v>
          </cell>
          <cell r="E161">
            <v>2020</v>
          </cell>
        </row>
        <row r="162">
          <cell r="A162" t="str">
            <v>BFA: Burkina Faso</v>
          </cell>
          <cell r="B162" t="str">
            <v>BFA</v>
          </cell>
          <cell r="E162">
            <v>2016</v>
          </cell>
        </row>
        <row r="163">
          <cell r="A163" t="str">
            <v>BFA: Burkina Faso</v>
          </cell>
          <cell r="B163" t="str">
            <v>BFA</v>
          </cell>
          <cell r="E163">
            <v>2017</v>
          </cell>
        </row>
        <row r="164">
          <cell r="A164" t="str">
            <v>BFA: Burkina Faso</v>
          </cell>
          <cell r="B164" t="str">
            <v>BFA</v>
          </cell>
          <cell r="E164">
            <v>2018</v>
          </cell>
        </row>
        <row r="165">
          <cell r="A165" t="str">
            <v>BFA: Burkina Faso</v>
          </cell>
          <cell r="B165" t="str">
            <v>BFA</v>
          </cell>
          <cell r="E165">
            <v>2019</v>
          </cell>
        </row>
        <row r="166">
          <cell r="A166" t="str">
            <v>BFA: Burkina Faso</v>
          </cell>
          <cell r="B166" t="str">
            <v>BFA</v>
          </cell>
          <cell r="E166">
            <v>2020</v>
          </cell>
        </row>
        <row r="167">
          <cell r="A167" t="str">
            <v>BDI: Burundi</v>
          </cell>
          <cell r="B167" t="str">
            <v>BDI</v>
          </cell>
          <cell r="E167">
            <v>2016</v>
          </cell>
        </row>
        <row r="168">
          <cell r="A168" t="str">
            <v>BDI: Burundi</v>
          </cell>
          <cell r="B168" t="str">
            <v>BDI</v>
          </cell>
          <cell r="E168">
            <v>2017</v>
          </cell>
        </row>
        <row r="169">
          <cell r="A169" t="str">
            <v>BDI: Burundi</v>
          </cell>
          <cell r="B169" t="str">
            <v>BDI</v>
          </cell>
          <cell r="E169">
            <v>2018</v>
          </cell>
        </row>
        <row r="170">
          <cell r="A170" t="str">
            <v>BDI: Burundi</v>
          </cell>
          <cell r="B170" t="str">
            <v>BDI</v>
          </cell>
          <cell r="E170">
            <v>2019</v>
          </cell>
        </row>
        <row r="171">
          <cell r="A171" t="str">
            <v>BDI: Burundi</v>
          </cell>
          <cell r="B171" t="str">
            <v>BDI</v>
          </cell>
          <cell r="E171">
            <v>2020</v>
          </cell>
        </row>
        <row r="172">
          <cell r="A172" t="str">
            <v>CPV: Cabo Verde</v>
          </cell>
          <cell r="B172" t="str">
            <v>CPV</v>
          </cell>
          <cell r="E172">
            <v>2016</v>
          </cell>
        </row>
        <row r="173">
          <cell r="A173" t="str">
            <v>CPV: Cabo Verde</v>
          </cell>
          <cell r="B173" t="str">
            <v>CPV</v>
          </cell>
          <cell r="E173">
            <v>2017</v>
          </cell>
        </row>
        <row r="174">
          <cell r="A174" t="str">
            <v>CPV: Cabo Verde</v>
          </cell>
          <cell r="B174" t="str">
            <v>CPV</v>
          </cell>
          <cell r="E174">
            <v>2018</v>
          </cell>
        </row>
        <row r="175">
          <cell r="A175" t="str">
            <v>CPV: Cabo Verde</v>
          </cell>
          <cell r="B175" t="str">
            <v>CPV</v>
          </cell>
          <cell r="E175">
            <v>2019</v>
          </cell>
        </row>
        <row r="176">
          <cell r="A176" t="str">
            <v>CPV: Cabo Verde</v>
          </cell>
          <cell r="B176" t="str">
            <v>CPV</v>
          </cell>
          <cell r="E176">
            <v>2020</v>
          </cell>
        </row>
        <row r="177">
          <cell r="A177" t="str">
            <v>KHM: Cambodia</v>
          </cell>
          <cell r="B177" t="str">
            <v>KHM</v>
          </cell>
          <cell r="E177">
            <v>2016</v>
          </cell>
        </row>
        <row r="178">
          <cell r="A178" t="str">
            <v>KHM: Cambodia</v>
          </cell>
          <cell r="B178" t="str">
            <v>KHM</v>
          </cell>
          <cell r="E178">
            <v>2017</v>
          </cell>
        </row>
        <row r="179">
          <cell r="A179" t="str">
            <v>KHM: Cambodia</v>
          </cell>
          <cell r="B179" t="str">
            <v>KHM</v>
          </cell>
          <cell r="E179">
            <v>2018</v>
          </cell>
        </row>
        <row r="180">
          <cell r="A180" t="str">
            <v>KHM: Cambodia</v>
          </cell>
          <cell r="B180" t="str">
            <v>KHM</v>
          </cell>
          <cell r="E180">
            <v>2019</v>
          </cell>
        </row>
        <row r="181">
          <cell r="A181" t="str">
            <v>KHM: Cambodia</v>
          </cell>
          <cell r="B181" t="str">
            <v>KHM</v>
          </cell>
          <cell r="E181">
            <v>2020</v>
          </cell>
        </row>
        <row r="182">
          <cell r="A182" t="str">
            <v>CMR: Cameroon</v>
          </cell>
          <cell r="B182" t="str">
            <v>CMR</v>
          </cell>
          <cell r="E182">
            <v>2016</v>
          </cell>
        </row>
        <row r="183">
          <cell r="A183" t="str">
            <v>CMR: Cameroon</v>
          </cell>
          <cell r="B183" t="str">
            <v>CMR</v>
          </cell>
          <cell r="E183">
            <v>2017</v>
          </cell>
        </row>
        <row r="184">
          <cell r="A184" t="str">
            <v>CMR: Cameroon</v>
          </cell>
          <cell r="B184" t="str">
            <v>CMR</v>
          </cell>
          <cell r="E184">
            <v>2018</v>
          </cell>
        </row>
        <row r="185">
          <cell r="A185" t="str">
            <v>CMR: Cameroon</v>
          </cell>
          <cell r="B185" t="str">
            <v>CMR</v>
          </cell>
          <cell r="E185">
            <v>2019</v>
          </cell>
        </row>
        <row r="186">
          <cell r="A186" t="str">
            <v>CMR: Cameroon</v>
          </cell>
          <cell r="B186" t="str">
            <v>CMR</v>
          </cell>
          <cell r="E186">
            <v>2020</v>
          </cell>
        </row>
        <row r="187">
          <cell r="A187" t="str">
            <v>CAN: Canada</v>
          </cell>
          <cell r="B187" t="str">
            <v>CAN</v>
          </cell>
          <cell r="E187">
            <v>2016</v>
          </cell>
        </row>
        <row r="188">
          <cell r="A188" t="str">
            <v>CAN: Canada</v>
          </cell>
          <cell r="B188" t="str">
            <v>CAN</v>
          </cell>
          <cell r="E188">
            <v>2017</v>
          </cell>
        </row>
        <row r="189">
          <cell r="A189" t="str">
            <v>CAN: Canada</v>
          </cell>
          <cell r="B189" t="str">
            <v>CAN</v>
          </cell>
          <cell r="E189">
            <v>2018</v>
          </cell>
        </row>
        <row r="190">
          <cell r="A190" t="str">
            <v>CAN: Canada</v>
          </cell>
          <cell r="B190" t="str">
            <v>CAN</v>
          </cell>
          <cell r="E190">
            <v>2019</v>
          </cell>
        </row>
        <row r="191">
          <cell r="A191" t="str">
            <v>CAN: Canada</v>
          </cell>
          <cell r="B191" t="str">
            <v>CAN</v>
          </cell>
          <cell r="E191">
            <v>2020</v>
          </cell>
        </row>
        <row r="192">
          <cell r="A192" t="str">
            <v>CYM: Cayman Islands</v>
          </cell>
          <cell r="B192" t="str">
            <v>CYM</v>
          </cell>
          <cell r="E192">
            <v>2016</v>
          </cell>
        </row>
        <row r="193">
          <cell r="A193" t="str">
            <v>CYM: Cayman Islands</v>
          </cell>
          <cell r="B193" t="str">
            <v>CYM</v>
          </cell>
          <cell r="E193">
            <v>2017</v>
          </cell>
        </row>
        <row r="194">
          <cell r="A194" t="str">
            <v>CYM: Cayman Islands</v>
          </cell>
          <cell r="B194" t="str">
            <v>CYM</v>
          </cell>
          <cell r="E194">
            <v>2018</v>
          </cell>
        </row>
        <row r="195">
          <cell r="A195" t="str">
            <v>CYM: Cayman Islands</v>
          </cell>
          <cell r="B195" t="str">
            <v>CYM</v>
          </cell>
          <cell r="E195">
            <v>2019</v>
          </cell>
        </row>
        <row r="196">
          <cell r="A196" t="str">
            <v>CYM: Cayman Islands</v>
          </cell>
          <cell r="B196" t="str">
            <v>CYM</v>
          </cell>
          <cell r="E196">
            <v>2020</v>
          </cell>
        </row>
        <row r="197">
          <cell r="A197" t="str">
            <v>CAF: Central African Republic</v>
          </cell>
          <cell r="B197" t="str">
            <v>CAF</v>
          </cell>
          <cell r="E197">
            <v>2016</v>
          </cell>
        </row>
        <row r="198">
          <cell r="A198" t="str">
            <v>CAF: Central African Republic</v>
          </cell>
          <cell r="B198" t="str">
            <v>CAF</v>
          </cell>
          <cell r="E198">
            <v>2017</v>
          </cell>
        </row>
        <row r="199">
          <cell r="A199" t="str">
            <v>CAF: Central African Republic</v>
          </cell>
          <cell r="B199" t="str">
            <v>CAF</v>
          </cell>
          <cell r="E199">
            <v>2018</v>
          </cell>
        </row>
        <row r="200">
          <cell r="A200" t="str">
            <v>CAF: Central African Republic</v>
          </cell>
          <cell r="B200" t="str">
            <v>CAF</v>
          </cell>
          <cell r="E200">
            <v>2019</v>
          </cell>
        </row>
        <row r="201">
          <cell r="A201" t="str">
            <v>CAF: Central African Republic</v>
          </cell>
          <cell r="B201" t="str">
            <v>CAF</v>
          </cell>
          <cell r="E201">
            <v>2020</v>
          </cell>
        </row>
        <row r="202">
          <cell r="A202" t="str">
            <v>TCD: Chad</v>
          </cell>
          <cell r="B202" t="str">
            <v>TCD</v>
          </cell>
          <cell r="E202">
            <v>2016</v>
          </cell>
        </row>
        <row r="203">
          <cell r="A203" t="str">
            <v>TCD: Chad</v>
          </cell>
          <cell r="B203" t="str">
            <v>TCD</v>
          </cell>
          <cell r="E203">
            <v>2017</v>
          </cell>
        </row>
        <row r="204">
          <cell r="A204" t="str">
            <v>TCD: Chad</v>
          </cell>
          <cell r="B204" t="str">
            <v>TCD</v>
          </cell>
          <cell r="E204">
            <v>2018</v>
          </cell>
        </row>
        <row r="205">
          <cell r="A205" t="str">
            <v>TCD: Chad</v>
          </cell>
          <cell r="B205" t="str">
            <v>TCD</v>
          </cell>
          <cell r="E205">
            <v>2019</v>
          </cell>
        </row>
        <row r="206">
          <cell r="A206" t="str">
            <v>TCD: Chad</v>
          </cell>
          <cell r="B206" t="str">
            <v>TCD</v>
          </cell>
          <cell r="E206">
            <v>2020</v>
          </cell>
        </row>
        <row r="207">
          <cell r="A207" t="str">
            <v>CHL: Chile</v>
          </cell>
          <cell r="B207" t="str">
            <v>CHL</v>
          </cell>
          <cell r="E207">
            <v>2016</v>
          </cell>
        </row>
        <row r="208">
          <cell r="A208" t="str">
            <v>CHL: Chile</v>
          </cell>
          <cell r="B208" t="str">
            <v>CHL</v>
          </cell>
          <cell r="E208">
            <v>2017</v>
          </cell>
        </row>
        <row r="209">
          <cell r="A209" t="str">
            <v>CHL: Chile</v>
          </cell>
          <cell r="B209" t="str">
            <v>CHL</v>
          </cell>
          <cell r="E209">
            <v>2018</v>
          </cell>
        </row>
        <row r="210">
          <cell r="A210" t="str">
            <v>CHL: Chile</v>
          </cell>
          <cell r="B210" t="str">
            <v>CHL</v>
          </cell>
          <cell r="E210">
            <v>2019</v>
          </cell>
        </row>
        <row r="211">
          <cell r="A211" t="str">
            <v>CHL: Chile</v>
          </cell>
          <cell r="B211" t="str">
            <v>CHL</v>
          </cell>
          <cell r="E211">
            <v>2020</v>
          </cell>
        </row>
        <row r="212">
          <cell r="A212" t="str">
            <v>CHN: China</v>
          </cell>
          <cell r="B212" t="str">
            <v>CHN</v>
          </cell>
          <cell r="E212">
            <v>2016</v>
          </cell>
        </row>
        <row r="213">
          <cell r="A213" t="str">
            <v>CHN: China</v>
          </cell>
          <cell r="B213" t="str">
            <v>CHN</v>
          </cell>
          <cell r="E213">
            <v>2017</v>
          </cell>
        </row>
        <row r="214">
          <cell r="A214" t="str">
            <v>CHN: China</v>
          </cell>
          <cell r="B214" t="str">
            <v>CHN</v>
          </cell>
          <cell r="E214">
            <v>2018</v>
          </cell>
        </row>
        <row r="215">
          <cell r="A215" t="str">
            <v>CHN: China</v>
          </cell>
          <cell r="B215" t="str">
            <v>CHN</v>
          </cell>
          <cell r="E215">
            <v>2019</v>
          </cell>
        </row>
        <row r="216">
          <cell r="A216" t="str">
            <v>CHN: China</v>
          </cell>
          <cell r="B216" t="str">
            <v>CHN</v>
          </cell>
          <cell r="E216">
            <v>2020</v>
          </cell>
        </row>
        <row r="217">
          <cell r="A217" t="str">
            <v>HKG: China, Hong Kong Special Administrative Region</v>
          </cell>
          <cell r="B217" t="str">
            <v>HKG</v>
          </cell>
          <cell r="E217">
            <v>2016</v>
          </cell>
        </row>
        <row r="218">
          <cell r="A218" t="str">
            <v>HKG: China, Hong Kong Special Administrative Region</v>
          </cell>
          <cell r="B218" t="str">
            <v>HKG</v>
          </cell>
          <cell r="E218">
            <v>2017</v>
          </cell>
        </row>
        <row r="219">
          <cell r="A219" t="str">
            <v>HKG: China, Hong Kong Special Administrative Region</v>
          </cell>
          <cell r="B219" t="str">
            <v>HKG</v>
          </cell>
          <cell r="E219">
            <v>2018</v>
          </cell>
        </row>
        <row r="220">
          <cell r="A220" t="str">
            <v>HKG: China, Hong Kong Special Administrative Region</v>
          </cell>
          <cell r="B220" t="str">
            <v>HKG</v>
          </cell>
          <cell r="E220">
            <v>2019</v>
          </cell>
        </row>
        <row r="221">
          <cell r="A221" t="str">
            <v>HKG: China, Hong Kong Special Administrative Region</v>
          </cell>
          <cell r="B221" t="str">
            <v>HKG</v>
          </cell>
          <cell r="E221">
            <v>2020</v>
          </cell>
        </row>
        <row r="222">
          <cell r="A222" t="str">
            <v>MAC: China, Macao Special Administrative Region</v>
          </cell>
          <cell r="B222" t="str">
            <v>MAC</v>
          </cell>
          <cell r="E222">
            <v>2016</v>
          </cell>
        </row>
        <row r="223">
          <cell r="A223" t="str">
            <v>MAC: China, Macao Special Administrative Region</v>
          </cell>
          <cell r="B223" t="str">
            <v>MAC</v>
          </cell>
          <cell r="E223">
            <v>2017</v>
          </cell>
        </row>
        <row r="224">
          <cell r="A224" t="str">
            <v>MAC: China, Macao Special Administrative Region</v>
          </cell>
          <cell r="B224" t="str">
            <v>MAC</v>
          </cell>
          <cell r="E224">
            <v>2018</v>
          </cell>
        </row>
        <row r="225">
          <cell r="A225" t="str">
            <v>MAC: China, Macao Special Administrative Region</v>
          </cell>
          <cell r="B225" t="str">
            <v>MAC</v>
          </cell>
          <cell r="E225">
            <v>2019</v>
          </cell>
        </row>
        <row r="226">
          <cell r="A226" t="str">
            <v>MAC: China, Macao Special Administrative Region</v>
          </cell>
          <cell r="B226" t="str">
            <v>MAC</v>
          </cell>
          <cell r="E226">
            <v>2020</v>
          </cell>
        </row>
        <row r="227">
          <cell r="A227" t="str">
            <v>COL: Colombia</v>
          </cell>
          <cell r="B227" t="str">
            <v>COL</v>
          </cell>
          <cell r="E227">
            <v>2016</v>
          </cell>
        </row>
        <row r="228">
          <cell r="A228" t="str">
            <v>COL: Colombia</v>
          </cell>
          <cell r="B228" t="str">
            <v>COL</v>
          </cell>
          <cell r="E228">
            <v>2017</v>
          </cell>
        </row>
        <row r="229">
          <cell r="A229" t="str">
            <v>COL: Colombia</v>
          </cell>
          <cell r="B229" t="str">
            <v>COL</v>
          </cell>
          <cell r="E229">
            <v>2018</v>
          </cell>
        </row>
        <row r="230">
          <cell r="A230" t="str">
            <v>COL: Colombia</v>
          </cell>
          <cell r="B230" t="str">
            <v>COL</v>
          </cell>
          <cell r="E230">
            <v>2019</v>
          </cell>
        </row>
        <row r="231">
          <cell r="A231" t="str">
            <v>COL: Colombia</v>
          </cell>
          <cell r="B231" t="str">
            <v>COL</v>
          </cell>
          <cell r="E231">
            <v>2020</v>
          </cell>
        </row>
        <row r="232">
          <cell r="A232" t="str">
            <v>COM: Comoros</v>
          </cell>
          <cell r="B232" t="str">
            <v>COM</v>
          </cell>
          <cell r="E232">
            <v>2016</v>
          </cell>
        </row>
        <row r="233">
          <cell r="A233" t="str">
            <v>COM: Comoros</v>
          </cell>
          <cell r="B233" t="str">
            <v>COM</v>
          </cell>
          <cell r="E233">
            <v>2017</v>
          </cell>
        </row>
        <row r="234">
          <cell r="A234" t="str">
            <v>COM: Comoros</v>
          </cell>
          <cell r="B234" t="str">
            <v>COM</v>
          </cell>
          <cell r="E234">
            <v>2018</v>
          </cell>
        </row>
        <row r="235">
          <cell r="A235" t="str">
            <v>COM: Comoros</v>
          </cell>
          <cell r="B235" t="str">
            <v>COM</v>
          </cell>
          <cell r="E235">
            <v>2019</v>
          </cell>
        </row>
        <row r="236">
          <cell r="A236" t="str">
            <v>COM: Comoros</v>
          </cell>
          <cell r="B236" t="str">
            <v>COM</v>
          </cell>
          <cell r="E236">
            <v>2020</v>
          </cell>
        </row>
        <row r="237">
          <cell r="A237" t="str">
            <v>COG: Congo</v>
          </cell>
          <cell r="B237" t="str">
            <v>COG</v>
          </cell>
          <cell r="E237">
            <v>2016</v>
          </cell>
        </row>
        <row r="238">
          <cell r="A238" t="str">
            <v>COG: Congo</v>
          </cell>
          <cell r="B238" t="str">
            <v>COG</v>
          </cell>
          <cell r="E238">
            <v>2017</v>
          </cell>
        </row>
        <row r="239">
          <cell r="A239" t="str">
            <v>COG: Congo</v>
          </cell>
          <cell r="B239" t="str">
            <v>COG</v>
          </cell>
          <cell r="E239">
            <v>2018</v>
          </cell>
        </row>
        <row r="240">
          <cell r="A240" t="str">
            <v>COG: Congo</v>
          </cell>
          <cell r="B240" t="str">
            <v>COG</v>
          </cell>
          <cell r="E240">
            <v>2019</v>
          </cell>
        </row>
        <row r="241">
          <cell r="A241" t="str">
            <v>COG: Congo</v>
          </cell>
          <cell r="B241" t="str">
            <v>COG</v>
          </cell>
          <cell r="E241">
            <v>2020</v>
          </cell>
        </row>
        <row r="242">
          <cell r="A242" t="str">
            <v>COK: Cook Islands</v>
          </cell>
          <cell r="E242">
            <v>2016</v>
          </cell>
        </row>
        <row r="243">
          <cell r="A243" t="str">
            <v>COK: Cook Islands</v>
          </cell>
          <cell r="E243">
            <v>2017</v>
          </cell>
        </row>
        <row r="244">
          <cell r="A244" t="str">
            <v>COK: Cook Islands</v>
          </cell>
          <cell r="E244">
            <v>2018</v>
          </cell>
        </row>
        <row r="245">
          <cell r="A245" t="str">
            <v>COK: Cook Islands</v>
          </cell>
          <cell r="E245">
            <v>2019</v>
          </cell>
        </row>
        <row r="246">
          <cell r="A246" t="str">
            <v>COK: Cook Islands</v>
          </cell>
          <cell r="E246">
            <v>2020</v>
          </cell>
        </row>
        <row r="247">
          <cell r="A247" t="str">
            <v>CRI: Costa Rica</v>
          </cell>
          <cell r="B247" t="str">
            <v>CRI</v>
          </cell>
          <cell r="E247">
            <v>2016</v>
          </cell>
        </row>
        <row r="248">
          <cell r="A248" t="str">
            <v>CRI: Costa Rica</v>
          </cell>
          <cell r="B248" t="str">
            <v>CRI</v>
          </cell>
          <cell r="E248">
            <v>2017</v>
          </cell>
        </row>
        <row r="249">
          <cell r="A249" t="str">
            <v>CRI: Costa Rica</v>
          </cell>
          <cell r="B249" t="str">
            <v>CRI</v>
          </cell>
          <cell r="E249">
            <v>2018</v>
          </cell>
        </row>
        <row r="250">
          <cell r="A250" t="str">
            <v>CRI: Costa Rica</v>
          </cell>
          <cell r="B250" t="str">
            <v>CRI</v>
          </cell>
          <cell r="E250">
            <v>2019</v>
          </cell>
        </row>
        <row r="251">
          <cell r="A251" t="str">
            <v>CRI: Costa Rica</v>
          </cell>
          <cell r="B251" t="str">
            <v>CRI</v>
          </cell>
          <cell r="E251">
            <v>2020</v>
          </cell>
        </row>
        <row r="252">
          <cell r="A252" t="str">
            <v>HRV: Croatia</v>
          </cell>
          <cell r="B252" t="str">
            <v>HRV</v>
          </cell>
          <cell r="E252">
            <v>2016</v>
          </cell>
        </row>
        <row r="253">
          <cell r="A253" t="str">
            <v>HRV: Croatia</v>
          </cell>
          <cell r="B253" t="str">
            <v>HRV</v>
          </cell>
          <cell r="E253">
            <v>2017</v>
          </cell>
        </row>
        <row r="254">
          <cell r="A254" t="str">
            <v>HRV: Croatia</v>
          </cell>
          <cell r="B254" t="str">
            <v>HRV</v>
          </cell>
          <cell r="E254">
            <v>2018</v>
          </cell>
        </row>
        <row r="255">
          <cell r="A255" t="str">
            <v>HRV: Croatia</v>
          </cell>
          <cell r="B255" t="str">
            <v>HRV</v>
          </cell>
          <cell r="E255">
            <v>2019</v>
          </cell>
        </row>
        <row r="256">
          <cell r="A256" t="str">
            <v>HRV: Croatia</v>
          </cell>
          <cell r="B256" t="str">
            <v>HRV</v>
          </cell>
          <cell r="E256">
            <v>2020</v>
          </cell>
        </row>
        <row r="257">
          <cell r="A257" t="str">
            <v>CUB: Cuba</v>
          </cell>
          <cell r="B257" t="str">
            <v>CUB</v>
          </cell>
          <cell r="E257">
            <v>2016</v>
          </cell>
        </row>
        <row r="258">
          <cell r="A258" t="str">
            <v>CUB: Cuba</v>
          </cell>
          <cell r="B258" t="str">
            <v>CUB</v>
          </cell>
          <cell r="E258">
            <v>2017</v>
          </cell>
        </row>
        <row r="259">
          <cell r="A259" t="str">
            <v>CUB: Cuba</v>
          </cell>
          <cell r="B259" t="str">
            <v>CUB</v>
          </cell>
          <cell r="E259">
            <v>2018</v>
          </cell>
        </row>
        <row r="260">
          <cell r="A260" t="str">
            <v>CUB: Cuba</v>
          </cell>
          <cell r="B260" t="str">
            <v>CUB</v>
          </cell>
          <cell r="E260">
            <v>2019</v>
          </cell>
        </row>
        <row r="261">
          <cell r="A261" t="str">
            <v>CUB: Cuba</v>
          </cell>
          <cell r="B261" t="str">
            <v>CUB</v>
          </cell>
          <cell r="E261">
            <v>2020</v>
          </cell>
        </row>
        <row r="262">
          <cell r="A262" t="str">
            <v>CUW: CuraÃ§ao</v>
          </cell>
          <cell r="B262" t="str">
            <v>CUW</v>
          </cell>
          <cell r="E262">
            <v>2016</v>
          </cell>
        </row>
        <row r="263">
          <cell r="A263" t="str">
            <v>CUW: CuraÃ§ao</v>
          </cell>
          <cell r="B263" t="str">
            <v>CUW</v>
          </cell>
          <cell r="E263">
            <v>2017</v>
          </cell>
        </row>
        <row r="264">
          <cell r="A264" t="str">
            <v>CUW: CuraÃ§ao</v>
          </cell>
          <cell r="B264" t="str">
            <v>CUW</v>
          </cell>
          <cell r="E264">
            <v>2018</v>
          </cell>
        </row>
        <row r="265">
          <cell r="A265" t="str">
            <v>CUW: CuraÃ§ao</v>
          </cell>
          <cell r="B265" t="str">
            <v>CUW</v>
          </cell>
          <cell r="E265">
            <v>2019</v>
          </cell>
        </row>
        <row r="266">
          <cell r="A266" t="str">
            <v>CUW: CuraÃ§ao</v>
          </cell>
          <cell r="B266" t="str">
            <v>CUW</v>
          </cell>
          <cell r="E266">
            <v>2020</v>
          </cell>
        </row>
        <row r="267">
          <cell r="A267" t="str">
            <v>CYP: Cyprus</v>
          </cell>
          <cell r="B267" t="str">
            <v>CYP</v>
          </cell>
          <cell r="E267">
            <v>2016</v>
          </cell>
        </row>
        <row r="268">
          <cell r="A268" t="str">
            <v>CYP: Cyprus</v>
          </cell>
          <cell r="B268" t="str">
            <v>CYP</v>
          </cell>
          <cell r="E268">
            <v>2017</v>
          </cell>
        </row>
        <row r="269">
          <cell r="A269" t="str">
            <v>CYP: Cyprus</v>
          </cell>
          <cell r="B269" t="str">
            <v>CYP</v>
          </cell>
          <cell r="E269">
            <v>2018</v>
          </cell>
        </row>
        <row r="270">
          <cell r="A270" t="str">
            <v>CYP: Cyprus</v>
          </cell>
          <cell r="B270" t="str">
            <v>CYP</v>
          </cell>
          <cell r="E270">
            <v>2019</v>
          </cell>
        </row>
        <row r="271">
          <cell r="A271" t="str">
            <v>CYP: Cyprus</v>
          </cell>
          <cell r="B271" t="str">
            <v>CYP</v>
          </cell>
          <cell r="E271">
            <v>2020</v>
          </cell>
        </row>
        <row r="272">
          <cell r="A272" t="str">
            <v>CZE: Czechia</v>
          </cell>
          <cell r="B272" t="str">
            <v>CZE</v>
          </cell>
          <cell r="E272">
            <v>2016</v>
          </cell>
        </row>
        <row r="273">
          <cell r="A273" t="str">
            <v>CZE: Czechia</v>
          </cell>
          <cell r="B273" t="str">
            <v>CZE</v>
          </cell>
          <cell r="E273">
            <v>2017</v>
          </cell>
        </row>
        <row r="274">
          <cell r="A274" t="str">
            <v>CZE: Czechia</v>
          </cell>
          <cell r="B274" t="str">
            <v>CZE</v>
          </cell>
          <cell r="E274">
            <v>2018</v>
          </cell>
        </row>
        <row r="275">
          <cell r="A275" t="str">
            <v>CZE: Czechia</v>
          </cell>
          <cell r="B275" t="str">
            <v>CZE</v>
          </cell>
          <cell r="E275">
            <v>2019</v>
          </cell>
        </row>
        <row r="276">
          <cell r="A276" t="str">
            <v>CZE: Czechia</v>
          </cell>
          <cell r="B276" t="str">
            <v>CZE</v>
          </cell>
          <cell r="E276">
            <v>2020</v>
          </cell>
        </row>
        <row r="277">
          <cell r="A277" t="str">
            <v>CIV: CÃ´te d'Ivoire</v>
          </cell>
          <cell r="B277" t="str">
            <v>CIV</v>
          </cell>
          <cell r="E277">
            <v>2016</v>
          </cell>
        </row>
        <row r="278">
          <cell r="A278" t="str">
            <v>CIV: CÃ´te d'Ivoire</v>
          </cell>
          <cell r="B278" t="str">
            <v>CIV</v>
          </cell>
          <cell r="E278">
            <v>2017</v>
          </cell>
        </row>
        <row r="279">
          <cell r="A279" t="str">
            <v>CIV: CÃ´te d'Ivoire</v>
          </cell>
          <cell r="B279" t="str">
            <v>CIV</v>
          </cell>
          <cell r="E279">
            <v>2018</v>
          </cell>
        </row>
        <row r="280">
          <cell r="A280" t="str">
            <v>CIV: CÃ´te d'Ivoire</v>
          </cell>
          <cell r="B280" t="str">
            <v>CIV</v>
          </cell>
          <cell r="E280">
            <v>2019</v>
          </cell>
        </row>
        <row r="281">
          <cell r="A281" t="str">
            <v>CIV: CÃ´te d'Ivoire</v>
          </cell>
          <cell r="B281" t="str">
            <v>CIV</v>
          </cell>
          <cell r="E281">
            <v>2020</v>
          </cell>
        </row>
        <row r="282">
          <cell r="A282" t="str">
            <v>PRK: Democratic People's Republic of Korea</v>
          </cell>
          <cell r="B282" t="str">
            <v>PRK</v>
          </cell>
          <cell r="E282">
            <v>2016</v>
          </cell>
        </row>
        <row r="283">
          <cell r="A283" t="str">
            <v>PRK: Democratic People's Republic of Korea</v>
          </cell>
          <cell r="B283" t="str">
            <v>PRK</v>
          </cell>
          <cell r="E283">
            <v>2017</v>
          </cell>
        </row>
        <row r="284">
          <cell r="A284" t="str">
            <v>PRK: Democratic People's Republic of Korea</v>
          </cell>
          <cell r="B284" t="str">
            <v>PRK</v>
          </cell>
          <cell r="E284">
            <v>2018</v>
          </cell>
        </row>
        <row r="285">
          <cell r="A285" t="str">
            <v>PRK: Democratic People's Republic of Korea</v>
          </cell>
          <cell r="B285" t="str">
            <v>PRK</v>
          </cell>
          <cell r="E285">
            <v>2019</v>
          </cell>
        </row>
        <row r="286">
          <cell r="A286" t="str">
            <v>PRK: Democratic People's Republic of Korea</v>
          </cell>
          <cell r="B286" t="str">
            <v>PRK</v>
          </cell>
          <cell r="E286">
            <v>2020</v>
          </cell>
        </row>
        <row r="287">
          <cell r="A287" t="str">
            <v>COD: Democratic Republic of the Congo</v>
          </cell>
          <cell r="B287" t="str">
            <v>COD</v>
          </cell>
          <cell r="E287">
            <v>2016</v>
          </cell>
        </row>
        <row r="288">
          <cell r="A288" t="str">
            <v>COD: Democratic Republic of the Congo</v>
          </cell>
          <cell r="B288" t="str">
            <v>COD</v>
          </cell>
          <cell r="E288">
            <v>2017</v>
          </cell>
        </row>
        <row r="289">
          <cell r="A289" t="str">
            <v>COD: Democratic Republic of the Congo</v>
          </cell>
          <cell r="B289" t="str">
            <v>COD</v>
          </cell>
          <cell r="E289">
            <v>2018</v>
          </cell>
        </row>
        <row r="290">
          <cell r="A290" t="str">
            <v>COD: Democratic Republic of the Congo</v>
          </cell>
          <cell r="B290" t="str">
            <v>COD</v>
          </cell>
          <cell r="E290">
            <v>2019</v>
          </cell>
        </row>
        <row r="291">
          <cell r="A291" t="str">
            <v>COD: Democratic Republic of the Congo</v>
          </cell>
          <cell r="B291" t="str">
            <v>COD</v>
          </cell>
          <cell r="E291">
            <v>2020</v>
          </cell>
        </row>
        <row r="292">
          <cell r="A292" t="str">
            <v>DNK: Denmark</v>
          </cell>
          <cell r="B292" t="str">
            <v>DNK</v>
          </cell>
          <cell r="E292">
            <v>2016</v>
          </cell>
        </row>
        <row r="293">
          <cell r="A293" t="str">
            <v>DNK: Denmark</v>
          </cell>
          <cell r="B293" t="str">
            <v>DNK</v>
          </cell>
          <cell r="E293">
            <v>2017</v>
          </cell>
        </row>
        <row r="294">
          <cell r="A294" t="str">
            <v>DNK: Denmark</v>
          </cell>
          <cell r="B294" t="str">
            <v>DNK</v>
          </cell>
          <cell r="E294">
            <v>2018</v>
          </cell>
        </row>
        <row r="295">
          <cell r="A295" t="str">
            <v>DNK: Denmark</v>
          </cell>
          <cell r="B295" t="str">
            <v>DNK</v>
          </cell>
          <cell r="E295">
            <v>2019</v>
          </cell>
        </row>
        <row r="296">
          <cell r="A296" t="str">
            <v>DNK: Denmark</v>
          </cell>
          <cell r="B296" t="str">
            <v>DNK</v>
          </cell>
          <cell r="E296">
            <v>2020</v>
          </cell>
        </row>
        <row r="297">
          <cell r="A297" t="str">
            <v>DJI: Djibouti</v>
          </cell>
          <cell r="B297" t="str">
            <v>DJI</v>
          </cell>
          <cell r="E297">
            <v>2016</v>
          </cell>
        </row>
        <row r="298">
          <cell r="A298" t="str">
            <v>DJI: Djibouti</v>
          </cell>
          <cell r="B298" t="str">
            <v>DJI</v>
          </cell>
          <cell r="E298">
            <v>2017</v>
          </cell>
        </row>
        <row r="299">
          <cell r="A299" t="str">
            <v>DJI: Djibouti</v>
          </cell>
          <cell r="B299" t="str">
            <v>DJI</v>
          </cell>
          <cell r="E299">
            <v>2018</v>
          </cell>
        </row>
        <row r="300">
          <cell r="A300" t="str">
            <v>DJI: Djibouti</v>
          </cell>
          <cell r="B300" t="str">
            <v>DJI</v>
          </cell>
          <cell r="E300">
            <v>2019</v>
          </cell>
        </row>
        <row r="301">
          <cell r="A301" t="str">
            <v>DJI: Djibouti</v>
          </cell>
          <cell r="B301" t="str">
            <v>DJI</v>
          </cell>
          <cell r="E301">
            <v>2020</v>
          </cell>
        </row>
        <row r="302">
          <cell r="A302" t="str">
            <v>DMA: Dominica</v>
          </cell>
          <cell r="B302" t="str">
            <v>DMA</v>
          </cell>
          <cell r="E302">
            <v>2016</v>
          </cell>
        </row>
        <row r="303">
          <cell r="A303" t="str">
            <v>DMA: Dominica</v>
          </cell>
          <cell r="B303" t="str">
            <v>DMA</v>
          </cell>
          <cell r="E303">
            <v>2017</v>
          </cell>
        </row>
        <row r="304">
          <cell r="A304" t="str">
            <v>DMA: Dominica</v>
          </cell>
          <cell r="B304" t="str">
            <v>DMA</v>
          </cell>
          <cell r="E304">
            <v>2018</v>
          </cell>
        </row>
        <row r="305">
          <cell r="A305" t="str">
            <v>DMA: Dominica</v>
          </cell>
          <cell r="B305" t="str">
            <v>DMA</v>
          </cell>
          <cell r="E305">
            <v>2019</v>
          </cell>
        </row>
        <row r="306">
          <cell r="A306" t="str">
            <v>DMA: Dominica</v>
          </cell>
          <cell r="B306" t="str">
            <v>DMA</v>
          </cell>
          <cell r="E306">
            <v>2020</v>
          </cell>
        </row>
        <row r="307">
          <cell r="A307" t="str">
            <v>DOM: Dominican Republic</v>
          </cell>
          <cell r="B307" t="str">
            <v>DOM</v>
          </cell>
          <cell r="E307">
            <v>2016</v>
          </cell>
        </row>
        <row r="308">
          <cell r="A308" t="str">
            <v>DOM: Dominican Republic</v>
          </cell>
          <cell r="B308" t="str">
            <v>DOM</v>
          </cell>
          <cell r="E308">
            <v>2017</v>
          </cell>
        </row>
        <row r="309">
          <cell r="A309" t="str">
            <v>DOM: Dominican Republic</v>
          </cell>
          <cell r="B309" t="str">
            <v>DOM</v>
          </cell>
          <cell r="E309">
            <v>2018</v>
          </cell>
        </row>
        <row r="310">
          <cell r="A310" t="str">
            <v>DOM: Dominican Republic</v>
          </cell>
          <cell r="B310" t="str">
            <v>DOM</v>
          </cell>
          <cell r="E310">
            <v>2019</v>
          </cell>
        </row>
        <row r="311">
          <cell r="A311" t="str">
            <v>DOM: Dominican Republic</v>
          </cell>
          <cell r="B311" t="str">
            <v>DOM</v>
          </cell>
          <cell r="E311">
            <v>2020</v>
          </cell>
        </row>
        <row r="312">
          <cell r="A312" t="str">
            <v>ECU: Ecuador</v>
          </cell>
          <cell r="B312" t="str">
            <v>ECU</v>
          </cell>
          <cell r="E312">
            <v>2016</v>
          </cell>
        </row>
        <row r="313">
          <cell r="A313" t="str">
            <v>ECU: Ecuador</v>
          </cell>
          <cell r="B313" t="str">
            <v>ECU</v>
          </cell>
          <cell r="E313">
            <v>2017</v>
          </cell>
        </row>
        <row r="314">
          <cell r="A314" t="str">
            <v>ECU: Ecuador</v>
          </cell>
          <cell r="B314" t="str">
            <v>ECU</v>
          </cell>
          <cell r="E314">
            <v>2018</v>
          </cell>
        </row>
        <row r="315">
          <cell r="A315" t="str">
            <v>ECU: Ecuador</v>
          </cell>
          <cell r="B315" t="str">
            <v>ECU</v>
          </cell>
          <cell r="E315">
            <v>2019</v>
          </cell>
        </row>
        <row r="316">
          <cell r="A316" t="str">
            <v>ECU: Ecuador</v>
          </cell>
          <cell r="B316" t="str">
            <v>ECU</v>
          </cell>
          <cell r="E316">
            <v>2020</v>
          </cell>
        </row>
        <row r="317">
          <cell r="A317" t="str">
            <v>EGY: Egypt</v>
          </cell>
          <cell r="B317" t="str">
            <v>EGY</v>
          </cell>
          <cell r="E317">
            <v>2016</v>
          </cell>
        </row>
        <row r="318">
          <cell r="A318" t="str">
            <v>EGY: Egypt</v>
          </cell>
          <cell r="B318" t="str">
            <v>EGY</v>
          </cell>
          <cell r="E318">
            <v>2017</v>
          </cell>
        </row>
        <row r="319">
          <cell r="A319" t="str">
            <v>EGY: Egypt</v>
          </cell>
          <cell r="B319" t="str">
            <v>EGY</v>
          </cell>
          <cell r="E319">
            <v>2018</v>
          </cell>
        </row>
        <row r="320">
          <cell r="A320" t="str">
            <v>EGY: Egypt</v>
          </cell>
          <cell r="B320" t="str">
            <v>EGY</v>
          </cell>
          <cell r="E320">
            <v>2019</v>
          </cell>
        </row>
        <row r="321">
          <cell r="A321" t="str">
            <v>EGY: Egypt</v>
          </cell>
          <cell r="B321" t="str">
            <v>EGY</v>
          </cell>
          <cell r="E321">
            <v>2020</v>
          </cell>
        </row>
        <row r="322">
          <cell r="A322" t="str">
            <v>SLV: El Salvador</v>
          </cell>
          <cell r="B322" t="str">
            <v>SLV</v>
          </cell>
          <cell r="E322">
            <v>2016</v>
          </cell>
        </row>
        <row r="323">
          <cell r="A323" t="str">
            <v>SLV: El Salvador</v>
          </cell>
          <cell r="B323" t="str">
            <v>SLV</v>
          </cell>
          <cell r="E323">
            <v>2017</v>
          </cell>
        </row>
        <row r="324">
          <cell r="A324" t="str">
            <v>SLV: El Salvador</v>
          </cell>
          <cell r="B324" t="str">
            <v>SLV</v>
          </cell>
          <cell r="E324">
            <v>2018</v>
          </cell>
        </row>
        <row r="325">
          <cell r="A325" t="str">
            <v>SLV: El Salvador</v>
          </cell>
          <cell r="B325" t="str">
            <v>SLV</v>
          </cell>
          <cell r="E325">
            <v>2019</v>
          </cell>
        </row>
        <row r="326">
          <cell r="A326" t="str">
            <v>SLV: El Salvador</v>
          </cell>
          <cell r="B326" t="str">
            <v>SLV</v>
          </cell>
          <cell r="E326">
            <v>2020</v>
          </cell>
        </row>
        <row r="327">
          <cell r="A327" t="str">
            <v>GNQ: Equatorial Guinea</v>
          </cell>
          <cell r="B327" t="str">
            <v>GNQ</v>
          </cell>
          <cell r="E327">
            <v>2016</v>
          </cell>
        </row>
        <row r="328">
          <cell r="A328" t="str">
            <v>GNQ: Equatorial Guinea</v>
          </cell>
          <cell r="B328" t="str">
            <v>GNQ</v>
          </cell>
          <cell r="E328">
            <v>2017</v>
          </cell>
        </row>
        <row r="329">
          <cell r="A329" t="str">
            <v>GNQ: Equatorial Guinea</v>
          </cell>
          <cell r="B329" t="str">
            <v>GNQ</v>
          </cell>
          <cell r="E329">
            <v>2018</v>
          </cell>
        </row>
        <row r="330">
          <cell r="A330" t="str">
            <v>GNQ: Equatorial Guinea</v>
          </cell>
          <cell r="B330" t="str">
            <v>GNQ</v>
          </cell>
          <cell r="E330">
            <v>2019</v>
          </cell>
        </row>
        <row r="331">
          <cell r="A331" t="str">
            <v>GNQ: Equatorial Guinea</v>
          </cell>
          <cell r="B331" t="str">
            <v>GNQ</v>
          </cell>
          <cell r="E331">
            <v>2020</v>
          </cell>
        </row>
        <row r="332">
          <cell r="A332" t="str">
            <v>ERI: Eritrea</v>
          </cell>
          <cell r="B332" t="str">
            <v>ERI</v>
          </cell>
          <cell r="E332">
            <v>2016</v>
          </cell>
        </row>
        <row r="333">
          <cell r="A333" t="str">
            <v>ERI: Eritrea</v>
          </cell>
          <cell r="B333" t="str">
            <v>ERI</v>
          </cell>
          <cell r="E333">
            <v>2017</v>
          </cell>
        </row>
        <row r="334">
          <cell r="A334" t="str">
            <v>ERI: Eritrea</v>
          </cell>
          <cell r="B334" t="str">
            <v>ERI</v>
          </cell>
          <cell r="E334">
            <v>2018</v>
          </cell>
        </row>
        <row r="335">
          <cell r="A335" t="str">
            <v>ERI: Eritrea</v>
          </cell>
          <cell r="B335" t="str">
            <v>ERI</v>
          </cell>
          <cell r="E335">
            <v>2019</v>
          </cell>
        </row>
        <row r="336">
          <cell r="A336" t="str">
            <v>ERI: Eritrea</v>
          </cell>
          <cell r="B336" t="str">
            <v>ERI</v>
          </cell>
          <cell r="E336">
            <v>2020</v>
          </cell>
        </row>
        <row r="337">
          <cell r="A337" t="str">
            <v>EST: Estonia</v>
          </cell>
          <cell r="B337" t="str">
            <v>EST</v>
          </cell>
          <cell r="E337">
            <v>2016</v>
          </cell>
        </row>
        <row r="338">
          <cell r="A338" t="str">
            <v>EST: Estonia</v>
          </cell>
          <cell r="B338" t="str">
            <v>EST</v>
          </cell>
          <cell r="E338">
            <v>2017</v>
          </cell>
        </row>
        <row r="339">
          <cell r="A339" t="str">
            <v>EST: Estonia</v>
          </cell>
          <cell r="B339" t="str">
            <v>EST</v>
          </cell>
          <cell r="E339">
            <v>2018</v>
          </cell>
        </row>
        <row r="340">
          <cell r="A340" t="str">
            <v>EST: Estonia</v>
          </cell>
          <cell r="B340" t="str">
            <v>EST</v>
          </cell>
          <cell r="E340">
            <v>2019</v>
          </cell>
        </row>
        <row r="341">
          <cell r="A341" t="str">
            <v>EST: Estonia</v>
          </cell>
          <cell r="B341" t="str">
            <v>EST</v>
          </cell>
          <cell r="E341">
            <v>2020</v>
          </cell>
        </row>
        <row r="342">
          <cell r="A342" t="str">
            <v>SWZ: Eswatini</v>
          </cell>
          <cell r="B342" t="str">
            <v>SWZ</v>
          </cell>
          <cell r="E342">
            <v>2016</v>
          </cell>
        </row>
        <row r="343">
          <cell r="A343" t="str">
            <v>SWZ: Eswatini</v>
          </cell>
          <cell r="B343" t="str">
            <v>SWZ</v>
          </cell>
          <cell r="E343">
            <v>2017</v>
          </cell>
        </row>
        <row r="344">
          <cell r="A344" t="str">
            <v>SWZ: Eswatini</v>
          </cell>
          <cell r="B344" t="str">
            <v>SWZ</v>
          </cell>
          <cell r="E344">
            <v>2018</v>
          </cell>
        </row>
        <row r="345">
          <cell r="A345" t="str">
            <v>SWZ: Eswatini</v>
          </cell>
          <cell r="B345" t="str">
            <v>SWZ</v>
          </cell>
          <cell r="E345">
            <v>2019</v>
          </cell>
        </row>
        <row r="346">
          <cell r="A346" t="str">
            <v>SWZ: Eswatini</v>
          </cell>
          <cell r="B346" t="str">
            <v>SWZ</v>
          </cell>
          <cell r="E346">
            <v>2020</v>
          </cell>
        </row>
        <row r="347">
          <cell r="A347" t="str">
            <v>ETH: Ethiopia</v>
          </cell>
          <cell r="B347" t="str">
            <v>ETH</v>
          </cell>
          <cell r="E347">
            <v>2016</v>
          </cell>
        </row>
        <row r="348">
          <cell r="A348" t="str">
            <v>ETH: Ethiopia</v>
          </cell>
          <cell r="B348" t="str">
            <v>ETH</v>
          </cell>
          <cell r="E348">
            <v>2017</v>
          </cell>
        </row>
        <row r="349">
          <cell r="A349" t="str">
            <v>ETH: Ethiopia</v>
          </cell>
          <cell r="B349" t="str">
            <v>ETH</v>
          </cell>
          <cell r="E349">
            <v>2018</v>
          </cell>
        </row>
        <row r="350">
          <cell r="A350" t="str">
            <v>ETH: Ethiopia</v>
          </cell>
          <cell r="B350" t="str">
            <v>ETH</v>
          </cell>
          <cell r="E350">
            <v>2019</v>
          </cell>
        </row>
        <row r="351">
          <cell r="A351" t="str">
            <v>ETH: Ethiopia</v>
          </cell>
          <cell r="B351" t="str">
            <v>ETH</v>
          </cell>
          <cell r="E351">
            <v>2020</v>
          </cell>
        </row>
        <row r="352">
          <cell r="A352" t="str">
            <v>FLK: Falkland Islands (Malvinas)</v>
          </cell>
          <cell r="B352" t="str">
            <v>FLK</v>
          </cell>
          <cell r="E352">
            <v>2016</v>
          </cell>
        </row>
        <row r="353">
          <cell r="A353" t="str">
            <v>FLK: Falkland Islands (Malvinas)</v>
          </cell>
          <cell r="B353" t="str">
            <v>FLK</v>
          </cell>
          <cell r="E353">
            <v>2017</v>
          </cell>
        </row>
        <row r="354">
          <cell r="A354" t="str">
            <v>FLK: Falkland Islands (Malvinas)</v>
          </cell>
          <cell r="B354" t="str">
            <v>FLK</v>
          </cell>
          <cell r="E354">
            <v>2018</v>
          </cell>
        </row>
        <row r="355">
          <cell r="A355" t="str">
            <v>FLK: Falkland Islands (Malvinas)</v>
          </cell>
          <cell r="B355" t="str">
            <v>FLK</v>
          </cell>
          <cell r="E355">
            <v>2019</v>
          </cell>
        </row>
        <row r="356">
          <cell r="A356" t="str">
            <v>FLK: Falkland Islands (Malvinas)</v>
          </cell>
          <cell r="B356" t="str">
            <v>FLK</v>
          </cell>
          <cell r="E356">
            <v>2020</v>
          </cell>
        </row>
        <row r="357">
          <cell r="A357" t="str">
            <v>FRO: Faroe Islands</v>
          </cell>
          <cell r="B357" t="str">
            <v>FRO</v>
          </cell>
          <cell r="E357">
            <v>2016</v>
          </cell>
        </row>
        <row r="358">
          <cell r="A358" t="str">
            <v>FRO: Faroe Islands</v>
          </cell>
          <cell r="B358" t="str">
            <v>FRO</v>
          </cell>
          <cell r="E358">
            <v>2017</v>
          </cell>
        </row>
        <row r="359">
          <cell r="A359" t="str">
            <v>FRO: Faroe Islands</v>
          </cell>
          <cell r="B359" t="str">
            <v>FRO</v>
          </cell>
          <cell r="E359">
            <v>2018</v>
          </cell>
        </row>
        <row r="360">
          <cell r="A360" t="str">
            <v>FRO: Faroe Islands</v>
          </cell>
          <cell r="B360" t="str">
            <v>FRO</v>
          </cell>
          <cell r="E360">
            <v>2019</v>
          </cell>
        </row>
        <row r="361">
          <cell r="A361" t="str">
            <v>FRO: Faroe Islands</v>
          </cell>
          <cell r="B361" t="str">
            <v>FRO</v>
          </cell>
          <cell r="E361">
            <v>2020</v>
          </cell>
        </row>
        <row r="362">
          <cell r="A362" t="str">
            <v>FJI: Fiji</v>
          </cell>
          <cell r="B362" t="str">
            <v>FJI</v>
          </cell>
          <cell r="E362">
            <v>2016</v>
          </cell>
        </row>
        <row r="363">
          <cell r="A363" t="str">
            <v>FJI: Fiji</v>
          </cell>
          <cell r="B363" t="str">
            <v>FJI</v>
          </cell>
          <cell r="E363">
            <v>2017</v>
          </cell>
        </row>
        <row r="364">
          <cell r="A364" t="str">
            <v>FJI: Fiji</v>
          </cell>
          <cell r="B364" t="str">
            <v>FJI</v>
          </cell>
          <cell r="E364">
            <v>2018</v>
          </cell>
        </row>
        <row r="365">
          <cell r="A365" t="str">
            <v>FJI: Fiji</v>
          </cell>
          <cell r="B365" t="str">
            <v>FJI</v>
          </cell>
          <cell r="E365">
            <v>2019</v>
          </cell>
        </row>
        <row r="366">
          <cell r="A366" t="str">
            <v>FJI: Fiji</v>
          </cell>
          <cell r="B366" t="str">
            <v>FJI</v>
          </cell>
          <cell r="E366">
            <v>2020</v>
          </cell>
        </row>
        <row r="367">
          <cell r="A367" t="str">
            <v>FIN: Finland</v>
          </cell>
          <cell r="B367" t="str">
            <v>FIN</v>
          </cell>
          <cell r="E367">
            <v>2016</v>
          </cell>
        </row>
        <row r="368">
          <cell r="A368" t="str">
            <v>FIN: Finland</v>
          </cell>
          <cell r="B368" t="str">
            <v>FIN</v>
          </cell>
          <cell r="E368">
            <v>2017</v>
          </cell>
        </row>
        <row r="369">
          <cell r="A369" t="str">
            <v>FIN: Finland</v>
          </cell>
          <cell r="B369" t="str">
            <v>FIN</v>
          </cell>
          <cell r="E369">
            <v>2018</v>
          </cell>
        </row>
        <row r="370">
          <cell r="A370" t="str">
            <v>FIN: Finland</v>
          </cell>
          <cell r="B370" t="str">
            <v>FIN</v>
          </cell>
          <cell r="E370">
            <v>2019</v>
          </cell>
        </row>
        <row r="371">
          <cell r="A371" t="str">
            <v>FIN: Finland</v>
          </cell>
          <cell r="B371" t="str">
            <v>FIN</v>
          </cell>
          <cell r="E371">
            <v>2020</v>
          </cell>
        </row>
        <row r="372">
          <cell r="A372" t="str">
            <v>FRA: France</v>
          </cell>
          <cell r="B372" t="str">
            <v>FRA</v>
          </cell>
          <cell r="E372">
            <v>2016</v>
          </cell>
        </row>
        <row r="373">
          <cell r="A373" t="str">
            <v>FRA: France</v>
          </cell>
          <cell r="B373" t="str">
            <v>FRA</v>
          </cell>
          <cell r="E373">
            <v>2017</v>
          </cell>
        </row>
        <row r="374">
          <cell r="A374" t="str">
            <v>FRA: France</v>
          </cell>
          <cell r="B374" t="str">
            <v>FRA</v>
          </cell>
          <cell r="E374">
            <v>2018</v>
          </cell>
        </row>
        <row r="375">
          <cell r="A375" t="str">
            <v>FRA: France</v>
          </cell>
          <cell r="B375" t="str">
            <v>FRA</v>
          </cell>
          <cell r="E375">
            <v>2019</v>
          </cell>
        </row>
        <row r="376">
          <cell r="A376" t="str">
            <v>FRA: France</v>
          </cell>
          <cell r="B376" t="str">
            <v>FRA</v>
          </cell>
          <cell r="E376">
            <v>2020</v>
          </cell>
        </row>
        <row r="377">
          <cell r="A377" t="str">
            <v>GUF: French Guiana</v>
          </cell>
          <cell r="E377">
            <v>2016</v>
          </cell>
        </row>
        <row r="378">
          <cell r="A378" t="str">
            <v>GUF: French Guiana</v>
          </cell>
          <cell r="E378">
            <v>2017</v>
          </cell>
        </row>
        <row r="379">
          <cell r="A379" t="str">
            <v>GUF: French Guiana</v>
          </cell>
          <cell r="E379">
            <v>2018</v>
          </cell>
        </row>
        <row r="380">
          <cell r="A380" t="str">
            <v>GUF: French Guiana</v>
          </cell>
          <cell r="E380">
            <v>2019</v>
          </cell>
        </row>
        <row r="381">
          <cell r="A381" t="str">
            <v>GUF: French Guiana</v>
          </cell>
          <cell r="E381">
            <v>2020</v>
          </cell>
        </row>
        <row r="382">
          <cell r="A382" t="str">
            <v>PYF: French Polynesia</v>
          </cell>
          <cell r="B382" t="str">
            <v>PYF</v>
          </cell>
          <cell r="E382">
            <v>2016</v>
          </cell>
        </row>
        <row r="383">
          <cell r="A383" t="str">
            <v>PYF: French Polynesia</v>
          </cell>
          <cell r="B383" t="str">
            <v>PYF</v>
          </cell>
          <cell r="E383">
            <v>2017</v>
          </cell>
        </row>
        <row r="384">
          <cell r="A384" t="str">
            <v>PYF: French Polynesia</v>
          </cell>
          <cell r="B384" t="str">
            <v>PYF</v>
          </cell>
          <cell r="E384">
            <v>2018</v>
          </cell>
        </row>
        <row r="385">
          <cell r="A385" t="str">
            <v>PYF: French Polynesia</v>
          </cell>
          <cell r="B385" t="str">
            <v>PYF</v>
          </cell>
          <cell r="E385">
            <v>2019</v>
          </cell>
        </row>
        <row r="386">
          <cell r="A386" t="str">
            <v>PYF: French Polynesia</v>
          </cell>
          <cell r="B386" t="str">
            <v>PYF</v>
          </cell>
          <cell r="E386">
            <v>2020</v>
          </cell>
        </row>
        <row r="387">
          <cell r="A387" t="str">
            <v>GAB: Gabon</v>
          </cell>
          <cell r="B387" t="str">
            <v>GAB</v>
          </cell>
          <cell r="E387">
            <v>2016</v>
          </cell>
        </row>
        <row r="388">
          <cell r="A388" t="str">
            <v>GAB: Gabon</v>
          </cell>
          <cell r="B388" t="str">
            <v>GAB</v>
          </cell>
          <cell r="E388">
            <v>2017</v>
          </cell>
        </row>
        <row r="389">
          <cell r="A389" t="str">
            <v>GAB: Gabon</v>
          </cell>
          <cell r="B389" t="str">
            <v>GAB</v>
          </cell>
          <cell r="E389">
            <v>2018</v>
          </cell>
        </row>
        <row r="390">
          <cell r="A390" t="str">
            <v>GAB: Gabon</v>
          </cell>
          <cell r="B390" t="str">
            <v>GAB</v>
          </cell>
          <cell r="E390">
            <v>2019</v>
          </cell>
        </row>
        <row r="391">
          <cell r="A391" t="str">
            <v>GAB: Gabon</v>
          </cell>
          <cell r="B391" t="str">
            <v>GAB</v>
          </cell>
          <cell r="E391">
            <v>2020</v>
          </cell>
        </row>
        <row r="392">
          <cell r="A392" t="str">
            <v>GMB: Gambia</v>
          </cell>
          <cell r="B392" t="str">
            <v>GMB</v>
          </cell>
          <cell r="E392">
            <v>2016</v>
          </cell>
        </row>
        <row r="393">
          <cell r="A393" t="str">
            <v>GMB: Gambia</v>
          </cell>
          <cell r="B393" t="str">
            <v>GMB</v>
          </cell>
          <cell r="E393">
            <v>2017</v>
          </cell>
        </row>
        <row r="394">
          <cell r="A394" t="str">
            <v>GMB: Gambia</v>
          </cell>
          <cell r="B394" t="str">
            <v>GMB</v>
          </cell>
          <cell r="E394">
            <v>2018</v>
          </cell>
        </row>
        <row r="395">
          <cell r="A395" t="str">
            <v>GMB: Gambia</v>
          </cell>
          <cell r="B395" t="str">
            <v>GMB</v>
          </cell>
          <cell r="E395">
            <v>2019</v>
          </cell>
        </row>
        <row r="396">
          <cell r="A396" t="str">
            <v>GMB: Gambia</v>
          </cell>
          <cell r="B396" t="str">
            <v>GMB</v>
          </cell>
          <cell r="E396">
            <v>2020</v>
          </cell>
        </row>
        <row r="397">
          <cell r="A397" t="str">
            <v>GEO: Georgia</v>
          </cell>
          <cell r="B397" t="str">
            <v>GEO</v>
          </cell>
          <cell r="E397">
            <v>2016</v>
          </cell>
        </row>
        <row r="398">
          <cell r="A398" t="str">
            <v>GEO: Georgia</v>
          </cell>
          <cell r="B398" t="str">
            <v>GEO</v>
          </cell>
          <cell r="E398">
            <v>2017</v>
          </cell>
        </row>
        <row r="399">
          <cell r="A399" t="str">
            <v>GEO: Georgia</v>
          </cell>
          <cell r="B399" t="str">
            <v>GEO</v>
          </cell>
          <cell r="E399">
            <v>2018</v>
          </cell>
        </row>
        <row r="400">
          <cell r="A400" t="str">
            <v>GEO: Georgia</v>
          </cell>
          <cell r="B400" t="str">
            <v>GEO</v>
          </cell>
          <cell r="E400">
            <v>2019</v>
          </cell>
        </row>
        <row r="401">
          <cell r="A401" t="str">
            <v>GEO: Georgia</v>
          </cell>
          <cell r="B401" t="str">
            <v>GEO</v>
          </cell>
          <cell r="E401">
            <v>2020</v>
          </cell>
        </row>
        <row r="402">
          <cell r="A402" t="str">
            <v>DEU: Germany</v>
          </cell>
          <cell r="B402" t="str">
            <v>DEU</v>
          </cell>
          <cell r="E402">
            <v>2016</v>
          </cell>
        </row>
        <row r="403">
          <cell r="A403" t="str">
            <v>DEU: Germany</v>
          </cell>
          <cell r="B403" t="str">
            <v>DEU</v>
          </cell>
          <cell r="E403">
            <v>2017</v>
          </cell>
        </row>
        <row r="404">
          <cell r="A404" t="str">
            <v>DEU: Germany</v>
          </cell>
          <cell r="B404" t="str">
            <v>DEU</v>
          </cell>
          <cell r="E404">
            <v>2018</v>
          </cell>
        </row>
        <row r="405">
          <cell r="A405" t="str">
            <v>DEU: Germany</v>
          </cell>
          <cell r="B405" t="str">
            <v>DEU</v>
          </cell>
          <cell r="E405">
            <v>2019</v>
          </cell>
        </row>
        <row r="406">
          <cell r="A406" t="str">
            <v>DEU: Germany</v>
          </cell>
          <cell r="B406" t="str">
            <v>DEU</v>
          </cell>
          <cell r="E406">
            <v>2020</v>
          </cell>
        </row>
        <row r="407">
          <cell r="A407" t="str">
            <v>GHA: Ghana</v>
          </cell>
          <cell r="B407" t="str">
            <v>GHA</v>
          </cell>
          <cell r="E407">
            <v>2016</v>
          </cell>
        </row>
        <row r="408">
          <cell r="A408" t="str">
            <v>GHA: Ghana</v>
          </cell>
          <cell r="B408" t="str">
            <v>GHA</v>
          </cell>
          <cell r="E408">
            <v>2017</v>
          </cell>
        </row>
        <row r="409">
          <cell r="A409" t="str">
            <v>GHA: Ghana</v>
          </cell>
          <cell r="B409" t="str">
            <v>GHA</v>
          </cell>
          <cell r="E409">
            <v>2018</v>
          </cell>
        </row>
        <row r="410">
          <cell r="A410" t="str">
            <v>GHA: Ghana</v>
          </cell>
          <cell r="B410" t="str">
            <v>GHA</v>
          </cell>
          <cell r="E410">
            <v>2019</v>
          </cell>
        </row>
        <row r="411">
          <cell r="A411" t="str">
            <v>GHA: Ghana</v>
          </cell>
          <cell r="B411" t="str">
            <v>GHA</v>
          </cell>
          <cell r="E411">
            <v>2020</v>
          </cell>
        </row>
        <row r="412">
          <cell r="A412" t="str">
            <v>GIB: Gibraltar</v>
          </cell>
          <cell r="B412" t="str">
            <v>GIB</v>
          </cell>
          <cell r="E412">
            <v>2016</v>
          </cell>
        </row>
        <row r="413">
          <cell r="A413" t="str">
            <v>GIB: Gibraltar</v>
          </cell>
          <cell r="B413" t="str">
            <v>GIB</v>
          </cell>
          <cell r="E413">
            <v>2017</v>
          </cell>
        </row>
        <row r="414">
          <cell r="A414" t="str">
            <v>GIB: Gibraltar</v>
          </cell>
          <cell r="B414" t="str">
            <v>GIB</v>
          </cell>
          <cell r="E414">
            <v>2018</v>
          </cell>
        </row>
        <row r="415">
          <cell r="A415" t="str">
            <v>GIB: Gibraltar</v>
          </cell>
          <cell r="B415" t="str">
            <v>GIB</v>
          </cell>
          <cell r="E415">
            <v>2019</v>
          </cell>
        </row>
        <row r="416">
          <cell r="A416" t="str">
            <v>GIB: Gibraltar</v>
          </cell>
          <cell r="B416" t="str">
            <v>GIB</v>
          </cell>
          <cell r="E416">
            <v>2020</v>
          </cell>
        </row>
        <row r="417">
          <cell r="A417" t="str">
            <v>GRC: Greece</v>
          </cell>
          <cell r="B417" t="str">
            <v>GRC</v>
          </cell>
          <cell r="E417">
            <v>2016</v>
          </cell>
        </row>
        <row r="418">
          <cell r="A418" t="str">
            <v>GRC: Greece</v>
          </cell>
          <cell r="B418" t="str">
            <v>GRC</v>
          </cell>
          <cell r="E418">
            <v>2017</v>
          </cell>
        </row>
        <row r="419">
          <cell r="A419" t="str">
            <v>GRC: Greece</v>
          </cell>
          <cell r="B419" t="str">
            <v>GRC</v>
          </cell>
          <cell r="E419">
            <v>2018</v>
          </cell>
        </row>
        <row r="420">
          <cell r="A420" t="str">
            <v>GRC: Greece</v>
          </cell>
          <cell r="B420" t="str">
            <v>GRC</v>
          </cell>
          <cell r="E420">
            <v>2019</v>
          </cell>
        </row>
        <row r="421">
          <cell r="A421" t="str">
            <v>GRC: Greece</v>
          </cell>
          <cell r="B421" t="str">
            <v>GRC</v>
          </cell>
          <cell r="E421">
            <v>2020</v>
          </cell>
        </row>
        <row r="422">
          <cell r="A422" t="str">
            <v>GRL: Greenland</v>
          </cell>
          <cell r="B422" t="str">
            <v>GRL</v>
          </cell>
          <cell r="E422">
            <v>2016</v>
          </cell>
        </row>
        <row r="423">
          <cell r="A423" t="str">
            <v>GRL: Greenland</v>
          </cell>
          <cell r="B423" t="str">
            <v>GRL</v>
          </cell>
          <cell r="E423">
            <v>2017</v>
          </cell>
        </row>
        <row r="424">
          <cell r="A424" t="str">
            <v>GRL: Greenland</v>
          </cell>
          <cell r="B424" t="str">
            <v>GRL</v>
          </cell>
          <cell r="E424">
            <v>2018</v>
          </cell>
        </row>
        <row r="425">
          <cell r="A425" t="str">
            <v>GRL: Greenland</v>
          </cell>
          <cell r="B425" t="str">
            <v>GRL</v>
          </cell>
          <cell r="E425">
            <v>2019</v>
          </cell>
        </row>
        <row r="426">
          <cell r="A426" t="str">
            <v>GRL: Greenland</v>
          </cell>
          <cell r="B426" t="str">
            <v>GRL</v>
          </cell>
          <cell r="E426">
            <v>2020</v>
          </cell>
        </row>
        <row r="427">
          <cell r="A427" t="str">
            <v>GRD: Grenada</v>
          </cell>
          <cell r="B427" t="str">
            <v>GRD</v>
          </cell>
          <cell r="E427">
            <v>2016</v>
          </cell>
        </row>
        <row r="428">
          <cell r="A428" t="str">
            <v>GRD: Grenada</v>
          </cell>
          <cell r="B428" t="str">
            <v>GRD</v>
          </cell>
          <cell r="E428">
            <v>2017</v>
          </cell>
        </row>
        <row r="429">
          <cell r="A429" t="str">
            <v>GRD: Grenada</v>
          </cell>
          <cell r="B429" t="str">
            <v>GRD</v>
          </cell>
          <cell r="E429">
            <v>2018</v>
          </cell>
        </row>
        <row r="430">
          <cell r="A430" t="str">
            <v>GRD: Grenada</v>
          </cell>
          <cell r="B430" t="str">
            <v>GRD</v>
          </cell>
          <cell r="E430">
            <v>2019</v>
          </cell>
        </row>
        <row r="431">
          <cell r="A431" t="str">
            <v>GRD: Grenada</v>
          </cell>
          <cell r="B431" t="str">
            <v>GRD</v>
          </cell>
          <cell r="E431">
            <v>2020</v>
          </cell>
        </row>
        <row r="432">
          <cell r="A432" t="str">
            <v>GLP: Guadeloupe</v>
          </cell>
          <cell r="E432">
            <v>2016</v>
          </cell>
        </row>
        <row r="433">
          <cell r="A433" t="str">
            <v>GLP: Guadeloupe</v>
          </cell>
          <cell r="E433">
            <v>2017</v>
          </cell>
        </row>
        <row r="434">
          <cell r="A434" t="str">
            <v>GLP: Guadeloupe</v>
          </cell>
          <cell r="E434">
            <v>2018</v>
          </cell>
        </row>
        <row r="435">
          <cell r="A435" t="str">
            <v>GLP: Guadeloupe</v>
          </cell>
          <cell r="E435">
            <v>2019</v>
          </cell>
        </row>
        <row r="436">
          <cell r="A436" t="str">
            <v>GLP: Guadeloupe</v>
          </cell>
          <cell r="E436">
            <v>2020</v>
          </cell>
        </row>
        <row r="437">
          <cell r="A437" t="str">
            <v>GUM: Guam</v>
          </cell>
          <cell r="B437" t="str">
            <v>GUM</v>
          </cell>
          <cell r="E437">
            <v>2016</v>
          </cell>
        </row>
        <row r="438">
          <cell r="A438" t="str">
            <v>GUM: Guam</v>
          </cell>
          <cell r="B438" t="str">
            <v>GUM</v>
          </cell>
          <cell r="E438">
            <v>2017</v>
          </cell>
        </row>
        <row r="439">
          <cell r="A439" t="str">
            <v>GUM: Guam</v>
          </cell>
          <cell r="B439" t="str">
            <v>GUM</v>
          </cell>
          <cell r="E439">
            <v>2018</v>
          </cell>
        </row>
        <row r="440">
          <cell r="A440" t="str">
            <v>GUM: Guam</v>
          </cell>
          <cell r="B440" t="str">
            <v>GUM</v>
          </cell>
          <cell r="E440">
            <v>2019</v>
          </cell>
        </row>
        <row r="441">
          <cell r="A441" t="str">
            <v>GUM: Guam</v>
          </cell>
          <cell r="B441" t="str">
            <v>GUM</v>
          </cell>
          <cell r="E441">
            <v>2020</v>
          </cell>
        </row>
        <row r="442">
          <cell r="A442" t="str">
            <v>GTM: Guatemala</v>
          </cell>
          <cell r="B442" t="str">
            <v>GTM</v>
          </cell>
          <cell r="E442">
            <v>2016</v>
          </cell>
        </row>
        <row r="443">
          <cell r="A443" t="str">
            <v>GTM: Guatemala</v>
          </cell>
          <cell r="B443" t="str">
            <v>GTM</v>
          </cell>
          <cell r="E443">
            <v>2017</v>
          </cell>
        </row>
        <row r="444">
          <cell r="A444" t="str">
            <v>GTM: Guatemala</v>
          </cell>
          <cell r="B444" t="str">
            <v>GTM</v>
          </cell>
          <cell r="E444">
            <v>2018</v>
          </cell>
        </row>
        <row r="445">
          <cell r="A445" t="str">
            <v>GTM: Guatemala</v>
          </cell>
          <cell r="B445" t="str">
            <v>GTM</v>
          </cell>
          <cell r="E445">
            <v>2019</v>
          </cell>
        </row>
        <row r="446">
          <cell r="A446" t="str">
            <v>GTM: Guatemala</v>
          </cell>
          <cell r="B446" t="str">
            <v>GTM</v>
          </cell>
          <cell r="E446">
            <v>2020</v>
          </cell>
        </row>
        <row r="447">
          <cell r="A447" t="str">
            <v>GIN: Guinea</v>
          </cell>
          <cell r="B447" t="str">
            <v>GIN</v>
          </cell>
          <cell r="E447">
            <v>2016</v>
          </cell>
        </row>
        <row r="448">
          <cell r="A448" t="str">
            <v>GIN: Guinea</v>
          </cell>
          <cell r="B448" t="str">
            <v>GIN</v>
          </cell>
          <cell r="E448">
            <v>2017</v>
          </cell>
        </row>
        <row r="449">
          <cell r="A449" t="str">
            <v>GIN: Guinea</v>
          </cell>
          <cell r="B449" t="str">
            <v>GIN</v>
          </cell>
          <cell r="E449">
            <v>2018</v>
          </cell>
        </row>
        <row r="450">
          <cell r="A450" t="str">
            <v>GIN: Guinea</v>
          </cell>
          <cell r="B450" t="str">
            <v>GIN</v>
          </cell>
          <cell r="E450">
            <v>2019</v>
          </cell>
        </row>
        <row r="451">
          <cell r="A451" t="str">
            <v>GIN: Guinea</v>
          </cell>
          <cell r="B451" t="str">
            <v>GIN</v>
          </cell>
          <cell r="E451">
            <v>2020</v>
          </cell>
        </row>
        <row r="452">
          <cell r="A452" t="str">
            <v>GNB: Guinea-Bissau</v>
          </cell>
          <cell r="B452" t="str">
            <v>GNB</v>
          </cell>
          <cell r="E452">
            <v>2016</v>
          </cell>
        </row>
        <row r="453">
          <cell r="A453" t="str">
            <v>GNB: Guinea-Bissau</v>
          </cell>
          <cell r="B453" t="str">
            <v>GNB</v>
          </cell>
          <cell r="E453">
            <v>2017</v>
          </cell>
        </row>
        <row r="454">
          <cell r="A454" t="str">
            <v>GNB: Guinea-Bissau</v>
          </cell>
          <cell r="B454" t="str">
            <v>GNB</v>
          </cell>
          <cell r="E454">
            <v>2018</v>
          </cell>
        </row>
        <row r="455">
          <cell r="A455" t="str">
            <v>GNB: Guinea-Bissau</v>
          </cell>
          <cell r="B455" t="str">
            <v>GNB</v>
          </cell>
          <cell r="E455">
            <v>2019</v>
          </cell>
        </row>
        <row r="456">
          <cell r="A456" t="str">
            <v>GNB: Guinea-Bissau</v>
          </cell>
          <cell r="B456" t="str">
            <v>GNB</v>
          </cell>
          <cell r="E456">
            <v>2020</v>
          </cell>
        </row>
        <row r="457">
          <cell r="A457" t="str">
            <v>GUY: Guyana</v>
          </cell>
          <cell r="B457" t="str">
            <v>GUY</v>
          </cell>
          <cell r="E457">
            <v>2016</v>
          </cell>
        </row>
        <row r="458">
          <cell r="A458" t="str">
            <v>GUY: Guyana</v>
          </cell>
          <cell r="B458" t="str">
            <v>GUY</v>
          </cell>
          <cell r="E458">
            <v>2017</v>
          </cell>
        </row>
        <row r="459">
          <cell r="A459" t="str">
            <v>GUY: Guyana</v>
          </cell>
          <cell r="B459" t="str">
            <v>GUY</v>
          </cell>
          <cell r="E459">
            <v>2018</v>
          </cell>
        </row>
        <row r="460">
          <cell r="A460" t="str">
            <v>GUY: Guyana</v>
          </cell>
          <cell r="B460" t="str">
            <v>GUY</v>
          </cell>
          <cell r="E460">
            <v>2019</v>
          </cell>
        </row>
        <row r="461">
          <cell r="A461" t="str">
            <v>GUY: Guyana</v>
          </cell>
          <cell r="B461" t="str">
            <v>GUY</v>
          </cell>
          <cell r="E461">
            <v>2020</v>
          </cell>
        </row>
        <row r="462">
          <cell r="A462" t="str">
            <v>HTI: Haiti</v>
          </cell>
          <cell r="B462" t="str">
            <v>HTI</v>
          </cell>
          <cell r="E462">
            <v>2016</v>
          </cell>
        </row>
        <row r="463">
          <cell r="A463" t="str">
            <v>HTI: Haiti</v>
          </cell>
          <cell r="B463" t="str">
            <v>HTI</v>
          </cell>
          <cell r="E463">
            <v>2017</v>
          </cell>
        </row>
        <row r="464">
          <cell r="A464" t="str">
            <v>HTI: Haiti</v>
          </cell>
          <cell r="B464" t="str">
            <v>HTI</v>
          </cell>
          <cell r="E464">
            <v>2018</v>
          </cell>
        </row>
        <row r="465">
          <cell r="A465" t="str">
            <v>HTI: Haiti</v>
          </cell>
          <cell r="B465" t="str">
            <v>HTI</v>
          </cell>
          <cell r="E465">
            <v>2019</v>
          </cell>
        </row>
        <row r="466">
          <cell r="A466" t="str">
            <v>HTI: Haiti</v>
          </cell>
          <cell r="B466" t="str">
            <v>HTI</v>
          </cell>
          <cell r="E466">
            <v>2020</v>
          </cell>
        </row>
        <row r="467">
          <cell r="A467" t="str">
            <v>VAT: Holy See</v>
          </cell>
          <cell r="B467" t="str">
            <v>VAT</v>
          </cell>
          <cell r="E467">
            <v>2016</v>
          </cell>
        </row>
        <row r="468">
          <cell r="A468" t="str">
            <v>VAT: Holy See</v>
          </cell>
          <cell r="B468" t="str">
            <v>VAT</v>
          </cell>
          <cell r="E468">
            <v>2017</v>
          </cell>
        </row>
        <row r="469">
          <cell r="A469" t="str">
            <v>VAT: Holy See</v>
          </cell>
          <cell r="B469" t="str">
            <v>VAT</v>
          </cell>
          <cell r="E469">
            <v>2018</v>
          </cell>
        </row>
        <row r="470">
          <cell r="A470" t="str">
            <v>VAT: Holy See</v>
          </cell>
          <cell r="B470" t="str">
            <v>VAT</v>
          </cell>
          <cell r="E470">
            <v>2019</v>
          </cell>
        </row>
        <row r="471">
          <cell r="A471" t="str">
            <v>VAT: Holy See</v>
          </cell>
          <cell r="B471" t="str">
            <v>VAT</v>
          </cell>
          <cell r="E471">
            <v>2020</v>
          </cell>
        </row>
        <row r="472">
          <cell r="A472" t="str">
            <v>HND: Honduras</v>
          </cell>
          <cell r="B472" t="str">
            <v>HND</v>
          </cell>
          <cell r="E472">
            <v>2016</v>
          </cell>
        </row>
        <row r="473">
          <cell r="A473" t="str">
            <v>HND: Honduras</v>
          </cell>
          <cell r="B473" t="str">
            <v>HND</v>
          </cell>
          <cell r="E473">
            <v>2017</v>
          </cell>
        </row>
        <row r="474">
          <cell r="A474" t="str">
            <v>HND: Honduras</v>
          </cell>
          <cell r="B474" t="str">
            <v>HND</v>
          </cell>
          <cell r="E474">
            <v>2018</v>
          </cell>
        </row>
        <row r="475">
          <cell r="A475" t="str">
            <v>HND: Honduras</v>
          </cell>
          <cell r="B475" t="str">
            <v>HND</v>
          </cell>
          <cell r="E475">
            <v>2019</v>
          </cell>
        </row>
        <row r="476">
          <cell r="A476" t="str">
            <v>HND: Honduras</v>
          </cell>
          <cell r="B476" t="str">
            <v>HND</v>
          </cell>
          <cell r="E476">
            <v>2020</v>
          </cell>
        </row>
        <row r="477">
          <cell r="A477" t="str">
            <v>HUN: Hungary</v>
          </cell>
          <cell r="B477" t="str">
            <v>HUN</v>
          </cell>
          <cell r="E477">
            <v>2016</v>
          </cell>
        </row>
        <row r="478">
          <cell r="A478" t="str">
            <v>HUN: Hungary</v>
          </cell>
          <cell r="B478" t="str">
            <v>HUN</v>
          </cell>
          <cell r="E478">
            <v>2017</v>
          </cell>
        </row>
        <row r="479">
          <cell r="A479" t="str">
            <v>HUN: Hungary</v>
          </cell>
          <cell r="B479" t="str">
            <v>HUN</v>
          </cell>
          <cell r="E479">
            <v>2018</v>
          </cell>
        </row>
        <row r="480">
          <cell r="A480" t="str">
            <v>HUN: Hungary</v>
          </cell>
          <cell r="B480" t="str">
            <v>HUN</v>
          </cell>
          <cell r="E480">
            <v>2019</v>
          </cell>
        </row>
        <row r="481">
          <cell r="A481" t="str">
            <v>HUN: Hungary</v>
          </cell>
          <cell r="B481" t="str">
            <v>HUN</v>
          </cell>
          <cell r="E481">
            <v>2020</v>
          </cell>
        </row>
        <row r="482">
          <cell r="A482" t="str">
            <v>ISL: Iceland</v>
          </cell>
          <cell r="B482" t="str">
            <v>ISL</v>
          </cell>
          <cell r="E482">
            <v>2016</v>
          </cell>
        </row>
        <row r="483">
          <cell r="A483" t="str">
            <v>ISL: Iceland</v>
          </cell>
          <cell r="B483" t="str">
            <v>ISL</v>
          </cell>
          <cell r="E483">
            <v>2017</v>
          </cell>
        </row>
        <row r="484">
          <cell r="A484" t="str">
            <v>ISL: Iceland</v>
          </cell>
          <cell r="B484" t="str">
            <v>ISL</v>
          </cell>
          <cell r="E484">
            <v>2018</v>
          </cell>
        </row>
        <row r="485">
          <cell r="A485" t="str">
            <v>ISL: Iceland</v>
          </cell>
          <cell r="B485" t="str">
            <v>ISL</v>
          </cell>
          <cell r="E485">
            <v>2019</v>
          </cell>
        </row>
        <row r="486">
          <cell r="A486" t="str">
            <v>ISL: Iceland</v>
          </cell>
          <cell r="B486" t="str">
            <v>ISL</v>
          </cell>
          <cell r="E486">
            <v>2020</v>
          </cell>
        </row>
        <row r="487">
          <cell r="A487" t="str">
            <v>IND: India</v>
          </cell>
          <cell r="B487" t="str">
            <v>IND</v>
          </cell>
          <cell r="E487">
            <v>2016</v>
          </cell>
        </row>
        <row r="488">
          <cell r="A488" t="str">
            <v>IND: India</v>
          </cell>
          <cell r="B488" t="str">
            <v>IND</v>
          </cell>
          <cell r="E488">
            <v>2017</v>
          </cell>
        </row>
        <row r="489">
          <cell r="A489" t="str">
            <v>IND: India</v>
          </cell>
          <cell r="B489" t="str">
            <v>IND</v>
          </cell>
          <cell r="E489">
            <v>2018</v>
          </cell>
        </row>
        <row r="490">
          <cell r="A490" t="str">
            <v>IND: India</v>
          </cell>
          <cell r="B490" t="str">
            <v>IND</v>
          </cell>
          <cell r="E490">
            <v>2019</v>
          </cell>
        </row>
        <row r="491">
          <cell r="A491" t="str">
            <v>IND: India</v>
          </cell>
          <cell r="B491" t="str">
            <v>IND</v>
          </cell>
          <cell r="E491">
            <v>2020</v>
          </cell>
        </row>
        <row r="492">
          <cell r="A492" t="str">
            <v>IDN: Indonesia</v>
          </cell>
          <cell r="B492" t="str">
            <v>IDN</v>
          </cell>
          <cell r="E492">
            <v>2016</v>
          </cell>
        </row>
        <row r="493">
          <cell r="A493" t="str">
            <v>IDN: Indonesia</v>
          </cell>
          <cell r="B493" t="str">
            <v>IDN</v>
          </cell>
          <cell r="E493">
            <v>2017</v>
          </cell>
        </row>
        <row r="494">
          <cell r="A494" t="str">
            <v>IDN: Indonesia</v>
          </cell>
          <cell r="B494" t="str">
            <v>IDN</v>
          </cell>
          <cell r="E494">
            <v>2018</v>
          </cell>
        </row>
        <row r="495">
          <cell r="A495" t="str">
            <v>IDN: Indonesia</v>
          </cell>
          <cell r="B495" t="str">
            <v>IDN</v>
          </cell>
          <cell r="E495">
            <v>2019</v>
          </cell>
        </row>
        <row r="496">
          <cell r="A496" t="str">
            <v>IDN: Indonesia</v>
          </cell>
          <cell r="B496" t="str">
            <v>IDN</v>
          </cell>
          <cell r="E496">
            <v>2020</v>
          </cell>
        </row>
        <row r="497">
          <cell r="A497" t="str">
            <v>IRN: Iran (Islamic Republic of)</v>
          </cell>
          <cell r="B497" t="str">
            <v>IRN</v>
          </cell>
          <cell r="E497">
            <v>2016</v>
          </cell>
        </row>
        <row r="498">
          <cell r="A498" t="str">
            <v>IRN: Iran (Islamic Republic of)</v>
          </cell>
          <cell r="B498" t="str">
            <v>IRN</v>
          </cell>
          <cell r="E498">
            <v>2017</v>
          </cell>
        </row>
        <row r="499">
          <cell r="A499" t="str">
            <v>IRN: Iran (Islamic Republic of)</v>
          </cell>
          <cell r="B499" t="str">
            <v>IRN</v>
          </cell>
          <cell r="E499">
            <v>2018</v>
          </cell>
        </row>
        <row r="500">
          <cell r="A500" t="str">
            <v>IRN: Iran (Islamic Republic of)</v>
          </cell>
          <cell r="B500" t="str">
            <v>IRN</v>
          </cell>
          <cell r="E500">
            <v>2019</v>
          </cell>
        </row>
        <row r="501">
          <cell r="A501" t="str">
            <v>IRN: Iran (Islamic Republic of)</v>
          </cell>
          <cell r="B501" t="str">
            <v>IRN</v>
          </cell>
          <cell r="E501">
            <v>2020</v>
          </cell>
        </row>
        <row r="502">
          <cell r="A502" t="str">
            <v>IRQ: Iraq</v>
          </cell>
          <cell r="B502" t="str">
            <v>IRQ</v>
          </cell>
          <cell r="E502">
            <v>2016</v>
          </cell>
        </row>
        <row r="503">
          <cell r="A503" t="str">
            <v>IRQ: Iraq</v>
          </cell>
          <cell r="B503" t="str">
            <v>IRQ</v>
          </cell>
          <cell r="E503">
            <v>2017</v>
          </cell>
        </row>
        <row r="504">
          <cell r="A504" t="str">
            <v>IRQ: Iraq</v>
          </cell>
          <cell r="B504" t="str">
            <v>IRQ</v>
          </cell>
          <cell r="E504">
            <v>2018</v>
          </cell>
        </row>
        <row r="505">
          <cell r="A505" t="str">
            <v>IRQ: Iraq</v>
          </cell>
          <cell r="B505" t="str">
            <v>IRQ</v>
          </cell>
          <cell r="E505">
            <v>2019</v>
          </cell>
        </row>
        <row r="506">
          <cell r="A506" t="str">
            <v>IRQ: Iraq</v>
          </cell>
          <cell r="B506" t="str">
            <v>IRQ</v>
          </cell>
          <cell r="E506">
            <v>2020</v>
          </cell>
        </row>
        <row r="507">
          <cell r="A507" t="str">
            <v>IRL: Ireland</v>
          </cell>
          <cell r="B507" t="str">
            <v>IRL</v>
          </cell>
          <cell r="E507">
            <v>2016</v>
          </cell>
        </row>
        <row r="508">
          <cell r="A508" t="str">
            <v>IRL: Ireland</v>
          </cell>
          <cell r="B508" t="str">
            <v>IRL</v>
          </cell>
          <cell r="E508">
            <v>2017</v>
          </cell>
        </row>
        <row r="509">
          <cell r="A509" t="str">
            <v>IRL: Ireland</v>
          </cell>
          <cell r="B509" t="str">
            <v>IRL</v>
          </cell>
          <cell r="E509">
            <v>2018</v>
          </cell>
        </row>
        <row r="510">
          <cell r="A510" t="str">
            <v>IRL: Ireland</v>
          </cell>
          <cell r="B510" t="str">
            <v>IRL</v>
          </cell>
          <cell r="E510">
            <v>2019</v>
          </cell>
        </row>
        <row r="511">
          <cell r="A511" t="str">
            <v>IRL: Ireland</v>
          </cell>
          <cell r="B511" t="str">
            <v>IRL</v>
          </cell>
          <cell r="E511">
            <v>2020</v>
          </cell>
        </row>
        <row r="512">
          <cell r="A512" t="str">
            <v>IMN: Isle of Man</v>
          </cell>
          <cell r="B512" t="str">
            <v>IMN</v>
          </cell>
          <cell r="E512">
            <v>2016</v>
          </cell>
        </row>
        <row r="513">
          <cell r="A513" t="str">
            <v>IMN: Isle of Man</v>
          </cell>
          <cell r="B513" t="str">
            <v>IMN</v>
          </cell>
          <cell r="E513">
            <v>2017</v>
          </cell>
        </row>
        <row r="514">
          <cell r="A514" t="str">
            <v>IMN: Isle of Man</v>
          </cell>
          <cell r="B514" t="str">
            <v>IMN</v>
          </cell>
          <cell r="E514">
            <v>2018</v>
          </cell>
        </row>
        <row r="515">
          <cell r="A515" t="str">
            <v>IMN: Isle of Man</v>
          </cell>
          <cell r="B515" t="str">
            <v>IMN</v>
          </cell>
          <cell r="E515">
            <v>2019</v>
          </cell>
        </row>
        <row r="516">
          <cell r="A516" t="str">
            <v>IMN: Isle of Man</v>
          </cell>
          <cell r="B516" t="str">
            <v>IMN</v>
          </cell>
          <cell r="E516">
            <v>2020</v>
          </cell>
        </row>
        <row r="517">
          <cell r="A517" t="str">
            <v>ISR: Israel</v>
          </cell>
          <cell r="B517" t="str">
            <v>ISR</v>
          </cell>
          <cell r="E517">
            <v>2016</v>
          </cell>
        </row>
        <row r="518">
          <cell r="A518" t="str">
            <v>ISR: Israel</v>
          </cell>
          <cell r="B518" t="str">
            <v>ISR</v>
          </cell>
          <cell r="E518">
            <v>2017</v>
          </cell>
        </row>
        <row r="519">
          <cell r="A519" t="str">
            <v>ISR: Israel</v>
          </cell>
          <cell r="B519" t="str">
            <v>ISR</v>
          </cell>
          <cell r="E519">
            <v>2018</v>
          </cell>
        </row>
        <row r="520">
          <cell r="A520" t="str">
            <v>ISR: Israel</v>
          </cell>
          <cell r="B520" t="str">
            <v>ISR</v>
          </cell>
          <cell r="E520">
            <v>2019</v>
          </cell>
        </row>
        <row r="521">
          <cell r="A521" t="str">
            <v>ISR: Israel</v>
          </cell>
          <cell r="B521" t="str">
            <v>ISR</v>
          </cell>
          <cell r="E521">
            <v>2020</v>
          </cell>
        </row>
        <row r="522">
          <cell r="A522" t="str">
            <v>ITA: Italy</v>
          </cell>
          <cell r="B522" t="str">
            <v>ITA</v>
          </cell>
          <cell r="E522">
            <v>2016</v>
          </cell>
        </row>
        <row r="523">
          <cell r="A523" t="str">
            <v>ITA: Italy</v>
          </cell>
          <cell r="B523" t="str">
            <v>ITA</v>
          </cell>
          <cell r="E523">
            <v>2017</v>
          </cell>
        </row>
        <row r="524">
          <cell r="A524" t="str">
            <v>ITA: Italy</v>
          </cell>
          <cell r="B524" t="str">
            <v>ITA</v>
          </cell>
          <cell r="E524">
            <v>2018</v>
          </cell>
        </row>
        <row r="525">
          <cell r="A525" t="str">
            <v>ITA: Italy</v>
          </cell>
          <cell r="B525" t="str">
            <v>ITA</v>
          </cell>
          <cell r="E525">
            <v>2019</v>
          </cell>
        </row>
        <row r="526">
          <cell r="A526" t="str">
            <v>ITA: Italy</v>
          </cell>
          <cell r="B526" t="str">
            <v>ITA</v>
          </cell>
          <cell r="E526">
            <v>2020</v>
          </cell>
        </row>
        <row r="527">
          <cell r="A527" t="str">
            <v>JAM: Jamaica</v>
          </cell>
          <cell r="B527" t="str">
            <v>JAM</v>
          </cell>
          <cell r="E527">
            <v>2016</v>
          </cell>
        </row>
        <row r="528">
          <cell r="A528" t="str">
            <v>JAM: Jamaica</v>
          </cell>
          <cell r="B528" t="str">
            <v>JAM</v>
          </cell>
          <cell r="E528">
            <v>2017</v>
          </cell>
        </row>
        <row r="529">
          <cell r="A529" t="str">
            <v>JAM: Jamaica</v>
          </cell>
          <cell r="B529" t="str">
            <v>JAM</v>
          </cell>
          <cell r="E529">
            <v>2018</v>
          </cell>
        </row>
        <row r="530">
          <cell r="A530" t="str">
            <v>JAM: Jamaica</v>
          </cell>
          <cell r="B530" t="str">
            <v>JAM</v>
          </cell>
          <cell r="E530">
            <v>2019</v>
          </cell>
        </row>
        <row r="531">
          <cell r="A531" t="str">
            <v>JAM: Jamaica</v>
          </cell>
          <cell r="B531" t="str">
            <v>JAM</v>
          </cell>
          <cell r="E531">
            <v>2020</v>
          </cell>
        </row>
        <row r="532">
          <cell r="A532" t="str">
            <v>JPN: Japan</v>
          </cell>
          <cell r="B532" t="str">
            <v>JPN</v>
          </cell>
          <cell r="E532">
            <v>2016</v>
          </cell>
        </row>
        <row r="533">
          <cell r="A533" t="str">
            <v>JPN: Japan</v>
          </cell>
          <cell r="B533" t="str">
            <v>JPN</v>
          </cell>
          <cell r="E533">
            <v>2017</v>
          </cell>
        </row>
        <row r="534">
          <cell r="A534" t="str">
            <v>JPN: Japan</v>
          </cell>
          <cell r="B534" t="str">
            <v>JPN</v>
          </cell>
          <cell r="E534">
            <v>2018</v>
          </cell>
        </row>
        <row r="535">
          <cell r="A535" t="str">
            <v>JPN: Japan</v>
          </cell>
          <cell r="B535" t="str">
            <v>JPN</v>
          </cell>
          <cell r="E535">
            <v>2019</v>
          </cell>
        </row>
        <row r="536">
          <cell r="A536" t="str">
            <v>JPN: Japan</v>
          </cell>
          <cell r="B536" t="str">
            <v>JPN</v>
          </cell>
          <cell r="E536">
            <v>2020</v>
          </cell>
        </row>
        <row r="537">
          <cell r="A537" t="str">
            <v>JOR: Jordan</v>
          </cell>
          <cell r="B537" t="str">
            <v>JOR</v>
          </cell>
          <cell r="E537">
            <v>2016</v>
          </cell>
        </row>
        <row r="538">
          <cell r="A538" t="str">
            <v>JOR: Jordan</v>
          </cell>
          <cell r="B538" t="str">
            <v>JOR</v>
          </cell>
          <cell r="E538">
            <v>2017</v>
          </cell>
        </row>
        <row r="539">
          <cell r="A539" t="str">
            <v>JOR: Jordan</v>
          </cell>
          <cell r="B539" t="str">
            <v>JOR</v>
          </cell>
          <cell r="E539">
            <v>2018</v>
          </cell>
        </row>
        <row r="540">
          <cell r="A540" t="str">
            <v>JOR: Jordan</v>
          </cell>
          <cell r="B540" t="str">
            <v>JOR</v>
          </cell>
          <cell r="E540">
            <v>2019</v>
          </cell>
        </row>
        <row r="541">
          <cell r="A541" t="str">
            <v>JOR: Jordan</v>
          </cell>
          <cell r="B541" t="str">
            <v>JOR</v>
          </cell>
          <cell r="E541">
            <v>2020</v>
          </cell>
        </row>
        <row r="542">
          <cell r="A542" t="str">
            <v>KAZ: Kazakhstan</v>
          </cell>
          <cell r="B542" t="str">
            <v>KAZ</v>
          </cell>
          <cell r="E542">
            <v>2016</v>
          </cell>
        </row>
        <row r="543">
          <cell r="A543" t="str">
            <v>KAZ: Kazakhstan</v>
          </cell>
          <cell r="B543" t="str">
            <v>KAZ</v>
          </cell>
          <cell r="E543">
            <v>2017</v>
          </cell>
        </row>
        <row r="544">
          <cell r="A544" t="str">
            <v>KAZ: Kazakhstan</v>
          </cell>
          <cell r="B544" t="str">
            <v>KAZ</v>
          </cell>
          <cell r="E544">
            <v>2018</v>
          </cell>
        </row>
        <row r="545">
          <cell r="A545" t="str">
            <v>KAZ: Kazakhstan</v>
          </cell>
          <cell r="B545" t="str">
            <v>KAZ</v>
          </cell>
          <cell r="E545">
            <v>2019</v>
          </cell>
        </row>
        <row r="546">
          <cell r="A546" t="str">
            <v>KAZ: Kazakhstan</v>
          </cell>
          <cell r="B546" t="str">
            <v>KAZ</v>
          </cell>
          <cell r="E546">
            <v>2020</v>
          </cell>
        </row>
        <row r="547">
          <cell r="A547" t="str">
            <v>KEN: Kenya</v>
          </cell>
          <cell r="B547" t="str">
            <v>KEN</v>
          </cell>
          <cell r="E547">
            <v>2016</v>
          </cell>
        </row>
        <row r="548">
          <cell r="A548" t="str">
            <v>KEN: Kenya</v>
          </cell>
          <cell r="B548" t="str">
            <v>KEN</v>
          </cell>
          <cell r="E548">
            <v>2017</v>
          </cell>
        </row>
        <row r="549">
          <cell r="A549" t="str">
            <v>KEN: Kenya</v>
          </cell>
          <cell r="B549" t="str">
            <v>KEN</v>
          </cell>
          <cell r="E549">
            <v>2018</v>
          </cell>
        </row>
        <row r="550">
          <cell r="A550" t="str">
            <v>KEN: Kenya</v>
          </cell>
          <cell r="B550" t="str">
            <v>KEN</v>
          </cell>
          <cell r="E550">
            <v>2019</v>
          </cell>
        </row>
        <row r="551">
          <cell r="A551" t="str">
            <v>KEN: Kenya</v>
          </cell>
          <cell r="B551" t="str">
            <v>KEN</v>
          </cell>
          <cell r="E551">
            <v>2020</v>
          </cell>
        </row>
        <row r="552">
          <cell r="A552" t="str">
            <v>KIR: Kiribati</v>
          </cell>
          <cell r="E552">
            <v>2016</v>
          </cell>
        </row>
        <row r="553">
          <cell r="A553" t="str">
            <v>KIR: Kiribati</v>
          </cell>
          <cell r="E553">
            <v>2017</v>
          </cell>
        </row>
        <row r="554">
          <cell r="A554" t="str">
            <v>KIR: Kiribati</v>
          </cell>
          <cell r="E554">
            <v>2018</v>
          </cell>
        </row>
        <row r="555">
          <cell r="A555" t="str">
            <v>KIR: Kiribati</v>
          </cell>
          <cell r="E555">
            <v>2019</v>
          </cell>
        </row>
        <row r="556">
          <cell r="A556" t="str">
            <v>KIR: Kiribati</v>
          </cell>
          <cell r="E556">
            <v>2020</v>
          </cell>
        </row>
        <row r="557">
          <cell r="A557" t="str">
            <v>XKX: Kosovo</v>
          </cell>
          <cell r="E557">
            <v>2016</v>
          </cell>
        </row>
        <row r="558">
          <cell r="A558" t="str">
            <v>XKX: Kosovo</v>
          </cell>
          <cell r="E558">
            <v>2017</v>
          </cell>
        </row>
        <row r="559">
          <cell r="A559" t="str">
            <v>XKX: Kosovo</v>
          </cell>
          <cell r="E559">
            <v>2018</v>
          </cell>
        </row>
        <row r="560">
          <cell r="A560" t="str">
            <v>XKX: Kosovo</v>
          </cell>
          <cell r="E560">
            <v>2019</v>
          </cell>
        </row>
        <row r="561">
          <cell r="A561" t="str">
            <v>XKX: Kosovo</v>
          </cell>
          <cell r="E561">
            <v>2020</v>
          </cell>
        </row>
        <row r="562">
          <cell r="A562" t="str">
            <v>KWT: Kuwait</v>
          </cell>
          <cell r="B562" t="str">
            <v>KWT</v>
          </cell>
          <cell r="E562">
            <v>2016</v>
          </cell>
        </row>
        <row r="563">
          <cell r="A563" t="str">
            <v>KWT: Kuwait</v>
          </cell>
          <cell r="B563" t="str">
            <v>KWT</v>
          </cell>
          <cell r="E563">
            <v>2017</v>
          </cell>
        </row>
        <row r="564">
          <cell r="A564" t="str">
            <v>KWT: Kuwait</v>
          </cell>
          <cell r="B564" t="str">
            <v>KWT</v>
          </cell>
          <cell r="E564">
            <v>2018</v>
          </cell>
        </row>
        <row r="565">
          <cell r="A565" t="str">
            <v>KWT: Kuwait</v>
          </cell>
          <cell r="B565" t="str">
            <v>KWT</v>
          </cell>
          <cell r="E565">
            <v>2019</v>
          </cell>
        </row>
        <row r="566">
          <cell r="A566" t="str">
            <v>KWT: Kuwait</v>
          </cell>
          <cell r="B566" t="str">
            <v>KWT</v>
          </cell>
          <cell r="E566">
            <v>2020</v>
          </cell>
        </row>
        <row r="567">
          <cell r="A567" t="str">
            <v>KGZ: Kyrgyzstan</v>
          </cell>
          <cell r="B567" t="str">
            <v>KGZ</v>
          </cell>
          <cell r="E567">
            <v>2016</v>
          </cell>
        </row>
        <row r="568">
          <cell r="A568" t="str">
            <v>KGZ: Kyrgyzstan</v>
          </cell>
          <cell r="B568" t="str">
            <v>KGZ</v>
          </cell>
          <cell r="E568">
            <v>2017</v>
          </cell>
        </row>
        <row r="569">
          <cell r="A569" t="str">
            <v>KGZ: Kyrgyzstan</v>
          </cell>
          <cell r="B569" t="str">
            <v>KGZ</v>
          </cell>
          <cell r="E569">
            <v>2018</v>
          </cell>
        </row>
        <row r="570">
          <cell r="A570" t="str">
            <v>KGZ: Kyrgyzstan</v>
          </cell>
          <cell r="B570" t="str">
            <v>KGZ</v>
          </cell>
          <cell r="E570">
            <v>2019</v>
          </cell>
        </row>
        <row r="571">
          <cell r="A571" t="str">
            <v>KGZ: Kyrgyzstan</v>
          </cell>
          <cell r="B571" t="str">
            <v>KGZ</v>
          </cell>
          <cell r="E571">
            <v>2020</v>
          </cell>
        </row>
        <row r="572">
          <cell r="A572" t="str">
            <v>LAO: Lao People's Democratic Republic</v>
          </cell>
          <cell r="B572" t="str">
            <v>LAO</v>
          </cell>
          <cell r="E572">
            <v>2016</v>
          </cell>
        </row>
        <row r="573">
          <cell r="A573" t="str">
            <v>LAO: Lao People's Democratic Republic</v>
          </cell>
          <cell r="B573" t="str">
            <v>LAO</v>
          </cell>
          <cell r="E573">
            <v>2017</v>
          </cell>
        </row>
        <row r="574">
          <cell r="A574" t="str">
            <v>LAO: Lao People's Democratic Republic</v>
          </cell>
          <cell r="B574" t="str">
            <v>LAO</v>
          </cell>
          <cell r="E574">
            <v>2018</v>
          </cell>
        </row>
        <row r="575">
          <cell r="A575" t="str">
            <v>LAO: Lao People's Democratic Republic</v>
          </cell>
          <cell r="B575" t="str">
            <v>LAO</v>
          </cell>
          <cell r="E575">
            <v>2019</v>
          </cell>
        </row>
        <row r="576">
          <cell r="A576" t="str">
            <v>LAO: Lao People's Democratic Republic</v>
          </cell>
          <cell r="B576" t="str">
            <v>LAO</v>
          </cell>
          <cell r="E576">
            <v>2020</v>
          </cell>
        </row>
        <row r="577">
          <cell r="A577" t="str">
            <v>LVA: Latvia</v>
          </cell>
          <cell r="B577" t="str">
            <v>LVA</v>
          </cell>
          <cell r="E577">
            <v>2016</v>
          </cell>
        </row>
        <row r="578">
          <cell r="A578" t="str">
            <v>LVA: Latvia</v>
          </cell>
          <cell r="B578" t="str">
            <v>LVA</v>
          </cell>
          <cell r="E578">
            <v>2017</v>
          </cell>
        </row>
        <row r="579">
          <cell r="A579" t="str">
            <v>LVA: Latvia</v>
          </cell>
          <cell r="B579" t="str">
            <v>LVA</v>
          </cell>
          <cell r="E579">
            <v>2018</v>
          </cell>
        </row>
        <row r="580">
          <cell r="A580" t="str">
            <v>LVA: Latvia</v>
          </cell>
          <cell r="B580" t="str">
            <v>LVA</v>
          </cell>
          <cell r="E580">
            <v>2019</v>
          </cell>
        </row>
        <row r="581">
          <cell r="A581" t="str">
            <v>LVA: Latvia</v>
          </cell>
          <cell r="B581" t="str">
            <v>LVA</v>
          </cell>
          <cell r="E581">
            <v>2020</v>
          </cell>
        </row>
        <row r="582">
          <cell r="A582" t="str">
            <v>LBN: Lebanon</v>
          </cell>
          <cell r="B582" t="str">
            <v>LBN</v>
          </cell>
          <cell r="E582">
            <v>2016</v>
          </cell>
        </row>
        <row r="583">
          <cell r="A583" t="str">
            <v>LBN: Lebanon</v>
          </cell>
          <cell r="B583" t="str">
            <v>LBN</v>
          </cell>
          <cell r="E583">
            <v>2017</v>
          </cell>
        </row>
        <row r="584">
          <cell r="A584" t="str">
            <v>LBN: Lebanon</v>
          </cell>
          <cell r="B584" t="str">
            <v>LBN</v>
          </cell>
          <cell r="E584">
            <v>2018</v>
          </cell>
        </row>
        <row r="585">
          <cell r="A585" t="str">
            <v>LBN: Lebanon</v>
          </cell>
          <cell r="B585" t="str">
            <v>LBN</v>
          </cell>
          <cell r="E585">
            <v>2019</v>
          </cell>
        </row>
        <row r="586">
          <cell r="A586" t="str">
            <v>LBN: Lebanon</v>
          </cell>
          <cell r="B586" t="str">
            <v>LBN</v>
          </cell>
          <cell r="E586">
            <v>2020</v>
          </cell>
        </row>
        <row r="587">
          <cell r="A587" t="str">
            <v>LSO: Lesotho</v>
          </cell>
          <cell r="B587" t="str">
            <v>LSO</v>
          </cell>
          <cell r="E587">
            <v>2016</v>
          </cell>
        </row>
        <row r="588">
          <cell r="A588" t="str">
            <v>LSO: Lesotho</v>
          </cell>
          <cell r="B588" t="str">
            <v>LSO</v>
          </cell>
          <cell r="E588">
            <v>2017</v>
          </cell>
        </row>
        <row r="589">
          <cell r="A589" t="str">
            <v>LSO: Lesotho</v>
          </cell>
          <cell r="B589" t="str">
            <v>LSO</v>
          </cell>
          <cell r="E589">
            <v>2018</v>
          </cell>
        </row>
        <row r="590">
          <cell r="A590" t="str">
            <v>LSO: Lesotho</v>
          </cell>
          <cell r="B590" t="str">
            <v>LSO</v>
          </cell>
          <cell r="E590">
            <v>2019</v>
          </cell>
        </row>
        <row r="591">
          <cell r="A591" t="str">
            <v>LSO: Lesotho</v>
          </cell>
          <cell r="B591" t="str">
            <v>LSO</v>
          </cell>
          <cell r="E591">
            <v>2020</v>
          </cell>
        </row>
        <row r="592">
          <cell r="A592" t="str">
            <v>LBR: Liberia</v>
          </cell>
          <cell r="B592" t="str">
            <v>LBR</v>
          </cell>
          <cell r="E592">
            <v>2016</v>
          </cell>
        </row>
        <row r="593">
          <cell r="A593" t="str">
            <v>LBR: Liberia</v>
          </cell>
          <cell r="B593" t="str">
            <v>LBR</v>
          </cell>
          <cell r="E593">
            <v>2017</v>
          </cell>
        </row>
        <row r="594">
          <cell r="A594" t="str">
            <v>LBR: Liberia</v>
          </cell>
          <cell r="B594" t="str">
            <v>LBR</v>
          </cell>
          <cell r="E594">
            <v>2018</v>
          </cell>
        </row>
        <row r="595">
          <cell r="A595" t="str">
            <v>LBR: Liberia</v>
          </cell>
          <cell r="B595" t="str">
            <v>LBR</v>
          </cell>
          <cell r="E595">
            <v>2019</v>
          </cell>
        </row>
        <row r="596">
          <cell r="A596" t="str">
            <v>LBR: Liberia</v>
          </cell>
          <cell r="B596" t="str">
            <v>LBR</v>
          </cell>
          <cell r="E596">
            <v>2020</v>
          </cell>
        </row>
        <row r="597">
          <cell r="A597" t="str">
            <v>LBY: Libya</v>
          </cell>
          <cell r="B597" t="str">
            <v>LBY</v>
          </cell>
          <cell r="E597">
            <v>2016</v>
          </cell>
        </row>
        <row r="598">
          <cell r="A598" t="str">
            <v>LBY: Libya</v>
          </cell>
          <cell r="B598" t="str">
            <v>LBY</v>
          </cell>
          <cell r="E598">
            <v>2017</v>
          </cell>
        </row>
        <row r="599">
          <cell r="A599" t="str">
            <v>LBY: Libya</v>
          </cell>
          <cell r="B599" t="str">
            <v>LBY</v>
          </cell>
          <cell r="E599">
            <v>2018</v>
          </cell>
        </row>
        <row r="600">
          <cell r="A600" t="str">
            <v>LBY: Libya</v>
          </cell>
          <cell r="B600" t="str">
            <v>LBY</v>
          </cell>
          <cell r="E600">
            <v>2019</v>
          </cell>
        </row>
        <row r="601">
          <cell r="A601" t="str">
            <v>LBY: Libya</v>
          </cell>
          <cell r="B601" t="str">
            <v>LBY</v>
          </cell>
          <cell r="E601">
            <v>2020</v>
          </cell>
        </row>
        <row r="602">
          <cell r="A602" t="str">
            <v>LIE: Liechtenstein</v>
          </cell>
          <cell r="B602" t="str">
            <v>LIE</v>
          </cell>
          <cell r="E602">
            <v>2016</v>
          </cell>
        </row>
        <row r="603">
          <cell r="A603" t="str">
            <v>LIE: Liechtenstein</v>
          </cell>
          <cell r="B603" t="str">
            <v>LIE</v>
          </cell>
          <cell r="E603">
            <v>2017</v>
          </cell>
        </row>
        <row r="604">
          <cell r="A604" t="str">
            <v>LIE: Liechtenstein</v>
          </cell>
          <cell r="B604" t="str">
            <v>LIE</v>
          </cell>
          <cell r="E604">
            <v>2018</v>
          </cell>
        </row>
        <row r="605">
          <cell r="A605" t="str">
            <v>LIE: Liechtenstein</v>
          </cell>
          <cell r="B605" t="str">
            <v>LIE</v>
          </cell>
          <cell r="E605">
            <v>2019</v>
          </cell>
        </row>
        <row r="606">
          <cell r="A606" t="str">
            <v>LIE: Liechtenstein</v>
          </cell>
          <cell r="B606" t="str">
            <v>LIE</v>
          </cell>
          <cell r="E606">
            <v>2020</v>
          </cell>
        </row>
        <row r="607">
          <cell r="A607" t="str">
            <v>LTU: Lithuania</v>
          </cell>
          <cell r="B607" t="str">
            <v>LTU</v>
          </cell>
          <cell r="E607">
            <v>2016</v>
          </cell>
        </row>
        <row r="608">
          <cell r="A608" t="str">
            <v>LTU: Lithuania</v>
          </cell>
          <cell r="B608" t="str">
            <v>LTU</v>
          </cell>
          <cell r="E608">
            <v>2017</v>
          </cell>
        </row>
        <row r="609">
          <cell r="A609" t="str">
            <v>LTU: Lithuania</v>
          </cell>
          <cell r="B609" t="str">
            <v>LTU</v>
          </cell>
          <cell r="E609">
            <v>2018</v>
          </cell>
        </row>
        <row r="610">
          <cell r="A610" t="str">
            <v>LTU: Lithuania</v>
          </cell>
          <cell r="B610" t="str">
            <v>LTU</v>
          </cell>
          <cell r="E610">
            <v>2019</v>
          </cell>
        </row>
        <row r="611">
          <cell r="A611" t="str">
            <v>LTU: Lithuania</v>
          </cell>
          <cell r="B611" t="str">
            <v>LTU</v>
          </cell>
          <cell r="E611">
            <v>2020</v>
          </cell>
        </row>
        <row r="612">
          <cell r="A612" t="str">
            <v>LUX: Luxembourg</v>
          </cell>
          <cell r="B612" t="str">
            <v>LUX</v>
          </cell>
          <cell r="E612">
            <v>2016</v>
          </cell>
        </row>
        <row r="613">
          <cell r="A613" t="str">
            <v>LUX: Luxembourg</v>
          </cell>
          <cell r="B613" t="str">
            <v>LUX</v>
          </cell>
          <cell r="E613">
            <v>2017</v>
          </cell>
        </row>
        <row r="614">
          <cell r="A614" t="str">
            <v>LUX: Luxembourg</v>
          </cell>
          <cell r="B614" t="str">
            <v>LUX</v>
          </cell>
          <cell r="E614">
            <v>2018</v>
          </cell>
        </row>
        <row r="615">
          <cell r="A615" t="str">
            <v>LUX: Luxembourg</v>
          </cell>
          <cell r="B615" t="str">
            <v>LUX</v>
          </cell>
          <cell r="E615">
            <v>2019</v>
          </cell>
        </row>
        <row r="616">
          <cell r="A616" t="str">
            <v>LUX: Luxembourg</v>
          </cell>
          <cell r="B616" t="str">
            <v>LUX</v>
          </cell>
          <cell r="E616">
            <v>2020</v>
          </cell>
        </row>
        <row r="617">
          <cell r="A617" t="str">
            <v>MDG: Madagascar</v>
          </cell>
          <cell r="B617" t="str">
            <v>MDG</v>
          </cell>
          <cell r="E617">
            <v>2016</v>
          </cell>
        </row>
        <row r="618">
          <cell r="A618" t="str">
            <v>MDG: Madagascar</v>
          </cell>
          <cell r="B618" t="str">
            <v>MDG</v>
          </cell>
          <cell r="E618">
            <v>2017</v>
          </cell>
        </row>
        <row r="619">
          <cell r="A619" t="str">
            <v>MDG: Madagascar</v>
          </cell>
          <cell r="B619" t="str">
            <v>MDG</v>
          </cell>
          <cell r="E619">
            <v>2018</v>
          </cell>
        </row>
        <row r="620">
          <cell r="A620" t="str">
            <v>MDG: Madagascar</v>
          </cell>
          <cell r="B620" t="str">
            <v>MDG</v>
          </cell>
          <cell r="E620">
            <v>2019</v>
          </cell>
        </row>
        <row r="621">
          <cell r="A621" t="str">
            <v>MDG: Madagascar</v>
          </cell>
          <cell r="B621" t="str">
            <v>MDG</v>
          </cell>
          <cell r="E621">
            <v>2020</v>
          </cell>
        </row>
        <row r="622">
          <cell r="A622" t="str">
            <v>MWI: Malawi</v>
          </cell>
          <cell r="B622" t="str">
            <v>MWI</v>
          </cell>
          <cell r="E622">
            <v>2016</v>
          </cell>
        </row>
        <row r="623">
          <cell r="A623" t="str">
            <v>MWI: Malawi</v>
          </cell>
          <cell r="B623" t="str">
            <v>MWI</v>
          </cell>
          <cell r="E623">
            <v>2017</v>
          </cell>
        </row>
        <row r="624">
          <cell r="A624" t="str">
            <v>MWI: Malawi</v>
          </cell>
          <cell r="B624" t="str">
            <v>MWI</v>
          </cell>
          <cell r="E624">
            <v>2018</v>
          </cell>
        </row>
        <row r="625">
          <cell r="A625" t="str">
            <v>MWI: Malawi</v>
          </cell>
          <cell r="B625" t="str">
            <v>MWI</v>
          </cell>
          <cell r="E625">
            <v>2019</v>
          </cell>
        </row>
        <row r="626">
          <cell r="A626" t="str">
            <v>MWI: Malawi</v>
          </cell>
          <cell r="B626" t="str">
            <v>MWI</v>
          </cell>
          <cell r="E626">
            <v>2020</v>
          </cell>
        </row>
        <row r="627">
          <cell r="A627" t="str">
            <v>MYS: Malaysia</v>
          </cell>
          <cell r="B627" t="str">
            <v>MYS</v>
          </cell>
          <cell r="E627">
            <v>2016</v>
          </cell>
        </row>
        <row r="628">
          <cell r="A628" t="str">
            <v>MYS: Malaysia</v>
          </cell>
          <cell r="B628" t="str">
            <v>MYS</v>
          </cell>
          <cell r="E628">
            <v>2017</v>
          </cell>
        </row>
        <row r="629">
          <cell r="A629" t="str">
            <v>MYS: Malaysia</v>
          </cell>
          <cell r="B629" t="str">
            <v>MYS</v>
          </cell>
          <cell r="E629">
            <v>2018</v>
          </cell>
        </row>
        <row r="630">
          <cell r="A630" t="str">
            <v>MYS: Malaysia</v>
          </cell>
          <cell r="B630" t="str">
            <v>MYS</v>
          </cell>
          <cell r="E630">
            <v>2019</v>
          </cell>
        </row>
        <row r="631">
          <cell r="A631" t="str">
            <v>MYS: Malaysia</v>
          </cell>
          <cell r="B631" t="str">
            <v>MYS</v>
          </cell>
          <cell r="E631">
            <v>2020</v>
          </cell>
        </row>
        <row r="632">
          <cell r="A632" t="str">
            <v>MDV: Maldives</v>
          </cell>
          <cell r="B632" t="str">
            <v>MDV</v>
          </cell>
          <cell r="E632">
            <v>2016</v>
          </cell>
        </row>
        <row r="633">
          <cell r="A633" t="str">
            <v>MDV: Maldives</v>
          </cell>
          <cell r="B633" t="str">
            <v>MDV</v>
          </cell>
          <cell r="E633">
            <v>2017</v>
          </cell>
        </row>
        <row r="634">
          <cell r="A634" t="str">
            <v>MDV: Maldives</v>
          </cell>
          <cell r="B634" t="str">
            <v>MDV</v>
          </cell>
          <cell r="E634">
            <v>2018</v>
          </cell>
        </row>
        <row r="635">
          <cell r="A635" t="str">
            <v>MDV: Maldives</v>
          </cell>
          <cell r="B635" t="str">
            <v>MDV</v>
          </cell>
          <cell r="E635">
            <v>2019</v>
          </cell>
        </row>
        <row r="636">
          <cell r="A636" t="str">
            <v>MDV: Maldives</v>
          </cell>
          <cell r="B636" t="str">
            <v>MDV</v>
          </cell>
          <cell r="E636">
            <v>2020</v>
          </cell>
        </row>
        <row r="637">
          <cell r="A637" t="str">
            <v>MLI: Mali</v>
          </cell>
          <cell r="B637" t="str">
            <v>MLI</v>
          </cell>
          <cell r="E637">
            <v>2016</v>
          </cell>
        </row>
        <row r="638">
          <cell r="A638" t="str">
            <v>MLI: Mali</v>
          </cell>
          <cell r="B638" t="str">
            <v>MLI</v>
          </cell>
          <cell r="E638">
            <v>2017</v>
          </cell>
        </row>
        <row r="639">
          <cell r="A639" t="str">
            <v>MLI: Mali</v>
          </cell>
          <cell r="B639" t="str">
            <v>MLI</v>
          </cell>
          <cell r="E639">
            <v>2018</v>
          </cell>
        </row>
        <row r="640">
          <cell r="A640" t="str">
            <v>MLI: Mali</v>
          </cell>
          <cell r="B640" t="str">
            <v>MLI</v>
          </cell>
          <cell r="E640">
            <v>2019</v>
          </cell>
        </row>
        <row r="641">
          <cell r="A641" t="str">
            <v>MLI: Mali</v>
          </cell>
          <cell r="B641" t="str">
            <v>MLI</v>
          </cell>
          <cell r="E641">
            <v>2020</v>
          </cell>
        </row>
        <row r="642">
          <cell r="A642" t="str">
            <v>MLT: Malta</v>
          </cell>
          <cell r="B642" t="str">
            <v>MLT</v>
          </cell>
          <cell r="E642">
            <v>2016</v>
          </cell>
        </row>
        <row r="643">
          <cell r="A643" t="str">
            <v>MLT: Malta</v>
          </cell>
          <cell r="B643" t="str">
            <v>MLT</v>
          </cell>
          <cell r="E643">
            <v>2017</v>
          </cell>
        </row>
        <row r="644">
          <cell r="A644" t="str">
            <v>MLT: Malta</v>
          </cell>
          <cell r="B644" t="str">
            <v>MLT</v>
          </cell>
          <cell r="E644">
            <v>2018</v>
          </cell>
        </row>
        <row r="645">
          <cell r="A645" t="str">
            <v>MLT: Malta</v>
          </cell>
          <cell r="B645" t="str">
            <v>MLT</v>
          </cell>
          <cell r="E645">
            <v>2019</v>
          </cell>
        </row>
        <row r="646">
          <cell r="A646" t="str">
            <v>MLT: Malta</v>
          </cell>
          <cell r="B646" t="str">
            <v>MLT</v>
          </cell>
          <cell r="E646">
            <v>2020</v>
          </cell>
        </row>
        <row r="647">
          <cell r="A647" t="str">
            <v>MHL: Marshall Islands</v>
          </cell>
          <cell r="B647" t="str">
            <v>MHL</v>
          </cell>
          <cell r="E647">
            <v>2016</v>
          </cell>
        </row>
        <row r="648">
          <cell r="A648" t="str">
            <v>MHL: Marshall Islands</v>
          </cell>
          <cell r="B648" t="str">
            <v>MHL</v>
          </cell>
          <cell r="E648">
            <v>2017</v>
          </cell>
        </row>
        <row r="649">
          <cell r="A649" t="str">
            <v>MHL: Marshall Islands</v>
          </cell>
          <cell r="B649" t="str">
            <v>MHL</v>
          </cell>
          <cell r="E649">
            <v>2018</v>
          </cell>
        </row>
        <row r="650">
          <cell r="A650" t="str">
            <v>MHL: Marshall Islands</v>
          </cell>
          <cell r="B650" t="str">
            <v>MHL</v>
          </cell>
          <cell r="E650">
            <v>2019</v>
          </cell>
        </row>
        <row r="651">
          <cell r="A651" t="str">
            <v>MHL: Marshall Islands</v>
          </cell>
          <cell r="B651" t="str">
            <v>MHL</v>
          </cell>
          <cell r="E651">
            <v>2020</v>
          </cell>
        </row>
        <row r="652">
          <cell r="A652" t="str">
            <v>MTQ: Martinique</v>
          </cell>
          <cell r="E652">
            <v>2016</v>
          </cell>
        </row>
        <row r="653">
          <cell r="A653" t="str">
            <v>MTQ: Martinique</v>
          </cell>
          <cell r="E653">
            <v>2017</v>
          </cell>
        </row>
        <row r="654">
          <cell r="A654" t="str">
            <v>MTQ: Martinique</v>
          </cell>
          <cell r="E654">
            <v>2018</v>
          </cell>
        </row>
        <row r="655">
          <cell r="A655" t="str">
            <v>MTQ: Martinique</v>
          </cell>
          <cell r="E655">
            <v>2019</v>
          </cell>
        </row>
        <row r="656">
          <cell r="A656" t="str">
            <v>MTQ: Martinique</v>
          </cell>
          <cell r="E656">
            <v>2020</v>
          </cell>
        </row>
        <row r="657">
          <cell r="A657" t="str">
            <v>MRT: Mauritania</v>
          </cell>
          <cell r="B657" t="str">
            <v>MRT</v>
          </cell>
          <cell r="E657">
            <v>2016</v>
          </cell>
        </row>
        <row r="658">
          <cell r="A658" t="str">
            <v>MRT: Mauritania</v>
          </cell>
          <cell r="B658" t="str">
            <v>MRT</v>
          </cell>
          <cell r="E658">
            <v>2017</v>
          </cell>
        </row>
        <row r="659">
          <cell r="A659" t="str">
            <v>MRT: Mauritania</v>
          </cell>
          <cell r="B659" t="str">
            <v>MRT</v>
          </cell>
          <cell r="E659">
            <v>2018</v>
          </cell>
        </row>
        <row r="660">
          <cell r="A660" t="str">
            <v>MRT: Mauritania</v>
          </cell>
          <cell r="B660" t="str">
            <v>MRT</v>
          </cell>
          <cell r="E660">
            <v>2019</v>
          </cell>
        </row>
        <row r="661">
          <cell r="A661" t="str">
            <v>MRT: Mauritania</v>
          </cell>
          <cell r="B661" t="str">
            <v>MRT</v>
          </cell>
          <cell r="E661">
            <v>2020</v>
          </cell>
        </row>
        <row r="662">
          <cell r="A662" t="str">
            <v>MUS: Mauritius</v>
          </cell>
          <cell r="B662" t="str">
            <v>MUS</v>
          </cell>
          <cell r="E662">
            <v>2016</v>
          </cell>
        </row>
        <row r="663">
          <cell r="A663" t="str">
            <v>MUS: Mauritius</v>
          </cell>
          <cell r="B663" t="str">
            <v>MUS</v>
          </cell>
          <cell r="E663">
            <v>2017</v>
          </cell>
        </row>
        <row r="664">
          <cell r="A664" t="str">
            <v>MUS: Mauritius</v>
          </cell>
          <cell r="B664" t="str">
            <v>MUS</v>
          </cell>
          <cell r="E664">
            <v>2018</v>
          </cell>
        </row>
        <row r="665">
          <cell r="A665" t="str">
            <v>MUS: Mauritius</v>
          </cell>
          <cell r="B665" t="str">
            <v>MUS</v>
          </cell>
          <cell r="E665">
            <v>2019</v>
          </cell>
        </row>
        <row r="666">
          <cell r="A666" t="str">
            <v>MUS: Mauritius</v>
          </cell>
          <cell r="B666" t="str">
            <v>MUS</v>
          </cell>
          <cell r="E666">
            <v>2020</v>
          </cell>
        </row>
        <row r="667">
          <cell r="A667" t="str">
            <v>MYT: Mayotte</v>
          </cell>
          <cell r="E667">
            <v>2016</v>
          </cell>
        </row>
        <row r="668">
          <cell r="A668" t="str">
            <v>MYT: Mayotte</v>
          </cell>
          <cell r="E668">
            <v>2017</v>
          </cell>
        </row>
        <row r="669">
          <cell r="A669" t="str">
            <v>MYT: Mayotte</v>
          </cell>
          <cell r="E669">
            <v>2018</v>
          </cell>
        </row>
        <row r="670">
          <cell r="A670" t="str">
            <v>MYT: Mayotte</v>
          </cell>
          <cell r="E670">
            <v>2019</v>
          </cell>
        </row>
        <row r="671">
          <cell r="A671" t="str">
            <v>MYT: Mayotte</v>
          </cell>
          <cell r="E671">
            <v>2020</v>
          </cell>
        </row>
        <row r="672">
          <cell r="A672" t="str">
            <v>MEX: Mexico</v>
          </cell>
          <cell r="B672" t="str">
            <v>MEX</v>
          </cell>
          <cell r="E672">
            <v>2016</v>
          </cell>
        </row>
        <row r="673">
          <cell r="A673" t="str">
            <v>MEX: Mexico</v>
          </cell>
          <cell r="B673" t="str">
            <v>MEX</v>
          </cell>
          <cell r="E673">
            <v>2017</v>
          </cell>
        </row>
        <row r="674">
          <cell r="A674" t="str">
            <v>MEX: Mexico</v>
          </cell>
          <cell r="B674" t="str">
            <v>MEX</v>
          </cell>
          <cell r="E674">
            <v>2018</v>
          </cell>
        </row>
        <row r="675">
          <cell r="A675" t="str">
            <v>MEX: Mexico</v>
          </cell>
          <cell r="B675" t="str">
            <v>MEX</v>
          </cell>
          <cell r="E675">
            <v>2019</v>
          </cell>
        </row>
        <row r="676">
          <cell r="A676" t="str">
            <v>MEX: Mexico</v>
          </cell>
          <cell r="B676" t="str">
            <v>MEX</v>
          </cell>
          <cell r="E676">
            <v>2020</v>
          </cell>
        </row>
        <row r="677">
          <cell r="A677" t="str">
            <v>FSM: Micronesia (Federated States of)</v>
          </cell>
          <cell r="E677">
            <v>2016</v>
          </cell>
        </row>
        <row r="678">
          <cell r="A678" t="str">
            <v>FSM: Micronesia (Federated States of)</v>
          </cell>
          <cell r="E678">
            <v>2017</v>
          </cell>
        </row>
        <row r="679">
          <cell r="A679" t="str">
            <v>FSM: Micronesia (Federated States of)</v>
          </cell>
          <cell r="E679">
            <v>2018</v>
          </cell>
        </row>
        <row r="680">
          <cell r="A680" t="str">
            <v>FSM: Micronesia (Federated States of)</v>
          </cell>
          <cell r="E680">
            <v>2019</v>
          </cell>
        </row>
        <row r="681">
          <cell r="A681" t="str">
            <v>FSM: Micronesia (Federated States of)</v>
          </cell>
          <cell r="E681">
            <v>2020</v>
          </cell>
        </row>
        <row r="682">
          <cell r="A682" t="str">
            <v>MCO: Monaco</v>
          </cell>
          <cell r="B682" t="str">
            <v>MCO</v>
          </cell>
          <cell r="E682">
            <v>2016</v>
          </cell>
        </row>
        <row r="683">
          <cell r="A683" t="str">
            <v>MCO: Monaco</v>
          </cell>
          <cell r="B683" t="str">
            <v>MCO</v>
          </cell>
          <cell r="E683">
            <v>2017</v>
          </cell>
        </row>
        <row r="684">
          <cell r="A684" t="str">
            <v>MCO: Monaco</v>
          </cell>
          <cell r="B684" t="str">
            <v>MCO</v>
          </cell>
          <cell r="E684">
            <v>2018</v>
          </cell>
        </row>
        <row r="685">
          <cell r="A685" t="str">
            <v>MCO: Monaco</v>
          </cell>
          <cell r="B685" t="str">
            <v>MCO</v>
          </cell>
          <cell r="E685">
            <v>2019</v>
          </cell>
        </row>
        <row r="686">
          <cell r="A686" t="str">
            <v>MCO: Monaco</v>
          </cell>
          <cell r="B686" t="str">
            <v>MCO</v>
          </cell>
          <cell r="E686">
            <v>2020</v>
          </cell>
        </row>
        <row r="687">
          <cell r="A687" t="str">
            <v>MNG: Mongolia</v>
          </cell>
          <cell r="B687" t="str">
            <v>MNG</v>
          </cell>
          <cell r="E687">
            <v>2016</v>
          </cell>
        </row>
        <row r="688">
          <cell r="A688" t="str">
            <v>MNG: Mongolia</v>
          </cell>
          <cell r="B688" t="str">
            <v>MNG</v>
          </cell>
          <cell r="E688">
            <v>2017</v>
          </cell>
        </row>
        <row r="689">
          <cell r="A689" t="str">
            <v>MNG: Mongolia</v>
          </cell>
          <cell r="B689" t="str">
            <v>MNG</v>
          </cell>
          <cell r="E689">
            <v>2018</v>
          </cell>
        </row>
        <row r="690">
          <cell r="A690" t="str">
            <v>MNG: Mongolia</v>
          </cell>
          <cell r="B690" t="str">
            <v>MNG</v>
          </cell>
          <cell r="E690">
            <v>2019</v>
          </cell>
        </row>
        <row r="691">
          <cell r="A691" t="str">
            <v>MNG: Mongolia</v>
          </cell>
          <cell r="B691" t="str">
            <v>MNG</v>
          </cell>
          <cell r="E691">
            <v>2020</v>
          </cell>
        </row>
        <row r="692">
          <cell r="A692" t="str">
            <v>MNE: Montenegro</v>
          </cell>
          <cell r="B692" t="str">
            <v>MNE</v>
          </cell>
          <cell r="E692">
            <v>2016</v>
          </cell>
        </row>
        <row r="693">
          <cell r="A693" t="str">
            <v>MNE: Montenegro</v>
          </cell>
          <cell r="B693" t="str">
            <v>MNE</v>
          </cell>
          <cell r="E693">
            <v>2017</v>
          </cell>
        </row>
        <row r="694">
          <cell r="A694" t="str">
            <v>MNE: Montenegro</v>
          </cell>
          <cell r="B694" t="str">
            <v>MNE</v>
          </cell>
          <cell r="E694">
            <v>2018</v>
          </cell>
        </row>
        <row r="695">
          <cell r="A695" t="str">
            <v>MNE: Montenegro</v>
          </cell>
          <cell r="B695" t="str">
            <v>MNE</v>
          </cell>
          <cell r="E695">
            <v>2019</v>
          </cell>
        </row>
        <row r="696">
          <cell r="A696" t="str">
            <v>MNE: Montenegro</v>
          </cell>
          <cell r="B696" t="str">
            <v>MNE</v>
          </cell>
          <cell r="E696">
            <v>2020</v>
          </cell>
        </row>
        <row r="697">
          <cell r="A697" t="str">
            <v>MSR: Montserrat</v>
          </cell>
          <cell r="B697" t="str">
            <v>MSR</v>
          </cell>
          <cell r="E697">
            <v>2016</v>
          </cell>
        </row>
        <row r="698">
          <cell r="A698" t="str">
            <v>MSR: Montserrat</v>
          </cell>
          <cell r="B698" t="str">
            <v>MSR</v>
          </cell>
          <cell r="E698">
            <v>2017</v>
          </cell>
        </row>
        <row r="699">
          <cell r="A699" t="str">
            <v>MSR: Montserrat</v>
          </cell>
          <cell r="B699" t="str">
            <v>MSR</v>
          </cell>
          <cell r="E699">
            <v>2018</v>
          </cell>
        </row>
        <row r="700">
          <cell r="A700" t="str">
            <v>MSR: Montserrat</v>
          </cell>
          <cell r="B700" t="str">
            <v>MSR</v>
          </cell>
          <cell r="E700">
            <v>2019</v>
          </cell>
        </row>
        <row r="701">
          <cell r="A701" t="str">
            <v>MSR: Montserrat</v>
          </cell>
          <cell r="B701" t="str">
            <v>MSR</v>
          </cell>
          <cell r="E701">
            <v>2020</v>
          </cell>
        </row>
        <row r="702">
          <cell r="A702" t="str">
            <v>MAR: Morocco</v>
          </cell>
          <cell r="B702" t="str">
            <v>MAR</v>
          </cell>
          <cell r="E702">
            <v>2016</v>
          </cell>
        </row>
        <row r="703">
          <cell r="A703" t="str">
            <v>MAR: Morocco</v>
          </cell>
          <cell r="B703" t="str">
            <v>MAR</v>
          </cell>
          <cell r="E703">
            <v>2017</v>
          </cell>
        </row>
        <row r="704">
          <cell r="A704" t="str">
            <v>MAR: Morocco</v>
          </cell>
          <cell r="B704" t="str">
            <v>MAR</v>
          </cell>
          <cell r="E704">
            <v>2018</v>
          </cell>
        </row>
        <row r="705">
          <cell r="A705" t="str">
            <v>MAR: Morocco</v>
          </cell>
          <cell r="B705" t="str">
            <v>MAR</v>
          </cell>
          <cell r="E705">
            <v>2019</v>
          </cell>
        </row>
        <row r="706">
          <cell r="A706" t="str">
            <v>MAR: Morocco</v>
          </cell>
          <cell r="B706" t="str">
            <v>MAR</v>
          </cell>
          <cell r="E706">
            <v>2020</v>
          </cell>
        </row>
        <row r="707">
          <cell r="A707" t="str">
            <v>MOZ: Mozambique</v>
          </cell>
          <cell r="B707" t="str">
            <v>MOZ</v>
          </cell>
          <cell r="E707">
            <v>2016</v>
          </cell>
        </row>
        <row r="708">
          <cell r="A708" t="str">
            <v>MOZ: Mozambique</v>
          </cell>
          <cell r="B708" t="str">
            <v>MOZ</v>
          </cell>
          <cell r="E708">
            <v>2017</v>
          </cell>
        </row>
        <row r="709">
          <cell r="A709" t="str">
            <v>MOZ: Mozambique</v>
          </cell>
          <cell r="B709" t="str">
            <v>MOZ</v>
          </cell>
          <cell r="E709">
            <v>2018</v>
          </cell>
        </row>
        <row r="710">
          <cell r="A710" t="str">
            <v>MOZ: Mozambique</v>
          </cell>
          <cell r="B710" t="str">
            <v>MOZ</v>
          </cell>
          <cell r="E710">
            <v>2019</v>
          </cell>
        </row>
        <row r="711">
          <cell r="A711" t="str">
            <v>MOZ: Mozambique</v>
          </cell>
          <cell r="B711" t="str">
            <v>MOZ</v>
          </cell>
          <cell r="E711">
            <v>2020</v>
          </cell>
        </row>
        <row r="712">
          <cell r="A712" t="str">
            <v>MMR: Myanmar</v>
          </cell>
          <cell r="B712" t="str">
            <v>MMR</v>
          </cell>
          <cell r="E712">
            <v>2016</v>
          </cell>
        </row>
        <row r="713">
          <cell r="A713" t="str">
            <v>MMR: Myanmar</v>
          </cell>
          <cell r="B713" t="str">
            <v>MMR</v>
          </cell>
          <cell r="E713">
            <v>2017</v>
          </cell>
        </row>
        <row r="714">
          <cell r="A714" t="str">
            <v>MMR: Myanmar</v>
          </cell>
          <cell r="B714" t="str">
            <v>MMR</v>
          </cell>
          <cell r="E714">
            <v>2018</v>
          </cell>
        </row>
        <row r="715">
          <cell r="A715" t="str">
            <v>MMR: Myanmar</v>
          </cell>
          <cell r="B715" t="str">
            <v>MMR</v>
          </cell>
          <cell r="E715">
            <v>2019</v>
          </cell>
        </row>
        <row r="716">
          <cell r="A716" t="str">
            <v>MMR: Myanmar</v>
          </cell>
          <cell r="B716" t="str">
            <v>MMR</v>
          </cell>
          <cell r="E716">
            <v>2020</v>
          </cell>
        </row>
        <row r="717">
          <cell r="A717" t="str">
            <v>NAM: Namibia</v>
          </cell>
          <cell r="B717" t="str">
            <v>NAM</v>
          </cell>
          <cell r="E717">
            <v>2016</v>
          </cell>
        </row>
        <row r="718">
          <cell r="A718" t="str">
            <v>NAM: Namibia</v>
          </cell>
          <cell r="B718" t="str">
            <v>NAM</v>
          </cell>
          <cell r="E718">
            <v>2017</v>
          </cell>
        </row>
        <row r="719">
          <cell r="A719" t="str">
            <v>NAM: Namibia</v>
          </cell>
          <cell r="B719" t="str">
            <v>NAM</v>
          </cell>
          <cell r="E719">
            <v>2018</v>
          </cell>
        </row>
        <row r="720">
          <cell r="A720" t="str">
            <v>NAM: Namibia</v>
          </cell>
          <cell r="B720" t="str">
            <v>NAM</v>
          </cell>
          <cell r="E720">
            <v>2019</v>
          </cell>
        </row>
        <row r="721">
          <cell r="A721" t="str">
            <v>NAM: Namibia</v>
          </cell>
          <cell r="B721" t="str">
            <v>NAM</v>
          </cell>
          <cell r="E721">
            <v>2020</v>
          </cell>
        </row>
        <row r="722">
          <cell r="A722" t="str">
            <v>NRU: Nauru</v>
          </cell>
          <cell r="E722">
            <v>2016</v>
          </cell>
        </row>
        <row r="723">
          <cell r="A723" t="str">
            <v>NRU: Nauru</v>
          </cell>
          <cell r="E723">
            <v>2017</v>
          </cell>
        </row>
        <row r="724">
          <cell r="A724" t="str">
            <v>NRU: Nauru</v>
          </cell>
          <cell r="E724">
            <v>2018</v>
          </cell>
        </row>
        <row r="725">
          <cell r="A725" t="str">
            <v>NRU: Nauru</v>
          </cell>
          <cell r="E725">
            <v>2019</v>
          </cell>
        </row>
        <row r="726">
          <cell r="A726" t="str">
            <v>NRU: Nauru</v>
          </cell>
          <cell r="E726">
            <v>2020</v>
          </cell>
        </row>
        <row r="727">
          <cell r="A727" t="str">
            <v>NPL: Nepal</v>
          </cell>
          <cell r="B727" t="str">
            <v>NPL</v>
          </cell>
          <cell r="E727">
            <v>2016</v>
          </cell>
        </row>
        <row r="728">
          <cell r="A728" t="str">
            <v>NPL: Nepal</v>
          </cell>
          <cell r="B728" t="str">
            <v>NPL</v>
          </cell>
          <cell r="E728">
            <v>2017</v>
          </cell>
        </row>
        <row r="729">
          <cell r="A729" t="str">
            <v>NPL: Nepal</v>
          </cell>
          <cell r="B729" t="str">
            <v>NPL</v>
          </cell>
          <cell r="E729">
            <v>2018</v>
          </cell>
        </row>
        <row r="730">
          <cell r="A730" t="str">
            <v>NPL: Nepal</v>
          </cell>
          <cell r="B730" t="str">
            <v>NPL</v>
          </cell>
          <cell r="E730">
            <v>2019</v>
          </cell>
        </row>
        <row r="731">
          <cell r="A731" t="str">
            <v>NPL: Nepal</v>
          </cell>
          <cell r="B731" t="str">
            <v>NPL</v>
          </cell>
          <cell r="E731">
            <v>2020</v>
          </cell>
        </row>
        <row r="732">
          <cell r="A732" t="str">
            <v>NLD: Netherlands</v>
          </cell>
          <cell r="B732" t="str">
            <v>NLD</v>
          </cell>
          <cell r="E732">
            <v>2016</v>
          </cell>
        </row>
        <row r="733">
          <cell r="A733" t="str">
            <v>NLD: Netherlands</v>
          </cell>
          <cell r="B733" t="str">
            <v>NLD</v>
          </cell>
          <cell r="E733">
            <v>2017</v>
          </cell>
        </row>
        <row r="734">
          <cell r="A734" t="str">
            <v>NLD: Netherlands</v>
          </cell>
          <cell r="B734" t="str">
            <v>NLD</v>
          </cell>
          <cell r="E734">
            <v>2018</v>
          </cell>
        </row>
        <row r="735">
          <cell r="A735" t="str">
            <v>NLD: Netherlands</v>
          </cell>
          <cell r="B735" t="str">
            <v>NLD</v>
          </cell>
          <cell r="E735">
            <v>2019</v>
          </cell>
        </row>
        <row r="736">
          <cell r="A736" t="str">
            <v>NLD: Netherlands</v>
          </cell>
          <cell r="B736" t="str">
            <v>NLD</v>
          </cell>
          <cell r="E736">
            <v>2020</v>
          </cell>
        </row>
        <row r="737">
          <cell r="A737" t="str">
            <v>NCL: New Caledonia</v>
          </cell>
          <cell r="B737" t="str">
            <v>NCL</v>
          </cell>
          <cell r="E737">
            <v>2016</v>
          </cell>
        </row>
        <row r="738">
          <cell r="A738" t="str">
            <v>NCL: New Caledonia</v>
          </cell>
          <cell r="B738" t="str">
            <v>NCL</v>
          </cell>
          <cell r="E738">
            <v>2017</v>
          </cell>
        </row>
        <row r="739">
          <cell r="A739" t="str">
            <v>NCL: New Caledonia</v>
          </cell>
          <cell r="B739" t="str">
            <v>NCL</v>
          </cell>
          <cell r="E739">
            <v>2018</v>
          </cell>
        </row>
        <row r="740">
          <cell r="A740" t="str">
            <v>NCL: New Caledonia</v>
          </cell>
          <cell r="B740" t="str">
            <v>NCL</v>
          </cell>
          <cell r="E740">
            <v>2019</v>
          </cell>
        </row>
        <row r="741">
          <cell r="A741" t="str">
            <v>NCL: New Caledonia</v>
          </cell>
          <cell r="B741" t="str">
            <v>NCL</v>
          </cell>
          <cell r="E741">
            <v>2020</v>
          </cell>
        </row>
        <row r="742">
          <cell r="A742" t="str">
            <v>NZL: New Zealand</v>
          </cell>
          <cell r="B742" t="str">
            <v>NZL</v>
          </cell>
          <cell r="E742">
            <v>2016</v>
          </cell>
        </row>
        <row r="743">
          <cell r="A743" t="str">
            <v>NZL: New Zealand</v>
          </cell>
          <cell r="B743" t="str">
            <v>NZL</v>
          </cell>
          <cell r="E743">
            <v>2017</v>
          </cell>
        </row>
        <row r="744">
          <cell r="A744" t="str">
            <v>NZL: New Zealand</v>
          </cell>
          <cell r="B744" t="str">
            <v>NZL</v>
          </cell>
          <cell r="E744">
            <v>2018</v>
          </cell>
        </row>
        <row r="745">
          <cell r="A745" t="str">
            <v>NZL: New Zealand</v>
          </cell>
          <cell r="B745" t="str">
            <v>NZL</v>
          </cell>
          <cell r="E745">
            <v>2019</v>
          </cell>
        </row>
        <row r="746">
          <cell r="A746" t="str">
            <v>NZL: New Zealand</v>
          </cell>
          <cell r="B746" t="str">
            <v>NZL</v>
          </cell>
          <cell r="E746">
            <v>2020</v>
          </cell>
        </row>
        <row r="747">
          <cell r="A747" t="str">
            <v>NIC: Nicaragua</v>
          </cell>
          <cell r="B747" t="str">
            <v>NIC</v>
          </cell>
          <cell r="E747">
            <v>2016</v>
          </cell>
        </row>
        <row r="748">
          <cell r="A748" t="str">
            <v>NIC: Nicaragua</v>
          </cell>
          <cell r="B748" t="str">
            <v>NIC</v>
          </cell>
          <cell r="E748">
            <v>2017</v>
          </cell>
        </row>
        <row r="749">
          <cell r="A749" t="str">
            <v>NIC: Nicaragua</v>
          </cell>
          <cell r="B749" t="str">
            <v>NIC</v>
          </cell>
          <cell r="E749">
            <v>2018</v>
          </cell>
        </row>
        <row r="750">
          <cell r="A750" t="str">
            <v>NIC: Nicaragua</v>
          </cell>
          <cell r="B750" t="str">
            <v>NIC</v>
          </cell>
          <cell r="E750">
            <v>2019</v>
          </cell>
        </row>
        <row r="751">
          <cell r="A751" t="str">
            <v>NIC: Nicaragua</v>
          </cell>
          <cell r="B751" t="str">
            <v>NIC</v>
          </cell>
          <cell r="E751">
            <v>2020</v>
          </cell>
        </row>
        <row r="752">
          <cell r="A752" t="str">
            <v>NER: Niger</v>
          </cell>
          <cell r="B752" t="str">
            <v>NER</v>
          </cell>
          <cell r="E752">
            <v>2016</v>
          </cell>
        </row>
        <row r="753">
          <cell r="A753" t="str">
            <v>NER: Niger</v>
          </cell>
          <cell r="B753" t="str">
            <v>NER</v>
          </cell>
          <cell r="E753">
            <v>2017</v>
          </cell>
        </row>
        <row r="754">
          <cell r="A754" t="str">
            <v>NER: Niger</v>
          </cell>
          <cell r="B754" t="str">
            <v>NER</v>
          </cell>
          <cell r="E754">
            <v>2018</v>
          </cell>
        </row>
        <row r="755">
          <cell r="A755" t="str">
            <v>NER: Niger</v>
          </cell>
          <cell r="B755" t="str">
            <v>NER</v>
          </cell>
          <cell r="E755">
            <v>2019</v>
          </cell>
        </row>
        <row r="756">
          <cell r="A756" t="str">
            <v>NER: Niger</v>
          </cell>
          <cell r="B756" t="str">
            <v>NER</v>
          </cell>
          <cell r="E756">
            <v>2020</v>
          </cell>
        </row>
        <row r="757">
          <cell r="A757" t="str">
            <v>NGA: Nigeria</v>
          </cell>
          <cell r="B757" t="str">
            <v>NGA</v>
          </cell>
          <cell r="E757">
            <v>2016</v>
          </cell>
        </row>
        <row r="758">
          <cell r="A758" t="str">
            <v>NGA: Nigeria</v>
          </cell>
          <cell r="B758" t="str">
            <v>NGA</v>
          </cell>
          <cell r="E758">
            <v>2017</v>
          </cell>
        </row>
        <row r="759">
          <cell r="A759" t="str">
            <v>NGA: Nigeria</v>
          </cell>
          <cell r="B759" t="str">
            <v>NGA</v>
          </cell>
          <cell r="E759">
            <v>2018</v>
          </cell>
        </row>
        <row r="760">
          <cell r="A760" t="str">
            <v>NGA: Nigeria</v>
          </cell>
          <cell r="B760" t="str">
            <v>NGA</v>
          </cell>
          <cell r="E760">
            <v>2019</v>
          </cell>
        </row>
        <row r="761">
          <cell r="A761" t="str">
            <v>NGA: Nigeria</v>
          </cell>
          <cell r="B761" t="str">
            <v>NGA</v>
          </cell>
          <cell r="E761">
            <v>2020</v>
          </cell>
        </row>
        <row r="762">
          <cell r="A762" t="str">
            <v>NIU: Niue</v>
          </cell>
          <cell r="E762">
            <v>2016</v>
          </cell>
        </row>
        <row r="763">
          <cell r="A763" t="str">
            <v>NIU: Niue</v>
          </cell>
          <cell r="E763">
            <v>2017</v>
          </cell>
        </row>
        <row r="764">
          <cell r="A764" t="str">
            <v>NIU: Niue</v>
          </cell>
          <cell r="E764">
            <v>2018</v>
          </cell>
        </row>
        <row r="765">
          <cell r="A765" t="str">
            <v>NIU: Niue</v>
          </cell>
          <cell r="E765">
            <v>2019</v>
          </cell>
        </row>
        <row r="766">
          <cell r="A766" t="str">
            <v>NIU: Niue</v>
          </cell>
          <cell r="E766">
            <v>2020</v>
          </cell>
        </row>
        <row r="767">
          <cell r="A767" t="str">
            <v>MKD: North Macedonia</v>
          </cell>
          <cell r="B767" t="str">
            <v>MKD</v>
          </cell>
          <cell r="E767">
            <v>2016</v>
          </cell>
        </row>
        <row r="768">
          <cell r="A768" t="str">
            <v>MKD: North Macedonia</v>
          </cell>
          <cell r="B768" t="str">
            <v>MKD</v>
          </cell>
          <cell r="E768">
            <v>2017</v>
          </cell>
        </row>
        <row r="769">
          <cell r="A769" t="str">
            <v>MKD: North Macedonia</v>
          </cell>
          <cell r="B769" t="str">
            <v>MKD</v>
          </cell>
          <cell r="E769">
            <v>2018</v>
          </cell>
        </row>
        <row r="770">
          <cell r="A770" t="str">
            <v>MKD: North Macedonia</v>
          </cell>
          <cell r="B770" t="str">
            <v>MKD</v>
          </cell>
          <cell r="E770">
            <v>2019</v>
          </cell>
        </row>
        <row r="771">
          <cell r="A771" t="str">
            <v>MKD: North Macedonia</v>
          </cell>
          <cell r="B771" t="str">
            <v>MKD</v>
          </cell>
          <cell r="E771">
            <v>2020</v>
          </cell>
        </row>
        <row r="772">
          <cell r="A772" t="str">
            <v>MNP: Northern Mariana Islands</v>
          </cell>
          <cell r="B772" t="str">
            <v>MNP</v>
          </cell>
          <cell r="E772">
            <v>2016</v>
          </cell>
        </row>
        <row r="773">
          <cell r="A773" t="str">
            <v>MNP: Northern Mariana Islands</v>
          </cell>
          <cell r="B773" t="str">
            <v>MNP</v>
          </cell>
          <cell r="E773">
            <v>2017</v>
          </cell>
        </row>
        <row r="774">
          <cell r="A774" t="str">
            <v>MNP: Northern Mariana Islands</v>
          </cell>
          <cell r="B774" t="str">
            <v>MNP</v>
          </cell>
          <cell r="E774">
            <v>2018</v>
          </cell>
        </row>
        <row r="775">
          <cell r="A775" t="str">
            <v>MNP: Northern Mariana Islands</v>
          </cell>
          <cell r="B775" t="str">
            <v>MNP</v>
          </cell>
          <cell r="E775">
            <v>2019</v>
          </cell>
        </row>
        <row r="776">
          <cell r="A776" t="str">
            <v>MNP: Northern Mariana Islands</v>
          </cell>
          <cell r="B776" t="str">
            <v>MNP</v>
          </cell>
          <cell r="E776">
            <v>2020</v>
          </cell>
        </row>
        <row r="777">
          <cell r="A777" t="str">
            <v>NOR: Norway</v>
          </cell>
          <cell r="B777" t="str">
            <v>NOR</v>
          </cell>
          <cell r="E777">
            <v>2016</v>
          </cell>
        </row>
        <row r="778">
          <cell r="A778" t="str">
            <v>NOR: Norway</v>
          </cell>
          <cell r="B778" t="str">
            <v>NOR</v>
          </cell>
          <cell r="E778">
            <v>2017</v>
          </cell>
        </row>
        <row r="779">
          <cell r="A779" t="str">
            <v>NOR: Norway</v>
          </cell>
          <cell r="B779" t="str">
            <v>NOR</v>
          </cell>
          <cell r="E779">
            <v>2018</v>
          </cell>
        </row>
        <row r="780">
          <cell r="A780" t="str">
            <v>NOR: Norway</v>
          </cell>
          <cell r="B780" t="str">
            <v>NOR</v>
          </cell>
          <cell r="E780">
            <v>2019</v>
          </cell>
        </row>
        <row r="781">
          <cell r="A781" t="str">
            <v>NOR: Norway</v>
          </cell>
          <cell r="B781" t="str">
            <v>NOR</v>
          </cell>
          <cell r="E781">
            <v>2020</v>
          </cell>
        </row>
        <row r="782">
          <cell r="A782" t="str">
            <v>OMN: Oman</v>
          </cell>
          <cell r="B782" t="str">
            <v>OMN</v>
          </cell>
          <cell r="E782">
            <v>2016</v>
          </cell>
        </row>
        <row r="783">
          <cell r="A783" t="str">
            <v>OMN: Oman</v>
          </cell>
          <cell r="B783" t="str">
            <v>OMN</v>
          </cell>
          <cell r="E783">
            <v>2017</v>
          </cell>
        </row>
        <row r="784">
          <cell r="A784" t="str">
            <v>OMN: Oman</v>
          </cell>
          <cell r="B784" t="str">
            <v>OMN</v>
          </cell>
          <cell r="E784">
            <v>2018</v>
          </cell>
        </row>
        <row r="785">
          <cell r="A785" t="str">
            <v>OMN: Oman</v>
          </cell>
          <cell r="B785" t="str">
            <v>OMN</v>
          </cell>
          <cell r="E785">
            <v>2019</v>
          </cell>
        </row>
        <row r="786">
          <cell r="A786" t="str">
            <v>OMN: Oman</v>
          </cell>
          <cell r="B786" t="str">
            <v>OMN</v>
          </cell>
          <cell r="E786">
            <v>2020</v>
          </cell>
        </row>
        <row r="787">
          <cell r="A787" t="str">
            <v>TWN: Other, non specified</v>
          </cell>
          <cell r="B787" t="str">
            <v>TWN</v>
          </cell>
          <cell r="E787">
            <v>2016</v>
          </cell>
        </row>
        <row r="788">
          <cell r="A788" t="str">
            <v>TWN: Other, non specified</v>
          </cell>
          <cell r="B788" t="str">
            <v>TWN</v>
          </cell>
          <cell r="E788">
            <v>2017</v>
          </cell>
        </row>
        <row r="789">
          <cell r="A789" t="str">
            <v>TWN: Other, non specified</v>
          </cell>
          <cell r="B789" t="str">
            <v>TWN</v>
          </cell>
          <cell r="E789">
            <v>2018</v>
          </cell>
        </row>
        <row r="790">
          <cell r="A790" t="str">
            <v>TWN: Other, non specified</v>
          </cell>
          <cell r="B790" t="str">
            <v>TWN</v>
          </cell>
          <cell r="E790">
            <v>2019</v>
          </cell>
        </row>
        <row r="791">
          <cell r="A791" t="str">
            <v>TWN: Other, non specified</v>
          </cell>
          <cell r="B791" t="str">
            <v>TWN</v>
          </cell>
          <cell r="E791">
            <v>2020</v>
          </cell>
        </row>
        <row r="792">
          <cell r="A792" t="str">
            <v>PAK: Pakistan</v>
          </cell>
          <cell r="B792" t="str">
            <v>PAK</v>
          </cell>
          <cell r="E792">
            <v>2016</v>
          </cell>
        </row>
        <row r="793">
          <cell r="A793" t="str">
            <v>PAK: Pakistan</v>
          </cell>
          <cell r="B793" t="str">
            <v>PAK</v>
          </cell>
          <cell r="E793">
            <v>2017</v>
          </cell>
        </row>
        <row r="794">
          <cell r="A794" t="str">
            <v>PAK: Pakistan</v>
          </cell>
          <cell r="B794" t="str">
            <v>PAK</v>
          </cell>
          <cell r="E794">
            <v>2018</v>
          </cell>
        </row>
        <row r="795">
          <cell r="A795" t="str">
            <v>PAK: Pakistan</v>
          </cell>
          <cell r="B795" t="str">
            <v>PAK</v>
          </cell>
          <cell r="E795">
            <v>2019</v>
          </cell>
        </row>
        <row r="796">
          <cell r="A796" t="str">
            <v>PAK: Pakistan</v>
          </cell>
          <cell r="B796" t="str">
            <v>PAK</v>
          </cell>
          <cell r="E796">
            <v>2020</v>
          </cell>
        </row>
        <row r="797">
          <cell r="A797" t="str">
            <v>PLW: Palau</v>
          </cell>
          <cell r="E797">
            <v>2016</v>
          </cell>
        </row>
        <row r="798">
          <cell r="A798" t="str">
            <v>PLW: Palau</v>
          </cell>
          <cell r="E798">
            <v>2017</v>
          </cell>
        </row>
        <row r="799">
          <cell r="A799" t="str">
            <v>PLW: Palau</v>
          </cell>
          <cell r="E799">
            <v>2018</v>
          </cell>
        </row>
        <row r="800">
          <cell r="A800" t="str">
            <v>PLW: Palau</v>
          </cell>
          <cell r="E800">
            <v>2019</v>
          </cell>
        </row>
        <row r="801">
          <cell r="A801" t="str">
            <v>PLW: Palau</v>
          </cell>
          <cell r="E801">
            <v>2020</v>
          </cell>
        </row>
        <row r="802">
          <cell r="A802" t="str">
            <v>PAN: Panama</v>
          </cell>
          <cell r="B802" t="str">
            <v>PAN</v>
          </cell>
          <cell r="E802">
            <v>2016</v>
          </cell>
        </row>
        <row r="803">
          <cell r="A803" t="str">
            <v>PAN: Panama</v>
          </cell>
          <cell r="B803" t="str">
            <v>PAN</v>
          </cell>
          <cell r="E803">
            <v>2017</v>
          </cell>
        </row>
        <row r="804">
          <cell r="A804" t="str">
            <v>PAN: Panama</v>
          </cell>
          <cell r="B804" t="str">
            <v>PAN</v>
          </cell>
          <cell r="E804">
            <v>2018</v>
          </cell>
        </row>
        <row r="805">
          <cell r="A805" t="str">
            <v>PAN: Panama</v>
          </cell>
          <cell r="B805" t="str">
            <v>PAN</v>
          </cell>
          <cell r="E805">
            <v>2019</v>
          </cell>
        </row>
        <row r="806">
          <cell r="A806" t="str">
            <v>PAN: Panama</v>
          </cell>
          <cell r="B806" t="str">
            <v>PAN</v>
          </cell>
          <cell r="E806">
            <v>2020</v>
          </cell>
        </row>
        <row r="807">
          <cell r="A807" t="str">
            <v>PNG: Papua New Guinea</v>
          </cell>
          <cell r="B807" t="str">
            <v>PNG</v>
          </cell>
          <cell r="E807">
            <v>2016</v>
          </cell>
        </row>
        <row r="808">
          <cell r="A808" t="str">
            <v>PNG: Papua New Guinea</v>
          </cell>
          <cell r="B808" t="str">
            <v>PNG</v>
          </cell>
          <cell r="E808">
            <v>2017</v>
          </cell>
        </row>
        <row r="809">
          <cell r="A809" t="str">
            <v>PNG: Papua New Guinea</v>
          </cell>
          <cell r="B809" t="str">
            <v>PNG</v>
          </cell>
          <cell r="E809">
            <v>2018</v>
          </cell>
        </row>
        <row r="810">
          <cell r="A810" t="str">
            <v>PNG: Papua New Guinea</v>
          </cell>
          <cell r="B810" t="str">
            <v>PNG</v>
          </cell>
          <cell r="E810">
            <v>2019</v>
          </cell>
        </row>
        <row r="811">
          <cell r="A811" t="str">
            <v>PNG: Papua New Guinea</v>
          </cell>
          <cell r="B811" t="str">
            <v>PNG</v>
          </cell>
          <cell r="E811">
            <v>2020</v>
          </cell>
        </row>
        <row r="812">
          <cell r="A812" t="str">
            <v>PRY: Paraguay</v>
          </cell>
          <cell r="B812" t="str">
            <v>PRY</v>
          </cell>
          <cell r="E812">
            <v>2016</v>
          </cell>
        </row>
        <row r="813">
          <cell r="A813" t="str">
            <v>PRY: Paraguay</v>
          </cell>
          <cell r="B813" t="str">
            <v>PRY</v>
          </cell>
          <cell r="E813">
            <v>2017</v>
          </cell>
        </row>
        <row r="814">
          <cell r="A814" t="str">
            <v>PRY: Paraguay</v>
          </cell>
          <cell r="B814" t="str">
            <v>PRY</v>
          </cell>
          <cell r="E814">
            <v>2018</v>
          </cell>
        </row>
        <row r="815">
          <cell r="A815" t="str">
            <v>PRY: Paraguay</v>
          </cell>
          <cell r="B815" t="str">
            <v>PRY</v>
          </cell>
          <cell r="E815">
            <v>2019</v>
          </cell>
        </row>
        <row r="816">
          <cell r="A816" t="str">
            <v>PRY: Paraguay</v>
          </cell>
          <cell r="B816" t="str">
            <v>PRY</v>
          </cell>
          <cell r="E816">
            <v>2020</v>
          </cell>
        </row>
        <row r="817">
          <cell r="A817" t="str">
            <v>PER: Peru</v>
          </cell>
          <cell r="B817" t="str">
            <v>PER</v>
          </cell>
          <cell r="E817">
            <v>2016</v>
          </cell>
        </row>
        <row r="818">
          <cell r="A818" t="str">
            <v>PER: Peru</v>
          </cell>
          <cell r="B818" t="str">
            <v>PER</v>
          </cell>
          <cell r="E818">
            <v>2017</v>
          </cell>
        </row>
        <row r="819">
          <cell r="A819" t="str">
            <v>PER: Peru</v>
          </cell>
          <cell r="B819" t="str">
            <v>PER</v>
          </cell>
          <cell r="E819">
            <v>2018</v>
          </cell>
        </row>
        <row r="820">
          <cell r="A820" t="str">
            <v>PER: Peru</v>
          </cell>
          <cell r="B820" t="str">
            <v>PER</v>
          </cell>
          <cell r="E820">
            <v>2019</v>
          </cell>
        </row>
        <row r="821">
          <cell r="A821" t="str">
            <v>PER: Peru</v>
          </cell>
          <cell r="B821" t="str">
            <v>PER</v>
          </cell>
          <cell r="E821">
            <v>2020</v>
          </cell>
        </row>
        <row r="822">
          <cell r="A822" t="str">
            <v>PHL: Philippines</v>
          </cell>
          <cell r="B822" t="str">
            <v>PHL</v>
          </cell>
          <cell r="E822">
            <v>2016</v>
          </cell>
        </row>
        <row r="823">
          <cell r="A823" t="str">
            <v>PHL: Philippines</v>
          </cell>
          <cell r="B823" t="str">
            <v>PHL</v>
          </cell>
          <cell r="E823">
            <v>2017</v>
          </cell>
        </row>
        <row r="824">
          <cell r="A824" t="str">
            <v>PHL: Philippines</v>
          </cell>
          <cell r="B824" t="str">
            <v>PHL</v>
          </cell>
          <cell r="E824">
            <v>2018</v>
          </cell>
        </row>
        <row r="825">
          <cell r="A825" t="str">
            <v>PHL: Philippines</v>
          </cell>
          <cell r="B825" t="str">
            <v>PHL</v>
          </cell>
          <cell r="E825">
            <v>2019</v>
          </cell>
        </row>
        <row r="826">
          <cell r="A826" t="str">
            <v>PHL: Philippines</v>
          </cell>
          <cell r="B826" t="str">
            <v>PHL</v>
          </cell>
          <cell r="E826">
            <v>2020</v>
          </cell>
        </row>
        <row r="827">
          <cell r="A827" t="str">
            <v>POL: Poland</v>
          </cell>
          <cell r="B827" t="str">
            <v>POL</v>
          </cell>
          <cell r="E827">
            <v>2016</v>
          </cell>
        </row>
        <row r="828">
          <cell r="A828" t="str">
            <v>POL: Poland</v>
          </cell>
          <cell r="B828" t="str">
            <v>POL</v>
          </cell>
          <cell r="E828">
            <v>2017</v>
          </cell>
        </row>
        <row r="829">
          <cell r="A829" t="str">
            <v>POL: Poland</v>
          </cell>
          <cell r="B829" t="str">
            <v>POL</v>
          </cell>
          <cell r="E829">
            <v>2018</v>
          </cell>
        </row>
        <row r="830">
          <cell r="A830" t="str">
            <v>POL: Poland</v>
          </cell>
          <cell r="B830" t="str">
            <v>POL</v>
          </cell>
          <cell r="E830">
            <v>2019</v>
          </cell>
        </row>
        <row r="831">
          <cell r="A831" t="str">
            <v>POL: Poland</v>
          </cell>
          <cell r="B831" t="str">
            <v>POL</v>
          </cell>
          <cell r="E831">
            <v>2020</v>
          </cell>
        </row>
        <row r="832">
          <cell r="A832" t="str">
            <v>PRT: Portugal</v>
          </cell>
          <cell r="B832" t="str">
            <v>PRT</v>
          </cell>
          <cell r="E832">
            <v>2016</v>
          </cell>
        </row>
        <row r="833">
          <cell r="A833" t="str">
            <v>PRT: Portugal</v>
          </cell>
          <cell r="B833" t="str">
            <v>PRT</v>
          </cell>
          <cell r="E833">
            <v>2017</v>
          </cell>
        </row>
        <row r="834">
          <cell r="A834" t="str">
            <v>PRT: Portugal</v>
          </cell>
          <cell r="B834" t="str">
            <v>PRT</v>
          </cell>
          <cell r="E834">
            <v>2018</v>
          </cell>
        </row>
        <row r="835">
          <cell r="A835" t="str">
            <v>PRT: Portugal</v>
          </cell>
          <cell r="B835" t="str">
            <v>PRT</v>
          </cell>
          <cell r="E835">
            <v>2019</v>
          </cell>
        </row>
        <row r="836">
          <cell r="A836" t="str">
            <v>PRT: Portugal</v>
          </cell>
          <cell r="B836" t="str">
            <v>PRT</v>
          </cell>
          <cell r="E836">
            <v>2020</v>
          </cell>
        </row>
        <row r="837">
          <cell r="A837" t="str">
            <v>PRI: Puerto Rico</v>
          </cell>
          <cell r="B837" t="str">
            <v>PRI</v>
          </cell>
          <cell r="E837">
            <v>2016</v>
          </cell>
        </row>
        <row r="838">
          <cell r="A838" t="str">
            <v>PRI: Puerto Rico</v>
          </cell>
          <cell r="B838" t="str">
            <v>PRI</v>
          </cell>
          <cell r="E838">
            <v>2017</v>
          </cell>
        </row>
        <row r="839">
          <cell r="A839" t="str">
            <v>PRI: Puerto Rico</v>
          </cell>
          <cell r="B839" t="str">
            <v>PRI</v>
          </cell>
          <cell r="E839">
            <v>2018</v>
          </cell>
        </row>
        <row r="840">
          <cell r="A840" t="str">
            <v>PRI: Puerto Rico</v>
          </cell>
          <cell r="B840" t="str">
            <v>PRI</v>
          </cell>
          <cell r="E840">
            <v>2019</v>
          </cell>
        </row>
        <row r="841">
          <cell r="A841" t="str">
            <v>PRI: Puerto Rico</v>
          </cell>
          <cell r="B841" t="str">
            <v>PRI</v>
          </cell>
          <cell r="E841">
            <v>2020</v>
          </cell>
        </row>
        <row r="842">
          <cell r="A842" t="str">
            <v>QAT: Qatar</v>
          </cell>
          <cell r="B842" t="str">
            <v>QAT</v>
          </cell>
          <cell r="E842">
            <v>2016</v>
          </cell>
        </row>
        <row r="843">
          <cell r="A843" t="str">
            <v>QAT: Qatar</v>
          </cell>
          <cell r="B843" t="str">
            <v>QAT</v>
          </cell>
          <cell r="E843">
            <v>2017</v>
          </cell>
        </row>
        <row r="844">
          <cell r="A844" t="str">
            <v>QAT: Qatar</v>
          </cell>
          <cell r="B844" t="str">
            <v>QAT</v>
          </cell>
          <cell r="E844">
            <v>2018</v>
          </cell>
        </row>
        <row r="845">
          <cell r="A845" t="str">
            <v>QAT: Qatar</v>
          </cell>
          <cell r="B845" t="str">
            <v>QAT</v>
          </cell>
          <cell r="E845">
            <v>2019</v>
          </cell>
        </row>
        <row r="846">
          <cell r="A846" t="str">
            <v>QAT: Qatar</v>
          </cell>
          <cell r="B846" t="str">
            <v>QAT</v>
          </cell>
          <cell r="E846">
            <v>2020</v>
          </cell>
        </row>
        <row r="847">
          <cell r="A847" t="str">
            <v>KOR: Republic of Korea</v>
          </cell>
          <cell r="B847" t="str">
            <v>KOR</v>
          </cell>
          <cell r="E847">
            <v>2016</v>
          </cell>
        </row>
        <row r="848">
          <cell r="A848" t="str">
            <v>KOR: Republic of Korea</v>
          </cell>
          <cell r="B848" t="str">
            <v>KOR</v>
          </cell>
          <cell r="E848">
            <v>2017</v>
          </cell>
        </row>
        <row r="849">
          <cell r="A849" t="str">
            <v>KOR: Republic of Korea</v>
          </cell>
          <cell r="B849" t="str">
            <v>KOR</v>
          </cell>
          <cell r="E849">
            <v>2018</v>
          </cell>
        </row>
        <row r="850">
          <cell r="A850" t="str">
            <v>KOR: Republic of Korea</v>
          </cell>
          <cell r="B850" t="str">
            <v>KOR</v>
          </cell>
          <cell r="E850">
            <v>2019</v>
          </cell>
        </row>
        <row r="851">
          <cell r="A851" t="str">
            <v>KOR: Republic of Korea</v>
          </cell>
          <cell r="B851" t="str">
            <v>KOR</v>
          </cell>
          <cell r="E851">
            <v>2020</v>
          </cell>
        </row>
        <row r="852">
          <cell r="A852" t="str">
            <v>MDA: Republic of Moldova</v>
          </cell>
          <cell r="B852" t="str">
            <v>MDA</v>
          </cell>
          <cell r="E852">
            <v>2016</v>
          </cell>
        </row>
        <row r="853">
          <cell r="A853" t="str">
            <v>MDA: Republic of Moldova</v>
          </cell>
          <cell r="B853" t="str">
            <v>MDA</v>
          </cell>
          <cell r="E853">
            <v>2017</v>
          </cell>
        </row>
        <row r="854">
          <cell r="A854" t="str">
            <v>MDA: Republic of Moldova</v>
          </cell>
          <cell r="B854" t="str">
            <v>MDA</v>
          </cell>
          <cell r="E854">
            <v>2018</v>
          </cell>
        </row>
        <row r="855">
          <cell r="A855" t="str">
            <v>MDA: Republic of Moldova</v>
          </cell>
          <cell r="B855" t="str">
            <v>MDA</v>
          </cell>
          <cell r="E855">
            <v>2019</v>
          </cell>
        </row>
        <row r="856">
          <cell r="A856" t="str">
            <v>MDA: Republic of Moldova</v>
          </cell>
          <cell r="B856" t="str">
            <v>MDA</v>
          </cell>
          <cell r="E856">
            <v>2020</v>
          </cell>
        </row>
        <row r="857">
          <cell r="A857" t="str">
            <v>ROU: Romania</v>
          </cell>
          <cell r="B857" t="str">
            <v>ROU</v>
          </cell>
          <cell r="E857">
            <v>2016</v>
          </cell>
        </row>
        <row r="858">
          <cell r="A858" t="str">
            <v>ROU: Romania</v>
          </cell>
          <cell r="B858" t="str">
            <v>ROU</v>
          </cell>
          <cell r="E858">
            <v>2017</v>
          </cell>
        </row>
        <row r="859">
          <cell r="A859" t="str">
            <v>ROU: Romania</v>
          </cell>
          <cell r="B859" t="str">
            <v>ROU</v>
          </cell>
          <cell r="E859">
            <v>2018</v>
          </cell>
        </row>
        <row r="860">
          <cell r="A860" t="str">
            <v>ROU: Romania</v>
          </cell>
          <cell r="B860" t="str">
            <v>ROU</v>
          </cell>
          <cell r="E860">
            <v>2019</v>
          </cell>
        </row>
        <row r="861">
          <cell r="A861" t="str">
            <v>ROU: Romania</v>
          </cell>
          <cell r="B861" t="str">
            <v>ROU</v>
          </cell>
          <cell r="E861">
            <v>2020</v>
          </cell>
        </row>
        <row r="862">
          <cell r="A862" t="str">
            <v>RUS: Russian Federation</v>
          </cell>
          <cell r="B862" t="str">
            <v>RUS</v>
          </cell>
          <cell r="E862">
            <v>2016</v>
          </cell>
        </row>
        <row r="863">
          <cell r="A863" t="str">
            <v>RUS: Russian Federation</v>
          </cell>
          <cell r="B863" t="str">
            <v>RUS</v>
          </cell>
          <cell r="E863">
            <v>2017</v>
          </cell>
        </row>
        <row r="864">
          <cell r="A864" t="str">
            <v>RUS: Russian Federation</v>
          </cell>
          <cell r="B864" t="str">
            <v>RUS</v>
          </cell>
          <cell r="E864">
            <v>2018</v>
          </cell>
        </row>
        <row r="865">
          <cell r="A865" t="str">
            <v>RUS: Russian Federation</v>
          </cell>
          <cell r="B865" t="str">
            <v>RUS</v>
          </cell>
          <cell r="E865">
            <v>2019</v>
          </cell>
        </row>
        <row r="866">
          <cell r="A866" t="str">
            <v>RUS: Russian Federation</v>
          </cell>
          <cell r="B866" t="str">
            <v>RUS</v>
          </cell>
          <cell r="E866">
            <v>2020</v>
          </cell>
        </row>
        <row r="867">
          <cell r="A867" t="str">
            <v>RWA: Rwanda</v>
          </cell>
          <cell r="B867" t="str">
            <v>RWA</v>
          </cell>
          <cell r="E867">
            <v>2016</v>
          </cell>
        </row>
        <row r="868">
          <cell r="A868" t="str">
            <v>RWA: Rwanda</v>
          </cell>
          <cell r="B868" t="str">
            <v>RWA</v>
          </cell>
          <cell r="E868">
            <v>2017</v>
          </cell>
        </row>
        <row r="869">
          <cell r="A869" t="str">
            <v>RWA: Rwanda</v>
          </cell>
          <cell r="B869" t="str">
            <v>RWA</v>
          </cell>
          <cell r="E869">
            <v>2018</v>
          </cell>
        </row>
        <row r="870">
          <cell r="A870" t="str">
            <v>RWA: Rwanda</v>
          </cell>
          <cell r="B870" t="str">
            <v>RWA</v>
          </cell>
          <cell r="E870">
            <v>2019</v>
          </cell>
        </row>
        <row r="871">
          <cell r="A871" t="str">
            <v>RWA: Rwanda</v>
          </cell>
          <cell r="B871" t="str">
            <v>RWA</v>
          </cell>
          <cell r="E871">
            <v>2020</v>
          </cell>
        </row>
        <row r="872">
          <cell r="A872" t="str">
            <v>REU: RÃ©union</v>
          </cell>
          <cell r="E872">
            <v>2016</v>
          </cell>
        </row>
        <row r="873">
          <cell r="A873" t="str">
            <v>REU: RÃ©union</v>
          </cell>
          <cell r="E873">
            <v>2017</v>
          </cell>
        </row>
        <row r="874">
          <cell r="A874" t="str">
            <v>REU: RÃ©union</v>
          </cell>
          <cell r="E874">
            <v>2018</v>
          </cell>
        </row>
        <row r="875">
          <cell r="A875" t="str">
            <v>REU: RÃ©union</v>
          </cell>
          <cell r="E875">
            <v>2019</v>
          </cell>
        </row>
        <row r="876">
          <cell r="A876" t="str">
            <v>REU: RÃ©union</v>
          </cell>
          <cell r="E876">
            <v>2020</v>
          </cell>
        </row>
        <row r="877">
          <cell r="A877" t="str">
            <v>BLM: Saint BarthÃ©lemy</v>
          </cell>
          <cell r="E877">
            <v>2016</v>
          </cell>
        </row>
        <row r="878">
          <cell r="A878" t="str">
            <v>BLM: Saint BarthÃ©lemy</v>
          </cell>
          <cell r="E878">
            <v>2017</v>
          </cell>
        </row>
        <row r="879">
          <cell r="A879" t="str">
            <v>BLM: Saint BarthÃ©lemy</v>
          </cell>
          <cell r="E879">
            <v>2018</v>
          </cell>
        </row>
        <row r="880">
          <cell r="A880" t="str">
            <v>BLM: Saint BarthÃ©lemy</v>
          </cell>
          <cell r="E880">
            <v>2019</v>
          </cell>
        </row>
        <row r="881">
          <cell r="A881" t="str">
            <v>BLM: Saint BarthÃ©lemy</v>
          </cell>
          <cell r="E881">
            <v>2020</v>
          </cell>
        </row>
        <row r="882">
          <cell r="A882" t="str">
            <v>SHN: Saint Helena, Ascension and Tristan da Cunha</v>
          </cell>
          <cell r="B882" t="str">
            <v>SHN</v>
          </cell>
          <cell r="E882">
            <v>2016</v>
          </cell>
        </row>
        <row r="883">
          <cell r="A883" t="str">
            <v>SHN: Saint Helena, Ascension and Tristan da Cunha</v>
          </cell>
          <cell r="B883" t="str">
            <v>SHN</v>
          </cell>
          <cell r="E883">
            <v>2017</v>
          </cell>
        </row>
        <row r="884">
          <cell r="A884" t="str">
            <v>SHN: Saint Helena, Ascension and Tristan da Cunha</v>
          </cell>
          <cell r="B884" t="str">
            <v>SHN</v>
          </cell>
          <cell r="E884">
            <v>2018</v>
          </cell>
        </row>
        <row r="885">
          <cell r="A885" t="str">
            <v>SHN: Saint Helena, Ascension and Tristan da Cunha</v>
          </cell>
          <cell r="B885" t="str">
            <v>SHN</v>
          </cell>
          <cell r="E885">
            <v>2019</v>
          </cell>
        </row>
        <row r="886">
          <cell r="A886" t="str">
            <v>SHN: Saint Helena, Ascension and Tristan da Cunha</v>
          </cell>
          <cell r="B886" t="str">
            <v>SHN</v>
          </cell>
          <cell r="E886">
            <v>2020</v>
          </cell>
        </row>
        <row r="887">
          <cell r="A887" t="str">
            <v>KNA: Saint Kitts and Nevis</v>
          </cell>
          <cell r="B887" t="str">
            <v>KNA</v>
          </cell>
          <cell r="E887">
            <v>2016</v>
          </cell>
        </row>
        <row r="888">
          <cell r="A888" t="str">
            <v>KNA: Saint Kitts and Nevis</v>
          </cell>
          <cell r="B888" t="str">
            <v>KNA</v>
          </cell>
          <cell r="E888">
            <v>2017</v>
          </cell>
        </row>
        <row r="889">
          <cell r="A889" t="str">
            <v>KNA: Saint Kitts and Nevis</v>
          </cell>
          <cell r="B889" t="str">
            <v>KNA</v>
          </cell>
          <cell r="E889">
            <v>2018</v>
          </cell>
        </row>
        <row r="890">
          <cell r="A890" t="str">
            <v>KNA: Saint Kitts and Nevis</v>
          </cell>
          <cell r="B890" t="str">
            <v>KNA</v>
          </cell>
          <cell r="E890">
            <v>2019</v>
          </cell>
        </row>
        <row r="891">
          <cell r="A891" t="str">
            <v>KNA: Saint Kitts and Nevis</v>
          </cell>
          <cell r="B891" t="str">
            <v>KNA</v>
          </cell>
          <cell r="E891">
            <v>2020</v>
          </cell>
        </row>
        <row r="892">
          <cell r="A892" t="str">
            <v>LCA: Saint Lucia</v>
          </cell>
          <cell r="B892" t="str">
            <v>LCA</v>
          </cell>
          <cell r="E892">
            <v>2016</v>
          </cell>
        </row>
        <row r="893">
          <cell r="A893" t="str">
            <v>LCA: Saint Lucia</v>
          </cell>
          <cell r="B893" t="str">
            <v>LCA</v>
          </cell>
          <cell r="E893">
            <v>2017</v>
          </cell>
        </row>
        <row r="894">
          <cell r="A894" t="str">
            <v>LCA: Saint Lucia</v>
          </cell>
          <cell r="B894" t="str">
            <v>LCA</v>
          </cell>
          <cell r="E894">
            <v>2018</v>
          </cell>
        </row>
        <row r="895">
          <cell r="A895" t="str">
            <v>LCA: Saint Lucia</v>
          </cell>
          <cell r="B895" t="str">
            <v>LCA</v>
          </cell>
          <cell r="E895">
            <v>2019</v>
          </cell>
        </row>
        <row r="896">
          <cell r="A896" t="str">
            <v>LCA: Saint Lucia</v>
          </cell>
          <cell r="B896" t="str">
            <v>LCA</v>
          </cell>
          <cell r="E896">
            <v>2020</v>
          </cell>
        </row>
        <row r="897">
          <cell r="A897" t="str">
            <v>MAF: Saint Martin (French part)</v>
          </cell>
          <cell r="E897">
            <v>2016</v>
          </cell>
        </row>
        <row r="898">
          <cell r="A898" t="str">
            <v>MAF: Saint Martin (French part)</v>
          </cell>
          <cell r="E898">
            <v>2017</v>
          </cell>
        </row>
        <row r="899">
          <cell r="A899" t="str">
            <v>MAF: Saint Martin (French part)</v>
          </cell>
          <cell r="E899">
            <v>2018</v>
          </cell>
        </row>
        <row r="900">
          <cell r="A900" t="str">
            <v>MAF: Saint Martin (French part)</v>
          </cell>
          <cell r="E900">
            <v>2019</v>
          </cell>
        </row>
        <row r="901">
          <cell r="A901" t="str">
            <v>MAF: Saint Martin (French part)</v>
          </cell>
          <cell r="E901">
            <v>2020</v>
          </cell>
        </row>
        <row r="902">
          <cell r="A902" t="str">
            <v>SPM: Saint Pierre and Miquelon</v>
          </cell>
          <cell r="B902" t="str">
            <v>SPM</v>
          </cell>
          <cell r="E902">
            <v>2016</v>
          </cell>
        </row>
        <row r="903">
          <cell r="A903" t="str">
            <v>SPM: Saint Pierre and Miquelon</v>
          </cell>
          <cell r="B903" t="str">
            <v>SPM</v>
          </cell>
          <cell r="E903">
            <v>2017</v>
          </cell>
        </row>
        <row r="904">
          <cell r="A904" t="str">
            <v>SPM: Saint Pierre and Miquelon</v>
          </cell>
          <cell r="B904" t="str">
            <v>SPM</v>
          </cell>
          <cell r="E904">
            <v>2018</v>
          </cell>
        </row>
        <row r="905">
          <cell r="A905" t="str">
            <v>SPM: Saint Pierre and Miquelon</v>
          </cell>
          <cell r="B905" t="str">
            <v>SPM</v>
          </cell>
          <cell r="E905">
            <v>2019</v>
          </cell>
        </row>
        <row r="906">
          <cell r="A906" t="str">
            <v>SPM: Saint Pierre and Miquelon</v>
          </cell>
          <cell r="B906" t="str">
            <v>SPM</v>
          </cell>
          <cell r="E906">
            <v>2020</v>
          </cell>
        </row>
        <row r="907">
          <cell r="A907" t="str">
            <v>VCT: Saint Vincent and the Grenadines</v>
          </cell>
          <cell r="B907" t="str">
            <v>VCT</v>
          </cell>
          <cell r="E907">
            <v>2016</v>
          </cell>
        </row>
        <row r="908">
          <cell r="A908" t="str">
            <v>VCT: Saint Vincent and the Grenadines</v>
          </cell>
          <cell r="B908" t="str">
            <v>VCT</v>
          </cell>
          <cell r="E908">
            <v>2017</v>
          </cell>
        </row>
        <row r="909">
          <cell r="A909" t="str">
            <v>VCT: Saint Vincent and the Grenadines</v>
          </cell>
          <cell r="B909" t="str">
            <v>VCT</v>
          </cell>
          <cell r="E909">
            <v>2018</v>
          </cell>
        </row>
        <row r="910">
          <cell r="A910" t="str">
            <v>VCT: Saint Vincent and the Grenadines</v>
          </cell>
          <cell r="B910" t="str">
            <v>VCT</v>
          </cell>
          <cell r="E910">
            <v>2019</v>
          </cell>
        </row>
        <row r="911">
          <cell r="A911" t="str">
            <v>VCT: Saint Vincent and the Grenadines</v>
          </cell>
          <cell r="B911" t="str">
            <v>VCT</v>
          </cell>
          <cell r="E911">
            <v>2020</v>
          </cell>
        </row>
        <row r="912">
          <cell r="A912" t="str">
            <v>WSM: Samoa</v>
          </cell>
          <cell r="B912" t="str">
            <v>WSM</v>
          </cell>
          <cell r="E912">
            <v>2016</v>
          </cell>
        </row>
        <row r="913">
          <cell r="A913" t="str">
            <v>WSM: Samoa</v>
          </cell>
          <cell r="B913" t="str">
            <v>WSM</v>
          </cell>
          <cell r="E913">
            <v>2017</v>
          </cell>
        </row>
        <row r="914">
          <cell r="A914" t="str">
            <v>WSM: Samoa</v>
          </cell>
          <cell r="B914" t="str">
            <v>WSM</v>
          </cell>
          <cell r="E914">
            <v>2018</v>
          </cell>
        </row>
        <row r="915">
          <cell r="A915" t="str">
            <v>WSM: Samoa</v>
          </cell>
          <cell r="B915" t="str">
            <v>WSM</v>
          </cell>
          <cell r="E915">
            <v>2019</v>
          </cell>
        </row>
        <row r="916">
          <cell r="A916" t="str">
            <v>WSM: Samoa</v>
          </cell>
          <cell r="B916" t="str">
            <v>WSM</v>
          </cell>
          <cell r="E916">
            <v>2020</v>
          </cell>
        </row>
        <row r="917">
          <cell r="A917" t="str">
            <v>SMR: San Marino</v>
          </cell>
          <cell r="B917" t="str">
            <v>SMR</v>
          </cell>
          <cell r="E917">
            <v>2016</v>
          </cell>
        </row>
        <row r="918">
          <cell r="A918" t="str">
            <v>SMR: San Marino</v>
          </cell>
          <cell r="B918" t="str">
            <v>SMR</v>
          </cell>
          <cell r="E918">
            <v>2017</v>
          </cell>
        </row>
        <row r="919">
          <cell r="A919" t="str">
            <v>SMR: San Marino</v>
          </cell>
          <cell r="B919" t="str">
            <v>SMR</v>
          </cell>
          <cell r="E919">
            <v>2018</v>
          </cell>
        </row>
        <row r="920">
          <cell r="A920" t="str">
            <v>SMR: San Marino</v>
          </cell>
          <cell r="B920" t="str">
            <v>SMR</v>
          </cell>
          <cell r="E920">
            <v>2019</v>
          </cell>
        </row>
        <row r="921">
          <cell r="A921" t="str">
            <v>SMR: San Marino</v>
          </cell>
          <cell r="B921" t="str">
            <v>SMR</v>
          </cell>
          <cell r="E921">
            <v>2020</v>
          </cell>
        </row>
        <row r="922">
          <cell r="A922" t="str">
            <v>STP: Sao Tome and Principe</v>
          </cell>
          <cell r="B922" t="str">
            <v>STP</v>
          </cell>
          <cell r="E922">
            <v>2016</v>
          </cell>
        </row>
        <row r="923">
          <cell r="A923" t="str">
            <v>STP: Sao Tome and Principe</v>
          </cell>
          <cell r="B923" t="str">
            <v>STP</v>
          </cell>
          <cell r="E923">
            <v>2017</v>
          </cell>
        </row>
        <row r="924">
          <cell r="A924" t="str">
            <v>STP: Sao Tome and Principe</v>
          </cell>
          <cell r="B924" t="str">
            <v>STP</v>
          </cell>
          <cell r="E924">
            <v>2018</v>
          </cell>
        </row>
        <row r="925">
          <cell r="A925" t="str">
            <v>STP: Sao Tome and Principe</v>
          </cell>
          <cell r="B925" t="str">
            <v>STP</v>
          </cell>
          <cell r="E925">
            <v>2019</v>
          </cell>
        </row>
        <row r="926">
          <cell r="A926" t="str">
            <v>STP: Sao Tome and Principe</v>
          </cell>
          <cell r="B926" t="str">
            <v>STP</v>
          </cell>
          <cell r="E926">
            <v>2020</v>
          </cell>
        </row>
        <row r="927">
          <cell r="A927" t="str">
            <v>SAU: Saudi Arabia</v>
          </cell>
          <cell r="B927" t="str">
            <v>SAU</v>
          </cell>
          <cell r="E927">
            <v>2016</v>
          </cell>
        </row>
        <row r="928">
          <cell r="A928" t="str">
            <v>SAU: Saudi Arabia</v>
          </cell>
          <cell r="B928" t="str">
            <v>SAU</v>
          </cell>
          <cell r="E928">
            <v>2017</v>
          </cell>
        </row>
        <row r="929">
          <cell r="A929" t="str">
            <v>SAU: Saudi Arabia</v>
          </cell>
          <cell r="B929" t="str">
            <v>SAU</v>
          </cell>
          <cell r="E929">
            <v>2018</v>
          </cell>
        </row>
        <row r="930">
          <cell r="A930" t="str">
            <v>SAU: Saudi Arabia</v>
          </cell>
          <cell r="B930" t="str">
            <v>SAU</v>
          </cell>
          <cell r="E930">
            <v>2019</v>
          </cell>
        </row>
        <row r="931">
          <cell r="A931" t="str">
            <v>SAU: Saudi Arabia</v>
          </cell>
          <cell r="B931" t="str">
            <v>SAU</v>
          </cell>
          <cell r="E931">
            <v>2020</v>
          </cell>
        </row>
        <row r="932">
          <cell r="A932" t="str">
            <v>SEN: Senegal</v>
          </cell>
          <cell r="B932" t="str">
            <v>SEN</v>
          </cell>
          <cell r="E932">
            <v>2016</v>
          </cell>
        </row>
        <row r="933">
          <cell r="A933" t="str">
            <v>SEN: Senegal</v>
          </cell>
          <cell r="B933" t="str">
            <v>SEN</v>
          </cell>
          <cell r="E933">
            <v>2017</v>
          </cell>
        </row>
        <row r="934">
          <cell r="A934" t="str">
            <v>SEN: Senegal</v>
          </cell>
          <cell r="B934" t="str">
            <v>SEN</v>
          </cell>
          <cell r="E934">
            <v>2018</v>
          </cell>
        </row>
        <row r="935">
          <cell r="A935" t="str">
            <v>SEN: Senegal</v>
          </cell>
          <cell r="B935" t="str">
            <v>SEN</v>
          </cell>
          <cell r="E935">
            <v>2019</v>
          </cell>
        </row>
        <row r="936">
          <cell r="A936" t="str">
            <v>SEN: Senegal</v>
          </cell>
          <cell r="B936" t="str">
            <v>SEN</v>
          </cell>
          <cell r="E936">
            <v>2020</v>
          </cell>
        </row>
        <row r="937">
          <cell r="A937" t="str">
            <v>SRB: Serbia</v>
          </cell>
          <cell r="B937" t="str">
            <v>SRB</v>
          </cell>
          <cell r="E937">
            <v>2016</v>
          </cell>
        </row>
        <row r="938">
          <cell r="A938" t="str">
            <v>SRB: Serbia</v>
          </cell>
          <cell r="B938" t="str">
            <v>SRB</v>
          </cell>
          <cell r="E938">
            <v>2017</v>
          </cell>
        </row>
        <row r="939">
          <cell r="A939" t="str">
            <v>SRB: Serbia</v>
          </cell>
          <cell r="B939" t="str">
            <v>SRB</v>
          </cell>
          <cell r="E939">
            <v>2018</v>
          </cell>
        </row>
        <row r="940">
          <cell r="A940" t="str">
            <v>SRB: Serbia</v>
          </cell>
          <cell r="B940" t="str">
            <v>SRB</v>
          </cell>
          <cell r="E940">
            <v>2019</v>
          </cell>
        </row>
        <row r="941">
          <cell r="A941" t="str">
            <v>SRB: Serbia</v>
          </cell>
          <cell r="B941" t="str">
            <v>SRB</v>
          </cell>
          <cell r="E941">
            <v>2020</v>
          </cell>
        </row>
        <row r="942">
          <cell r="A942" t="str">
            <v>SYC: Seychelles</v>
          </cell>
          <cell r="B942" t="str">
            <v>SYC</v>
          </cell>
          <cell r="E942">
            <v>2016</v>
          </cell>
        </row>
        <row r="943">
          <cell r="A943" t="str">
            <v>SYC: Seychelles</v>
          </cell>
          <cell r="B943" t="str">
            <v>SYC</v>
          </cell>
          <cell r="E943">
            <v>2017</v>
          </cell>
        </row>
        <row r="944">
          <cell r="A944" t="str">
            <v>SYC: Seychelles</v>
          </cell>
          <cell r="B944" t="str">
            <v>SYC</v>
          </cell>
          <cell r="E944">
            <v>2018</v>
          </cell>
        </row>
        <row r="945">
          <cell r="A945" t="str">
            <v>SYC: Seychelles</v>
          </cell>
          <cell r="B945" t="str">
            <v>SYC</v>
          </cell>
          <cell r="E945">
            <v>2019</v>
          </cell>
        </row>
        <row r="946">
          <cell r="A946" t="str">
            <v>SYC: Seychelles</v>
          </cell>
          <cell r="B946" t="str">
            <v>SYC</v>
          </cell>
          <cell r="E946">
            <v>2020</v>
          </cell>
        </row>
        <row r="947">
          <cell r="A947" t="str">
            <v>SLE: Sierra Leone</v>
          </cell>
          <cell r="B947" t="str">
            <v>SLE</v>
          </cell>
          <cell r="E947">
            <v>2016</v>
          </cell>
        </row>
        <row r="948">
          <cell r="A948" t="str">
            <v>SLE: Sierra Leone</v>
          </cell>
          <cell r="B948" t="str">
            <v>SLE</v>
          </cell>
          <cell r="E948">
            <v>2017</v>
          </cell>
        </row>
        <row r="949">
          <cell r="A949" t="str">
            <v>SLE: Sierra Leone</v>
          </cell>
          <cell r="B949" t="str">
            <v>SLE</v>
          </cell>
          <cell r="E949">
            <v>2018</v>
          </cell>
        </row>
        <row r="950">
          <cell r="A950" t="str">
            <v>SLE: Sierra Leone</v>
          </cell>
          <cell r="B950" t="str">
            <v>SLE</v>
          </cell>
          <cell r="E950">
            <v>2019</v>
          </cell>
        </row>
        <row r="951">
          <cell r="A951" t="str">
            <v>SLE: Sierra Leone</v>
          </cell>
          <cell r="B951" t="str">
            <v>SLE</v>
          </cell>
          <cell r="E951">
            <v>2020</v>
          </cell>
        </row>
        <row r="952">
          <cell r="A952" t="str">
            <v>SGP: Singapore</v>
          </cell>
          <cell r="B952" t="str">
            <v>SGP</v>
          </cell>
          <cell r="E952">
            <v>2016</v>
          </cell>
        </row>
        <row r="953">
          <cell r="A953" t="str">
            <v>SGP: Singapore</v>
          </cell>
          <cell r="B953" t="str">
            <v>SGP</v>
          </cell>
          <cell r="E953">
            <v>2017</v>
          </cell>
        </row>
        <row r="954">
          <cell r="A954" t="str">
            <v>SGP: Singapore</v>
          </cell>
          <cell r="B954" t="str">
            <v>SGP</v>
          </cell>
          <cell r="E954">
            <v>2018</v>
          </cell>
        </row>
        <row r="955">
          <cell r="A955" t="str">
            <v>SGP: Singapore</v>
          </cell>
          <cell r="B955" t="str">
            <v>SGP</v>
          </cell>
          <cell r="E955">
            <v>2019</v>
          </cell>
        </row>
        <row r="956">
          <cell r="A956" t="str">
            <v>SGP: Singapore</v>
          </cell>
          <cell r="B956" t="str">
            <v>SGP</v>
          </cell>
          <cell r="E956">
            <v>2020</v>
          </cell>
        </row>
        <row r="957">
          <cell r="A957" t="str">
            <v>SXM: Sint Maarten</v>
          </cell>
          <cell r="E957">
            <v>2016</v>
          </cell>
        </row>
        <row r="958">
          <cell r="A958" t="str">
            <v>SXM: Sint Maarten</v>
          </cell>
          <cell r="E958">
            <v>2017</v>
          </cell>
        </row>
        <row r="959">
          <cell r="A959" t="str">
            <v>SXM: Sint Maarten</v>
          </cell>
          <cell r="E959">
            <v>2018</v>
          </cell>
        </row>
        <row r="960">
          <cell r="A960" t="str">
            <v>SXM: Sint Maarten</v>
          </cell>
          <cell r="E960">
            <v>2019</v>
          </cell>
        </row>
        <row r="961">
          <cell r="A961" t="str">
            <v>SXM: Sint Maarten</v>
          </cell>
          <cell r="E961">
            <v>2020</v>
          </cell>
        </row>
        <row r="962">
          <cell r="A962" t="str">
            <v>SVK: Slovakia</v>
          </cell>
          <cell r="B962" t="str">
            <v>SVK</v>
          </cell>
          <cell r="E962">
            <v>2016</v>
          </cell>
        </row>
        <row r="963">
          <cell r="A963" t="str">
            <v>SVK: Slovakia</v>
          </cell>
          <cell r="B963" t="str">
            <v>SVK</v>
          </cell>
          <cell r="E963">
            <v>2017</v>
          </cell>
        </row>
        <row r="964">
          <cell r="A964" t="str">
            <v>SVK: Slovakia</v>
          </cell>
          <cell r="B964" t="str">
            <v>SVK</v>
          </cell>
          <cell r="E964">
            <v>2018</v>
          </cell>
        </row>
        <row r="965">
          <cell r="A965" t="str">
            <v>SVK: Slovakia</v>
          </cell>
          <cell r="B965" t="str">
            <v>SVK</v>
          </cell>
          <cell r="E965">
            <v>2019</v>
          </cell>
        </row>
        <row r="966">
          <cell r="A966" t="str">
            <v>SVK: Slovakia</v>
          </cell>
          <cell r="B966" t="str">
            <v>SVK</v>
          </cell>
          <cell r="E966">
            <v>2020</v>
          </cell>
        </row>
        <row r="967">
          <cell r="A967" t="str">
            <v>SVN: Slovenia</v>
          </cell>
          <cell r="B967" t="str">
            <v>SVN</v>
          </cell>
          <cell r="E967">
            <v>2016</v>
          </cell>
        </row>
        <row r="968">
          <cell r="A968" t="str">
            <v>SVN: Slovenia</v>
          </cell>
          <cell r="B968" t="str">
            <v>SVN</v>
          </cell>
          <cell r="E968">
            <v>2017</v>
          </cell>
        </row>
        <row r="969">
          <cell r="A969" t="str">
            <v>SVN: Slovenia</v>
          </cell>
          <cell r="B969" t="str">
            <v>SVN</v>
          </cell>
          <cell r="E969">
            <v>2018</v>
          </cell>
        </row>
        <row r="970">
          <cell r="A970" t="str">
            <v>SVN: Slovenia</v>
          </cell>
          <cell r="B970" t="str">
            <v>SVN</v>
          </cell>
          <cell r="E970">
            <v>2019</v>
          </cell>
        </row>
        <row r="971">
          <cell r="A971" t="str">
            <v>SVN: Slovenia</v>
          </cell>
          <cell r="B971" t="str">
            <v>SVN</v>
          </cell>
          <cell r="E971">
            <v>2020</v>
          </cell>
        </row>
        <row r="972">
          <cell r="A972" t="str">
            <v>SLB: Solomon Islands</v>
          </cell>
          <cell r="B972" t="str">
            <v>SLB</v>
          </cell>
          <cell r="E972">
            <v>2016</v>
          </cell>
        </row>
        <row r="973">
          <cell r="A973" t="str">
            <v>SLB: Solomon Islands</v>
          </cell>
          <cell r="B973" t="str">
            <v>SLB</v>
          </cell>
          <cell r="E973">
            <v>2017</v>
          </cell>
        </row>
        <row r="974">
          <cell r="A974" t="str">
            <v>SLB: Solomon Islands</v>
          </cell>
          <cell r="B974" t="str">
            <v>SLB</v>
          </cell>
          <cell r="E974">
            <v>2018</v>
          </cell>
        </row>
        <row r="975">
          <cell r="A975" t="str">
            <v>SLB: Solomon Islands</v>
          </cell>
          <cell r="B975" t="str">
            <v>SLB</v>
          </cell>
          <cell r="E975">
            <v>2019</v>
          </cell>
        </row>
        <row r="976">
          <cell r="A976" t="str">
            <v>SLB: Solomon Islands</v>
          </cell>
          <cell r="B976" t="str">
            <v>SLB</v>
          </cell>
          <cell r="E976">
            <v>2020</v>
          </cell>
        </row>
        <row r="977">
          <cell r="A977" t="str">
            <v>SOM: Somalia</v>
          </cell>
          <cell r="B977" t="str">
            <v>SOM</v>
          </cell>
          <cell r="E977">
            <v>2016</v>
          </cell>
        </row>
        <row r="978">
          <cell r="A978" t="str">
            <v>SOM: Somalia</v>
          </cell>
          <cell r="B978" t="str">
            <v>SOM</v>
          </cell>
          <cell r="E978">
            <v>2017</v>
          </cell>
        </row>
        <row r="979">
          <cell r="A979" t="str">
            <v>SOM: Somalia</v>
          </cell>
          <cell r="B979" t="str">
            <v>SOM</v>
          </cell>
          <cell r="E979">
            <v>2018</v>
          </cell>
        </row>
        <row r="980">
          <cell r="A980" t="str">
            <v>SOM: Somalia</v>
          </cell>
          <cell r="B980" t="str">
            <v>SOM</v>
          </cell>
          <cell r="E980">
            <v>2019</v>
          </cell>
        </row>
        <row r="981">
          <cell r="A981" t="str">
            <v>SOM: Somalia</v>
          </cell>
          <cell r="B981" t="str">
            <v>SOM</v>
          </cell>
          <cell r="E981">
            <v>2020</v>
          </cell>
        </row>
        <row r="982">
          <cell r="A982" t="str">
            <v>ZAF: South Africa</v>
          </cell>
          <cell r="B982" t="str">
            <v>ZAF</v>
          </cell>
          <cell r="E982">
            <v>2016</v>
          </cell>
        </row>
        <row r="983">
          <cell r="A983" t="str">
            <v>ZAF: South Africa</v>
          </cell>
          <cell r="B983" t="str">
            <v>ZAF</v>
          </cell>
          <cell r="E983">
            <v>2017</v>
          </cell>
        </row>
        <row r="984">
          <cell r="A984" t="str">
            <v>ZAF: South Africa</v>
          </cell>
          <cell r="B984" t="str">
            <v>ZAF</v>
          </cell>
          <cell r="E984">
            <v>2018</v>
          </cell>
        </row>
        <row r="985">
          <cell r="A985" t="str">
            <v>ZAF: South Africa</v>
          </cell>
          <cell r="B985" t="str">
            <v>ZAF</v>
          </cell>
          <cell r="E985">
            <v>2019</v>
          </cell>
        </row>
        <row r="986">
          <cell r="A986" t="str">
            <v>ZAF: South Africa</v>
          </cell>
          <cell r="B986" t="str">
            <v>ZAF</v>
          </cell>
          <cell r="E986">
            <v>2020</v>
          </cell>
        </row>
        <row r="987">
          <cell r="A987" t="str">
            <v>SSD: South Sudan</v>
          </cell>
          <cell r="B987" t="str">
            <v>SSD</v>
          </cell>
          <cell r="E987">
            <v>2016</v>
          </cell>
        </row>
        <row r="988">
          <cell r="A988" t="str">
            <v>SSD: South Sudan</v>
          </cell>
          <cell r="B988" t="str">
            <v>SSD</v>
          </cell>
          <cell r="E988">
            <v>2017</v>
          </cell>
        </row>
        <row r="989">
          <cell r="A989" t="str">
            <v>SSD: South Sudan</v>
          </cell>
          <cell r="B989" t="str">
            <v>SSD</v>
          </cell>
          <cell r="E989">
            <v>2018</v>
          </cell>
        </row>
        <row r="990">
          <cell r="A990" t="str">
            <v>SSD: South Sudan</v>
          </cell>
          <cell r="B990" t="str">
            <v>SSD</v>
          </cell>
          <cell r="E990">
            <v>2019</v>
          </cell>
        </row>
        <row r="991">
          <cell r="A991" t="str">
            <v>SSD: South Sudan</v>
          </cell>
          <cell r="B991" t="str">
            <v>SSD</v>
          </cell>
          <cell r="E991">
            <v>2020</v>
          </cell>
        </row>
        <row r="992">
          <cell r="A992" t="str">
            <v>ESP: Spain</v>
          </cell>
          <cell r="B992" t="str">
            <v>ESP</v>
          </cell>
          <cell r="E992">
            <v>2016</v>
          </cell>
        </row>
        <row r="993">
          <cell r="A993" t="str">
            <v>ESP: Spain</v>
          </cell>
          <cell r="B993" t="str">
            <v>ESP</v>
          </cell>
          <cell r="E993">
            <v>2017</v>
          </cell>
        </row>
        <row r="994">
          <cell r="A994" t="str">
            <v>ESP: Spain</v>
          </cell>
          <cell r="B994" t="str">
            <v>ESP</v>
          </cell>
          <cell r="E994">
            <v>2018</v>
          </cell>
        </row>
        <row r="995">
          <cell r="A995" t="str">
            <v>ESP: Spain</v>
          </cell>
          <cell r="B995" t="str">
            <v>ESP</v>
          </cell>
          <cell r="E995">
            <v>2019</v>
          </cell>
        </row>
        <row r="996">
          <cell r="A996" t="str">
            <v>ESP: Spain</v>
          </cell>
          <cell r="B996" t="str">
            <v>ESP</v>
          </cell>
          <cell r="E996">
            <v>2020</v>
          </cell>
        </row>
        <row r="997">
          <cell r="A997" t="str">
            <v>LKA: Sri Lanka</v>
          </cell>
          <cell r="B997" t="str">
            <v>LKA</v>
          </cell>
          <cell r="E997">
            <v>2016</v>
          </cell>
        </row>
        <row r="998">
          <cell r="A998" t="str">
            <v>LKA: Sri Lanka</v>
          </cell>
          <cell r="B998" t="str">
            <v>LKA</v>
          </cell>
          <cell r="E998">
            <v>2017</v>
          </cell>
        </row>
        <row r="999">
          <cell r="A999" t="str">
            <v>LKA: Sri Lanka</v>
          </cell>
          <cell r="B999" t="str">
            <v>LKA</v>
          </cell>
          <cell r="E999">
            <v>2018</v>
          </cell>
        </row>
        <row r="1000">
          <cell r="A1000" t="str">
            <v>LKA: Sri Lanka</v>
          </cell>
          <cell r="B1000" t="str">
            <v>LKA</v>
          </cell>
          <cell r="E1000">
            <v>2019</v>
          </cell>
        </row>
        <row r="1001">
          <cell r="A1001" t="str">
            <v>LKA: Sri Lanka</v>
          </cell>
          <cell r="B1001" t="str">
            <v>LKA</v>
          </cell>
          <cell r="E1001">
            <v>2020</v>
          </cell>
        </row>
        <row r="1002">
          <cell r="A1002" t="str">
            <v>PSE: State of Palestine</v>
          </cell>
          <cell r="B1002" t="str">
            <v>PSE</v>
          </cell>
          <cell r="E1002">
            <v>2016</v>
          </cell>
        </row>
        <row r="1003">
          <cell r="A1003" t="str">
            <v>PSE: State of Palestine</v>
          </cell>
          <cell r="B1003" t="str">
            <v>PSE</v>
          </cell>
          <cell r="E1003">
            <v>2017</v>
          </cell>
        </row>
        <row r="1004">
          <cell r="A1004" t="str">
            <v>PSE: State of Palestine</v>
          </cell>
          <cell r="B1004" t="str">
            <v>PSE</v>
          </cell>
          <cell r="E1004">
            <v>2018</v>
          </cell>
        </row>
        <row r="1005">
          <cell r="A1005" t="str">
            <v>PSE: State of Palestine</v>
          </cell>
          <cell r="B1005" t="str">
            <v>PSE</v>
          </cell>
          <cell r="E1005">
            <v>2019</v>
          </cell>
        </row>
        <row r="1006">
          <cell r="A1006" t="str">
            <v>PSE: State of Palestine</v>
          </cell>
          <cell r="B1006" t="str">
            <v>PSE</v>
          </cell>
          <cell r="E1006">
            <v>2020</v>
          </cell>
        </row>
        <row r="1007">
          <cell r="A1007" t="str">
            <v>SDN: Sudan</v>
          </cell>
          <cell r="B1007" t="str">
            <v>SDN</v>
          </cell>
          <cell r="E1007">
            <v>2016</v>
          </cell>
        </row>
        <row r="1008">
          <cell r="A1008" t="str">
            <v>SDN: Sudan</v>
          </cell>
          <cell r="B1008" t="str">
            <v>SDN</v>
          </cell>
          <cell r="E1008">
            <v>2017</v>
          </cell>
        </row>
        <row r="1009">
          <cell r="A1009" t="str">
            <v>SDN: Sudan</v>
          </cell>
          <cell r="B1009" t="str">
            <v>SDN</v>
          </cell>
          <cell r="E1009">
            <v>2018</v>
          </cell>
        </row>
        <row r="1010">
          <cell r="A1010" t="str">
            <v>SDN: Sudan</v>
          </cell>
          <cell r="B1010" t="str">
            <v>SDN</v>
          </cell>
          <cell r="E1010">
            <v>2019</v>
          </cell>
        </row>
        <row r="1011">
          <cell r="A1011" t="str">
            <v>SDN: Sudan</v>
          </cell>
          <cell r="B1011" t="str">
            <v>SDN</v>
          </cell>
          <cell r="E1011">
            <v>2020</v>
          </cell>
        </row>
        <row r="1012">
          <cell r="A1012" t="str">
            <v>SUR: Suriname</v>
          </cell>
          <cell r="B1012" t="str">
            <v>SUR</v>
          </cell>
          <cell r="E1012">
            <v>2016</v>
          </cell>
        </row>
        <row r="1013">
          <cell r="A1013" t="str">
            <v>SUR: Suriname</v>
          </cell>
          <cell r="B1013" t="str">
            <v>SUR</v>
          </cell>
          <cell r="E1013">
            <v>2017</v>
          </cell>
        </row>
        <row r="1014">
          <cell r="A1014" t="str">
            <v>SUR: Suriname</v>
          </cell>
          <cell r="B1014" t="str">
            <v>SUR</v>
          </cell>
          <cell r="E1014">
            <v>2018</v>
          </cell>
        </row>
        <row r="1015">
          <cell r="A1015" t="str">
            <v>SUR: Suriname</v>
          </cell>
          <cell r="B1015" t="str">
            <v>SUR</v>
          </cell>
          <cell r="E1015">
            <v>2019</v>
          </cell>
        </row>
        <row r="1016">
          <cell r="A1016" t="str">
            <v>SUR: Suriname</v>
          </cell>
          <cell r="B1016" t="str">
            <v>SUR</v>
          </cell>
          <cell r="E1016">
            <v>2020</v>
          </cell>
        </row>
        <row r="1017">
          <cell r="A1017" t="str">
            <v>SWE: Sweden</v>
          </cell>
          <cell r="B1017" t="str">
            <v>SWE</v>
          </cell>
          <cell r="E1017">
            <v>2016</v>
          </cell>
        </row>
        <row r="1018">
          <cell r="A1018" t="str">
            <v>SWE: Sweden</v>
          </cell>
          <cell r="B1018" t="str">
            <v>SWE</v>
          </cell>
          <cell r="E1018">
            <v>2017</v>
          </cell>
        </row>
        <row r="1019">
          <cell r="A1019" t="str">
            <v>SWE: Sweden</v>
          </cell>
          <cell r="B1019" t="str">
            <v>SWE</v>
          </cell>
          <cell r="E1019">
            <v>2018</v>
          </cell>
        </row>
        <row r="1020">
          <cell r="A1020" t="str">
            <v>SWE: Sweden</v>
          </cell>
          <cell r="B1020" t="str">
            <v>SWE</v>
          </cell>
          <cell r="E1020">
            <v>2019</v>
          </cell>
        </row>
        <row r="1021">
          <cell r="A1021" t="str">
            <v>SWE: Sweden</v>
          </cell>
          <cell r="B1021" t="str">
            <v>SWE</v>
          </cell>
          <cell r="E1021">
            <v>2020</v>
          </cell>
        </row>
        <row r="1022">
          <cell r="A1022" t="str">
            <v>CHE: Switzerland</v>
          </cell>
          <cell r="B1022" t="str">
            <v>CHE</v>
          </cell>
          <cell r="E1022">
            <v>2016</v>
          </cell>
        </row>
        <row r="1023">
          <cell r="A1023" t="str">
            <v>CHE: Switzerland</v>
          </cell>
          <cell r="B1023" t="str">
            <v>CHE</v>
          </cell>
          <cell r="E1023">
            <v>2017</v>
          </cell>
        </row>
        <row r="1024">
          <cell r="A1024" t="str">
            <v>CHE: Switzerland</v>
          </cell>
          <cell r="B1024" t="str">
            <v>CHE</v>
          </cell>
          <cell r="E1024">
            <v>2018</v>
          </cell>
        </row>
        <row r="1025">
          <cell r="A1025" t="str">
            <v>CHE: Switzerland</v>
          </cell>
          <cell r="B1025" t="str">
            <v>CHE</v>
          </cell>
          <cell r="E1025">
            <v>2019</v>
          </cell>
        </row>
        <row r="1026">
          <cell r="A1026" t="str">
            <v>CHE: Switzerland</v>
          </cell>
          <cell r="B1026" t="str">
            <v>CHE</v>
          </cell>
          <cell r="E1026">
            <v>2020</v>
          </cell>
        </row>
        <row r="1027">
          <cell r="A1027" t="str">
            <v>SYR: Syrian Arab Republic</v>
          </cell>
          <cell r="B1027" t="str">
            <v>SYR</v>
          </cell>
          <cell r="E1027">
            <v>2016</v>
          </cell>
        </row>
        <row r="1028">
          <cell r="A1028" t="str">
            <v>SYR: Syrian Arab Republic</v>
          </cell>
          <cell r="B1028" t="str">
            <v>SYR</v>
          </cell>
          <cell r="E1028">
            <v>2017</v>
          </cell>
        </row>
        <row r="1029">
          <cell r="A1029" t="str">
            <v>SYR: Syrian Arab Republic</v>
          </cell>
          <cell r="B1029" t="str">
            <v>SYR</v>
          </cell>
          <cell r="E1029">
            <v>2018</v>
          </cell>
        </row>
        <row r="1030">
          <cell r="A1030" t="str">
            <v>SYR: Syrian Arab Republic</v>
          </cell>
          <cell r="B1030" t="str">
            <v>SYR</v>
          </cell>
          <cell r="E1030">
            <v>2019</v>
          </cell>
        </row>
        <row r="1031">
          <cell r="A1031" t="str">
            <v>SYR: Syrian Arab Republic</v>
          </cell>
          <cell r="B1031" t="str">
            <v>SYR</v>
          </cell>
          <cell r="E1031">
            <v>2020</v>
          </cell>
        </row>
        <row r="1032">
          <cell r="A1032" t="str">
            <v>TJK: Tajikistan</v>
          </cell>
          <cell r="B1032" t="str">
            <v>TJK</v>
          </cell>
          <cell r="E1032">
            <v>2016</v>
          </cell>
        </row>
        <row r="1033">
          <cell r="A1033" t="str">
            <v>TJK: Tajikistan</v>
          </cell>
          <cell r="B1033" t="str">
            <v>TJK</v>
          </cell>
          <cell r="E1033">
            <v>2017</v>
          </cell>
        </row>
        <row r="1034">
          <cell r="A1034" t="str">
            <v>TJK: Tajikistan</v>
          </cell>
          <cell r="B1034" t="str">
            <v>TJK</v>
          </cell>
          <cell r="E1034">
            <v>2018</v>
          </cell>
        </row>
        <row r="1035">
          <cell r="A1035" t="str">
            <v>TJK: Tajikistan</v>
          </cell>
          <cell r="B1035" t="str">
            <v>TJK</v>
          </cell>
          <cell r="E1035">
            <v>2019</v>
          </cell>
        </row>
        <row r="1036">
          <cell r="A1036" t="str">
            <v>TJK: Tajikistan</v>
          </cell>
          <cell r="B1036" t="str">
            <v>TJK</v>
          </cell>
          <cell r="E1036">
            <v>2020</v>
          </cell>
        </row>
        <row r="1037">
          <cell r="A1037" t="str">
            <v>THA: Thailand</v>
          </cell>
          <cell r="B1037" t="str">
            <v>THA</v>
          </cell>
          <cell r="E1037">
            <v>2016</v>
          </cell>
        </row>
        <row r="1038">
          <cell r="A1038" t="str">
            <v>THA: Thailand</v>
          </cell>
          <cell r="B1038" t="str">
            <v>THA</v>
          </cell>
          <cell r="E1038">
            <v>2017</v>
          </cell>
        </row>
        <row r="1039">
          <cell r="A1039" t="str">
            <v>THA: Thailand</v>
          </cell>
          <cell r="B1039" t="str">
            <v>THA</v>
          </cell>
          <cell r="E1039">
            <v>2018</v>
          </cell>
        </row>
        <row r="1040">
          <cell r="A1040" t="str">
            <v>THA: Thailand</v>
          </cell>
          <cell r="B1040" t="str">
            <v>THA</v>
          </cell>
          <cell r="E1040">
            <v>2019</v>
          </cell>
        </row>
        <row r="1041">
          <cell r="A1041" t="str">
            <v>THA: Thailand</v>
          </cell>
          <cell r="B1041" t="str">
            <v>THA</v>
          </cell>
          <cell r="E1041">
            <v>2020</v>
          </cell>
        </row>
        <row r="1042">
          <cell r="A1042" t="str">
            <v>TUR: The Republic of Turkey</v>
          </cell>
          <cell r="B1042" t="str">
            <v>TUR</v>
          </cell>
          <cell r="E1042">
            <v>2016</v>
          </cell>
        </row>
        <row r="1043">
          <cell r="A1043" t="str">
            <v>TUR: The Republic of Turkey</v>
          </cell>
          <cell r="B1043" t="str">
            <v>TUR</v>
          </cell>
          <cell r="E1043">
            <v>2017</v>
          </cell>
        </row>
        <row r="1044">
          <cell r="A1044" t="str">
            <v>TUR: The Republic of Turkey</v>
          </cell>
          <cell r="B1044" t="str">
            <v>TUR</v>
          </cell>
          <cell r="E1044">
            <v>2018</v>
          </cell>
        </row>
        <row r="1045">
          <cell r="A1045" t="str">
            <v>TUR: The Republic of Turkey</v>
          </cell>
          <cell r="B1045" t="str">
            <v>TUR</v>
          </cell>
          <cell r="E1045">
            <v>2019</v>
          </cell>
        </row>
        <row r="1046">
          <cell r="A1046" t="str">
            <v>TUR: The Republic of Turkey</v>
          </cell>
          <cell r="B1046" t="str">
            <v>TUR</v>
          </cell>
          <cell r="E1046">
            <v>2020</v>
          </cell>
        </row>
        <row r="1047">
          <cell r="A1047" t="str">
            <v>TLS: Timor-Leste</v>
          </cell>
          <cell r="B1047" t="str">
            <v>TLS</v>
          </cell>
          <cell r="E1047">
            <v>2016</v>
          </cell>
        </row>
        <row r="1048">
          <cell r="A1048" t="str">
            <v>TLS: Timor-Leste</v>
          </cell>
          <cell r="B1048" t="str">
            <v>TLS</v>
          </cell>
          <cell r="E1048">
            <v>2017</v>
          </cell>
        </row>
        <row r="1049">
          <cell r="A1049" t="str">
            <v>TLS: Timor-Leste</v>
          </cell>
          <cell r="B1049" t="str">
            <v>TLS</v>
          </cell>
          <cell r="E1049">
            <v>2018</v>
          </cell>
        </row>
        <row r="1050">
          <cell r="A1050" t="str">
            <v>TLS: Timor-Leste</v>
          </cell>
          <cell r="B1050" t="str">
            <v>TLS</v>
          </cell>
          <cell r="E1050">
            <v>2019</v>
          </cell>
        </row>
        <row r="1051">
          <cell r="A1051" t="str">
            <v>TLS: Timor-Leste</v>
          </cell>
          <cell r="B1051" t="str">
            <v>TLS</v>
          </cell>
          <cell r="E1051">
            <v>2020</v>
          </cell>
        </row>
        <row r="1052">
          <cell r="A1052" t="str">
            <v>TGO: Togo</v>
          </cell>
          <cell r="B1052" t="str">
            <v>TGO</v>
          </cell>
          <cell r="E1052">
            <v>2016</v>
          </cell>
        </row>
        <row r="1053">
          <cell r="A1053" t="str">
            <v>TGO: Togo</v>
          </cell>
          <cell r="B1053" t="str">
            <v>TGO</v>
          </cell>
          <cell r="E1053">
            <v>2017</v>
          </cell>
        </row>
        <row r="1054">
          <cell r="A1054" t="str">
            <v>TGO: Togo</v>
          </cell>
          <cell r="B1054" t="str">
            <v>TGO</v>
          </cell>
          <cell r="E1054">
            <v>2018</v>
          </cell>
        </row>
        <row r="1055">
          <cell r="A1055" t="str">
            <v>TGO: Togo</v>
          </cell>
          <cell r="B1055" t="str">
            <v>TGO</v>
          </cell>
          <cell r="E1055">
            <v>2019</v>
          </cell>
        </row>
        <row r="1056">
          <cell r="A1056" t="str">
            <v>TGO: Togo</v>
          </cell>
          <cell r="B1056" t="str">
            <v>TGO</v>
          </cell>
          <cell r="E1056">
            <v>2020</v>
          </cell>
        </row>
        <row r="1057">
          <cell r="A1057" t="str">
            <v>TKL: Tokelau</v>
          </cell>
          <cell r="E1057">
            <v>2016</v>
          </cell>
        </row>
        <row r="1058">
          <cell r="A1058" t="str">
            <v>TKL: Tokelau</v>
          </cell>
          <cell r="E1058">
            <v>2017</v>
          </cell>
        </row>
        <row r="1059">
          <cell r="A1059" t="str">
            <v>TKL: Tokelau</v>
          </cell>
          <cell r="E1059">
            <v>2018</v>
          </cell>
        </row>
        <row r="1060">
          <cell r="A1060" t="str">
            <v>TKL: Tokelau</v>
          </cell>
          <cell r="E1060">
            <v>2019</v>
          </cell>
        </row>
        <row r="1061">
          <cell r="A1061" t="str">
            <v>TKL: Tokelau</v>
          </cell>
          <cell r="E1061">
            <v>2020</v>
          </cell>
        </row>
        <row r="1062">
          <cell r="A1062" t="str">
            <v>TON: Tonga</v>
          </cell>
          <cell r="E1062">
            <v>2016</v>
          </cell>
        </row>
        <row r="1063">
          <cell r="A1063" t="str">
            <v>TON: Tonga</v>
          </cell>
          <cell r="E1063">
            <v>2017</v>
          </cell>
        </row>
        <row r="1064">
          <cell r="A1064" t="str">
            <v>TON: Tonga</v>
          </cell>
          <cell r="E1064">
            <v>2018</v>
          </cell>
        </row>
        <row r="1065">
          <cell r="A1065" t="str">
            <v>TON: Tonga</v>
          </cell>
          <cell r="E1065">
            <v>2019</v>
          </cell>
        </row>
        <row r="1066">
          <cell r="A1066" t="str">
            <v>TON: Tonga</v>
          </cell>
          <cell r="E1066">
            <v>2020</v>
          </cell>
        </row>
        <row r="1067">
          <cell r="A1067" t="str">
            <v>TTO: Trinidad and Tobago</v>
          </cell>
          <cell r="B1067" t="str">
            <v>TTO</v>
          </cell>
          <cell r="E1067">
            <v>2016</v>
          </cell>
        </row>
        <row r="1068">
          <cell r="A1068" t="str">
            <v>TTO: Trinidad and Tobago</v>
          </cell>
          <cell r="B1068" t="str">
            <v>TTO</v>
          </cell>
          <cell r="E1068">
            <v>2017</v>
          </cell>
        </row>
        <row r="1069">
          <cell r="A1069" t="str">
            <v>TTO: Trinidad and Tobago</v>
          </cell>
          <cell r="B1069" t="str">
            <v>TTO</v>
          </cell>
          <cell r="E1069">
            <v>2018</v>
          </cell>
        </row>
        <row r="1070">
          <cell r="A1070" t="str">
            <v>TTO: Trinidad and Tobago</v>
          </cell>
          <cell r="B1070" t="str">
            <v>TTO</v>
          </cell>
          <cell r="E1070">
            <v>2019</v>
          </cell>
        </row>
        <row r="1071">
          <cell r="A1071" t="str">
            <v>TTO: Trinidad and Tobago</v>
          </cell>
          <cell r="B1071" t="str">
            <v>TTO</v>
          </cell>
          <cell r="E1071">
            <v>2020</v>
          </cell>
        </row>
        <row r="1072">
          <cell r="A1072" t="str">
            <v>TUN: Tunisia</v>
          </cell>
          <cell r="B1072" t="str">
            <v>TUN</v>
          </cell>
          <cell r="E1072">
            <v>2016</v>
          </cell>
        </row>
        <row r="1073">
          <cell r="A1073" t="str">
            <v>TUN: Tunisia</v>
          </cell>
          <cell r="B1073" t="str">
            <v>TUN</v>
          </cell>
          <cell r="E1073">
            <v>2017</v>
          </cell>
        </row>
        <row r="1074">
          <cell r="A1074" t="str">
            <v>TUN: Tunisia</v>
          </cell>
          <cell r="B1074" t="str">
            <v>TUN</v>
          </cell>
          <cell r="E1074">
            <v>2018</v>
          </cell>
        </row>
        <row r="1075">
          <cell r="A1075" t="str">
            <v>TUN: Tunisia</v>
          </cell>
          <cell r="B1075" t="str">
            <v>TUN</v>
          </cell>
          <cell r="E1075">
            <v>2019</v>
          </cell>
        </row>
        <row r="1076">
          <cell r="A1076" t="str">
            <v>TUN: Tunisia</v>
          </cell>
          <cell r="B1076" t="str">
            <v>TUN</v>
          </cell>
          <cell r="E1076">
            <v>2020</v>
          </cell>
        </row>
        <row r="1077">
          <cell r="A1077" t="str">
            <v>TKM: Turkmenistan</v>
          </cell>
          <cell r="E1077">
            <v>2016</v>
          </cell>
        </row>
        <row r="1078">
          <cell r="A1078" t="str">
            <v>TKM: Turkmenistan</v>
          </cell>
          <cell r="E1078">
            <v>2017</v>
          </cell>
        </row>
        <row r="1079">
          <cell r="A1079" t="str">
            <v>TKM: Turkmenistan</v>
          </cell>
          <cell r="E1079">
            <v>2018</v>
          </cell>
        </row>
        <row r="1080">
          <cell r="A1080" t="str">
            <v>TKM: Turkmenistan</v>
          </cell>
          <cell r="E1080">
            <v>2019</v>
          </cell>
        </row>
        <row r="1081">
          <cell r="A1081" t="str">
            <v>TKM: Turkmenistan</v>
          </cell>
          <cell r="E1081">
            <v>2020</v>
          </cell>
        </row>
        <row r="1082">
          <cell r="A1082" t="str">
            <v>TCA: Turks and Caicos Islands</v>
          </cell>
          <cell r="B1082" t="str">
            <v>TCA</v>
          </cell>
          <cell r="E1082">
            <v>2016</v>
          </cell>
        </row>
        <row r="1083">
          <cell r="A1083" t="str">
            <v>TCA: Turks and Caicos Islands</v>
          </cell>
          <cell r="B1083" t="str">
            <v>TCA</v>
          </cell>
          <cell r="E1083">
            <v>2017</v>
          </cell>
        </row>
        <row r="1084">
          <cell r="A1084" t="str">
            <v>TCA: Turks and Caicos Islands</v>
          </cell>
          <cell r="B1084" t="str">
            <v>TCA</v>
          </cell>
          <cell r="E1084">
            <v>2018</v>
          </cell>
        </row>
        <row r="1085">
          <cell r="A1085" t="str">
            <v>TCA: Turks and Caicos Islands</v>
          </cell>
          <cell r="B1085" t="str">
            <v>TCA</v>
          </cell>
          <cell r="E1085">
            <v>2019</v>
          </cell>
        </row>
        <row r="1086">
          <cell r="A1086" t="str">
            <v>TCA: Turks and Caicos Islands</v>
          </cell>
          <cell r="B1086" t="str">
            <v>TCA</v>
          </cell>
          <cell r="E1086">
            <v>2020</v>
          </cell>
        </row>
        <row r="1087">
          <cell r="A1087" t="str">
            <v>TUV: Tuvalu</v>
          </cell>
          <cell r="E1087">
            <v>2016</v>
          </cell>
        </row>
        <row r="1088">
          <cell r="A1088" t="str">
            <v>TUV: Tuvalu</v>
          </cell>
          <cell r="E1088">
            <v>2017</v>
          </cell>
        </row>
        <row r="1089">
          <cell r="A1089" t="str">
            <v>TUV: Tuvalu</v>
          </cell>
          <cell r="E1089">
            <v>2018</v>
          </cell>
        </row>
        <row r="1090">
          <cell r="A1090" t="str">
            <v>TUV: Tuvalu</v>
          </cell>
          <cell r="E1090">
            <v>2019</v>
          </cell>
        </row>
        <row r="1091">
          <cell r="A1091" t="str">
            <v>TUV: Tuvalu</v>
          </cell>
          <cell r="E1091">
            <v>2020</v>
          </cell>
        </row>
        <row r="1092">
          <cell r="A1092" t="str">
            <v>UGA: Uganda</v>
          </cell>
          <cell r="B1092" t="str">
            <v>UGA</v>
          </cell>
          <cell r="E1092">
            <v>2016</v>
          </cell>
        </row>
        <row r="1093">
          <cell r="A1093" t="str">
            <v>UGA: Uganda</v>
          </cell>
          <cell r="B1093" t="str">
            <v>UGA</v>
          </cell>
          <cell r="E1093">
            <v>2017</v>
          </cell>
        </row>
        <row r="1094">
          <cell r="A1094" t="str">
            <v>UGA: Uganda</v>
          </cell>
          <cell r="B1094" t="str">
            <v>UGA</v>
          </cell>
          <cell r="E1094">
            <v>2018</v>
          </cell>
        </row>
        <row r="1095">
          <cell r="A1095" t="str">
            <v>UGA: Uganda</v>
          </cell>
          <cell r="B1095" t="str">
            <v>UGA</v>
          </cell>
          <cell r="E1095">
            <v>2019</v>
          </cell>
        </row>
        <row r="1096">
          <cell r="A1096" t="str">
            <v>UGA: Uganda</v>
          </cell>
          <cell r="B1096" t="str">
            <v>UGA</v>
          </cell>
          <cell r="E1096">
            <v>2020</v>
          </cell>
        </row>
        <row r="1097">
          <cell r="A1097" t="str">
            <v>UKR: Ukraine</v>
          </cell>
          <cell r="B1097" t="str">
            <v>UKR</v>
          </cell>
          <cell r="E1097">
            <v>2016</v>
          </cell>
        </row>
        <row r="1098">
          <cell r="A1098" t="str">
            <v>UKR: Ukraine</v>
          </cell>
          <cell r="B1098" t="str">
            <v>UKR</v>
          </cell>
          <cell r="E1098">
            <v>2017</v>
          </cell>
        </row>
        <row r="1099">
          <cell r="A1099" t="str">
            <v>UKR: Ukraine</v>
          </cell>
          <cell r="B1099" t="str">
            <v>UKR</v>
          </cell>
          <cell r="E1099">
            <v>2018</v>
          </cell>
        </row>
        <row r="1100">
          <cell r="A1100" t="str">
            <v>UKR: Ukraine</v>
          </cell>
          <cell r="B1100" t="str">
            <v>UKR</v>
          </cell>
          <cell r="E1100">
            <v>2019</v>
          </cell>
        </row>
        <row r="1101">
          <cell r="A1101" t="str">
            <v>UKR: Ukraine</v>
          </cell>
          <cell r="B1101" t="str">
            <v>UKR</v>
          </cell>
          <cell r="E1101">
            <v>2020</v>
          </cell>
        </row>
        <row r="1102">
          <cell r="A1102" t="str">
            <v>ARE: United Arab Emirates</v>
          </cell>
          <cell r="B1102" t="str">
            <v>ARE</v>
          </cell>
          <cell r="E1102">
            <v>2016</v>
          </cell>
        </row>
        <row r="1103">
          <cell r="A1103" t="str">
            <v>ARE: United Arab Emirates</v>
          </cell>
          <cell r="B1103" t="str">
            <v>ARE</v>
          </cell>
          <cell r="E1103">
            <v>2017</v>
          </cell>
        </row>
        <row r="1104">
          <cell r="A1104" t="str">
            <v>ARE: United Arab Emirates</v>
          </cell>
          <cell r="B1104" t="str">
            <v>ARE</v>
          </cell>
          <cell r="E1104">
            <v>2018</v>
          </cell>
        </row>
        <row r="1105">
          <cell r="A1105" t="str">
            <v>ARE: United Arab Emirates</v>
          </cell>
          <cell r="B1105" t="str">
            <v>ARE</v>
          </cell>
          <cell r="E1105">
            <v>2019</v>
          </cell>
        </row>
        <row r="1106">
          <cell r="A1106" t="str">
            <v>ARE: United Arab Emirates</v>
          </cell>
          <cell r="B1106" t="str">
            <v>ARE</v>
          </cell>
          <cell r="E1106">
            <v>2020</v>
          </cell>
        </row>
        <row r="1107">
          <cell r="A1107" t="str">
            <v>GBR: United Kingdom</v>
          </cell>
          <cell r="B1107" t="str">
            <v>GBR</v>
          </cell>
          <cell r="E1107">
            <v>2016</v>
          </cell>
        </row>
        <row r="1108">
          <cell r="A1108" t="str">
            <v>GBR: United Kingdom</v>
          </cell>
          <cell r="B1108" t="str">
            <v>GBR</v>
          </cell>
          <cell r="E1108">
            <v>2017</v>
          </cell>
        </row>
        <row r="1109">
          <cell r="A1109" t="str">
            <v>GBR: United Kingdom</v>
          </cell>
          <cell r="B1109" t="str">
            <v>GBR</v>
          </cell>
          <cell r="E1109">
            <v>2018</v>
          </cell>
        </row>
        <row r="1110">
          <cell r="A1110" t="str">
            <v>GBR: United Kingdom</v>
          </cell>
          <cell r="B1110" t="str">
            <v>GBR</v>
          </cell>
          <cell r="E1110">
            <v>2019</v>
          </cell>
        </row>
        <row r="1111">
          <cell r="A1111" t="str">
            <v>GBR: United Kingdom</v>
          </cell>
          <cell r="B1111" t="str">
            <v>GBR</v>
          </cell>
          <cell r="E1111">
            <v>2020</v>
          </cell>
        </row>
        <row r="1112">
          <cell r="A1112" t="str">
            <v>TZA: United Republic of Tanzania</v>
          </cell>
          <cell r="B1112" t="str">
            <v>TZA</v>
          </cell>
          <cell r="E1112">
            <v>2016</v>
          </cell>
        </row>
        <row r="1113">
          <cell r="A1113" t="str">
            <v>TZA: United Republic of Tanzania</v>
          </cell>
          <cell r="B1113" t="str">
            <v>TZA</v>
          </cell>
          <cell r="E1113">
            <v>2017</v>
          </cell>
        </row>
        <row r="1114">
          <cell r="A1114" t="str">
            <v>TZA: United Republic of Tanzania</v>
          </cell>
          <cell r="B1114" t="str">
            <v>TZA</v>
          </cell>
          <cell r="E1114">
            <v>2018</v>
          </cell>
        </row>
        <row r="1115">
          <cell r="A1115" t="str">
            <v>TZA: United Republic of Tanzania</v>
          </cell>
          <cell r="B1115" t="str">
            <v>TZA</v>
          </cell>
          <cell r="E1115">
            <v>2019</v>
          </cell>
        </row>
        <row r="1116">
          <cell r="A1116" t="str">
            <v>TZA: United Republic of Tanzania</v>
          </cell>
          <cell r="B1116" t="str">
            <v>TZA</v>
          </cell>
          <cell r="E1116">
            <v>2020</v>
          </cell>
        </row>
        <row r="1117">
          <cell r="A1117" t="str">
            <v>USA: United States</v>
          </cell>
          <cell r="B1117" t="str">
            <v>USA</v>
          </cell>
          <cell r="E1117">
            <v>2016</v>
          </cell>
        </row>
        <row r="1118">
          <cell r="A1118" t="str">
            <v>USA: United States</v>
          </cell>
          <cell r="B1118" t="str">
            <v>USA</v>
          </cell>
          <cell r="E1118">
            <v>2017</v>
          </cell>
        </row>
        <row r="1119">
          <cell r="A1119" t="str">
            <v>USA: United States</v>
          </cell>
          <cell r="B1119" t="str">
            <v>USA</v>
          </cell>
          <cell r="E1119">
            <v>2018</v>
          </cell>
        </row>
        <row r="1120">
          <cell r="A1120" t="str">
            <v>USA: United States</v>
          </cell>
          <cell r="B1120" t="str">
            <v>USA</v>
          </cell>
          <cell r="E1120">
            <v>2019</v>
          </cell>
        </row>
        <row r="1121">
          <cell r="A1121" t="str">
            <v>USA: United States</v>
          </cell>
          <cell r="B1121" t="str">
            <v>USA</v>
          </cell>
          <cell r="E1121">
            <v>2020</v>
          </cell>
        </row>
        <row r="1122">
          <cell r="A1122" t="str">
            <v>URY: Uruguay</v>
          </cell>
          <cell r="B1122" t="str">
            <v>URY</v>
          </cell>
          <cell r="E1122">
            <v>2016</v>
          </cell>
        </row>
        <row r="1123">
          <cell r="A1123" t="str">
            <v>URY: Uruguay</v>
          </cell>
          <cell r="B1123" t="str">
            <v>URY</v>
          </cell>
          <cell r="E1123">
            <v>2017</v>
          </cell>
        </row>
        <row r="1124">
          <cell r="A1124" t="str">
            <v>URY: Uruguay</v>
          </cell>
          <cell r="B1124" t="str">
            <v>URY</v>
          </cell>
          <cell r="E1124">
            <v>2018</v>
          </cell>
        </row>
        <row r="1125">
          <cell r="A1125" t="str">
            <v>URY: Uruguay</v>
          </cell>
          <cell r="B1125" t="str">
            <v>URY</v>
          </cell>
          <cell r="E1125">
            <v>2019</v>
          </cell>
        </row>
        <row r="1126">
          <cell r="A1126" t="str">
            <v>URY: Uruguay</v>
          </cell>
          <cell r="B1126" t="str">
            <v>URY</v>
          </cell>
          <cell r="E1126">
            <v>2020</v>
          </cell>
        </row>
        <row r="1127">
          <cell r="A1127" t="str">
            <v>UZB: Uzbekistan</v>
          </cell>
          <cell r="B1127" t="str">
            <v>UZB</v>
          </cell>
          <cell r="E1127">
            <v>2016</v>
          </cell>
        </row>
        <row r="1128">
          <cell r="A1128" t="str">
            <v>UZB: Uzbekistan</v>
          </cell>
          <cell r="B1128" t="str">
            <v>UZB</v>
          </cell>
          <cell r="E1128">
            <v>2017</v>
          </cell>
        </row>
        <row r="1129">
          <cell r="A1129" t="str">
            <v>UZB: Uzbekistan</v>
          </cell>
          <cell r="B1129" t="str">
            <v>UZB</v>
          </cell>
          <cell r="E1129">
            <v>2018</v>
          </cell>
        </row>
        <row r="1130">
          <cell r="A1130" t="str">
            <v>UZB: Uzbekistan</v>
          </cell>
          <cell r="B1130" t="str">
            <v>UZB</v>
          </cell>
          <cell r="E1130">
            <v>2019</v>
          </cell>
        </row>
        <row r="1131">
          <cell r="A1131" t="str">
            <v>UZB: Uzbekistan</v>
          </cell>
          <cell r="B1131" t="str">
            <v>UZB</v>
          </cell>
          <cell r="E1131">
            <v>2020</v>
          </cell>
        </row>
        <row r="1132">
          <cell r="A1132" t="str">
            <v>VUT: Vanuatu</v>
          </cell>
          <cell r="B1132" t="str">
            <v>VUT</v>
          </cell>
          <cell r="E1132">
            <v>2016</v>
          </cell>
        </row>
        <row r="1133">
          <cell r="A1133" t="str">
            <v>VUT: Vanuatu</v>
          </cell>
          <cell r="B1133" t="str">
            <v>VUT</v>
          </cell>
          <cell r="E1133">
            <v>2017</v>
          </cell>
        </row>
        <row r="1134">
          <cell r="A1134" t="str">
            <v>VUT: Vanuatu</v>
          </cell>
          <cell r="B1134" t="str">
            <v>VUT</v>
          </cell>
          <cell r="E1134">
            <v>2018</v>
          </cell>
        </row>
        <row r="1135">
          <cell r="A1135" t="str">
            <v>VUT: Vanuatu</v>
          </cell>
          <cell r="B1135" t="str">
            <v>VUT</v>
          </cell>
          <cell r="E1135">
            <v>2019</v>
          </cell>
        </row>
        <row r="1136">
          <cell r="A1136" t="str">
            <v>VUT: Vanuatu</v>
          </cell>
          <cell r="B1136" t="str">
            <v>VUT</v>
          </cell>
          <cell r="E1136">
            <v>2020</v>
          </cell>
        </row>
        <row r="1137">
          <cell r="A1137" t="str">
            <v>VEN: Venezuela (Bolivarian Republic of)</v>
          </cell>
          <cell r="B1137" t="str">
            <v>VEN</v>
          </cell>
          <cell r="E1137">
            <v>2016</v>
          </cell>
        </row>
        <row r="1138">
          <cell r="A1138" t="str">
            <v>VEN: Venezuela (Bolivarian Republic of)</v>
          </cell>
          <cell r="B1138" t="str">
            <v>VEN</v>
          </cell>
          <cell r="E1138">
            <v>2017</v>
          </cell>
        </row>
        <row r="1139">
          <cell r="A1139" t="str">
            <v>VEN: Venezuela (Bolivarian Republic of)</v>
          </cell>
          <cell r="B1139" t="str">
            <v>VEN</v>
          </cell>
          <cell r="E1139">
            <v>2018</v>
          </cell>
        </row>
        <row r="1140">
          <cell r="A1140" t="str">
            <v>VEN: Venezuela (Bolivarian Republic of)</v>
          </cell>
          <cell r="B1140" t="str">
            <v>VEN</v>
          </cell>
          <cell r="E1140">
            <v>2019</v>
          </cell>
        </row>
        <row r="1141">
          <cell r="A1141" t="str">
            <v>VEN: Venezuela (Bolivarian Republic of)</v>
          </cell>
          <cell r="B1141" t="str">
            <v>VEN</v>
          </cell>
          <cell r="E1141">
            <v>2020</v>
          </cell>
        </row>
        <row r="1142">
          <cell r="A1142" t="str">
            <v>VNM: Viet Nam</v>
          </cell>
          <cell r="B1142" t="str">
            <v>VNM</v>
          </cell>
          <cell r="E1142">
            <v>2016</v>
          </cell>
        </row>
        <row r="1143">
          <cell r="A1143" t="str">
            <v>VNM: Viet Nam</v>
          </cell>
          <cell r="B1143" t="str">
            <v>VNM</v>
          </cell>
          <cell r="E1143">
            <v>2017</v>
          </cell>
        </row>
        <row r="1144">
          <cell r="A1144" t="str">
            <v>VNM: Viet Nam</v>
          </cell>
          <cell r="B1144" t="str">
            <v>VNM</v>
          </cell>
          <cell r="E1144">
            <v>2018</v>
          </cell>
        </row>
        <row r="1145">
          <cell r="A1145" t="str">
            <v>VNM: Viet Nam</v>
          </cell>
          <cell r="B1145" t="str">
            <v>VNM</v>
          </cell>
          <cell r="E1145">
            <v>2019</v>
          </cell>
        </row>
        <row r="1146">
          <cell r="A1146" t="str">
            <v>VNM: Viet Nam</v>
          </cell>
          <cell r="B1146" t="str">
            <v>VNM</v>
          </cell>
          <cell r="E1146">
            <v>2020</v>
          </cell>
        </row>
        <row r="1147">
          <cell r="A1147" t="str">
            <v>VIR: Virgin Islands U.S.</v>
          </cell>
          <cell r="B1147" t="str">
            <v>VIR</v>
          </cell>
          <cell r="E1147">
            <v>2016</v>
          </cell>
        </row>
        <row r="1148">
          <cell r="A1148" t="str">
            <v>VIR: Virgin Islands U.S.</v>
          </cell>
          <cell r="B1148" t="str">
            <v>VIR</v>
          </cell>
          <cell r="E1148">
            <v>2017</v>
          </cell>
        </row>
        <row r="1149">
          <cell r="A1149" t="str">
            <v>VIR: Virgin Islands U.S.</v>
          </cell>
          <cell r="B1149" t="str">
            <v>VIR</v>
          </cell>
          <cell r="E1149">
            <v>2018</v>
          </cell>
        </row>
        <row r="1150">
          <cell r="A1150" t="str">
            <v>VIR: Virgin Islands U.S.</v>
          </cell>
          <cell r="B1150" t="str">
            <v>VIR</v>
          </cell>
          <cell r="E1150">
            <v>2019</v>
          </cell>
        </row>
        <row r="1151">
          <cell r="A1151" t="str">
            <v>VIR: Virgin Islands U.S.</v>
          </cell>
          <cell r="B1151" t="str">
            <v>VIR</v>
          </cell>
          <cell r="E1151">
            <v>2020</v>
          </cell>
        </row>
        <row r="1152">
          <cell r="A1152" t="str">
            <v>WLF: Wallis and Futuna</v>
          </cell>
          <cell r="B1152" t="str">
            <v>WLF</v>
          </cell>
          <cell r="E1152">
            <v>2016</v>
          </cell>
        </row>
        <row r="1153">
          <cell r="A1153" t="str">
            <v>WLF: Wallis and Futuna</v>
          </cell>
          <cell r="B1153" t="str">
            <v>WLF</v>
          </cell>
          <cell r="E1153">
            <v>2017</v>
          </cell>
        </row>
        <row r="1154">
          <cell r="A1154" t="str">
            <v>WLF: Wallis and Futuna</v>
          </cell>
          <cell r="B1154" t="str">
            <v>WLF</v>
          </cell>
          <cell r="E1154">
            <v>2018</v>
          </cell>
        </row>
        <row r="1155">
          <cell r="A1155" t="str">
            <v>WLF: Wallis and Futuna</v>
          </cell>
          <cell r="B1155" t="str">
            <v>WLF</v>
          </cell>
          <cell r="E1155">
            <v>2019</v>
          </cell>
        </row>
        <row r="1156">
          <cell r="A1156" t="str">
            <v>WLF: Wallis and Futuna</v>
          </cell>
          <cell r="B1156" t="str">
            <v>WLF</v>
          </cell>
          <cell r="E1156">
            <v>2020</v>
          </cell>
        </row>
        <row r="1157">
          <cell r="A1157" t="str">
            <v>YEM: Yemen</v>
          </cell>
          <cell r="B1157" t="str">
            <v>YEM</v>
          </cell>
          <cell r="E1157">
            <v>2016</v>
          </cell>
        </row>
        <row r="1158">
          <cell r="A1158" t="str">
            <v>YEM: Yemen</v>
          </cell>
          <cell r="B1158" t="str">
            <v>YEM</v>
          </cell>
          <cell r="E1158">
            <v>2017</v>
          </cell>
        </row>
        <row r="1159">
          <cell r="A1159" t="str">
            <v>YEM: Yemen</v>
          </cell>
          <cell r="B1159" t="str">
            <v>YEM</v>
          </cell>
          <cell r="E1159">
            <v>2018</v>
          </cell>
        </row>
        <row r="1160">
          <cell r="A1160" t="str">
            <v>YEM: Yemen</v>
          </cell>
          <cell r="B1160" t="str">
            <v>YEM</v>
          </cell>
          <cell r="E1160">
            <v>2019</v>
          </cell>
        </row>
        <row r="1161">
          <cell r="A1161" t="str">
            <v>YEM: Yemen</v>
          </cell>
          <cell r="B1161" t="str">
            <v>YEM</v>
          </cell>
          <cell r="E1161">
            <v>2020</v>
          </cell>
        </row>
        <row r="1162">
          <cell r="A1162" t="str">
            <v>ZMB: Zambia</v>
          </cell>
          <cell r="B1162" t="str">
            <v>ZMB</v>
          </cell>
          <cell r="E1162">
            <v>2016</v>
          </cell>
        </row>
        <row r="1163">
          <cell r="A1163" t="str">
            <v>ZMB: Zambia</v>
          </cell>
          <cell r="B1163" t="str">
            <v>ZMB</v>
          </cell>
          <cell r="E1163">
            <v>2017</v>
          </cell>
        </row>
        <row r="1164">
          <cell r="A1164" t="str">
            <v>ZMB: Zambia</v>
          </cell>
          <cell r="B1164" t="str">
            <v>ZMB</v>
          </cell>
          <cell r="E1164">
            <v>2018</v>
          </cell>
        </row>
        <row r="1165">
          <cell r="A1165" t="str">
            <v>ZMB: Zambia</v>
          </cell>
          <cell r="B1165" t="str">
            <v>ZMB</v>
          </cell>
          <cell r="E1165">
            <v>2019</v>
          </cell>
        </row>
        <row r="1166">
          <cell r="A1166" t="str">
            <v>ZMB: Zambia</v>
          </cell>
          <cell r="B1166" t="str">
            <v>ZMB</v>
          </cell>
          <cell r="E1166">
            <v>2020</v>
          </cell>
        </row>
        <row r="1167">
          <cell r="A1167" t="str">
            <v>ZWE: Zimbabwe</v>
          </cell>
          <cell r="B1167" t="str">
            <v>ZWE</v>
          </cell>
          <cell r="E1167">
            <v>2016</v>
          </cell>
        </row>
        <row r="1168">
          <cell r="A1168" t="str">
            <v>ZWE: Zimbabwe</v>
          </cell>
          <cell r="B1168" t="str">
            <v>ZWE</v>
          </cell>
          <cell r="E1168">
            <v>2017</v>
          </cell>
        </row>
        <row r="1169">
          <cell r="A1169" t="str">
            <v>ZWE: Zimbabwe</v>
          </cell>
          <cell r="B1169" t="str">
            <v>ZWE</v>
          </cell>
          <cell r="E1169">
            <v>2018</v>
          </cell>
        </row>
        <row r="1170">
          <cell r="A1170" t="str">
            <v>ZWE: Zimbabwe</v>
          </cell>
          <cell r="B1170" t="str">
            <v>ZWE</v>
          </cell>
          <cell r="E1170">
            <v>2019</v>
          </cell>
        </row>
        <row r="1171">
          <cell r="A1171" t="str">
            <v>ZWE: Zimbabwe</v>
          </cell>
          <cell r="B1171" t="str">
            <v>ZWE</v>
          </cell>
          <cell r="E1171">
            <v>2020</v>
          </cell>
        </row>
      </sheetData>
      <sheetData sheetId="4"/>
      <sheetData sheetId="5">
        <row r="1">
          <cell r="A1" t="str">
            <v>iso_code</v>
          </cell>
          <cell r="B1" t="str">
            <v>continent</v>
          </cell>
          <cell r="C1" t="str">
            <v>location</v>
          </cell>
          <cell r="D1" t="str">
            <v>date</v>
          </cell>
          <cell r="E1" t="str">
            <v>total_cases</v>
          </cell>
        </row>
        <row r="2">
          <cell r="A2" t="str">
            <v>AFG</v>
          </cell>
          <cell r="B2" t="str">
            <v>Asia</v>
          </cell>
          <cell r="C2" t="str">
            <v>Afghanistan</v>
          </cell>
          <cell r="D2">
            <v>44196</v>
          </cell>
          <cell r="E2">
            <v>52330</v>
          </cell>
        </row>
        <row r="3">
          <cell r="A3" t="str">
            <v>OWID_AFR</v>
          </cell>
          <cell r="C3" t="str">
            <v>Africa</v>
          </cell>
          <cell r="D3">
            <v>44196</v>
          </cell>
          <cell r="E3">
            <v>2760454</v>
          </cell>
        </row>
        <row r="4">
          <cell r="A4" t="str">
            <v>ALB</v>
          </cell>
          <cell r="B4" t="str">
            <v>Europe</v>
          </cell>
          <cell r="C4" t="str">
            <v>Albania</v>
          </cell>
          <cell r="D4">
            <v>44196</v>
          </cell>
          <cell r="E4">
            <v>58316</v>
          </cell>
        </row>
        <row r="5">
          <cell r="A5" t="str">
            <v>DZA</v>
          </cell>
          <cell r="B5" t="str">
            <v>Africa</v>
          </cell>
          <cell r="C5" t="str">
            <v>Algeria</v>
          </cell>
          <cell r="D5">
            <v>44196</v>
          </cell>
          <cell r="E5">
            <v>99610</v>
          </cell>
        </row>
        <row r="6">
          <cell r="A6" t="str">
            <v>AND</v>
          </cell>
          <cell r="B6" t="str">
            <v>Europe</v>
          </cell>
          <cell r="C6" t="str">
            <v>Andorra</v>
          </cell>
          <cell r="D6">
            <v>44196</v>
          </cell>
          <cell r="E6">
            <v>8049</v>
          </cell>
        </row>
        <row r="7">
          <cell r="A7" t="str">
            <v>AGO</v>
          </cell>
          <cell r="B7" t="str">
            <v>Africa</v>
          </cell>
          <cell r="C7" t="str">
            <v>Angola</v>
          </cell>
          <cell r="D7">
            <v>44196</v>
          </cell>
          <cell r="E7">
            <v>17553</v>
          </cell>
        </row>
        <row r="8">
          <cell r="A8" t="str">
            <v>AIA</v>
          </cell>
          <cell r="B8" t="str">
            <v>North America</v>
          </cell>
          <cell r="C8" t="str">
            <v>Anguilla</v>
          </cell>
          <cell r="D8">
            <v>44196</v>
          </cell>
          <cell r="E8">
            <v>13</v>
          </cell>
        </row>
        <row r="9">
          <cell r="A9" t="str">
            <v>ATG</v>
          </cell>
          <cell r="B9" t="str">
            <v>North America</v>
          </cell>
          <cell r="C9" t="str">
            <v>Antigua and Barbuda</v>
          </cell>
          <cell r="D9">
            <v>44196</v>
          </cell>
          <cell r="E9">
            <v>159</v>
          </cell>
        </row>
        <row r="10">
          <cell r="A10" t="str">
            <v>ARG</v>
          </cell>
          <cell r="B10" t="str">
            <v>South America</v>
          </cell>
          <cell r="C10" t="str">
            <v>Argentina</v>
          </cell>
          <cell r="D10">
            <v>44196</v>
          </cell>
          <cell r="E10">
            <v>1625514</v>
          </cell>
        </row>
        <row r="11">
          <cell r="A11" t="str">
            <v>ARM</v>
          </cell>
          <cell r="B11" t="str">
            <v>Asia</v>
          </cell>
          <cell r="C11" t="str">
            <v>Armenia</v>
          </cell>
          <cell r="D11">
            <v>44196</v>
          </cell>
          <cell r="E11">
            <v>159409</v>
          </cell>
        </row>
        <row r="12">
          <cell r="A12" t="str">
            <v>ABW</v>
          </cell>
          <cell r="B12" t="str">
            <v>North America</v>
          </cell>
          <cell r="C12" t="str">
            <v>Aruba</v>
          </cell>
          <cell r="D12">
            <v>44196</v>
          </cell>
          <cell r="E12">
            <v>5489</v>
          </cell>
        </row>
        <row r="13">
          <cell r="A13" t="str">
            <v>OWID_ASI</v>
          </cell>
          <cell r="C13" t="str">
            <v>Asia</v>
          </cell>
          <cell r="D13">
            <v>44196</v>
          </cell>
          <cell r="E13">
            <v>20722487</v>
          </cell>
        </row>
        <row r="14">
          <cell r="A14" t="str">
            <v>AUS</v>
          </cell>
          <cell r="B14" t="str">
            <v>Oceania</v>
          </cell>
          <cell r="C14" t="str">
            <v>Australia</v>
          </cell>
          <cell r="D14">
            <v>44196</v>
          </cell>
          <cell r="E14">
            <v>28425</v>
          </cell>
        </row>
        <row r="15">
          <cell r="A15" t="str">
            <v>AUT</v>
          </cell>
          <cell r="B15" t="str">
            <v>Europe</v>
          </cell>
          <cell r="C15" t="str">
            <v>Austria</v>
          </cell>
          <cell r="D15">
            <v>44196</v>
          </cell>
          <cell r="E15">
            <v>356063</v>
          </cell>
        </row>
        <row r="16">
          <cell r="A16" t="str">
            <v>AZE</v>
          </cell>
          <cell r="B16" t="str">
            <v>Asia</v>
          </cell>
          <cell r="C16" t="str">
            <v>Azerbaijan</v>
          </cell>
          <cell r="D16">
            <v>44196</v>
          </cell>
          <cell r="E16">
            <v>218700</v>
          </cell>
        </row>
        <row r="17">
          <cell r="A17" t="str">
            <v>BHS</v>
          </cell>
          <cell r="B17" t="str">
            <v>North America</v>
          </cell>
          <cell r="C17" t="str">
            <v>Bahamas</v>
          </cell>
          <cell r="D17">
            <v>44196</v>
          </cell>
          <cell r="E17">
            <v>7871</v>
          </cell>
        </row>
        <row r="18">
          <cell r="A18" t="str">
            <v>BHR</v>
          </cell>
          <cell r="B18" t="str">
            <v>Asia</v>
          </cell>
          <cell r="C18" t="str">
            <v>Bahrain</v>
          </cell>
          <cell r="D18">
            <v>44196</v>
          </cell>
          <cell r="E18">
            <v>92675</v>
          </cell>
        </row>
        <row r="19">
          <cell r="A19" t="str">
            <v>BGD</v>
          </cell>
          <cell r="B19" t="str">
            <v>Asia</v>
          </cell>
          <cell r="C19" t="str">
            <v>Bangladesh</v>
          </cell>
          <cell r="D19">
            <v>44196</v>
          </cell>
          <cell r="E19">
            <v>513510</v>
          </cell>
        </row>
        <row r="20">
          <cell r="A20" t="str">
            <v>BRB</v>
          </cell>
          <cell r="B20" t="str">
            <v>North America</v>
          </cell>
          <cell r="C20" t="str">
            <v>Barbados</v>
          </cell>
          <cell r="D20">
            <v>44196</v>
          </cell>
          <cell r="E20">
            <v>383</v>
          </cell>
        </row>
        <row r="21">
          <cell r="A21" t="str">
            <v>BLR</v>
          </cell>
          <cell r="B21" t="str">
            <v>Europe</v>
          </cell>
          <cell r="C21" t="str">
            <v>Belarus</v>
          </cell>
          <cell r="D21">
            <v>44196</v>
          </cell>
          <cell r="E21">
            <v>194284</v>
          </cell>
        </row>
        <row r="22">
          <cell r="A22" t="str">
            <v>BEL</v>
          </cell>
          <cell r="B22" t="str">
            <v>Europe</v>
          </cell>
          <cell r="C22" t="str">
            <v>Belgium</v>
          </cell>
          <cell r="D22">
            <v>44196</v>
          </cell>
          <cell r="E22">
            <v>646496</v>
          </cell>
        </row>
        <row r="23">
          <cell r="A23" t="str">
            <v>BLZ</v>
          </cell>
          <cell r="B23" t="str">
            <v>North America</v>
          </cell>
          <cell r="C23" t="str">
            <v>Belize</v>
          </cell>
          <cell r="D23">
            <v>44196</v>
          </cell>
          <cell r="E23">
            <v>10776</v>
          </cell>
        </row>
        <row r="24">
          <cell r="A24" t="str">
            <v>BEN</v>
          </cell>
          <cell r="B24" t="str">
            <v>Africa</v>
          </cell>
          <cell r="C24" t="str">
            <v>Benin</v>
          </cell>
          <cell r="D24">
            <v>44196</v>
          </cell>
          <cell r="E24">
            <v>3251</v>
          </cell>
        </row>
        <row r="25">
          <cell r="A25" t="str">
            <v>BMU</v>
          </cell>
          <cell r="B25" t="str">
            <v>North America</v>
          </cell>
          <cell r="C25" t="str">
            <v>Bermuda</v>
          </cell>
          <cell r="D25">
            <v>44196</v>
          </cell>
          <cell r="E25">
            <v>604</v>
          </cell>
        </row>
        <row r="26">
          <cell r="A26" t="str">
            <v>BTN</v>
          </cell>
          <cell r="B26" t="str">
            <v>Asia</v>
          </cell>
          <cell r="C26" t="str">
            <v>Bhutan</v>
          </cell>
          <cell r="D26">
            <v>44196</v>
          </cell>
          <cell r="E26">
            <v>670</v>
          </cell>
        </row>
        <row r="27">
          <cell r="A27" t="str">
            <v>BOL</v>
          </cell>
          <cell r="B27" t="str">
            <v>South America</v>
          </cell>
          <cell r="C27" t="str">
            <v>Bolivia</v>
          </cell>
          <cell r="D27">
            <v>44196</v>
          </cell>
          <cell r="E27">
            <v>160124</v>
          </cell>
        </row>
        <row r="28">
          <cell r="A28" t="str">
            <v>BES</v>
          </cell>
          <cell r="B28" t="str">
            <v>North America</v>
          </cell>
          <cell r="C28" t="str">
            <v>Bonaire Sint Eustatius and Saba</v>
          </cell>
          <cell r="D28">
            <v>44196</v>
          </cell>
          <cell r="E28">
            <v>196</v>
          </cell>
        </row>
        <row r="29">
          <cell r="A29" t="str">
            <v>BIH</v>
          </cell>
          <cell r="B29" t="str">
            <v>Europe</v>
          </cell>
          <cell r="C29" t="str">
            <v>Bosnia and Herzegovina</v>
          </cell>
          <cell r="D29">
            <v>44196</v>
          </cell>
          <cell r="E29">
            <v>110985</v>
          </cell>
        </row>
        <row r="30">
          <cell r="A30" t="str">
            <v>BWA</v>
          </cell>
          <cell r="B30" t="str">
            <v>Africa</v>
          </cell>
          <cell r="C30" t="str">
            <v>Botswana</v>
          </cell>
          <cell r="D30">
            <v>44196</v>
          </cell>
          <cell r="E30">
            <v>14805</v>
          </cell>
        </row>
        <row r="31">
          <cell r="A31" t="str">
            <v>BRA</v>
          </cell>
          <cell r="B31" t="str">
            <v>South America</v>
          </cell>
          <cell r="C31" t="str">
            <v>Brazil</v>
          </cell>
          <cell r="D31">
            <v>44196</v>
          </cell>
          <cell r="E31">
            <v>7681032</v>
          </cell>
        </row>
        <row r="32">
          <cell r="A32" t="str">
            <v>VGB</v>
          </cell>
          <cell r="B32" t="str">
            <v>North America</v>
          </cell>
          <cell r="C32" t="str">
            <v>British Virgin Islands</v>
          </cell>
          <cell r="D32">
            <v>44196</v>
          </cell>
          <cell r="E32">
            <v>86</v>
          </cell>
        </row>
        <row r="33">
          <cell r="A33" t="str">
            <v>BRN</v>
          </cell>
          <cell r="B33" t="str">
            <v>Asia</v>
          </cell>
          <cell r="C33" t="str">
            <v>Brunei</v>
          </cell>
          <cell r="D33">
            <v>44196</v>
          </cell>
          <cell r="E33">
            <v>157</v>
          </cell>
        </row>
        <row r="34">
          <cell r="A34" t="str">
            <v>BGR</v>
          </cell>
          <cell r="B34" t="str">
            <v>Europe</v>
          </cell>
          <cell r="C34" t="str">
            <v>Bulgaria</v>
          </cell>
          <cell r="D34">
            <v>44196</v>
          </cell>
          <cell r="E34">
            <v>202266</v>
          </cell>
        </row>
        <row r="35">
          <cell r="A35" t="str">
            <v>BFA</v>
          </cell>
          <cell r="B35" t="str">
            <v>Africa</v>
          </cell>
          <cell r="C35" t="str">
            <v>Burkina Faso</v>
          </cell>
          <cell r="D35">
            <v>44196</v>
          </cell>
          <cell r="E35">
            <v>6707</v>
          </cell>
        </row>
        <row r="36">
          <cell r="A36" t="str">
            <v>BDI</v>
          </cell>
          <cell r="B36" t="str">
            <v>Africa</v>
          </cell>
          <cell r="C36" t="str">
            <v>Burundi</v>
          </cell>
          <cell r="D36">
            <v>44196</v>
          </cell>
          <cell r="E36">
            <v>818</v>
          </cell>
        </row>
        <row r="37">
          <cell r="A37" t="str">
            <v>KHM</v>
          </cell>
          <cell r="B37" t="str">
            <v>Asia</v>
          </cell>
          <cell r="C37" t="str">
            <v>Cambodia</v>
          </cell>
          <cell r="D37">
            <v>44196</v>
          </cell>
          <cell r="E37">
            <v>378</v>
          </cell>
        </row>
        <row r="38">
          <cell r="A38" t="str">
            <v>CMR</v>
          </cell>
          <cell r="B38" t="str">
            <v>Africa</v>
          </cell>
          <cell r="C38" t="str">
            <v>Cameroon</v>
          </cell>
          <cell r="D38">
            <v>44196</v>
          </cell>
          <cell r="E38">
            <v>26277</v>
          </cell>
        </row>
        <row r="39">
          <cell r="A39" t="str">
            <v>CAN</v>
          </cell>
          <cell r="B39" t="str">
            <v>North America</v>
          </cell>
          <cell r="C39" t="str">
            <v>Canada</v>
          </cell>
          <cell r="D39">
            <v>44196</v>
          </cell>
          <cell r="E39">
            <v>590249</v>
          </cell>
        </row>
        <row r="40">
          <cell r="A40" t="str">
            <v>CPV</v>
          </cell>
          <cell r="B40" t="str">
            <v>Africa</v>
          </cell>
          <cell r="C40" t="str">
            <v>Cape Verde</v>
          </cell>
          <cell r="D40">
            <v>44196</v>
          </cell>
          <cell r="E40">
            <v>11840</v>
          </cell>
        </row>
        <row r="41">
          <cell r="A41" t="str">
            <v>CYM</v>
          </cell>
          <cell r="B41" t="str">
            <v>North America</v>
          </cell>
          <cell r="C41" t="str">
            <v>Cayman Islands</v>
          </cell>
          <cell r="D41">
            <v>44196</v>
          </cell>
          <cell r="E41">
            <v>338</v>
          </cell>
        </row>
        <row r="42">
          <cell r="A42" t="str">
            <v>CAF</v>
          </cell>
          <cell r="B42" t="str">
            <v>Africa</v>
          </cell>
          <cell r="C42" t="str">
            <v>Central African Republic</v>
          </cell>
          <cell r="D42">
            <v>44196</v>
          </cell>
          <cell r="E42">
            <v>4963</v>
          </cell>
        </row>
        <row r="43">
          <cell r="A43" t="str">
            <v>TCD</v>
          </cell>
          <cell r="B43" t="str">
            <v>Africa</v>
          </cell>
          <cell r="C43" t="str">
            <v>Chad</v>
          </cell>
          <cell r="D43">
            <v>44196</v>
          </cell>
          <cell r="E43">
            <v>2113</v>
          </cell>
        </row>
        <row r="44">
          <cell r="A44" t="str">
            <v>CHL</v>
          </cell>
          <cell r="B44" t="str">
            <v>South America</v>
          </cell>
          <cell r="C44" t="str">
            <v>Chile</v>
          </cell>
          <cell r="D44">
            <v>44196</v>
          </cell>
          <cell r="E44">
            <v>608973</v>
          </cell>
        </row>
        <row r="45">
          <cell r="A45" t="str">
            <v>CHN</v>
          </cell>
          <cell r="B45" t="str">
            <v>Asia</v>
          </cell>
          <cell r="C45" t="str">
            <v>China</v>
          </cell>
          <cell r="D45">
            <v>44196</v>
          </cell>
          <cell r="E45">
            <v>93679</v>
          </cell>
        </row>
        <row r="46">
          <cell r="A46" t="str">
            <v>COL</v>
          </cell>
          <cell r="B46" t="str">
            <v>South America</v>
          </cell>
          <cell r="C46" t="str">
            <v>Colombia</v>
          </cell>
          <cell r="D46">
            <v>44196</v>
          </cell>
          <cell r="E46">
            <v>1642775</v>
          </cell>
        </row>
        <row r="47">
          <cell r="A47" t="str">
            <v>COM</v>
          </cell>
          <cell r="B47" t="str">
            <v>Africa</v>
          </cell>
          <cell r="C47" t="str">
            <v>Comoros</v>
          </cell>
          <cell r="D47">
            <v>44196</v>
          </cell>
          <cell r="E47">
            <v>823</v>
          </cell>
        </row>
        <row r="48">
          <cell r="A48" t="str">
            <v>COG</v>
          </cell>
          <cell r="B48" t="str">
            <v>Africa</v>
          </cell>
          <cell r="C48" t="str">
            <v>Congo</v>
          </cell>
          <cell r="D48">
            <v>44196</v>
          </cell>
          <cell r="E48">
            <v>7107</v>
          </cell>
        </row>
        <row r="49">
          <cell r="A49" t="str">
            <v>CRI</v>
          </cell>
          <cell r="B49" t="str">
            <v>North America</v>
          </cell>
          <cell r="C49" t="str">
            <v>Costa Rica</v>
          </cell>
          <cell r="D49">
            <v>44196</v>
          </cell>
          <cell r="E49">
            <v>169321</v>
          </cell>
        </row>
        <row r="50">
          <cell r="A50" t="str">
            <v>CIV</v>
          </cell>
          <cell r="B50" t="str">
            <v>Africa</v>
          </cell>
          <cell r="C50" t="str">
            <v>Cote d'Ivoire</v>
          </cell>
          <cell r="D50">
            <v>44196</v>
          </cell>
          <cell r="E50">
            <v>22490</v>
          </cell>
        </row>
        <row r="51">
          <cell r="A51" t="str">
            <v>HRV</v>
          </cell>
          <cell r="B51" t="str">
            <v>Europe</v>
          </cell>
          <cell r="C51" t="str">
            <v>Croatia</v>
          </cell>
          <cell r="D51">
            <v>44196</v>
          </cell>
          <cell r="E51">
            <v>210837</v>
          </cell>
        </row>
        <row r="52">
          <cell r="A52" t="str">
            <v>CUB</v>
          </cell>
          <cell r="B52" t="str">
            <v>North America</v>
          </cell>
          <cell r="C52" t="str">
            <v>Cuba</v>
          </cell>
          <cell r="D52">
            <v>44196</v>
          </cell>
          <cell r="E52">
            <v>11863</v>
          </cell>
        </row>
        <row r="53">
          <cell r="A53" t="str">
            <v>CUW</v>
          </cell>
          <cell r="B53" t="str">
            <v>North America</v>
          </cell>
          <cell r="C53" t="str">
            <v>Curacao</v>
          </cell>
          <cell r="D53">
            <v>44196</v>
          </cell>
          <cell r="E53">
            <v>4260</v>
          </cell>
        </row>
        <row r="54">
          <cell r="A54" t="str">
            <v>CYP</v>
          </cell>
          <cell r="B54" t="str">
            <v>Europe</v>
          </cell>
          <cell r="C54" t="str">
            <v>Cyprus</v>
          </cell>
          <cell r="D54">
            <v>44196</v>
          </cell>
          <cell r="E54">
            <v>22346</v>
          </cell>
        </row>
        <row r="55">
          <cell r="A55" t="str">
            <v>CZE</v>
          </cell>
          <cell r="B55" t="str">
            <v>Europe</v>
          </cell>
          <cell r="C55" t="str">
            <v>Czechia</v>
          </cell>
          <cell r="D55">
            <v>44196</v>
          </cell>
          <cell r="E55">
            <v>718661</v>
          </cell>
        </row>
        <row r="56">
          <cell r="A56" t="str">
            <v>COD</v>
          </cell>
          <cell r="B56" t="str">
            <v>Africa</v>
          </cell>
          <cell r="C56" t="str">
            <v>Democratic Republic of Congo</v>
          </cell>
          <cell r="D56">
            <v>44196</v>
          </cell>
          <cell r="E56">
            <v>17658</v>
          </cell>
        </row>
        <row r="57">
          <cell r="A57" t="str">
            <v>DNK</v>
          </cell>
          <cell r="B57" t="str">
            <v>Europe</v>
          </cell>
          <cell r="C57" t="str">
            <v>Denmark</v>
          </cell>
          <cell r="D57">
            <v>44196</v>
          </cell>
          <cell r="E57">
            <v>163479</v>
          </cell>
        </row>
        <row r="58">
          <cell r="A58" t="str">
            <v>DJI</v>
          </cell>
          <cell r="B58" t="str">
            <v>Africa</v>
          </cell>
          <cell r="C58" t="str">
            <v>Djibouti</v>
          </cell>
          <cell r="D58">
            <v>44196</v>
          </cell>
          <cell r="E58">
            <v>5831</v>
          </cell>
        </row>
        <row r="59">
          <cell r="A59" t="str">
            <v>DMA</v>
          </cell>
          <cell r="B59" t="str">
            <v>North America</v>
          </cell>
          <cell r="C59" t="str">
            <v>Dominica</v>
          </cell>
          <cell r="D59">
            <v>44196</v>
          </cell>
          <cell r="E59">
            <v>88</v>
          </cell>
        </row>
        <row r="60">
          <cell r="A60" t="str">
            <v>DOM</v>
          </cell>
          <cell r="B60" t="str">
            <v>North America</v>
          </cell>
          <cell r="C60" t="str">
            <v>Dominican Republic</v>
          </cell>
          <cell r="D60">
            <v>44196</v>
          </cell>
          <cell r="E60">
            <v>170785</v>
          </cell>
        </row>
        <row r="61">
          <cell r="A61" t="str">
            <v>ECU</v>
          </cell>
          <cell r="B61" t="str">
            <v>South America</v>
          </cell>
          <cell r="C61" t="str">
            <v>Ecuador</v>
          </cell>
          <cell r="D61">
            <v>44196</v>
          </cell>
          <cell r="E61">
            <v>212512</v>
          </cell>
        </row>
        <row r="62">
          <cell r="A62" t="str">
            <v>EGY</v>
          </cell>
          <cell r="B62" t="str">
            <v>Africa</v>
          </cell>
          <cell r="C62" t="str">
            <v>Egypt</v>
          </cell>
          <cell r="D62">
            <v>44196</v>
          </cell>
          <cell r="E62">
            <v>138062</v>
          </cell>
        </row>
        <row r="63">
          <cell r="A63" t="str">
            <v>SLV</v>
          </cell>
          <cell r="B63" t="str">
            <v>North America</v>
          </cell>
          <cell r="C63" t="str">
            <v>El Salvador</v>
          </cell>
          <cell r="D63">
            <v>44196</v>
          </cell>
          <cell r="E63">
            <v>46242</v>
          </cell>
        </row>
        <row r="64">
          <cell r="A64" t="str">
            <v>GNQ</v>
          </cell>
          <cell r="B64" t="str">
            <v>Africa</v>
          </cell>
          <cell r="C64" t="str">
            <v>Equatorial Guinea</v>
          </cell>
          <cell r="D64">
            <v>44196</v>
          </cell>
          <cell r="E64">
            <v>5277</v>
          </cell>
        </row>
        <row r="65">
          <cell r="A65" t="str">
            <v>ERI</v>
          </cell>
          <cell r="B65" t="str">
            <v>Africa</v>
          </cell>
          <cell r="C65" t="str">
            <v>Eritrea</v>
          </cell>
          <cell r="D65">
            <v>44196</v>
          </cell>
          <cell r="E65">
            <v>1320</v>
          </cell>
        </row>
        <row r="66">
          <cell r="A66" t="str">
            <v>EST</v>
          </cell>
          <cell r="B66" t="str">
            <v>Europe</v>
          </cell>
          <cell r="C66" t="str">
            <v>Estonia</v>
          </cell>
          <cell r="D66">
            <v>44196</v>
          </cell>
          <cell r="E66">
            <v>27990</v>
          </cell>
        </row>
        <row r="67">
          <cell r="A67" t="str">
            <v>SWZ</v>
          </cell>
          <cell r="B67" t="str">
            <v>Africa</v>
          </cell>
          <cell r="C67" t="str">
            <v>Eswatini</v>
          </cell>
          <cell r="D67">
            <v>44196</v>
          </cell>
          <cell r="E67">
            <v>9358</v>
          </cell>
        </row>
        <row r="68">
          <cell r="A68" t="str">
            <v>ETH</v>
          </cell>
          <cell r="B68" t="str">
            <v>Africa</v>
          </cell>
          <cell r="C68" t="str">
            <v>Ethiopia</v>
          </cell>
          <cell r="D68">
            <v>44196</v>
          </cell>
          <cell r="E68">
            <v>124264</v>
          </cell>
        </row>
        <row r="69">
          <cell r="A69" t="str">
            <v>OWID_EUR</v>
          </cell>
          <cell r="C69" t="str">
            <v>Europe</v>
          </cell>
          <cell r="D69">
            <v>44196</v>
          </cell>
          <cell r="E69">
            <v>23836584</v>
          </cell>
        </row>
        <row r="70">
          <cell r="A70" t="str">
            <v>OWID_EUN</v>
          </cell>
          <cell r="C70" t="str">
            <v>European Union</v>
          </cell>
          <cell r="D70">
            <v>44196</v>
          </cell>
          <cell r="E70">
            <v>15580265</v>
          </cell>
        </row>
        <row r="71">
          <cell r="A71" t="str">
            <v>FRO</v>
          </cell>
          <cell r="B71" t="str">
            <v>Europe</v>
          </cell>
          <cell r="C71" t="str">
            <v>Faeroe Islands</v>
          </cell>
          <cell r="D71">
            <v>44196</v>
          </cell>
          <cell r="E71">
            <v>610</v>
          </cell>
        </row>
        <row r="72">
          <cell r="A72" t="str">
            <v>FLK</v>
          </cell>
          <cell r="B72" t="str">
            <v>South America</v>
          </cell>
          <cell r="C72" t="str">
            <v>Falkland Islands</v>
          </cell>
          <cell r="D72">
            <v>44196</v>
          </cell>
          <cell r="E72">
            <v>29</v>
          </cell>
        </row>
        <row r="73">
          <cell r="A73" t="str">
            <v>FJI</v>
          </cell>
          <cell r="B73" t="str">
            <v>Oceania</v>
          </cell>
          <cell r="C73" t="str">
            <v>Fiji</v>
          </cell>
          <cell r="D73">
            <v>44196</v>
          </cell>
          <cell r="E73">
            <v>49</v>
          </cell>
        </row>
        <row r="74">
          <cell r="A74" t="str">
            <v>FIN</v>
          </cell>
          <cell r="B74" t="str">
            <v>Europe</v>
          </cell>
          <cell r="C74" t="str">
            <v>Finland</v>
          </cell>
          <cell r="D74">
            <v>44196</v>
          </cell>
          <cell r="E74">
            <v>36422</v>
          </cell>
        </row>
        <row r="75">
          <cell r="A75" t="str">
            <v>FRA</v>
          </cell>
          <cell r="B75" t="str">
            <v>Europe</v>
          </cell>
          <cell r="C75" t="str">
            <v>France</v>
          </cell>
          <cell r="D75">
            <v>44196</v>
          </cell>
          <cell r="E75">
            <v>2660676</v>
          </cell>
        </row>
        <row r="76">
          <cell r="A76" t="str">
            <v>PYF</v>
          </cell>
          <cell r="B76" t="str">
            <v>Oceania</v>
          </cell>
          <cell r="C76" t="str">
            <v>French Polynesia</v>
          </cell>
          <cell r="D76">
            <v>44196</v>
          </cell>
          <cell r="E76">
            <v>16926</v>
          </cell>
        </row>
        <row r="77">
          <cell r="A77" t="str">
            <v>GAB</v>
          </cell>
          <cell r="B77" t="str">
            <v>Africa</v>
          </cell>
          <cell r="C77" t="str">
            <v>Gabon</v>
          </cell>
          <cell r="D77">
            <v>44196</v>
          </cell>
          <cell r="E77">
            <v>9571</v>
          </cell>
        </row>
        <row r="78">
          <cell r="A78" t="str">
            <v>GMB</v>
          </cell>
          <cell r="B78" t="str">
            <v>Africa</v>
          </cell>
          <cell r="C78" t="str">
            <v>Gambia</v>
          </cell>
          <cell r="D78">
            <v>44196</v>
          </cell>
          <cell r="E78">
            <v>3797</v>
          </cell>
        </row>
        <row r="79">
          <cell r="A79" t="str">
            <v>GEO</v>
          </cell>
          <cell r="B79" t="str">
            <v>Asia</v>
          </cell>
          <cell r="C79" t="str">
            <v>Georgia</v>
          </cell>
          <cell r="D79">
            <v>44196</v>
          </cell>
          <cell r="E79">
            <v>227420</v>
          </cell>
        </row>
        <row r="80">
          <cell r="A80" t="str">
            <v>DEU</v>
          </cell>
          <cell r="B80" t="str">
            <v>Europe</v>
          </cell>
          <cell r="C80" t="str">
            <v>Germany</v>
          </cell>
          <cell r="D80">
            <v>44196</v>
          </cell>
          <cell r="E80">
            <v>1719737</v>
          </cell>
        </row>
        <row r="81">
          <cell r="A81" t="str">
            <v>GHA</v>
          </cell>
          <cell r="B81" t="str">
            <v>Africa</v>
          </cell>
          <cell r="C81" t="str">
            <v>Ghana</v>
          </cell>
          <cell r="D81">
            <v>44196</v>
          </cell>
          <cell r="E81">
            <v>54771</v>
          </cell>
        </row>
        <row r="82">
          <cell r="A82" t="str">
            <v>GIB</v>
          </cell>
          <cell r="B82" t="str">
            <v>Europe</v>
          </cell>
          <cell r="C82" t="str">
            <v>Gibraltar</v>
          </cell>
          <cell r="D82">
            <v>44196</v>
          </cell>
          <cell r="E82">
            <v>2040</v>
          </cell>
        </row>
        <row r="83">
          <cell r="A83" t="str">
            <v>GRC</v>
          </cell>
          <cell r="B83" t="str">
            <v>Europe</v>
          </cell>
          <cell r="C83" t="str">
            <v>Greece</v>
          </cell>
          <cell r="D83">
            <v>44196</v>
          </cell>
          <cell r="E83">
            <v>138850</v>
          </cell>
        </row>
        <row r="84">
          <cell r="A84" t="str">
            <v>GRL</v>
          </cell>
          <cell r="B84" t="str">
            <v>North America</v>
          </cell>
          <cell r="C84" t="str">
            <v>Greenland</v>
          </cell>
          <cell r="D84">
            <v>44196</v>
          </cell>
          <cell r="E84">
            <v>27</v>
          </cell>
        </row>
        <row r="85">
          <cell r="A85" t="str">
            <v>GRD</v>
          </cell>
          <cell r="B85" t="str">
            <v>North America</v>
          </cell>
          <cell r="C85" t="str">
            <v>Grenada</v>
          </cell>
          <cell r="D85">
            <v>44196</v>
          </cell>
          <cell r="E85">
            <v>127</v>
          </cell>
        </row>
        <row r="86">
          <cell r="A86" t="str">
            <v>GUM</v>
          </cell>
          <cell r="B86" t="str">
            <v>Oceania</v>
          </cell>
          <cell r="C86" t="str">
            <v>Guam</v>
          </cell>
          <cell r="D86">
            <v>44196</v>
          </cell>
        </row>
        <row r="87">
          <cell r="A87" t="str">
            <v>GTM</v>
          </cell>
          <cell r="B87" t="str">
            <v>North America</v>
          </cell>
          <cell r="C87" t="str">
            <v>Guatemala</v>
          </cell>
          <cell r="D87">
            <v>44196</v>
          </cell>
          <cell r="E87">
            <v>138012</v>
          </cell>
        </row>
        <row r="88">
          <cell r="A88" t="str">
            <v>GIN</v>
          </cell>
          <cell r="B88" t="str">
            <v>Africa</v>
          </cell>
          <cell r="C88" t="str">
            <v>Guinea</v>
          </cell>
          <cell r="D88">
            <v>44196</v>
          </cell>
          <cell r="E88">
            <v>13722</v>
          </cell>
        </row>
        <row r="89">
          <cell r="A89" t="str">
            <v>GNB</v>
          </cell>
          <cell r="B89" t="str">
            <v>Africa</v>
          </cell>
          <cell r="C89" t="str">
            <v>Guinea-Bissau</v>
          </cell>
          <cell r="D89">
            <v>44196</v>
          </cell>
          <cell r="E89">
            <v>2452</v>
          </cell>
        </row>
        <row r="90">
          <cell r="A90" t="str">
            <v>GUY</v>
          </cell>
          <cell r="B90" t="str">
            <v>South America</v>
          </cell>
          <cell r="C90" t="str">
            <v>Guyana</v>
          </cell>
          <cell r="D90">
            <v>44196</v>
          </cell>
          <cell r="E90">
            <v>6332</v>
          </cell>
        </row>
        <row r="91">
          <cell r="A91" t="str">
            <v>HTI</v>
          </cell>
          <cell r="B91" t="str">
            <v>North America</v>
          </cell>
          <cell r="C91" t="str">
            <v>Haiti</v>
          </cell>
          <cell r="D91">
            <v>44196</v>
          </cell>
          <cell r="E91">
            <v>9999</v>
          </cell>
        </row>
        <row r="92">
          <cell r="A92" t="str">
            <v>OWID_HIC</v>
          </cell>
          <cell r="C92" t="str">
            <v>High income</v>
          </cell>
          <cell r="D92">
            <v>44196</v>
          </cell>
          <cell r="E92">
            <v>42028490</v>
          </cell>
        </row>
        <row r="93">
          <cell r="A93" t="str">
            <v>HND</v>
          </cell>
          <cell r="B93" t="str">
            <v>North America</v>
          </cell>
          <cell r="C93" t="str">
            <v>Honduras</v>
          </cell>
          <cell r="D93">
            <v>44196</v>
          </cell>
          <cell r="E93">
            <v>121827</v>
          </cell>
        </row>
        <row r="94">
          <cell r="A94" t="str">
            <v>HKG</v>
          </cell>
          <cell r="B94" t="str">
            <v>Asia</v>
          </cell>
          <cell r="C94" t="str">
            <v>Hong Kong</v>
          </cell>
          <cell r="D94">
            <v>44196</v>
          </cell>
          <cell r="E94">
            <v>8846</v>
          </cell>
        </row>
        <row r="95">
          <cell r="A95" t="str">
            <v>HUN</v>
          </cell>
          <cell r="B95" t="str">
            <v>Europe</v>
          </cell>
          <cell r="C95" t="str">
            <v>Hungary</v>
          </cell>
          <cell r="D95">
            <v>44196</v>
          </cell>
          <cell r="E95">
            <v>322514</v>
          </cell>
        </row>
        <row r="96">
          <cell r="A96" t="str">
            <v>ISL</v>
          </cell>
          <cell r="B96" t="str">
            <v>Europe</v>
          </cell>
          <cell r="C96" t="str">
            <v>Iceland</v>
          </cell>
          <cell r="D96">
            <v>44196</v>
          </cell>
          <cell r="E96">
            <v>5754</v>
          </cell>
        </row>
        <row r="97">
          <cell r="A97" t="str">
            <v>IND</v>
          </cell>
          <cell r="B97" t="str">
            <v>Asia</v>
          </cell>
          <cell r="C97" t="str">
            <v>India</v>
          </cell>
          <cell r="D97">
            <v>44196</v>
          </cell>
          <cell r="E97">
            <v>10286709</v>
          </cell>
        </row>
        <row r="98">
          <cell r="A98" t="str">
            <v>IDN</v>
          </cell>
          <cell r="B98" t="str">
            <v>Asia</v>
          </cell>
          <cell r="C98" t="str">
            <v>Indonesia</v>
          </cell>
          <cell r="D98">
            <v>44196</v>
          </cell>
          <cell r="E98">
            <v>743198</v>
          </cell>
        </row>
        <row r="99">
          <cell r="A99" t="str">
            <v>OWID_INT</v>
          </cell>
          <cell r="C99" t="str">
            <v>International</v>
          </cell>
          <cell r="D99">
            <v>44196</v>
          </cell>
          <cell r="E99">
            <v>721</v>
          </cell>
        </row>
        <row r="100">
          <cell r="A100" t="str">
            <v>IRN</v>
          </cell>
          <cell r="B100" t="str">
            <v>Asia</v>
          </cell>
          <cell r="C100" t="str">
            <v>Iran</v>
          </cell>
          <cell r="D100">
            <v>44196</v>
          </cell>
          <cell r="E100">
            <v>1225142</v>
          </cell>
        </row>
        <row r="101">
          <cell r="A101" t="str">
            <v>IRQ</v>
          </cell>
          <cell r="B101" t="str">
            <v>Asia</v>
          </cell>
          <cell r="C101" t="str">
            <v>Iraq</v>
          </cell>
          <cell r="D101">
            <v>44196</v>
          </cell>
          <cell r="E101">
            <v>595291</v>
          </cell>
        </row>
        <row r="102">
          <cell r="A102" t="str">
            <v>IRL</v>
          </cell>
          <cell r="B102" t="str">
            <v>Europe</v>
          </cell>
          <cell r="C102" t="str">
            <v>Ireland</v>
          </cell>
          <cell r="D102">
            <v>44196</v>
          </cell>
          <cell r="E102">
            <v>91779</v>
          </cell>
        </row>
        <row r="103">
          <cell r="A103" t="str">
            <v>IMN</v>
          </cell>
          <cell r="B103" t="str">
            <v>Europe</v>
          </cell>
          <cell r="C103" t="str">
            <v>Isle of Man</v>
          </cell>
          <cell r="D103">
            <v>44196</v>
          </cell>
          <cell r="E103">
            <v>377</v>
          </cell>
        </row>
        <row r="104">
          <cell r="A104" t="str">
            <v>ISR</v>
          </cell>
          <cell r="B104" t="str">
            <v>Asia</v>
          </cell>
          <cell r="C104" t="str">
            <v>Israel</v>
          </cell>
          <cell r="D104">
            <v>44196</v>
          </cell>
          <cell r="E104">
            <v>423262</v>
          </cell>
        </row>
        <row r="105">
          <cell r="A105" t="str">
            <v>ITA</v>
          </cell>
          <cell r="B105" t="str">
            <v>Europe</v>
          </cell>
          <cell r="C105" t="str">
            <v>Italy</v>
          </cell>
          <cell r="D105">
            <v>44196</v>
          </cell>
          <cell r="E105">
            <v>2107166</v>
          </cell>
        </row>
        <row r="106">
          <cell r="A106" t="str">
            <v>JAM</v>
          </cell>
          <cell r="B106" t="str">
            <v>North America</v>
          </cell>
          <cell r="C106" t="str">
            <v>Jamaica</v>
          </cell>
          <cell r="D106">
            <v>44196</v>
          </cell>
          <cell r="E106">
            <v>12827</v>
          </cell>
        </row>
        <row r="107">
          <cell r="A107" t="str">
            <v>JPN</v>
          </cell>
          <cell r="B107" t="str">
            <v>Asia</v>
          </cell>
          <cell r="C107" t="str">
            <v>Japan</v>
          </cell>
          <cell r="D107">
            <v>44196</v>
          </cell>
          <cell r="E107">
            <v>235749</v>
          </cell>
        </row>
        <row r="108">
          <cell r="A108" t="str">
            <v>JOR</v>
          </cell>
          <cell r="B108" t="str">
            <v>Asia</v>
          </cell>
          <cell r="C108" t="str">
            <v>Jordan</v>
          </cell>
          <cell r="D108">
            <v>44196</v>
          </cell>
          <cell r="E108">
            <v>294494</v>
          </cell>
        </row>
        <row r="109">
          <cell r="A109" t="str">
            <v>KAZ</v>
          </cell>
          <cell r="B109" t="str">
            <v>Asia</v>
          </cell>
          <cell r="C109" t="str">
            <v>Kazakhstan</v>
          </cell>
          <cell r="D109">
            <v>44196</v>
          </cell>
          <cell r="E109">
            <v>201196</v>
          </cell>
        </row>
        <row r="110">
          <cell r="A110" t="str">
            <v>KEN</v>
          </cell>
          <cell r="B110" t="str">
            <v>Africa</v>
          </cell>
          <cell r="C110" t="str">
            <v>Kenya</v>
          </cell>
          <cell r="D110">
            <v>44196</v>
          </cell>
          <cell r="E110">
            <v>96458</v>
          </cell>
        </row>
        <row r="111">
          <cell r="A111" t="str">
            <v>OWID_KOS</v>
          </cell>
          <cell r="B111" t="str">
            <v>Europe</v>
          </cell>
          <cell r="C111" t="str">
            <v>Kosovo</v>
          </cell>
          <cell r="D111">
            <v>44196</v>
          </cell>
          <cell r="E111">
            <v>51144</v>
          </cell>
        </row>
        <row r="112">
          <cell r="A112" t="str">
            <v>KWT</v>
          </cell>
          <cell r="B112" t="str">
            <v>Asia</v>
          </cell>
          <cell r="C112" t="str">
            <v>Kuwait</v>
          </cell>
          <cell r="D112">
            <v>44196</v>
          </cell>
          <cell r="E112">
            <v>150584</v>
          </cell>
        </row>
        <row r="113">
          <cell r="A113" t="str">
            <v>KGZ</v>
          </cell>
          <cell r="B113" t="str">
            <v>Asia</v>
          </cell>
          <cell r="C113" t="str">
            <v>Kyrgyzstan</v>
          </cell>
          <cell r="D113">
            <v>44196</v>
          </cell>
          <cell r="E113">
            <v>81034</v>
          </cell>
        </row>
        <row r="114">
          <cell r="A114" t="str">
            <v>LAO</v>
          </cell>
          <cell r="B114" t="str">
            <v>Asia</v>
          </cell>
          <cell r="C114" t="str">
            <v>Laos</v>
          </cell>
          <cell r="D114">
            <v>44196</v>
          </cell>
          <cell r="E114">
            <v>41</v>
          </cell>
        </row>
        <row r="115">
          <cell r="A115" t="str">
            <v>LVA</v>
          </cell>
          <cell r="B115" t="str">
            <v>Europe</v>
          </cell>
          <cell r="C115" t="str">
            <v>Latvia</v>
          </cell>
          <cell r="D115">
            <v>44196</v>
          </cell>
          <cell r="E115">
            <v>40904</v>
          </cell>
        </row>
        <row r="116">
          <cell r="A116" t="str">
            <v>LBN</v>
          </cell>
          <cell r="B116" t="str">
            <v>Asia</v>
          </cell>
          <cell r="C116" t="str">
            <v>Lebanon</v>
          </cell>
          <cell r="D116">
            <v>44196</v>
          </cell>
          <cell r="E116">
            <v>181503</v>
          </cell>
        </row>
        <row r="117">
          <cell r="A117" t="str">
            <v>LSO</v>
          </cell>
          <cell r="B117" t="str">
            <v>Africa</v>
          </cell>
          <cell r="C117" t="str">
            <v>Lesotho</v>
          </cell>
          <cell r="D117">
            <v>44196</v>
          </cell>
          <cell r="E117">
            <v>3094</v>
          </cell>
        </row>
        <row r="118">
          <cell r="A118" t="str">
            <v>LBR</v>
          </cell>
          <cell r="B118" t="str">
            <v>Africa</v>
          </cell>
          <cell r="C118" t="str">
            <v>Liberia</v>
          </cell>
          <cell r="D118">
            <v>44196</v>
          </cell>
          <cell r="E118">
            <v>1800</v>
          </cell>
        </row>
        <row r="119">
          <cell r="A119" t="str">
            <v>LBY</v>
          </cell>
          <cell r="B119" t="str">
            <v>Africa</v>
          </cell>
          <cell r="C119" t="str">
            <v>Libya</v>
          </cell>
          <cell r="D119">
            <v>44196</v>
          </cell>
          <cell r="E119">
            <v>100277</v>
          </cell>
        </row>
        <row r="120">
          <cell r="A120" t="str">
            <v>LIE</v>
          </cell>
          <cell r="B120" t="str">
            <v>Europe</v>
          </cell>
          <cell r="C120" t="str">
            <v>Liechtenstein</v>
          </cell>
          <cell r="D120">
            <v>44196</v>
          </cell>
          <cell r="E120">
            <v>2221</v>
          </cell>
        </row>
        <row r="121">
          <cell r="A121" t="str">
            <v>LTU</v>
          </cell>
          <cell r="B121" t="str">
            <v>Europe</v>
          </cell>
          <cell r="C121" t="str">
            <v>Lithuania</v>
          </cell>
          <cell r="D121">
            <v>44196</v>
          </cell>
          <cell r="E121">
            <v>145052</v>
          </cell>
        </row>
        <row r="122">
          <cell r="A122" t="str">
            <v>OWID_LIC</v>
          </cell>
          <cell r="C122" t="str">
            <v>Low income</v>
          </cell>
          <cell r="D122">
            <v>44196</v>
          </cell>
          <cell r="E122">
            <v>403169</v>
          </cell>
        </row>
        <row r="123">
          <cell r="A123" t="str">
            <v>OWID_LMC</v>
          </cell>
          <cell r="C123" t="str">
            <v>Lower middle income</v>
          </cell>
          <cell r="D123">
            <v>44196</v>
          </cell>
          <cell r="E123">
            <v>17290559</v>
          </cell>
        </row>
        <row r="124">
          <cell r="A124" t="str">
            <v>LUX</v>
          </cell>
          <cell r="B124" t="str">
            <v>Europe</v>
          </cell>
          <cell r="C124" t="str">
            <v>Luxembourg</v>
          </cell>
          <cell r="D124">
            <v>44196</v>
          </cell>
          <cell r="E124">
            <v>46415</v>
          </cell>
        </row>
        <row r="125">
          <cell r="A125" t="str">
            <v>MAC</v>
          </cell>
          <cell r="B125" t="str">
            <v>Asia</v>
          </cell>
          <cell r="C125" t="str">
            <v>Macao</v>
          </cell>
          <cell r="D125">
            <v>44196</v>
          </cell>
          <cell r="E125">
            <v>46</v>
          </cell>
        </row>
        <row r="126">
          <cell r="A126" t="str">
            <v>MDG</v>
          </cell>
          <cell r="B126" t="str">
            <v>Africa</v>
          </cell>
          <cell r="C126" t="str">
            <v>Madagascar</v>
          </cell>
          <cell r="D126">
            <v>44196</v>
          </cell>
          <cell r="E126">
            <v>17714</v>
          </cell>
        </row>
        <row r="127">
          <cell r="A127" t="str">
            <v>MWI</v>
          </cell>
          <cell r="B127" t="str">
            <v>Africa</v>
          </cell>
          <cell r="C127" t="str">
            <v>Malawi</v>
          </cell>
          <cell r="D127">
            <v>44196</v>
          </cell>
          <cell r="E127">
            <v>6583</v>
          </cell>
        </row>
        <row r="128">
          <cell r="A128" t="str">
            <v>MYS</v>
          </cell>
          <cell r="B128" t="str">
            <v>Asia</v>
          </cell>
          <cell r="C128" t="str">
            <v>Malaysia</v>
          </cell>
          <cell r="D128">
            <v>44196</v>
          </cell>
          <cell r="E128">
            <v>113010</v>
          </cell>
        </row>
        <row r="129">
          <cell r="A129" t="str">
            <v>MDV</v>
          </cell>
          <cell r="B129" t="str">
            <v>Asia</v>
          </cell>
          <cell r="C129" t="str">
            <v>Maldives</v>
          </cell>
          <cell r="D129">
            <v>44196</v>
          </cell>
          <cell r="E129">
            <v>13757</v>
          </cell>
        </row>
        <row r="130">
          <cell r="A130" t="str">
            <v>MLI</v>
          </cell>
          <cell r="B130" t="str">
            <v>Africa</v>
          </cell>
          <cell r="C130" t="str">
            <v>Mali</v>
          </cell>
          <cell r="D130">
            <v>44196</v>
          </cell>
          <cell r="E130">
            <v>7090</v>
          </cell>
        </row>
        <row r="131">
          <cell r="A131" t="str">
            <v>MLT</v>
          </cell>
          <cell r="B131" t="str">
            <v>Europe</v>
          </cell>
          <cell r="C131" t="str">
            <v>Malta</v>
          </cell>
          <cell r="D131">
            <v>44196</v>
          </cell>
          <cell r="E131">
            <v>12774</v>
          </cell>
        </row>
        <row r="132">
          <cell r="A132" t="str">
            <v>MHL</v>
          </cell>
          <cell r="B132" t="str">
            <v>Oceania</v>
          </cell>
          <cell r="C132" t="str">
            <v>Marshall Islands</v>
          </cell>
          <cell r="D132">
            <v>44196</v>
          </cell>
          <cell r="E132">
            <v>4</v>
          </cell>
        </row>
        <row r="133">
          <cell r="A133" t="str">
            <v>MRT</v>
          </cell>
          <cell r="B133" t="str">
            <v>Africa</v>
          </cell>
          <cell r="C133" t="str">
            <v>Mauritania</v>
          </cell>
          <cell r="D133">
            <v>44196</v>
          </cell>
          <cell r="E133">
            <v>14364</v>
          </cell>
        </row>
        <row r="134">
          <cell r="A134" t="str">
            <v>MUS</v>
          </cell>
          <cell r="B134" t="str">
            <v>Africa</v>
          </cell>
          <cell r="C134" t="str">
            <v>Mauritius</v>
          </cell>
          <cell r="D134">
            <v>44196</v>
          </cell>
          <cell r="E134">
            <v>527</v>
          </cell>
        </row>
        <row r="135">
          <cell r="A135" t="str">
            <v>MEX</v>
          </cell>
          <cell r="B135" t="str">
            <v>North America</v>
          </cell>
          <cell r="C135" t="str">
            <v>Mexico</v>
          </cell>
          <cell r="D135">
            <v>44196</v>
          </cell>
          <cell r="E135">
            <v>1426094</v>
          </cell>
        </row>
        <row r="136">
          <cell r="A136" t="str">
            <v>MDA</v>
          </cell>
          <cell r="B136" t="str">
            <v>Europe</v>
          </cell>
          <cell r="C136" t="str">
            <v>Moldova</v>
          </cell>
          <cell r="D136">
            <v>44196</v>
          </cell>
          <cell r="E136">
            <v>144818</v>
          </cell>
        </row>
        <row r="137">
          <cell r="A137" t="str">
            <v>MCO</v>
          </cell>
          <cell r="B137" t="str">
            <v>Europe</v>
          </cell>
          <cell r="C137" t="str">
            <v>Monaco</v>
          </cell>
          <cell r="D137">
            <v>44196</v>
          </cell>
          <cell r="E137">
            <v>875</v>
          </cell>
        </row>
        <row r="138">
          <cell r="A138" t="str">
            <v>MNG</v>
          </cell>
          <cell r="B138" t="str">
            <v>Asia</v>
          </cell>
          <cell r="C138" t="str">
            <v>Mongolia</v>
          </cell>
          <cell r="D138">
            <v>44196</v>
          </cell>
          <cell r="E138">
            <v>1195</v>
          </cell>
        </row>
        <row r="139">
          <cell r="A139" t="str">
            <v>MNE</v>
          </cell>
          <cell r="B139" t="str">
            <v>Europe</v>
          </cell>
          <cell r="C139" t="str">
            <v>Montenegro</v>
          </cell>
          <cell r="D139">
            <v>44196</v>
          </cell>
          <cell r="E139">
            <v>48247</v>
          </cell>
        </row>
        <row r="140">
          <cell r="A140" t="str">
            <v>MSR</v>
          </cell>
          <cell r="B140" t="str">
            <v>North America</v>
          </cell>
          <cell r="C140" t="str">
            <v>Montserrat</v>
          </cell>
          <cell r="D140">
            <v>44196</v>
          </cell>
          <cell r="E140">
            <v>13</v>
          </cell>
        </row>
        <row r="141">
          <cell r="A141" t="str">
            <v>MAR</v>
          </cell>
          <cell r="B141" t="str">
            <v>Africa</v>
          </cell>
          <cell r="C141" t="str">
            <v>Morocco</v>
          </cell>
          <cell r="D141">
            <v>44196</v>
          </cell>
          <cell r="E141">
            <v>439193</v>
          </cell>
        </row>
        <row r="142">
          <cell r="A142" t="str">
            <v>MOZ</v>
          </cell>
          <cell r="B142" t="str">
            <v>Africa</v>
          </cell>
          <cell r="C142" t="str">
            <v>Mozambique</v>
          </cell>
          <cell r="D142">
            <v>44196</v>
          </cell>
          <cell r="E142">
            <v>18642</v>
          </cell>
        </row>
        <row r="143">
          <cell r="A143" t="str">
            <v>MMR</v>
          </cell>
          <cell r="B143" t="str">
            <v>Asia</v>
          </cell>
          <cell r="C143" t="str">
            <v>Myanmar</v>
          </cell>
          <cell r="D143">
            <v>44196</v>
          </cell>
          <cell r="E143">
            <v>124630</v>
          </cell>
        </row>
        <row r="144">
          <cell r="A144" t="str">
            <v>NAM</v>
          </cell>
          <cell r="B144" t="str">
            <v>Africa</v>
          </cell>
          <cell r="C144" t="str">
            <v>Namibia</v>
          </cell>
          <cell r="D144">
            <v>44196</v>
          </cell>
          <cell r="E144">
            <v>23941</v>
          </cell>
        </row>
        <row r="145">
          <cell r="A145" t="str">
            <v>NPL</v>
          </cell>
          <cell r="B145" t="str">
            <v>Asia</v>
          </cell>
          <cell r="C145" t="str">
            <v>Nepal</v>
          </cell>
          <cell r="D145">
            <v>44196</v>
          </cell>
          <cell r="E145">
            <v>260593</v>
          </cell>
        </row>
        <row r="146">
          <cell r="A146" t="str">
            <v>NLD</v>
          </cell>
          <cell r="B146" t="str">
            <v>Europe</v>
          </cell>
          <cell r="C146" t="str">
            <v>Netherlands</v>
          </cell>
          <cell r="D146">
            <v>44196</v>
          </cell>
          <cell r="E146">
            <v>806620</v>
          </cell>
        </row>
        <row r="147">
          <cell r="A147" t="str">
            <v>NCL</v>
          </cell>
          <cell r="B147" t="str">
            <v>Oceania</v>
          </cell>
          <cell r="C147" t="str">
            <v>New Caledonia</v>
          </cell>
          <cell r="D147">
            <v>44196</v>
          </cell>
          <cell r="E147">
            <v>38</v>
          </cell>
        </row>
        <row r="148">
          <cell r="A148" t="str">
            <v>NZL</v>
          </cell>
          <cell r="B148" t="str">
            <v>Oceania</v>
          </cell>
          <cell r="C148" t="str">
            <v>New Zealand</v>
          </cell>
          <cell r="D148">
            <v>44196</v>
          </cell>
          <cell r="E148">
            <v>2162</v>
          </cell>
        </row>
        <row r="149">
          <cell r="A149" t="str">
            <v>NIC</v>
          </cell>
          <cell r="B149" t="str">
            <v>North America</v>
          </cell>
          <cell r="C149" t="str">
            <v>Nicaragua</v>
          </cell>
          <cell r="D149">
            <v>44196</v>
          </cell>
          <cell r="E149">
            <v>4829</v>
          </cell>
        </row>
        <row r="150">
          <cell r="A150" t="str">
            <v>NER</v>
          </cell>
          <cell r="B150" t="str">
            <v>Africa</v>
          </cell>
          <cell r="C150" t="str">
            <v>Niger</v>
          </cell>
          <cell r="D150">
            <v>44196</v>
          </cell>
          <cell r="E150">
            <v>3323</v>
          </cell>
        </row>
        <row r="151">
          <cell r="A151" t="str">
            <v>NGA</v>
          </cell>
          <cell r="B151" t="str">
            <v>Africa</v>
          </cell>
          <cell r="C151" t="str">
            <v>Nigeria</v>
          </cell>
          <cell r="D151">
            <v>44196</v>
          </cell>
          <cell r="E151">
            <v>87607</v>
          </cell>
        </row>
        <row r="152">
          <cell r="A152" t="str">
            <v>OWID_NAM</v>
          </cell>
          <cell r="C152" t="str">
            <v>North America</v>
          </cell>
          <cell r="D152">
            <v>44196</v>
          </cell>
          <cell r="E152">
            <v>23209472</v>
          </cell>
        </row>
        <row r="153">
          <cell r="A153" t="str">
            <v>PRK</v>
          </cell>
          <cell r="B153" t="str">
            <v>Asia</v>
          </cell>
          <cell r="C153" t="str">
            <v>North Korea</v>
          </cell>
          <cell r="D153">
            <v>44196</v>
          </cell>
        </row>
        <row r="154">
          <cell r="A154" t="str">
            <v>MKD</v>
          </cell>
          <cell r="B154" t="str">
            <v>Europe</v>
          </cell>
          <cell r="C154" t="str">
            <v>North Macedonia</v>
          </cell>
          <cell r="D154">
            <v>44196</v>
          </cell>
          <cell r="E154">
            <v>83329</v>
          </cell>
        </row>
        <row r="155">
          <cell r="A155" t="str">
            <v>MNP</v>
          </cell>
          <cell r="B155" t="str">
            <v>Oceania</v>
          </cell>
          <cell r="C155" t="str">
            <v>Northern Mariana Islands</v>
          </cell>
          <cell r="D155">
            <v>44196</v>
          </cell>
        </row>
        <row r="156">
          <cell r="A156" t="str">
            <v>NOR</v>
          </cell>
          <cell r="B156" t="str">
            <v>Europe</v>
          </cell>
          <cell r="C156" t="str">
            <v>Norway</v>
          </cell>
          <cell r="D156">
            <v>44196</v>
          </cell>
          <cell r="E156">
            <v>49567</v>
          </cell>
        </row>
        <row r="157">
          <cell r="A157" t="str">
            <v>OWID_OCE</v>
          </cell>
          <cell r="C157" t="str">
            <v>Oceania</v>
          </cell>
          <cell r="D157">
            <v>44196</v>
          </cell>
          <cell r="E157">
            <v>48408</v>
          </cell>
        </row>
        <row r="158">
          <cell r="A158" t="str">
            <v>OMN</v>
          </cell>
          <cell r="B158" t="str">
            <v>Asia</v>
          </cell>
          <cell r="C158" t="str">
            <v>Oman</v>
          </cell>
          <cell r="D158">
            <v>44196</v>
          </cell>
          <cell r="E158">
            <v>128867</v>
          </cell>
        </row>
        <row r="159">
          <cell r="A159" t="str">
            <v>PAK</v>
          </cell>
          <cell r="B159" t="str">
            <v>Asia</v>
          </cell>
          <cell r="C159" t="str">
            <v>Pakistan</v>
          </cell>
          <cell r="D159">
            <v>44196</v>
          </cell>
          <cell r="E159">
            <v>482178</v>
          </cell>
        </row>
        <row r="160">
          <cell r="A160" t="str">
            <v>PSE</v>
          </cell>
          <cell r="B160" t="str">
            <v>Asia</v>
          </cell>
          <cell r="C160" t="str">
            <v>Palestine</v>
          </cell>
          <cell r="D160">
            <v>44196</v>
          </cell>
          <cell r="E160">
            <v>138004</v>
          </cell>
        </row>
        <row r="161">
          <cell r="A161" t="str">
            <v>PAN</v>
          </cell>
          <cell r="B161" t="str">
            <v>North America</v>
          </cell>
          <cell r="C161" t="str">
            <v>Panama</v>
          </cell>
          <cell r="D161">
            <v>44196</v>
          </cell>
          <cell r="E161">
            <v>246790</v>
          </cell>
        </row>
        <row r="162">
          <cell r="A162" t="str">
            <v>PNG</v>
          </cell>
          <cell r="B162" t="str">
            <v>Oceania</v>
          </cell>
          <cell r="C162" t="str">
            <v>Papua New Guinea</v>
          </cell>
          <cell r="D162">
            <v>44196</v>
          </cell>
          <cell r="E162">
            <v>780</v>
          </cell>
        </row>
        <row r="163">
          <cell r="A163" t="str">
            <v>PRY</v>
          </cell>
          <cell r="B163" t="str">
            <v>South America</v>
          </cell>
          <cell r="C163" t="str">
            <v>Paraguay</v>
          </cell>
          <cell r="D163">
            <v>44196</v>
          </cell>
          <cell r="E163">
            <v>107932</v>
          </cell>
        </row>
        <row r="164">
          <cell r="A164" t="str">
            <v>PER</v>
          </cell>
          <cell r="B164" t="str">
            <v>South America</v>
          </cell>
          <cell r="C164" t="str">
            <v>Peru</v>
          </cell>
          <cell r="D164">
            <v>44196</v>
          </cell>
          <cell r="E164">
            <v>1015137</v>
          </cell>
        </row>
        <row r="165">
          <cell r="A165" t="str">
            <v>PHL</v>
          </cell>
          <cell r="B165" t="str">
            <v>Asia</v>
          </cell>
          <cell r="C165" t="str">
            <v>Philippines</v>
          </cell>
          <cell r="D165">
            <v>44196</v>
          </cell>
          <cell r="E165">
            <v>474064</v>
          </cell>
        </row>
        <row r="166">
          <cell r="A166" t="str">
            <v>POL</v>
          </cell>
          <cell r="B166" t="str">
            <v>Europe</v>
          </cell>
          <cell r="C166" t="str">
            <v>Poland</v>
          </cell>
          <cell r="D166">
            <v>44196</v>
          </cell>
          <cell r="E166">
            <v>1294878</v>
          </cell>
        </row>
        <row r="167">
          <cell r="A167" t="str">
            <v>PRT</v>
          </cell>
          <cell r="B167" t="str">
            <v>Europe</v>
          </cell>
          <cell r="C167" t="str">
            <v>Portugal</v>
          </cell>
          <cell r="D167">
            <v>44196</v>
          </cell>
          <cell r="E167">
            <v>413678</v>
          </cell>
        </row>
        <row r="168">
          <cell r="A168" t="str">
            <v>PRI</v>
          </cell>
          <cell r="B168" t="str">
            <v>North America</v>
          </cell>
          <cell r="C168" t="str">
            <v>Puerto Rico</v>
          </cell>
          <cell r="D168">
            <v>44196</v>
          </cell>
        </row>
        <row r="169">
          <cell r="A169" t="str">
            <v>QAT</v>
          </cell>
          <cell r="B169" t="str">
            <v>Asia</v>
          </cell>
          <cell r="C169" t="str">
            <v>Qatar</v>
          </cell>
          <cell r="D169">
            <v>44196</v>
          </cell>
          <cell r="E169">
            <v>143834</v>
          </cell>
        </row>
        <row r="170">
          <cell r="A170" t="str">
            <v>ROU</v>
          </cell>
          <cell r="B170" t="str">
            <v>Europe</v>
          </cell>
          <cell r="C170" t="str">
            <v>Romania</v>
          </cell>
          <cell r="D170">
            <v>44196</v>
          </cell>
          <cell r="E170">
            <v>632263</v>
          </cell>
        </row>
        <row r="171">
          <cell r="A171" t="str">
            <v>RUS</v>
          </cell>
          <cell r="B171" t="str">
            <v>Europe</v>
          </cell>
          <cell r="C171" t="str">
            <v>Russia</v>
          </cell>
          <cell r="D171">
            <v>44196</v>
          </cell>
          <cell r="E171">
            <v>3127347</v>
          </cell>
        </row>
        <row r="172">
          <cell r="A172" t="str">
            <v>RWA</v>
          </cell>
          <cell r="B172" t="str">
            <v>Africa</v>
          </cell>
          <cell r="C172" t="str">
            <v>Rwanda</v>
          </cell>
          <cell r="D172">
            <v>44196</v>
          </cell>
          <cell r="E172">
            <v>8383</v>
          </cell>
        </row>
        <row r="173">
          <cell r="A173" t="str">
            <v>SHN</v>
          </cell>
          <cell r="B173" t="str">
            <v>Africa</v>
          </cell>
          <cell r="C173" t="str">
            <v>Saint Helena</v>
          </cell>
          <cell r="D173">
            <v>44196</v>
          </cell>
          <cell r="E173">
            <v>4</v>
          </cell>
        </row>
        <row r="174">
          <cell r="A174" t="str">
            <v>KNA</v>
          </cell>
          <cell r="B174" t="str">
            <v>North America</v>
          </cell>
          <cell r="C174" t="str">
            <v>Saint Kitts and Nevis</v>
          </cell>
          <cell r="D174">
            <v>44196</v>
          </cell>
          <cell r="E174">
            <v>32</v>
          </cell>
        </row>
        <row r="175">
          <cell r="A175" t="str">
            <v>LCA</v>
          </cell>
          <cell r="B175" t="str">
            <v>North America</v>
          </cell>
          <cell r="C175" t="str">
            <v>Saint Lucia</v>
          </cell>
          <cell r="D175">
            <v>44196</v>
          </cell>
          <cell r="E175">
            <v>353</v>
          </cell>
        </row>
        <row r="176">
          <cell r="A176" t="str">
            <v>SPM</v>
          </cell>
          <cell r="B176" t="str">
            <v>North America</v>
          </cell>
          <cell r="C176" t="str">
            <v>Saint Pierre and Miquelon</v>
          </cell>
          <cell r="D176">
            <v>44196</v>
          </cell>
          <cell r="E176">
            <v>16</v>
          </cell>
        </row>
        <row r="177">
          <cell r="A177" t="str">
            <v>VCT</v>
          </cell>
          <cell r="B177" t="str">
            <v>North America</v>
          </cell>
          <cell r="C177" t="str">
            <v>Saint Vincent and the Grenadines</v>
          </cell>
          <cell r="D177">
            <v>44196</v>
          </cell>
          <cell r="E177">
            <v>121</v>
          </cell>
        </row>
        <row r="178">
          <cell r="A178" t="str">
            <v>WSM</v>
          </cell>
          <cell r="B178" t="str">
            <v>Oceania</v>
          </cell>
          <cell r="C178" t="str">
            <v>Samoa</v>
          </cell>
          <cell r="D178">
            <v>44196</v>
          </cell>
          <cell r="E178">
            <v>2</v>
          </cell>
        </row>
        <row r="179">
          <cell r="A179" t="str">
            <v>SMR</v>
          </cell>
          <cell r="B179" t="str">
            <v>Europe</v>
          </cell>
          <cell r="C179" t="str">
            <v>San Marino</v>
          </cell>
          <cell r="D179">
            <v>44196</v>
          </cell>
          <cell r="E179">
            <v>2333</v>
          </cell>
        </row>
        <row r="180">
          <cell r="A180" t="str">
            <v>STP</v>
          </cell>
          <cell r="B180" t="str">
            <v>Africa</v>
          </cell>
          <cell r="C180" t="str">
            <v>Sao Tome and Principe</v>
          </cell>
          <cell r="D180">
            <v>44196</v>
          </cell>
          <cell r="E180">
            <v>1014</v>
          </cell>
        </row>
        <row r="181">
          <cell r="A181" t="str">
            <v>SAU</v>
          </cell>
          <cell r="B181" t="str">
            <v>Asia</v>
          </cell>
          <cell r="C181" t="str">
            <v>Saudi Arabia</v>
          </cell>
          <cell r="D181">
            <v>44196</v>
          </cell>
          <cell r="E181">
            <v>362741</v>
          </cell>
        </row>
        <row r="182">
          <cell r="A182" t="str">
            <v>SEN</v>
          </cell>
          <cell r="B182" t="str">
            <v>Africa</v>
          </cell>
          <cell r="C182" t="str">
            <v>Senegal</v>
          </cell>
          <cell r="D182">
            <v>44196</v>
          </cell>
          <cell r="E182">
            <v>19140</v>
          </cell>
        </row>
        <row r="183">
          <cell r="A183" t="str">
            <v>SRB</v>
          </cell>
          <cell r="B183" t="str">
            <v>Europe</v>
          </cell>
          <cell r="C183" t="str">
            <v>Serbia</v>
          </cell>
          <cell r="D183">
            <v>44196</v>
          </cell>
          <cell r="E183">
            <v>337923</v>
          </cell>
        </row>
        <row r="184">
          <cell r="A184" t="str">
            <v>SYC</v>
          </cell>
          <cell r="B184" t="str">
            <v>Africa</v>
          </cell>
          <cell r="C184" t="str">
            <v>Seychelles</v>
          </cell>
          <cell r="D184">
            <v>44196</v>
          </cell>
          <cell r="E184">
            <v>226</v>
          </cell>
        </row>
        <row r="185">
          <cell r="A185" t="str">
            <v>SLE</v>
          </cell>
          <cell r="B185" t="str">
            <v>Africa</v>
          </cell>
          <cell r="C185" t="str">
            <v>Sierra Leone</v>
          </cell>
          <cell r="D185">
            <v>44196</v>
          </cell>
          <cell r="E185">
            <v>2611</v>
          </cell>
        </row>
        <row r="186">
          <cell r="A186" t="str">
            <v>SGP</v>
          </cell>
          <cell r="B186" t="str">
            <v>Asia</v>
          </cell>
          <cell r="C186" t="str">
            <v>Singapore</v>
          </cell>
          <cell r="D186">
            <v>44196</v>
          </cell>
          <cell r="E186">
            <v>58599</v>
          </cell>
        </row>
        <row r="187">
          <cell r="A187" t="str">
            <v>SVK</v>
          </cell>
          <cell r="B187" t="str">
            <v>Europe</v>
          </cell>
          <cell r="C187" t="str">
            <v>Slovakia</v>
          </cell>
          <cell r="D187">
            <v>44196</v>
          </cell>
          <cell r="E187">
            <v>274603</v>
          </cell>
        </row>
        <row r="188">
          <cell r="A188" t="str">
            <v>SVN</v>
          </cell>
          <cell r="B188" t="str">
            <v>Europe</v>
          </cell>
          <cell r="C188" t="str">
            <v>Slovenia</v>
          </cell>
          <cell r="D188">
            <v>44196</v>
          </cell>
          <cell r="E188">
            <v>122152</v>
          </cell>
        </row>
        <row r="189">
          <cell r="A189" t="str">
            <v>SLB</v>
          </cell>
          <cell r="B189" t="str">
            <v>Oceania</v>
          </cell>
          <cell r="C189" t="str">
            <v>Solomon Islands</v>
          </cell>
          <cell r="D189">
            <v>44196</v>
          </cell>
          <cell r="E189">
            <v>17</v>
          </cell>
        </row>
        <row r="190">
          <cell r="A190" t="str">
            <v>SOM</v>
          </cell>
          <cell r="B190" t="str">
            <v>Africa</v>
          </cell>
          <cell r="C190" t="str">
            <v>Somalia</v>
          </cell>
          <cell r="D190">
            <v>44196</v>
          </cell>
          <cell r="E190">
            <v>4714</v>
          </cell>
        </row>
        <row r="191">
          <cell r="A191" t="str">
            <v>ZAF</v>
          </cell>
          <cell r="B191" t="str">
            <v>Africa</v>
          </cell>
          <cell r="C191" t="str">
            <v>South Africa</v>
          </cell>
          <cell r="D191">
            <v>44196</v>
          </cell>
          <cell r="E191">
            <v>1057161</v>
          </cell>
        </row>
        <row r="192">
          <cell r="A192" t="str">
            <v>OWID_SAM</v>
          </cell>
          <cell r="C192" t="str">
            <v>South America</v>
          </cell>
          <cell r="D192">
            <v>44196</v>
          </cell>
          <cell r="E192">
            <v>13199247</v>
          </cell>
        </row>
        <row r="193">
          <cell r="A193" t="str">
            <v>KOR</v>
          </cell>
          <cell r="B193" t="str">
            <v>Asia</v>
          </cell>
          <cell r="C193" t="str">
            <v>South Korea</v>
          </cell>
          <cell r="D193">
            <v>44196</v>
          </cell>
          <cell r="E193">
            <v>61769</v>
          </cell>
        </row>
        <row r="194">
          <cell r="A194" t="str">
            <v>SSD</v>
          </cell>
          <cell r="B194" t="str">
            <v>Africa</v>
          </cell>
          <cell r="C194" t="str">
            <v>South Sudan</v>
          </cell>
          <cell r="D194">
            <v>44196</v>
          </cell>
          <cell r="E194">
            <v>3558</v>
          </cell>
        </row>
        <row r="195">
          <cell r="A195" t="str">
            <v>ESP</v>
          </cell>
          <cell r="B195" t="str">
            <v>Europe</v>
          </cell>
          <cell r="C195" t="str">
            <v>Spain</v>
          </cell>
          <cell r="D195">
            <v>44196</v>
          </cell>
          <cell r="E195">
            <v>1928265</v>
          </cell>
        </row>
        <row r="196">
          <cell r="A196" t="str">
            <v>LKA</v>
          </cell>
          <cell r="B196" t="str">
            <v>Asia</v>
          </cell>
          <cell r="C196" t="str">
            <v>Sri Lanka</v>
          </cell>
          <cell r="D196">
            <v>44196</v>
          </cell>
          <cell r="E196">
            <v>43299</v>
          </cell>
        </row>
        <row r="197">
          <cell r="A197" t="str">
            <v>SDN</v>
          </cell>
          <cell r="B197" t="str">
            <v>Africa</v>
          </cell>
          <cell r="C197" t="str">
            <v>Sudan</v>
          </cell>
          <cell r="D197">
            <v>44196</v>
          </cell>
          <cell r="E197">
            <v>25500</v>
          </cell>
        </row>
        <row r="198">
          <cell r="A198" t="str">
            <v>SUR</v>
          </cell>
          <cell r="B198" t="str">
            <v>South America</v>
          </cell>
          <cell r="C198" t="str">
            <v>Suriname</v>
          </cell>
          <cell r="D198">
            <v>44196</v>
          </cell>
          <cell r="E198">
            <v>6210</v>
          </cell>
        </row>
        <row r="199">
          <cell r="A199" t="str">
            <v>SWE</v>
          </cell>
          <cell r="B199" t="str">
            <v>Europe</v>
          </cell>
          <cell r="C199" t="str">
            <v>Sweden</v>
          </cell>
          <cell r="D199">
            <v>44196</v>
          </cell>
          <cell r="E199">
            <v>437379</v>
          </cell>
        </row>
        <row r="200">
          <cell r="A200" t="str">
            <v>CHE</v>
          </cell>
          <cell r="B200" t="str">
            <v>Europe</v>
          </cell>
          <cell r="C200" t="str">
            <v>Switzerland</v>
          </cell>
          <cell r="D200">
            <v>44196</v>
          </cell>
          <cell r="E200">
            <v>452296</v>
          </cell>
        </row>
        <row r="201">
          <cell r="A201" t="str">
            <v>SYR</v>
          </cell>
          <cell r="B201" t="str">
            <v>Asia</v>
          </cell>
          <cell r="C201" t="str">
            <v>Syria</v>
          </cell>
          <cell r="D201">
            <v>44196</v>
          </cell>
          <cell r="E201">
            <v>11434</v>
          </cell>
        </row>
        <row r="202">
          <cell r="A202" t="str">
            <v>TWN</v>
          </cell>
          <cell r="B202" t="str">
            <v>Asia</v>
          </cell>
          <cell r="C202" t="str">
            <v>Taiwan</v>
          </cell>
          <cell r="D202">
            <v>44196</v>
          </cell>
          <cell r="E202">
            <v>799</v>
          </cell>
        </row>
        <row r="203">
          <cell r="A203" t="str">
            <v>TJK</v>
          </cell>
          <cell r="B203" t="str">
            <v>Asia</v>
          </cell>
          <cell r="C203" t="str">
            <v>Tajikistan</v>
          </cell>
          <cell r="D203">
            <v>44196</v>
          </cell>
          <cell r="E203">
            <v>13665</v>
          </cell>
        </row>
        <row r="204">
          <cell r="A204" t="str">
            <v>TZA</v>
          </cell>
          <cell r="B204" t="str">
            <v>Africa</v>
          </cell>
          <cell r="C204" t="str">
            <v>Tanzania</v>
          </cell>
          <cell r="D204">
            <v>44196</v>
          </cell>
          <cell r="E204">
            <v>509</v>
          </cell>
        </row>
        <row r="205">
          <cell r="A205" t="str">
            <v>THA</v>
          </cell>
          <cell r="B205" t="str">
            <v>Asia</v>
          </cell>
          <cell r="C205" t="str">
            <v>Thailand</v>
          </cell>
          <cell r="D205">
            <v>44196</v>
          </cell>
          <cell r="E205">
            <v>6884</v>
          </cell>
        </row>
        <row r="206">
          <cell r="A206" t="str">
            <v>TLS</v>
          </cell>
          <cell r="B206" t="str">
            <v>Asia</v>
          </cell>
          <cell r="C206" t="str">
            <v>Timor</v>
          </cell>
          <cell r="D206">
            <v>44196</v>
          </cell>
          <cell r="E206">
            <v>44</v>
          </cell>
        </row>
        <row r="207">
          <cell r="A207" t="str">
            <v>TGO</v>
          </cell>
          <cell r="B207" t="str">
            <v>Africa</v>
          </cell>
          <cell r="C207" t="str">
            <v>Togo</v>
          </cell>
          <cell r="D207">
            <v>44196</v>
          </cell>
          <cell r="E207">
            <v>3633</v>
          </cell>
        </row>
        <row r="208">
          <cell r="A208" t="str">
            <v>TTO</v>
          </cell>
          <cell r="B208" t="str">
            <v>North America</v>
          </cell>
          <cell r="C208" t="str">
            <v>Trinidad and Tobago</v>
          </cell>
          <cell r="D208">
            <v>44196</v>
          </cell>
          <cell r="E208">
            <v>7150</v>
          </cell>
        </row>
        <row r="209">
          <cell r="A209" t="str">
            <v>TUN</v>
          </cell>
          <cell r="B209" t="str">
            <v>Africa</v>
          </cell>
          <cell r="C209" t="str">
            <v>Tunisia</v>
          </cell>
          <cell r="D209">
            <v>44196</v>
          </cell>
          <cell r="E209">
            <v>139140</v>
          </cell>
        </row>
        <row r="210">
          <cell r="A210" t="str">
            <v>TUR</v>
          </cell>
          <cell r="B210" t="str">
            <v>Asia</v>
          </cell>
          <cell r="C210" t="str">
            <v>Turkey</v>
          </cell>
          <cell r="D210">
            <v>44196</v>
          </cell>
          <cell r="E210">
            <v>2208652</v>
          </cell>
        </row>
        <row r="211">
          <cell r="A211" t="str">
            <v>TCA</v>
          </cell>
          <cell r="B211" t="str">
            <v>North America</v>
          </cell>
          <cell r="C211" t="str">
            <v>Turks and Caicos Islands</v>
          </cell>
          <cell r="D211">
            <v>44196</v>
          </cell>
          <cell r="E211">
            <v>893</v>
          </cell>
        </row>
        <row r="212">
          <cell r="A212" t="str">
            <v>UGA</v>
          </cell>
          <cell r="B212" t="str">
            <v>Africa</v>
          </cell>
          <cell r="C212" t="str">
            <v>Uganda</v>
          </cell>
          <cell r="D212">
            <v>44196</v>
          </cell>
          <cell r="E212">
            <v>35216</v>
          </cell>
        </row>
        <row r="213">
          <cell r="A213" t="str">
            <v>UKR</v>
          </cell>
          <cell r="B213" t="str">
            <v>Europe</v>
          </cell>
          <cell r="C213" t="str">
            <v>Ukraine</v>
          </cell>
          <cell r="D213">
            <v>44196</v>
          </cell>
          <cell r="E213">
            <v>1086997</v>
          </cell>
        </row>
        <row r="214">
          <cell r="A214" t="str">
            <v>ARE</v>
          </cell>
          <cell r="B214" t="str">
            <v>Asia</v>
          </cell>
          <cell r="C214" t="str">
            <v>United Arab Emirates</v>
          </cell>
          <cell r="D214">
            <v>44196</v>
          </cell>
          <cell r="E214">
            <v>207822</v>
          </cell>
        </row>
        <row r="215">
          <cell r="A215" t="str">
            <v>GBR</v>
          </cell>
          <cell r="B215" t="str">
            <v>Europe</v>
          </cell>
          <cell r="C215" t="str">
            <v>United Kingdom</v>
          </cell>
          <cell r="D215">
            <v>44196</v>
          </cell>
          <cell r="E215">
            <v>2488780</v>
          </cell>
        </row>
        <row r="216">
          <cell r="A216" t="str">
            <v>USA</v>
          </cell>
          <cell r="B216" t="str">
            <v>North America</v>
          </cell>
          <cell r="C216" t="str">
            <v>United States</v>
          </cell>
          <cell r="D216">
            <v>44196</v>
          </cell>
          <cell r="E216">
            <v>20221639</v>
          </cell>
        </row>
        <row r="217">
          <cell r="A217" t="str">
            <v>VIR</v>
          </cell>
          <cell r="B217" t="str">
            <v>North America</v>
          </cell>
          <cell r="C217" t="str">
            <v>United States Virgin Islands</v>
          </cell>
          <cell r="D217">
            <v>44196</v>
          </cell>
        </row>
        <row r="218">
          <cell r="A218" t="str">
            <v>OWID_UMC</v>
          </cell>
          <cell r="C218" t="str">
            <v>Upper middle income</v>
          </cell>
          <cell r="D218">
            <v>44196</v>
          </cell>
          <cell r="E218">
            <v>24054132</v>
          </cell>
        </row>
        <row r="219">
          <cell r="A219" t="str">
            <v>URY</v>
          </cell>
          <cell r="B219" t="str">
            <v>South America</v>
          </cell>
          <cell r="C219" t="str">
            <v>Uruguay</v>
          </cell>
          <cell r="D219">
            <v>44196</v>
          </cell>
          <cell r="E219">
            <v>19119</v>
          </cell>
        </row>
        <row r="220">
          <cell r="A220" t="str">
            <v>UZB</v>
          </cell>
          <cell r="B220" t="str">
            <v>Asia</v>
          </cell>
          <cell r="C220" t="str">
            <v>Uzbekistan</v>
          </cell>
          <cell r="D220">
            <v>44196</v>
          </cell>
          <cell r="E220">
            <v>77060</v>
          </cell>
        </row>
        <row r="221">
          <cell r="A221" t="str">
            <v>VUT</v>
          </cell>
          <cell r="B221" t="str">
            <v>Oceania</v>
          </cell>
          <cell r="C221" t="str">
            <v>Vanuatu</v>
          </cell>
          <cell r="D221">
            <v>44196</v>
          </cell>
          <cell r="E221">
            <v>1</v>
          </cell>
        </row>
        <row r="222">
          <cell r="A222" t="str">
            <v>VAT</v>
          </cell>
          <cell r="B222" t="str">
            <v>Europe</v>
          </cell>
          <cell r="C222" t="str">
            <v>Vatican</v>
          </cell>
          <cell r="D222">
            <v>44196</v>
          </cell>
          <cell r="E222">
            <v>27</v>
          </cell>
        </row>
        <row r="223">
          <cell r="A223" t="str">
            <v>VEN</v>
          </cell>
          <cell r="B223" t="str">
            <v>South America</v>
          </cell>
          <cell r="C223" t="str">
            <v>Venezuela</v>
          </cell>
          <cell r="D223">
            <v>44196</v>
          </cell>
          <cell r="E223">
            <v>113558</v>
          </cell>
        </row>
        <row r="224">
          <cell r="A224" t="str">
            <v>VNM</v>
          </cell>
          <cell r="B224" t="str">
            <v>Asia</v>
          </cell>
          <cell r="C224" t="str">
            <v>Vietnam</v>
          </cell>
          <cell r="D224">
            <v>44196</v>
          </cell>
          <cell r="E224">
            <v>1465</v>
          </cell>
        </row>
        <row r="225">
          <cell r="A225" t="str">
            <v>WLF</v>
          </cell>
          <cell r="B225" t="str">
            <v>Oceania</v>
          </cell>
          <cell r="C225" t="str">
            <v>Wallis and Futuna</v>
          </cell>
          <cell r="D225">
            <v>44196</v>
          </cell>
          <cell r="E225">
            <v>4</v>
          </cell>
        </row>
        <row r="226">
          <cell r="A226" t="str">
            <v>OWID_WRL</v>
          </cell>
          <cell r="C226" t="str">
            <v>World</v>
          </cell>
          <cell r="D226">
            <v>44196</v>
          </cell>
          <cell r="E226">
            <v>83777373</v>
          </cell>
        </row>
        <row r="227">
          <cell r="A227" t="str">
            <v>YEM</v>
          </cell>
          <cell r="B227" t="str">
            <v>Asia</v>
          </cell>
          <cell r="C227" t="str">
            <v>Yemen</v>
          </cell>
          <cell r="D227">
            <v>44196</v>
          </cell>
          <cell r="E227">
            <v>2099</v>
          </cell>
        </row>
        <row r="228">
          <cell r="A228" t="str">
            <v>ZMB</v>
          </cell>
          <cell r="B228" t="str">
            <v>Africa</v>
          </cell>
          <cell r="C228" t="str">
            <v>Zambia</v>
          </cell>
          <cell r="D228">
            <v>44196</v>
          </cell>
          <cell r="E228">
            <v>20725</v>
          </cell>
        </row>
        <row r="229">
          <cell r="A229" t="str">
            <v>ZWE</v>
          </cell>
          <cell r="B229" t="str">
            <v>Africa</v>
          </cell>
          <cell r="C229" t="str">
            <v>Zimbabwe</v>
          </cell>
          <cell r="D229">
            <v>44196</v>
          </cell>
          <cell r="E229">
            <v>13867</v>
          </cell>
        </row>
      </sheetData>
      <sheetData sheetId="6">
        <row r="1">
          <cell r="A1" t="str">
            <v>Country Name</v>
          </cell>
          <cell r="B1" t="str">
            <v>Country Code</v>
          </cell>
          <cell r="C1">
            <v>2016</v>
          </cell>
          <cell r="D1">
            <v>2017</v>
          </cell>
          <cell r="E1">
            <v>2018</v>
          </cell>
          <cell r="F1">
            <v>2019</v>
          </cell>
          <cell r="G1">
            <v>2020</v>
          </cell>
        </row>
        <row r="2">
          <cell r="A2" t="str">
            <v>Aruba</v>
          </cell>
          <cell r="B2" t="str">
            <v>ABW</v>
          </cell>
          <cell r="C2">
            <v>28453.715564597998</v>
          </cell>
          <cell r="D2">
            <v>29348.418968590999</v>
          </cell>
          <cell r="E2">
            <v>30253.714234562602</v>
          </cell>
          <cell r="F2">
            <v>31135.884356333201</v>
          </cell>
          <cell r="G2">
            <v>23384.298790745499</v>
          </cell>
        </row>
        <row r="3">
          <cell r="A3" t="str">
            <v>Africa Eastern and Southern</v>
          </cell>
          <cell r="B3" t="str">
            <v>AFE</v>
          </cell>
          <cell r="C3">
            <v>1446.5336241503001</v>
          </cell>
          <cell r="D3">
            <v>1629.4042728761799</v>
          </cell>
          <cell r="E3">
            <v>1541.0316612628901</v>
          </cell>
          <cell r="F3">
            <v>1511.3092587472199</v>
          </cell>
          <cell r="G3">
            <v>1360.8786447688301</v>
          </cell>
        </row>
        <row r="4">
          <cell r="A4" t="str">
            <v>Afghanistan</v>
          </cell>
          <cell r="B4" t="str">
            <v>AFG</v>
          </cell>
          <cell r="C4">
            <v>512.012778129357</v>
          </cell>
          <cell r="D4">
            <v>516.67986221054298</v>
          </cell>
          <cell r="E4">
            <v>485.66841872980802</v>
          </cell>
          <cell r="F4">
            <v>494.179349886029</v>
          </cell>
          <cell r="G4">
            <v>516.747870807558</v>
          </cell>
        </row>
        <row r="5">
          <cell r="A5" t="str">
            <v>Africa Western and Central</v>
          </cell>
          <cell r="B5" t="str">
            <v>AFW</v>
          </cell>
          <cell r="C5">
            <v>1673.8436809607399</v>
          </cell>
          <cell r="D5">
            <v>1613.4904781425</v>
          </cell>
          <cell r="E5">
            <v>1704.13569844318</v>
          </cell>
          <cell r="F5">
            <v>1777.85282247276</v>
          </cell>
          <cell r="G5">
            <v>1709.7641292386099</v>
          </cell>
        </row>
        <row r="6">
          <cell r="A6" t="str">
            <v>Angola</v>
          </cell>
          <cell r="B6" t="str">
            <v>AGO</v>
          </cell>
          <cell r="C6">
            <v>1728.0237541802601</v>
          </cell>
          <cell r="D6">
            <v>2313.2205835969198</v>
          </cell>
          <cell r="E6">
            <v>2524.9424826312302</v>
          </cell>
          <cell r="F6">
            <v>2177.7990147596402</v>
          </cell>
          <cell r="G6">
            <v>1631.4316908795099</v>
          </cell>
        </row>
        <row r="7">
          <cell r="A7" t="str">
            <v>Albania</v>
          </cell>
          <cell r="B7" t="str">
            <v>ALB</v>
          </cell>
          <cell r="C7">
            <v>4124.0553898627204</v>
          </cell>
          <cell r="D7">
            <v>4531.0193737688996</v>
          </cell>
          <cell r="E7">
            <v>5287.66369446913</v>
          </cell>
          <cell r="F7">
            <v>5396.2158643473203</v>
          </cell>
          <cell r="G7">
            <v>5332.1604745684699</v>
          </cell>
        </row>
        <row r="8">
          <cell r="A8" t="str">
            <v>Andorra</v>
          </cell>
          <cell r="B8" t="str">
            <v>AND</v>
          </cell>
          <cell r="C8">
            <v>37474.7458403618</v>
          </cell>
          <cell r="D8">
            <v>38964.662014360998</v>
          </cell>
          <cell r="E8">
            <v>41793.318836537801</v>
          </cell>
          <cell r="F8">
            <v>40898.417906390401</v>
          </cell>
          <cell r="G8">
            <v>37416.697720327502</v>
          </cell>
        </row>
        <row r="9">
          <cell r="A9" t="str">
            <v>Arab World</v>
          </cell>
          <cell r="B9" t="str">
            <v>ARB</v>
          </cell>
          <cell r="C9">
            <v>6177.2272354798097</v>
          </cell>
          <cell r="D9">
            <v>6272.9497824175396</v>
          </cell>
          <cell r="E9">
            <v>6635.3813936964098</v>
          </cell>
          <cell r="F9">
            <v>6562.9699976329703</v>
          </cell>
          <cell r="G9">
            <v>5724.2868702338501</v>
          </cell>
        </row>
        <row r="10">
          <cell r="A10" t="str">
            <v>United Arab Emirates</v>
          </cell>
          <cell r="B10" t="str">
            <v>ARE</v>
          </cell>
          <cell r="C10">
            <v>38141.876889806801</v>
          </cell>
          <cell r="D10">
            <v>40644.791190881799</v>
          </cell>
          <cell r="E10">
            <v>43839.324485723402</v>
          </cell>
          <cell r="F10">
            <v>42701.443045478198</v>
          </cell>
          <cell r="G10">
            <v>36284.555242955197</v>
          </cell>
        </row>
        <row r="11">
          <cell r="A11" t="str">
            <v>Argentina</v>
          </cell>
          <cell r="B11" t="str">
            <v>ARG</v>
          </cell>
          <cell r="C11">
            <v>12790.2424732447</v>
          </cell>
          <cell r="D11">
            <v>14613.041824657999</v>
          </cell>
          <cell r="E11">
            <v>11795.1593866287</v>
          </cell>
          <cell r="F11">
            <v>10076.3552409481</v>
          </cell>
          <cell r="G11">
            <v>8585.6947424979408</v>
          </cell>
        </row>
        <row r="12">
          <cell r="A12" t="str">
            <v>Armenia</v>
          </cell>
          <cell r="B12" t="str">
            <v>ARM</v>
          </cell>
          <cell r="C12">
            <v>3591.82805221639</v>
          </cell>
          <cell r="D12">
            <v>3914.5278543669601</v>
          </cell>
          <cell r="E12">
            <v>4220.5403207914496</v>
          </cell>
          <cell r="F12">
            <v>4604.6463235569499</v>
          </cell>
          <cell r="G12">
            <v>4266.0180742094599</v>
          </cell>
        </row>
        <row r="13">
          <cell r="A13" t="str">
            <v>American Samoa</v>
          </cell>
          <cell r="B13" t="str">
            <v>ASM</v>
          </cell>
          <cell r="C13">
            <v>12038.2496994923</v>
          </cell>
          <cell r="D13">
            <v>11003.829764280699</v>
          </cell>
          <cell r="E13">
            <v>11521.609779845299</v>
          </cell>
          <cell r="F13">
            <v>11715.3601388487</v>
          </cell>
          <cell r="G13">
            <v>12844.9009909959</v>
          </cell>
        </row>
        <row r="14">
          <cell r="A14" t="str">
            <v>Antigua and Barbuda</v>
          </cell>
          <cell r="B14" t="str">
            <v>ATG</v>
          </cell>
          <cell r="C14">
            <v>15198.742966411201</v>
          </cell>
          <cell r="D14">
            <v>15383.5763979856</v>
          </cell>
          <cell r="E14">
            <v>16679.591662454499</v>
          </cell>
          <cell r="F14">
            <v>17376.649676500401</v>
          </cell>
          <cell r="G14">
            <v>13992.744480449701</v>
          </cell>
        </row>
        <row r="15">
          <cell r="A15" t="str">
            <v>Australia</v>
          </cell>
          <cell r="B15" t="str">
            <v>AUS</v>
          </cell>
          <cell r="C15">
            <v>49881.763714046603</v>
          </cell>
          <cell r="D15">
            <v>53934.250175046298</v>
          </cell>
          <cell r="E15">
            <v>57180.779400161402</v>
          </cell>
          <cell r="F15">
            <v>54875.285956335101</v>
          </cell>
          <cell r="G15">
            <v>51680.316522943802</v>
          </cell>
        </row>
        <row r="16">
          <cell r="A16" t="str">
            <v>Austria</v>
          </cell>
          <cell r="B16" t="str">
            <v>AUT</v>
          </cell>
          <cell r="C16">
            <v>45307.587862042899</v>
          </cell>
          <cell r="D16">
            <v>47429.158456438701</v>
          </cell>
          <cell r="E16">
            <v>51486.575501482403</v>
          </cell>
          <cell r="F16">
            <v>50114.401109972801</v>
          </cell>
          <cell r="G16">
            <v>48588.659384792103</v>
          </cell>
        </row>
        <row r="17">
          <cell r="A17" t="str">
            <v>Azerbaijan</v>
          </cell>
          <cell r="B17" t="str">
            <v>AZE</v>
          </cell>
          <cell r="C17">
            <v>3880.7387308955599</v>
          </cell>
          <cell r="D17">
            <v>4147.0897156917099</v>
          </cell>
          <cell r="E17">
            <v>4739.8417102839303</v>
          </cell>
          <cell r="F17">
            <v>4805.7537176591704</v>
          </cell>
          <cell r="G17">
            <v>4229.9106490450304</v>
          </cell>
        </row>
        <row r="18">
          <cell r="A18" t="str">
            <v>Burundi</v>
          </cell>
          <cell r="B18" t="str">
            <v>BDI</v>
          </cell>
          <cell r="C18">
            <v>251.651477227529</v>
          </cell>
          <cell r="D18">
            <v>250.51460073269499</v>
          </cell>
          <cell r="E18">
            <v>238.034309554717</v>
          </cell>
          <cell r="F18">
            <v>223.86287570770901</v>
          </cell>
          <cell r="G18">
            <v>233.837510306669</v>
          </cell>
        </row>
        <row r="19">
          <cell r="A19" t="str">
            <v>Belgium</v>
          </cell>
          <cell r="B19" t="str">
            <v>BEL</v>
          </cell>
          <cell r="C19">
            <v>42012.622719101601</v>
          </cell>
          <cell r="D19">
            <v>44198.482390869103</v>
          </cell>
          <cell r="E19">
            <v>47549.208049454603</v>
          </cell>
          <cell r="F19">
            <v>46599.111335093803</v>
          </cell>
          <cell r="G19">
            <v>45189.366900312598</v>
          </cell>
        </row>
        <row r="20">
          <cell r="A20" t="str">
            <v>Benin</v>
          </cell>
          <cell r="B20" t="str">
            <v>BEN</v>
          </cell>
          <cell r="C20">
            <v>1087.2873314854701</v>
          </cell>
          <cell r="D20">
            <v>1136.5938717844799</v>
          </cell>
          <cell r="E20">
            <v>1241.8252980053001</v>
          </cell>
          <cell r="F20">
            <v>1219.5155059690501</v>
          </cell>
          <cell r="G20">
            <v>1291.0409721544099</v>
          </cell>
        </row>
        <row r="21">
          <cell r="A21" t="str">
            <v>Burkina Faso</v>
          </cell>
          <cell r="B21" t="str">
            <v>BFA</v>
          </cell>
          <cell r="C21">
            <v>688.25069625819697</v>
          </cell>
          <cell r="D21">
            <v>734.99626796052803</v>
          </cell>
          <cell r="E21">
            <v>804.50053782151599</v>
          </cell>
          <cell r="F21">
            <v>796.11520682767605</v>
          </cell>
          <cell r="G21">
            <v>857.932729650223</v>
          </cell>
        </row>
        <row r="22">
          <cell r="A22" t="str">
            <v>Bangladesh</v>
          </cell>
          <cell r="B22" t="str">
            <v>BGD</v>
          </cell>
          <cell r="C22">
            <v>1678.9532303260401</v>
          </cell>
          <cell r="D22">
            <v>1839.58337801163</v>
          </cell>
          <cell r="E22">
            <v>1991.4832665941201</v>
          </cell>
          <cell r="F22">
            <v>2154.2268185760599</v>
          </cell>
          <cell r="G22">
            <v>2270.3475347916601</v>
          </cell>
        </row>
        <row r="23">
          <cell r="A23" t="str">
            <v>Bulgaria</v>
          </cell>
          <cell r="B23" t="str">
            <v>BGR</v>
          </cell>
          <cell r="C23">
            <v>7569.4788147675899</v>
          </cell>
          <cell r="D23">
            <v>8366.2932214574794</v>
          </cell>
          <cell r="E23">
            <v>9446.7007718551795</v>
          </cell>
          <cell r="F23">
            <v>9879.2685331331795</v>
          </cell>
          <cell r="G23">
            <v>10079.203381220301</v>
          </cell>
        </row>
        <row r="24">
          <cell r="A24" t="str">
            <v>Bahrain</v>
          </cell>
          <cell r="B24" t="str">
            <v>BHR</v>
          </cell>
          <cell r="C24">
            <v>22608.4525623673</v>
          </cell>
          <cell r="D24">
            <v>23742.937342415898</v>
          </cell>
          <cell r="E24">
            <v>24086.301686683699</v>
          </cell>
          <cell r="F24">
            <v>23552.379948077301</v>
          </cell>
          <cell r="G24">
            <v>20406.502325662899</v>
          </cell>
        </row>
        <row r="25">
          <cell r="A25" t="str">
            <v>Bahamas, The</v>
          </cell>
          <cell r="B25" t="str">
            <v>BHS</v>
          </cell>
          <cell r="C25">
            <v>31314.844558282999</v>
          </cell>
          <cell r="D25">
            <v>32371.008175528899</v>
          </cell>
          <cell r="E25">
            <v>33077.391834247399</v>
          </cell>
          <cell r="F25">
            <v>33872.334307266501</v>
          </cell>
          <cell r="G25">
            <v>24665.096834567499</v>
          </cell>
        </row>
        <row r="26">
          <cell r="A26" t="str">
            <v>Bosnia and Herzegovina</v>
          </cell>
          <cell r="B26" t="str">
            <v>BIH</v>
          </cell>
          <cell r="C26">
            <v>4994.9716230812201</v>
          </cell>
          <cell r="D26">
            <v>5394.2691397034096</v>
          </cell>
          <cell r="E26">
            <v>6070.3529801861896</v>
          </cell>
          <cell r="F26">
            <v>6119.7623514298102</v>
          </cell>
          <cell r="G26">
            <v>6082.3667304192304</v>
          </cell>
        </row>
        <row r="27">
          <cell r="A27" t="str">
            <v>Belarus</v>
          </cell>
          <cell r="B27" t="str">
            <v>BLR</v>
          </cell>
          <cell r="C27">
            <v>5039.6818862849896</v>
          </cell>
          <cell r="D27">
            <v>5785.6706725406802</v>
          </cell>
          <cell r="E27">
            <v>6360.0624730128402</v>
          </cell>
          <cell r="F27">
            <v>6837.7178260635101</v>
          </cell>
          <cell r="G27">
            <v>6555.4268182631604</v>
          </cell>
        </row>
        <row r="28">
          <cell r="A28" t="str">
            <v>Belize</v>
          </cell>
          <cell r="B28" t="str">
            <v>BLZ</v>
          </cell>
          <cell r="C28">
            <v>4877.6705059325805</v>
          </cell>
          <cell r="D28">
            <v>4909.6046637991603</v>
          </cell>
          <cell r="E28">
            <v>4927.1942237393196</v>
          </cell>
          <cell r="F28">
            <v>4983.3361143586899</v>
          </cell>
          <cell r="G28">
            <v>3987.7965961206701</v>
          </cell>
        </row>
        <row r="29">
          <cell r="A29" t="str">
            <v>Bermuda</v>
          </cell>
          <cell r="B29" t="str">
            <v>BMU</v>
          </cell>
          <cell r="C29">
            <v>106885.87848932701</v>
          </cell>
          <cell r="D29">
            <v>111820.58146634699</v>
          </cell>
          <cell r="E29">
            <v>113050.73688163</v>
          </cell>
          <cell r="F29">
            <v>116153.166121638</v>
          </cell>
          <cell r="G29">
            <v>107706.039785266</v>
          </cell>
        </row>
        <row r="30">
          <cell r="A30" t="str">
            <v>Bolivia</v>
          </cell>
          <cell r="B30" t="str">
            <v>BOL</v>
          </cell>
          <cell r="C30">
            <v>3076.65643933721</v>
          </cell>
          <cell r="D30">
            <v>3351.1243443264202</v>
          </cell>
          <cell r="E30">
            <v>3548.5907802189899</v>
          </cell>
          <cell r="F30">
            <v>3552.06814383653</v>
          </cell>
          <cell r="G30">
            <v>3137.9896174401802</v>
          </cell>
        </row>
        <row r="31">
          <cell r="A31" t="str">
            <v>Brazil</v>
          </cell>
          <cell r="B31" t="str">
            <v>BRA</v>
          </cell>
          <cell r="C31">
            <v>8710.0632899535194</v>
          </cell>
          <cell r="D31">
            <v>9928.6758965340505</v>
          </cell>
          <cell r="E31">
            <v>9151.38173161536</v>
          </cell>
          <cell r="F31">
            <v>8876.0598358777897</v>
          </cell>
          <cell r="G31">
            <v>6814.8756319677204</v>
          </cell>
        </row>
        <row r="32">
          <cell r="A32" t="str">
            <v>Barbados</v>
          </cell>
          <cell r="B32" t="str">
            <v>BRB</v>
          </cell>
          <cell r="C32">
            <v>16909.886547717899</v>
          </cell>
          <cell r="D32">
            <v>17404.2074696278</v>
          </cell>
          <cell r="E32">
            <v>17782.874731857599</v>
          </cell>
          <cell r="F32">
            <v>18480.0565925601</v>
          </cell>
          <cell r="G32">
            <v>16318.7481052701</v>
          </cell>
        </row>
        <row r="33">
          <cell r="A33" t="str">
            <v>Brunei Darussalam</v>
          </cell>
          <cell r="B33" t="str">
            <v>BRN</v>
          </cell>
          <cell r="C33">
            <v>27158.405653572401</v>
          </cell>
          <cell r="D33">
            <v>28571.608291419001</v>
          </cell>
          <cell r="E33">
            <v>31628.476256600901</v>
          </cell>
          <cell r="F33">
            <v>31085.961925590102</v>
          </cell>
          <cell r="G33">
            <v>27442.95382794</v>
          </cell>
        </row>
        <row r="34">
          <cell r="A34" t="str">
            <v>Bhutan</v>
          </cell>
          <cell r="B34" t="str">
            <v>BTN</v>
          </cell>
          <cell r="C34">
            <v>2930.5749227005999</v>
          </cell>
          <cell r="D34">
            <v>3286.5967437668201</v>
          </cell>
          <cell r="E34">
            <v>3243.4774374871799</v>
          </cell>
          <cell r="F34">
            <v>3322.8633288367801</v>
          </cell>
          <cell r="G34">
            <v>3000.7779859565198</v>
          </cell>
        </row>
        <row r="35">
          <cell r="A35" t="str">
            <v>Botswana</v>
          </cell>
          <cell r="B35" t="str">
            <v>BWA</v>
          </cell>
          <cell r="C35">
            <v>6982.9174924130302</v>
          </cell>
          <cell r="D35">
            <v>7296.0921415700795</v>
          </cell>
          <cell r="E35">
            <v>7503.8785883645996</v>
          </cell>
          <cell r="F35">
            <v>7247.4294764535098</v>
          </cell>
          <cell r="G35">
            <v>6348.8323176562599</v>
          </cell>
        </row>
        <row r="36">
          <cell r="A36" t="str">
            <v>Central African Republic</v>
          </cell>
          <cell r="B36" t="str">
            <v>CAF</v>
          </cell>
          <cell r="C36">
            <v>402.19164513050202</v>
          </cell>
          <cell r="D36">
            <v>450.90069700537202</v>
          </cell>
          <cell r="E36">
            <v>475.95381386481301</v>
          </cell>
          <cell r="F36">
            <v>468.11751479231498</v>
          </cell>
          <cell r="G36">
            <v>481.74629662903402</v>
          </cell>
        </row>
        <row r="37">
          <cell r="A37" t="str">
            <v>Canada</v>
          </cell>
          <cell r="B37" t="str">
            <v>CAN</v>
          </cell>
          <cell r="C37">
            <v>42315.603705680602</v>
          </cell>
          <cell r="D37">
            <v>45129.429298092196</v>
          </cell>
          <cell r="E37">
            <v>46548.638410829597</v>
          </cell>
          <cell r="F37">
            <v>46328.671840849704</v>
          </cell>
          <cell r="G37">
            <v>43258.263871560099</v>
          </cell>
        </row>
        <row r="38">
          <cell r="A38" t="str">
            <v>Central Europe and the Baltics</v>
          </cell>
          <cell r="B38" t="str">
            <v>CEB</v>
          </cell>
          <cell r="C38">
            <v>12831.4099368112</v>
          </cell>
          <cell r="D38">
            <v>14254.738101900701</v>
          </cell>
          <cell r="E38">
            <v>16047.279699921501</v>
          </cell>
          <cell r="F38">
            <v>16346.5618056396</v>
          </cell>
          <cell r="G38">
            <v>16197.2993493424</v>
          </cell>
        </row>
        <row r="39">
          <cell r="A39" t="str">
            <v>Switzerland</v>
          </cell>
          <cell r="B39" t="str">
            <v>CHE</v>
          </cell>
          <cell r="C39">
            <v>83073.2800824812</v>
          </cell>
          <cell r="D39">
            <v>83352.088653341198</v>
          </cell>
          <cell r="E39">
            <v>86388.404952718396</v>
          </cell>
          <cell r="F39">
            <v>85334.519462090902</v>
          </cell>
          <cell r="G39">
            <v>87100.414821375103</v>
          </cell>
        </row>
        <row r="40">
          <cell r="A40" t="str">
            <v>Channel Islands</v>
          </cell>
          <cell r="B40" t="str">
            <v>CHI</v>
          </cell>
        </row>
        <row r="41">
          <cell r="A41" t="str">
            <v>Chile</v>
          </cell>
          <cell r="B41" t="str">
            <v>CHL</v>
          </cell>
          <cell r="C41">
            <v>13690.9074621215</v>
          </cell>
          <cell r="D41">
            <v>14962.556847179099</v>
          </cell>
          <cell r="E41">
            <v>15772.333484425</v>
          </cell>
          <cell r="F41">
            <v>14699.462780804801</v>
          </cell>
          <cell r="G41">
            <v>13220.5707580419</v>
          </cell>
        </row>
        <row r="42">
          <cell r="A42" t="str">
            <v>China</v>
          </cell>
          <cell r="B42" t="str">
            <v>CHN</v>
          </cell>
          <cell r="C42">
            <v>8094.3633667519398</v>
          </cell>
          <cell r="D42">
            <v>8816.9869045198902</v>
          </cell>
          <cell r="E42">
            <v>9905.3420038925306</v>
          </cell>
          <cell r="F42">
            <v>10143.8381955595</v>
          </cell>
          <cell r="G42">
            <v>10408.669756134899</v>
          </cell>
        </row>
        <row r="43">
          <cell r="A43" t="str">
            <v>Cote d'Ivoire</v>
          </cell>
          <cell r="B43" t="str">
            <v>CIV</v>
          </cell>
          <cell r="C43">
            <v>2013.3814476165101</v>
          </cell>
          <cell r="D43">
            <v>2111.0265572664498</v>
          </cell>
          <cell r="E43">
            <v>2314.0509583688099</v>
          </cell>
          <cell r="F43">
            <v>2276.3323939018001</v>
          </cell>
          <cell r="G43">
            <v>2325.7237050224699</v>
          </cell>
        </row>
        <row r="44">
          <cell r="A44" t="str">
            <v>Cameroon</v>
          </cell>
          <cell r="B44" t="str">
            <v>CMR</v>
          </cell>
          <cell r="C44">
            <v>1413.2559568152999</v>
          </cell>
          <cell r="D44">
            <v>1469.4474998072401</v>
          </cell>
          <cell r="E44">
            <v>1585.24053445546</v>
          </cell>
          <cell r="F44">
            <v>1533.0956880778899</v>
          </cell>
          <cell r="G44">
            <v>1537.1302183277301</v>
          </cell>
        </row>
        <row r="45">
          <cell r="A45" t="str">
            <v>Congo, Dem. Rep.</v>
          </cell>
          <cell r="B45" t="str">
            <v>COD</v>
          </cell>
          <cell r="C45">
            <v>471.31882246348601</v>
          </cell>
          <cell r="D45">
            <v>467.07423172679</v>
          </cell>
          <cell r="E45">
            <v>565.82954289584904</v>
          </cell>
          <cell r="F45">
            <v>596.56057010510995</v>
          </cell>
          <cell r="G45">
            <v>543.95039251580295</v>
          </cell>
        </row>
        <row r="46">
          <cell r="A46" t="str">
            <v>Congo, Rep.</v>
          </cell>
          <cell r="B46" t="str">
            <v>COG</v>
          </cell>
          <cell r="C46">
            <v>2051.6661762302701</v>
          </cell>
          <cell r="D46">
            <v>2170.9005626804301</v>
          </cell>
          <cell r="E46">
            <v>2606.61552601515</v>
          </cell>
          <cell r="F46">
            <v>2369.7294409903102</v>
          </cell>
          <cell r="G46">
            <v>1899.7782374210601</v>
          </cell>
        </row>
        <row r="47">
          <cell r="A47" t="str">
            <v>Colombia</v>
          </cell>
          <cell r="B47" t="str">
            <v>COL</v>
          </cell>
          <cell r="C47">
            <v>5870.7779572416302</v>
          </cell>
          <cell r="D47">
            <v>6376.7067155260102</v>
          </cell>
          <cell r="E47">
            <v>6729.5833319816802</v>
          </cell>
          <cell r="F47">
            <v>6418.61578254492</v>
          </cell>
          <cell r="G47">
            <v>5312.1985555498504</v>
          </cell>
        </row>
        <row r="48">
          <cell r="A48" t="str">
            <v>Comoros</v>
          </cell>
          <cell r="B48" t="str">
            <v>COM</v>
          </cell>
          <cell r="C48">
            <v>1273.05095200255</v>
          </cell>
          <cell r="D48">
            <v>1323.8148430129399</v>
          </cell>
          <cell r="E48">
            <v>1428.2904632432201</v>
          </cell>
          <cell r="F48">
            <v>1404.4331872047201</v>
          </cell>
          <cell r="G48">
            <v>1407.40927043446</v>
          </cell>
        </row>
        <row r="49">
          <cell r="A49" t="str">
            <v>Cabo Verde</v>
          </cell>
          <cell r="B49" t="str">
            <v>CPV</v>
          </cell>
          <cell r="C49">
            <v>3131.0175981757202</v>
          </cell>
          <cell r="D49">
            <v>3292.6335033579699</v>
          </cell>
          <cell r="E49">
            <v>3616.46066604314</v>
          </cell>
          <cell r="F49">
            <v>3603.77524058462</v>
          </cell>
          <cell r="G49">
            <v>3064.27238842819</v>
          </cell>
        </row>
        <row r="50">
          <cell r="A50" t="str">
            <v>Costa Rica</v>
          </cell>
          <cell r="B50" t="str">
            <v>CRI</v>
          </cell>
          <cell r="C50">
            <v>12011.2227544174</v>
          </cell>
          <cell r="D50">
            <v>12225.5744931385</v>
          </cell>
          <cell r="E50">
            <v>12485.4238961667</v>
          </cell>
          <cell r="F50">
            <v>12762.1380073688</v>
          </cell>
          <cell r="G50">
            <v>12201.9260332666</v>
          </cell>
        </row>
        <row r="51">
          <cell r="A51" t="str">
            <v>Caribbean small states</v>
          </cell>
          <cell r="B51" t="str">
            <v>CSS</v>
          </cell>
          <cell r="C51">
            <v>9557.6677662423899</v>
          </cell>
          <cell r="D51">
            <v>9915.7446840993598</v>
          </cell>
          <cell r="E51">
            <v>10250.2917323397</v>
          </cell>
          <cell r="F51">
            <v>10406.670710153099</v>
          </cell>
          <cell r="G51">
            <v>8857.8709218609092</v>
          </cell>
        </row>
        <row r="52">
          <cell r="A52" t="str">
            <v>Cuba</v>
          </cell>
          <cell r="B52" t="str">
            <v>CUB</v>
          </cell>
          <cell r="C52">
            <v>8060.7965976151299</v>
          </cell>
          <cell r="D52">
            <v>8541.2136864370696</v>
          </cell>
          <cell r="E52">
            <v>8824.1940084384205</v>
          </cell>
          <cell r="F52">
            <v>9125.8786794951993</v>
          </cell>
          <cell r="G52">
            <v>9477.8528732677096</v>
          </cell>
        </row>
        <row r="53">
          <cell r="A53" t="str">
            <v>Curacao</v>
          </cell>
          <cell r="B53" t="str">
            <v>CUW</v>
          </cell>
          <cell r="C53">
            <v>18881.830615241699</v>
          </cell>
          <cell r="D53">
            <v>18788.807283932601</v>
          </cell>
          <cell r="E53">
            <v>18956.097914296301</v>
          </cell>
          <cell r="F53">
            <v>19024.177230217101</v>
          </cell>
          <cell r="G53">
            <v>16109.8616665506</v>
          </cell>
        </row>
        <row r="54">
          <cell r="A54" t="str">
            <v>Cayman Islands</v>
          </cell>
          <cell r="B54" t="str">
            <v>CYM</v>
          </cell>
          <cell r="C54">
            <v>78471.628135525694</v>
          </cell>
          <cell r="D54">
            <v>81513.162834139803</v>
          </cell>
          <cell r="E54">
            <v>86180.539694844498</v>
          </cell>
          <cell r="F54">
            <v>91513.042673381002</v>
          </cell>
          <cell r="G54">
            <v>85346.761952665795</v>
          </cell>
        </row>
        <row r="55">
          <cell r="A55" t="str">
            <v>Cyprus</v>
          </cell>
          <cell r="B55" t="str">
            <v>CYP</v>
          </cell>
          <cell r="C55">
            <v>24605.919921875</v>
          </cell>
          <cell r="D55">
            <v>26608.875</v>
          </cell>
          <cell r="E55">
            <v>29334.111328125</v>
          </cell>
          <cell r="F55">
            <v>29206.076171875</v>
          </cell>
          <cell r="G55">
            <v>27681.56640625</v>
          </cell>
        </row>
        <row r="56">
          <cell r="A56" t="str">
            <v>Czech Republic</v>
          </cell>
          <cell r="B56" t="str">
            <v>CZE</v>
          </cell>
          <cell r="C56">
            <v>18575.232027191501</v>
          </cell>
          <cell r="D56">
            <v>20636.199952434999</v>
          </cell>
          <cell r="E56">
            <v>23419.735613650199</v>
          </cell>
          <cell r="F56">
            <v>23660.148806831701</v>
          </cell>
          <cell r="G56">
            <v>22933.499590923599</v>
          </cell>
        </row>
        <row r="57">
          <cell r="A57" t="str">
            <v>Germany</v>
          </cell>
          <cell r="B57" t="str">
            <v>DEU</v>
          </cell>
          <cell r="C57">
            <v>42136.120790799097</v>
          </cell>
          <cell r="D57">
            <v>44652.589172271902</v>
          </cell>
          <cell r="E57">
            <v>47973.607623509699</v>
          </cell>
          <cell r="F57">
            <v>46794.899291560301</v>
          </cell>
          <cell r="G57">
            <v>46252.689304489199</v>
          </cell>
        </row>
        <row r="58">
          <cell r="A58" t="str">
            <v>Djibouti</v>
          </cell>
          <cell r="B58" t="str">
            <v>DJI</v>
          </cell>
          <cell r="C58">
            <v>2803.6891249446198</v>
          </cell>
          <cell r="D58">
            <v>2926.1533039149599</v>
          </cell>
          <cell r="E58">
            <v>3038.2697381594498</v>
          </cell>
          <cell r="F58">
            <v>3172.7506849299202</v>
          </cell>
          <cell r="G58">
            <v>3219.7011277934698</v>
          </cell>
        </row>
        <row r="59">
          <cell r="A59" t="str">
            <v>Dominica</v>
          </cell>
          <cell r="B59" t="str">
            <v>DMA</v>
          </cell>
          <cell r="C59">
            <v>8080.9686234118599</v>
          </cell>
          <cell r="D59">
            <v>7298.5145795109402</v>
          </cell>
          <cell r="E59">
            <v>7745.37696325874</v>
          </cell>
          <cell r="F59">
            <v>8516.2800389516105</v>
          </cell>
          <cell r="G59">
            <v>7003.8590214723299</v>
          </cell>
        </row>
        <row r="60">
          <cell r="A60" t="str">
            <v>Denmark</v>
          </cell>
          <cell r="B60" t="str">
            <v>DNK</v>
          </cell>
          <cell r="C60">
            <v>54663.998371919501</v>
          </cell>
          <cell r="D60">
            <v>57610.098180113499</v>
          </cell>
          <cell r="E60">
            <v>61591.928869895797</v>
          </cell>
          <cell r="F60">
            <v>59775.735096451499</v>
          </cell>
          <cell r="G60">
            <v>61063.316430423802</v>
          </cell>
        </row>
        <row r="61">
          <cell r="A61" t="str">
            <v>Dominican Republic</v>
          </cell>
          <cell r="B61" t="str">
            <v>DOM</v>
          </cell>
          <cell r="C61">
            <v>7280.8836104122502</v>
          </cell>
          <cell r="D61">
            <v>7609.3532753402296</v>
          </cell>
          <cell r="E61">
            <v>8050.6440762341599</v>
          </cell>
          <cell r="F61">
            <v>8282.1171305092103</v>
          </cell>
          <cell r="G61">
            <v>7268.1969096591001</v>
          </cell>
        </row>
        <row r="62">
          <cell r="A62" t="str">
            <v>Algeria</v>
          </cell>
          <cell r="B62" t="str">
            <v>DZA</v>
          </cell>
          <cell r="C62">
            <v>3946.4524471253699</v>
          </cell>
          <cell r="D62">
            <v>4109.6982169572702</v>
          </cell>
          <cell r="E62">
            <v>4142.0185584291703</v>
          </cell>
          <cell r="F62">
            <v>3989.6682764523598</v>
          </cell>
          <cell r="G62">
            <v>3306.8582083810402</v>
          </cell>
        </row>
        <row r="63">
          <cell r="A63" t="str">
            <v>East Asia &amp; Pacific (excluding high income)</v>
          </cell>
          <cell r="B63" t="str">
            <v>EAP</v>
          </cell>
          <cell r="C63">
            <v>6600.7641938833103</v>
          </cell>
          <cell r="D63">
            <v>7159.4513800778996</v>
          </cell>
          <cell r="E63">
            <v>7954.7625249248304</v>
          </cell>
          <cell r="F63">
            <v>8177.8379995908799</v>
          </cell>
          <cell r="G63">
            <v>8270.4551375630999</v>
          </cell>
        </row>
        <row r="64">
          <cell r="A64" t="str">
            <v>Early-demographic dividend</v>
          </cell>
          <cell r="B64" t="str">
            <v>EAR</v>
          </cell>
          <cell r="C64">
            <v>3303.7105748968602</v>
          </cell>
          <cell r="D64">
            <v>3521.3816452456699</v>
          </cell>
          <cell r="E64">
            <v>3509.7542216063798</v>
          </cell>
          <cell r="F64">
            <v>3538.83341305865</v>
          </cell>
          <cell r="G64">
            <v>3253.7134555277398</v>
          </cell>
        </row>
        <row r="65">
          <cell r="A65" t="str">
            <v>East Asia &amp; Pacific</v>
          </cell>
          <cell r="B65" t="str">
            <v>EAS</v>
          </cell>
          <cell r="C65">
            <v>9867.8658242785405</v>
          </cell>
          <cell r="D65">
            <v>10466.4242660902</v>
          </cell>
          <cell r="E65">
            <v>11324.0048838657</v>
          </cell>
          <cell r="F65">
            <v>11494.091529933499</v>
          </cell>
          <cell r="G65">
            <v>11483.599313848999</v>
          </cell>
        </row>
        <row r="66">
          <cell r="A66" t="str">
            <v>Europe &amp; Central Asia (excluding high income)</v>
          </cell>
          <cell r="B66" t="str">
            <v>ECA</v>
          </cell>
          <cell r="C66">
            <v>7070.9654252238797</v>
          </cell>
          <cell r="D66">
            <v>7889.0168989670201</v>
          </cell>
          <cell r="E66">
            <v>8008.2571082588802</v>
          </cell>
          <cell r="F66">
            <v>8136.7518344952596</v>
          </cell>
          <cell r="G66">
            <v>7435.1607476149802</v>
          </cell>
        </row>
        <row r="67">
          <cell r="A67" t="str">
            <v>Europe &amp; Central Asia</v>
          </cell>
          <cell r="B67" t="str">
            <v>ECS</v>
          </cell>
          <cell r="C67">
            <v>22455.147357559399</v>
          </cell>
          <cell r="D67">
            <v>23704.328400674902</v>
          </cell>
          <cell r="E67">
            <v>25297.679860902499</v>
          </cell>
          <cell r="F67">
            <v>24914.603370602999</v>
          </cell>
          <cell r="G67">
            <v>23981.022006868301</v>
          </cell>
        </row>
        <row r="68">
          <cell r="A68" t="str">
            <v>Ecuador</v>
          </cell>
          <cell r="B68" t="str">
            <v>ECU</v>
          </cell>
          <cell r="C68">
            <v>6060.0929615679097</v>
          </cell>
          <cell r="D68">
            <v>6213.5031273688801</v>
          </cell>
          <cell r="E68">
            <v>6295.9346616399198</v>
          </cell>
          <cell r="F68">
            <v>6222.5246532724796</v>
          </cell>
          <cell r="G68">
            <v>5627.7722798652803</v>
          </cell>
        </row>
        <row r="69">
          <cell r="A69" t="str">
            <v>Egypt, Arab Rep.</v>
          </cell>
          <cell r="B69" t="str">
            <v>EGY</v>
          </cell>
          <cell r="C69">
            <v>3519.8732398108</v>
          </cell>
          <cell r="D69">
            <v>2444.2903871844801</v>
          </cell>
          <cell r="E69">
            <v>2537.1251850471199</v>
          </cell>
          <cell r="F69">
            <v>3019.0922834664598</v>
          </cell>
          <cell r="G69">
            <v>3569.2068412110798</v>
          </cell>
        </row>
        <row r="70">
          <cell r="A70" t="str">
            <v>Euro area</v>
          </cell>
          <cell r="B70" t="str">
            <v>EMU</v>
          </cell>
          <cell r="C70">
            <v>35163.4724281499</v>
          </cell>
          <cell r="D70">
            <v>37154.481939622499</v>
          </cell>
          <cell r="E70">
            <v>40059.182476988099</v>
          </cell>
          <cell r="F70">
            <v>39195.774827470297</v>
          </cell>
          <cell r="G70">
            <v>38012.667288103497</v>
          </cell>
        </row>
        <row r="71">
          <cell r="A71" t="str">
            <v>Eritrea</v>
          </cell>
          <cell r="B71" t="str">
            <v>ERI</v>
          </cell>
        </row>
        <row r="72">
          <cell r="A72" t="str">
            <v>Spain</v>
          </cell>
          <cell r="B72" t="str">
            <v>ESP</v>
          </cell>
          <cell r="C72">
            <v>26523.348222154698</v>
          </cell>
          <cell r="D72">
            <v>28170.1678643302</v>
          </cell>
          <cell r="E72">
            <v>30364.579943562199</v>
          </cell>
          <cell r="F72">
            <v>29554.4905170087</v>
          </cell>
          <cell r="G72">
            <v>27056.4217512166</v>
          </cell>
        </row>
        <row r="73">
          <cell r="A73" t="str">
            <v>Estonia</v>
          </cell>
          <cell r="B73" t="str">
            <v>EST</v>
          </cell>
          <cell r="C73">
            <v>18295.342932211399</v>
          </cell>
          <cell r="D73">
            <v>20437.765376735999</v>
          </cell>
          <cell r="E73">
            <v>23063.563817567501</v>
          </cell>
          <cell r="F73">
            <v>23397.878256094398</v>
          </cell>
          <cell r="G73">
            <v>23054.358490597799</v>
          </cell>
        </row>
        <row r="74">
          <cell r="A74" t="str">
            <v>Ethiopia</v>
          </cell>
          <cell r="B74" t="str">
            <v>ETH</v>
          </cell>
          <cell r="C74">
            <v>717.124869806118</v>
          </cell>
          <cell r="D74">
            <v>768.52301542937198</v>
          </cell>
          <cell r="E74">
            <v>771.52486634943102</v>
          </cell>
          <cell r="F74">
            <v>855.76088518690301</v>
          </cell>
          <cell r="G74">
            <v>936.45075756247002</v>
          </cell>
        </row>
        <row r="75">
          <cell r="A75" t="str">
            <v>European Union</v>
          </cell>
          <cell r="B75" t="str">
            <v>EUU</v>
          </cell>
          <cell r="C75">
            <v>31186.5106151623</v>
          </cell>
          <cell r="D75">
            <v>33094.408347450699</v>
          </cell>
          <cell r="E75">
            <v>35753.366848194899</v>
          </cell>
          <cell r="F75">
            <v>35089.282787449301</v>
          </cell>
          <cell r="G75">
            <v>34191.828252931402</v>
          </cell>
        </row>
        <row r="76">
          <cell r="A76" t="str">
            <v>Fragile and conflict affected situations</v>
          </cell>
          <cell r="B76" t="str">
            <v>FCS</v>
          </cell>
          <cell r="C76">
            <v>1762.81002674869</v>
          </cell>
          <cell r="D76">
            <v>1825.73833177236</v>
          </cell>
          <cell r="E76">
            <v>1826.83326554318</v>
          </cell>
          <cell r="F76">
            <v>1905.70041785845</v>
          </cell>
          <cell r="G76">
            <v>1743.36711268666</v>
          </cell>
        </row>
        <row r="77">
          <cell r="A77" t="str">
            <v>Finland</v>
          </cell>
          <cell r="B77" t="str">
            <v>FIN</v>
          </cell>
          <cell r="C77">
            <v>43814.0265056965</v>
          </cell>
          <cell r="D77">
            <v>46412.1364777169</v>
          </cell>
          <cell r="E77">
            <v>49988.910846184503</v>
          </cell>
          <cell r="F77">
            <v>48628.641762104999</v>
          </cell>
          <cell r="G77">
            <v>49160.837152259599</v>
          </cell>
        </row>
        <row r="78">
          <cell r="A78" t="str">
            <v>Fiji</v>
          </cell>
          <cell r="B78" t="str">
            <v>FJI</v>
          </cell>
          <cell r="C78">
            <v>5651.2727213277203</v>
          </cell>
          <cell r="D78">
            <v>6101.0238895008097</v>
          </cell>
          <cell r="E78">
            <v>6317.41372301725</v>
          </cell>
          <cell r="F78">
            <v>6175.8906526556002</v>
          </cell>
          <cell r="G78">
            <v>5102.8439292498297</v>
          </cell>
        </row>
        <row r="79">
          <cell r="A79" t="str">
            <v>France</v>
          </cell>
          <cell r="B79" t="str">
            <v>FRA</v>
          </cell>
          <cell r="C79">
            <v>37062.533572382898</v>
          </cell>
          <cell r="D79">
            <v>38781.049487083597</v>
          </cell>
          <cell r="E79">
            <v>41592.795896431999</v>
          </cell>
          <cell r="F79">
            <v>40578.6442850534</v>
          </cell>
          <cell r="G79">
            <v>39037.122630907397</v>
          </cell>
        </row>
        <row r="80">
          <cell r="A80" t="str">
            <v>Faroe Islands</v>
          </cell>
          <cell r="B80" t="str">
            <v>FRO</v>
          </cell>
          <cell r="C80">
            <v>58224.805513692598</v>
          </cell>
          <cell r="D80">
            <v>61455.052606948397</v>
          </cell>
          <cell r="E80">
            <v>65572.607530584603</v>
          </cell>
          <cell r="F80">
            <v>67153.681937916597</v>
          </cell>
          <cell r="G80">
            <v>66320.679197677804</v>
          </cell>
        </row>
        <row r="81">
          <cell r="A81" t="str">
            <v>Micronesia, Fed. Sts.</v>
          </cell>
          <cell r="B81" t="str">
            <v>FSM</v>
          </cell>
          <cell r="C81">
            <v>3014.7003583904202</v>
          </cell>
          <cell r="D81">
            <v>3289.64211697365</v>
          </cell>
          <cell r="E81">
            <v>3568.291015625</v>
          </cell>
          <cell r="F81">
            <v>3624.2490915827898</v>
          </cell>
          <cell r="G81">
            <v>3542.96978797168</v>
          </cell>
        </row>
        <row r="82">
          <cell r="A82" t="str">
            <v>Gabon</v>
          </cell>
          <cell r="B82" t="str">
            <v>GAB</v>
          </cell>
          <cell r="C82">
            <v>6984.4197120838699</v>
          </cell>
          <cell r="D82">
            <v>7230.43491161979</v>
          </cell>
          <cell r="E82">
            <v>7959.0072673637596</v>
          </cell>
          <cell r="F82">
            <v>7766.9965542294804</v>
          </cell>
          <cell r="G82">
            <v>6881.7142253352104</v>
          </cell>
        </row>
        <row r="83">
          <cell r="A83" t="str">
            <v>United Kingdom</v>
          </cell>
          <cell r="B83" t="str">
            <v>GBR</v>
          </cell>
          <cell r="C83">
            <v>41499.555703307298</v>
          </cell>
          <cell r="D83">
            <v>40857.755582962702</v>
          </cell>
          <cell r="E83">
            <v>43646.951971149298</v>
          </cell>
          <cell r="F83">
            <v>43070.498359588797</v>
          </cell>
          <cell r="G83">
            <v>41098.078652782802</v>
          </cell>
        </row>
        <row r="84">
          <cell r="A84" t="str">
            <v>Georgia</v>
          </cell>
          <cell r="B84" t="str">
            <v>GEO</v>
          </cell>
          <cell r="C84">
            <v>4062.1698875737902</v>
          </cell>
          <cell r="D84">
            <v>4357.0009355462798</v>
          </cell>
          <cell r="E84">
            <v>4722.0424231413999</v>
          </cell>
          <cell r="F84">
            <v>4696.1505855561199</v>
          </cell>
          <cell r="G84">
            <v>4255.7429932125397</v>
          </cell>
        </row>
        <row r="85">
          <cell r="A85" t="str">
            <v>Ghana</v>
          </cell>
          <cell r="B85" t="str">
            <v>GHA</v>
          </cell>
          <cell r="C85">
            <v>1971.95693464599</v>
          </cell>
          <cell r="D85">
            <v>2074.2907327226899</v>
          </cell>
          <cell r="E85">
            <v>2260.86056729337</v>
          </cell>
          <cell r="F85">
            <v>2246.6255781643199</v>
          </cell>
          <cell r="G85">
            <v>2254.15388897604</v>
          </cell>
        </row>
        <row r="86">
          <cell r="A86" t="str">
            <v>Gibraltar</v>
          </cell>
          <cell r="B86" t="str">
            <v>GIB</v>
          </cell>
        </row>
        <row r="87">
          <cell r="A87" t="str">
            <v>Guinea</v>
          </cell>
          <cell r="B87" t="str">
            <v>GIN</v>
          </cell>
          <cell r="C87">
            <v>732.29151190166203</v>
          </cell>
          <cell r="D87">
            <v>855.57527055212404</v>
          </cell>
          <cell r="E87">
            <v>955.111281136711</v>
          </cell>
          <cell r="F87">
            <v>1052.58809075877</v>
          </cell>
          <cell r="G87">
            <v>1078.9500062228101</v>
          </cell>
        </row>
        <row r="88">
          <cell r="A88" t="str">
            <v>Gambia, The</v>
          </cell>
          <cell r="B88" t="str">
            <v>GMB</v>
          </cell>
          <cell r="C88">
            <v>690.78049315279202</v>
          </cell>
          <cell r="D88">
            <v>679.75507172296</v>
          </cell>
          <cell r="E88">
            <v>732.72072731885601</v>
          </cell>
          <cell r="F88">
            <v>772.50558830889395</v>
          </cell>
          <cell r="G88">
            <v>757.41311161138901</v>
          </cell>
        </row>
        <row r="89">
          <cell r="A89" t="str">
            <v>Guinea-Bissau</v>
          </cell>
          <cell r="B89" t="str">
            <v>GNB</v>
          </cell>
          <cell r="C89">
            <v>661.45783867960301</v>
          </cell>
          <cell r="D89">
            <v>738.54994489078194</v>
          </cell>
          <cell r="E89">
            <v>802.76738511615599</v>
          </cell>
          <cell r="F89">
            <v>749.45374702880599</v>
          </cell>
          <cell r="G89">
            <v>727.52017171956197</v>
          </cell>
        </row>
        <row r="90">
          <cell r="A90" t="str">
            <v>Equatorial Guinea</v>
          </cell>
          <cell r="B90" t="str">
            <v>GNQ</v>
          </cell>
          <cell r="C90">
            <v>9250.3167284664105</v>
          </cell>
          <cell r="D90">
            <v>9667.8569615799006</v>
          </cell>
          <cell r="E90">
            <v>10005.616042326699</v>
          </cell>
          <cell r="F90">
            <v>8380.7411223876607</v>
          </cell>
          <cell r="G90">
            <v>7198.3358837068799</v>
          </cell>
        </row>
        <row r="91">
          <cell r="A91" t="str">
            <v>Greece</v>
          </cell>
          <cell r="B91" t="str">
            <v>GRC</v>
          </cell>
          <cell r="C91">
            <v>17923.966813471601</v>
          </cell>
          <cell r="D91">
            <v>18582.0893411631</v>
          </cell>
          <cell r="E91">
            <v>19756.990456255</v>
          </cell>
          <cell r="F91">
            <v>19133.757763625399</v>
          </cell>
          <cell r="G91">
            <v>17647.232688274398</v>
          </cell>
        </row>
        <row r="92">
          <cell r="A92" t="str">
            <v>Grenada</v>
          </cell>
          <cell r="B92" t="str">
            <v>GRD</v>
          </cell>
          <cell r="C92">
            <v>9628.2591689028995</v>
          </cell>
          <cell r="D92">
            <v>10152.8328118872</v>
          </cell>
          <cell r="E92">
            <v>10466.8822111958</v>
          </cell>
          <cell r="F92">
            <v>10834.495680302</v>
          </cell>
          <cell r="G92">
            <v>9273.1992917739299</v>
          </cell>
        </row>
        <row r="93">
          <cell r="A93" t="str">
            <v>Greenland</v>
          </cell>
          <cell r="B93" t="str">
            <v>GRL</v>
          </cell>
          <cell r="C93">
            <v>48181.874188064001</v>
          </cell>
          <cell r="D93">
            <v>50766.599418274804</v>
          </cell>
          <cell r="E93">
            <v>54545.299978624796</v>
          </cell>
          <cell r="F93">
            <v>53256.244086211897</v>
          </cell>
          <cell r="G93">
            <v>54570.3750190141</v>
          </cell>
        </row>
        <row r="94">
          <cell r="A94" t="str">
            <v>Guatemala</v>
          </cell>
          <cell r="B94" t="str">
            <v>GTM</v>
          </cell>
          <cell r="C94">
            <v>4173.3016661947404</v>
          </cell>
          <cell r="D94">
            <v>4454.0481498354802</v>
          </cell>
          <cell r="E94">
            <v>4478.4246455094399</v>
          </cell>
          <cell r="F94">
            <v>4638.6349431951103</v>
          </cell>
          <cell r="G94">
            <v>4603.3396434064498</v>
          </cell>
        </row>
        <row r="95">
          <cell r="A95" t="str">
            <v>Guam</v>
          </cell>
          <cell r="B95" t="str">
            <v>GUM</v>
          </cell>
          <cell r="C95">
            <v>36214.006922453802</v>
          </cell>
          <cell r="D95">
            <v>36601.919881179201</v>
          </cell>
          <cell r="E95">
            <v>36556.674911021299</v>
          </cell>
          <cell r="F95">
            <v>38040.586987058799</v>
          </cell>
          <cell r="G95">
            <v>34624.340129041397</v>
          </cell>
        </row>
        <row r="96">
          <cell r="A96" t="str">
            <v>Guyana</v>
          </cell>
          <cell r="B96" t="str">
            <v>GUY</v>
          </cell>
          <cell r="C96">
            <v>5811.3979236257701</v>
          </cell>
          <cell r="D96">
            <v>6124.9536699875898</v>
          </cell>
          <cell r="E96">
            <v>6145.8192766437696</v>
          </cell>
          <cell r="F96">
            <v>6609.5112795458799</v>
          </cell>
          <cell r="G96">
            <v>6955.93921717789</v>
          </cell>
        </row>
        <row r="97">
          <cell r="A97" t="str">
            <v>High income</v>
          </cell>
          <cell r="B97" t="str">
            <v>HIC</v>
          </cell>
          <cell r="C97">
            <v>40475.177463649299</v>
          </cell>
          <cell r="D97">
            <v>42118.204404273201</v>
          </cell>
          <cell r="E97">
            <v>44571.433581911799</v>
          </cell>
          <cell r="F97">
            <v>44774.775021567701</v>
          </cell>
          <cell r="G97">
            <v>43282.423461171697</v>
          </cell>
        </row>
        <row r="98">
          <cell r="A98" t="str">
            <v>Hong Kong SAR, China</v>
          </cell>
          <cell r="B98" t="str">
            <v>HKG</v>
          </cell>
          <cell r="C98">
            <v>43733.916361282798</v>
          </cell>
          <cell r="D98">
            <v>46160.429791492999</v>
          </cell>
          <cell r="E98">
            <v>48537.566888834299</v>
          </cell>
          <cell r="F98">
            <v>48356.063504361402</v>
          </cell>
          <cell r="G98">
            <v>46100.975872923002</v>
          </cell>
        </row>
        <row r="99">
          <cell r="A99" t="str">
            <v>Honduras</v>
          </cell>
          <cell r="B99" t="str">
            <v>HND</v>
          </cell>
          <cell r="C99">
            <v>2342.5849038800402</v>
          </cell>
          <cell r="D99">
            <v>2453.7271152797798</v>
          </cell>
          <cell r="E99">
            <v>2510.3229430419101</v>
          </cell>
          <cell r="F99">
            <v>2574.3567510514299</v>
          </cell>
          <cell r="G99">
            <v>2405.7328477514102</v>
          </cell>
        </row>
        <row r="100">
          <cell r="A100" t="str">
            <v>Heavily indebted poor countries (HIPC)</v>
          </cell>
          <cell r="B100" t="str">
            <v>HPC</v>
          </cell>
          <cell r="C100">
            <v>987.10931027976903</v>
          </cell>
          <cell r="D100">
            <v>1065.4086099475701</v>
          </cell>
          <cell r="E100">
            <v>987.173904512955</v>
          </cell>
          <cell r="F100">
            <v>994.89828093331596</v>
          </cell>
          <cell r="G100">
            <v>975.47426176896795</v>
          </cell>
        </row>
        <row r="101">
          <cell r="A101" t="str">
            <v>Croatia</v>
          </cell>
          <cell r="B101" t="str">
            <v>HRV</v>
          </cell>
          <cell r="C101">
            <v>12527.7398569824</v>
          </cell>
          <cell r="D101">
            <v>13629.289592247</v>
          </cell>
          <cell r="E101">
            <v>15227.560096809601</v>
          </cell>
          <cell r="F101">
            <v>15311.766903694999</v>
          </cell>
          <cell r="G101">
            <v>14132.486560949899</v>
          </cell>
        </row>
        <row r="102">
          <cell r="A102" t="str">
            <v>Haiti</v>
          </cell>
          <cell r="B102" t="str">
            <v>HTI</v>
          </cell>
          <cell r="C102">
            <v>1290.3805081231801</v>
          </cell>
          <cell r="D102">
            <v>1369.0637339513701</v>
          </cell>
          <cell r="E102">
            <v>1479.3458268884999</v>
          </cell>
          <cell r="F102">
            <v>1312.7706360667601</v>
          </cell>
          <cell r="G102">
            <v>1272.36799204205</v>
          </cell>
        </row>
        <row r="103">
          <cell r="A103" t="str">
            <v>Hungary</v>
          </cell>
          <cell r="B103" t="str">
            <v>HUN</v>
          </cell>
          <cell r="C103">
            <v>13107.3779137744</v>
          </cell>
          <cell r="D103">
            <v>14623.6966492311</v>
          </cell>
          <cell r="E103">
            <v>16427.372761147799</v>
          </cell>
          <cell r="F103">
            <v>16735.6597794761</v>
          </cell>
          <cell r="G103">
            <v>16075.973266250499</v>
          </cell>
        </row>
        <row r="104">
          <cell r="A104" t="str">
            <v>IBRD only</v>
          </cell>
          <cell r="B104" t="str">
            <v>IBD</v>
          </cell>
          <cell r="C104">
            <v>5540.1679660957398</v>
          </cell>
          <cell r="D104">
            <v>6058.9146329998503</v>
          </cell>
          <cell r="E104">
            <v>6387.7488186241699</v>
          </cell>
          <cell r="F104">
            <v>6473.7825509579397</v>
          </cell>
          <cell r="G104">
            <v>6176.4037704897601</v>
          </cell>
        </row>
        <row r="105">
          <cell r="A105" t="str">
            <v>IDA &amp; IBRD total</v>
          </cell>
          <cell r="B105" t="str">
            <v>IBT</v>
          </cell>
          <cell r="C105">
            <v>4493.8365210701804</v>
          </cell>
          <cell r="D105">
            <v>4879.0429323057597</v>
          </cell>
          <cell r="E105">
            <v>5110.9112711871603</v>
          </cell>
          <cell r="F105">
            <v>5168.8375170525396</v>
          </cell>
          <cell r="G105">
            <v>4925.38124212598</v>
          </cell>
        </row>
        <row r="106">
          <cell r="A106" t="str">
            <v>IDA total</v>
          </cell>
          <cell r="B106" t="str">
            <v>IDA</v>
          </cell>
          <cell r="C106">
            <v>1342.9137782353801</v>
          </cell>
          <cell r="D106">
            <v>1372.98815858228</v>
          </cell>
          <cell r="E106">
            <v>1369.26045742413</v>
          </cell>
          <cell r="F106">
            <v>1399.1156704796299</v>
          </cell>
          <cell r="G106">
            <v>1365.0478429294501</v>
          </cell>
        </row>
        <row r="107">
          <cell r="A107" t="str">
            <v>IDA blend</v>
          </cell>
          <cell r="B107" t="str">
            <v>IDB</v>
          </cell>
          <cell r="C107">
            <v>1861.9403783146299</v>
          </cell>
          <cell r="D107">
            <v>1787.80159170663</v>
          </cell>
          <cell r="E107">
            <v>1835.3218066323</v>
          </cell>
          <cell r="F107">
            <v>1852.21911592021</v>
          </cell>
          <cell r="G107">
            <v>1740.6038082447701</v>
          </cell>
        </row>
        <row r="108">
          <cell r="A108" t="str">
            <v>Indonesia</v>
          </cell>
          <cell r="B108" t="str">
            <v>IDN</v>
          </cell>
          <cell r="C108">
            <v>3562.8163335218301</v>
          </cell>
          <cell r="D108">
            <v>3837.5780236263299</v>
          </cell>
          <cell r="E108">
            <v>3893.8595781487702</v>
          </cell>
          <cell r="F108">
            <v>4135.2333435120199</v>
          </cell>
          <cell r="G108">
            <v>3870.5576197924902</v>
          </cell>
        </row>
        <row r="109">
          <cell r="A109" t="str">
            <v>IDA only</v>
          </cell>
          <cell r="B109" t="str">
            <v>IDX</v>
          </cell>
          <cell r="C109">
            <v>1080.2586216192601</v>
          </cell>
          <cell r="D109">
            <v>1162.9718289008799</v>
          </cell>
          <cell r="E109">
            <v>1133.25964074892</v>
          </cell>
          <cell r="F109">
            <v>1169.69952976992</v>
          </cell>
          <cell r="G109">
            <v>1175.58660508453</v>
          </cell>
        </row>
        <row r="110">
          <cell r="A110" t="str">
            <v>Isle of Man</v>
          </cell>
          <cell r="B110" t="str">
            <v>IMN</v>
          </cell>
          <cell r="C110">
            <v>82197.126770260002</v>
          </cell>
          <cell r="D110">
            <v>83477.834285153993</v>
          </cell>
          <cell r="E110">
            <v>89112.667715857096</v>
          </cell>
          <cell r="F110">
            <v>86481.552590533902</v>
          </cell>
        </row>
        <row r="111">
          <cell r="A111" t="str">
            <v>India</v>
          </cell>
          <cell r="B111" t="str">
            <v>IND</v>
          </cell>
          <cell r="C111">
            <v>1732.55424231659</v>
          </cell>
          <cell r="D111">
            <v>1980.6670198280201</v>
          </cell>
          <cell r="E111">
            <v>1998.25907627675</v>
          </cell>
          <cell r="F111">
            <v>2072.2448973504102</v>
          </cell>
          <cell r="G111">
            <v>1933.1010689481</v>
          </cell>
        </row>
        <row r="112">
          <cell r="A112" t="str">
            <v>Not classified</v>
          </cell>
          <cell r="B112" t="str">
            <v>INX</v>
          </cell>
        </row>
        <row r="113">
          <cell r="A113" t="str">
            <v>Ireland</v>
          </cell>
          <cell r="B113" t="str">
            <v>IRL</v>
          </cell>
          <cell r="C113">
            <v>62861.639115790204</v>
          </cell>
          <cell r="D113">
            <v>69774.028972495304</v>
          </cell>
          <cell r="E113">
            <v>79107.604993436704</v>
          </cell>
          <cell r="F113">
            <v>80886.615738710403</v>
          </cell>
          <cell r="G113">
            <v>85422.542868226607</v>
          </cell>
        </row>
        <row r="114">
          <cell r="A114" t="str">
            <v>Iran, Islamic Rep.</v>
          </cell>
          <cell r="B114" t="str">
            <v>IRN</v>
          </cell>
          <cell r="C114">
            <v>5755.8024476492001</v>
          </cell>
          <cell r="D114">
            <v>6032.0651267435796</v>
          </cell>
          <cell r="E114">
            <v>4046.34186351162</v>
          </cell>
          <cell r="F114">
            <v>3514.0421682577999</v>
          </cell>
          <cell r="G114">
            <v>2756.7499768756702</v>
          </cell>
        </row>
        <row r="115">
          <cell r="A115" t="str">
            <v>Iraq</v>
          </cell>
          <cell r="B115" t="str">
            <v>IRQ</v>
          </cell>
          <cell r="C115">
            <v>4550.6586378482898</v>
          </cell>
          <cell r="D115">
            <v>4985.4528794299604</v>
          </cell>
          <cell r="E115">
            <v>5915.85085369644</v>
          </cell>
          <cell r="F115">
            <v>5943.4584551023299</v>
          </cell>
          <cell r="G115">
            <v>4583.7474936712997</v>
          </cell>
        </row>
        <row r="116">
          <cell r="A116" t="str">
            <v>Iceland</v>
          </cell>
          <cell r="B116" t="str">
            <v>ISL</v>
          </cell>
          <cell r="C116">
            <v>61987.926362028302</v>
          </cell>
          <cell r="D116">
            <v>72010.149031625799</v>
          </cell>
          <cell r="E116">
            <v>74469.804059155897</v>
          </cell>
          <cell r="F116">
            <v>68941.462227239404</v>
          </cell>
          <cell r="G116">
            <v>59264.034091314497</v>
          </cell>
        </row>
        <row r="117">
          <cell r="A117" t="str">
            <v>Israel</v>
          </cell>
          <cell r="B117" t="str">
            <v>ISR</v>
          </cell>
          <cell r="C117">
            <v>37330.261796968</v>
          </cell>
          <cell r="D117">
            <v>40774.129607322699</v>
          </cell>
          <cell r="E117">
            <v>42063.453127481102</v>
          </cell>
          <cell r="F117">
            <v>43951.247730567702</v>
          </cell>
          <cell r="G117">
            <v>44177.571224844498</v>
          </cell>
        </row>
        <row r="118">
          <cell r="A118" t="str">
            <v>Italy</v>
          </cell>
          <cell r="B118" t="str">
            <v>ITA</v>
          </cell>
          <cell r="C118">
            <v>30960.7315088902</v>
          </cell>
          <cell r="D118">
            <v>32406.720315013401</v>
          </cell>
          <cell r="E118">
            <v>34622.169666474103</v>
          </cell>
          <cell r="F118">
            <v>33673.475447448298</v>
          </cell>
          <cell r="G118">
            <v>31834.972618404601</v>
          </cell>
        </row>
        <row r="119">
          <cell r="A119" t="str">
            <v>Jamaica</v>
          </cell>
          <cell r="B119" t="str">
            <v>JAM</v>
          </cell>
          <cell r="C119">
            <v>4843.7498999940099</v>
          </cell>
          <cell r="D119">
            <v>5070.0995030616004</v>
          </cell>
          <cell r="E119">
            <v>5359.9937893963797</v>
          </cell>
          <cell r="F119">
            <v>5369.4983713848997</v>
          </cell>
          <cell r="G119">
            <v>4664.5302422213299</v>
          </cell>
        </row>
        <row r="120">
          <cell r="A120" t="str">
            <v>Jordan</v>
          </cell>
          <cell r="B120" t="str">
            <v>JOR</v>
          </cell>
          <cell r="C120">
            <v>4175.3566019230102</v>
          </cell>
          <cell r="D120">
            <v>4231.51827999134</v>
          </cell>
          <cell r="E120">
            <v>4308.1510738997004</v>
          </cell>
          <cell r="F120">
            <v>4405.4871092939102</v>
          </cell>
          <cell r="G120">
            <v>4282.76582461621</v>
          </cell>
        </row>
        <row r="121">
          <cell r="A121" t="str">
            <v>Japan</v>
          </cell>
          <cell r="B121" t="str">
            <v>JPN</v>
          </cell>
          <cell r="C121">
            <v>39375.473162078102</v>
          </cell>
          <cell r="D121">
            <v>38834.052934122701</v>
          </cell>
          <cell r="E121">
            <v>39727.116599592802</v>
          </cell>
          <cell r="F121">
            <v>40458.001875582398</v>
          </cell>
          <cell r="G121">
            <v>39918.167558344299</v>
          </cell>
        </row>
        <row r="122">
          <cell r="A122" t="str">
            <v>Kazakhstan</v>
          </cell>
          <cell r="B122" t="str">
            <v>KAZ</v>
          </cell>
          <cell r="C122">
            <v>7714.8418437602404</v>
          </cell>
          <cell r="D122">
            <v>9247.58133129626</v>
          </cell>
          <cell r="E122">
            <v>9812.6263707739599</v>
          </cell>
          <cell r="F122">
            <v>9812.5958082731995</v>
          </cell>
          <cell r="G122">
            <v>9121.6371379714492</v>
          </cell>
        </row>
        <row r="123">
          <cell r="A123" t="str">
            <v>Kenya</v>
          </cell>
          <cell r="B123" t="str">
            <v>KEN</v>
          </cell>
          <cell r="C123">
            <v>1525.2351922499199</v>
          </cell>
          <cell r="D123">
            <v>1633.49121639293</v>
          </cell>
          <cell r="E123">
            <v>1794.0911754468</v>
          </cell>
          <cell r="F123">
            <v>1909.30453654793</v>
          </cell>
          <cell r="G123">
            <v>1872.1240264921901</v>
          </cell>
        </row>
        <row r="124">
          <cell r="A124" t="str">
            <v>Kyrgyz Republic</v>
          </cell>
          <cell r="B124" t="str">
            <v>KGZ</v>
          </cell>
          <cell r="C124">
            <v>1120.66651300848</v>
          </cell>
          <cell r="D124">
            <v>1242.76964282023</v>
          </cell>
          <cell r="E124">
            <v>1308.1401654961901</v>
          </cell>
          <cell r="F124">
            <v>1374.0321046742099</v>
          </cell>
          <cell r="G124">
            <v>1182.5217004301801</v>
          </cell>
        </row>
        <row r="125">
          <cell r="A125" t="str">
            <v>Cambodia</v>
          </cell>
          <cell r="B125" t="str">
            <v>KHM</v>
          </cell>
          <cell r="C125">
            <v>1269.5914989524599</v>
          </cell>
          <cell r="D125">
            <v>1385.26006616114</v>
          </cell>
          <cell r="E125">
            <v>1512.12698889384</v>
          </cell>
          <cell r="F125">
            <v>1643.1213887653901</v>
          </cell>
          <cell r="G125">
            <v>1547.5113876442399</v>
          </cell>
        </row>
        <row r="126">
          <cell r="A126" t="str">
            <v>Kiribati</v>
          </cell>
          <cell r="B126" t="str">
            <v>KIR</v>
          </cell>
          <cell r="C126">
            <v>1586.3449782671</v>
          </cell>
          <cell r="D126">
            <v>1648.5949566444799</v>
          </cell>
          <cell r="E126">
            <v>1693.9501546890201</v>
          </cell>
          <cell r="F126">
            <v>1512.9527695582799</v>
          </cell>
          <cell r="G126">
            <v>1514.5910590946701</v>
          </cell>
        </row>
        <row r="127">
          <cell r="A127" t="str">
            <v>St. Kitts and Nevis</v>
          </cell>
          <cell r="B127" t="str">
            <v>KNA</v>
          </cell>
          <cell r="C127">
            <v>19542.162278880001</v>
          </cell>
          <cell r="D127">
            <v>20382.779870346199</v>
          </cell>
          <cell r="E127">
            <v>20567.2582647868</v>
          </cell>
          <cell r="F127">
            <v>22047.883027063101</v>
          </cell>
          <cell r="G127">
            <v>18440.853678915799</v>
          </cell>
        </row>
        <row r="128">
          <cell r="A128" t="str">
            <v>Korea, Rep.</v>
          </cell>
          <cell r="B128" t="str">
            <v>KOR</v>
          </cell>
          <cell r="C128">
            <v>29288.8704389833</v>
          </cell>
          <cell r="D128">
            <v>31616.8434004683</v>
          </cell>
          <cell r="E128">
            <v>33436.923064606402</v>
          </cell>
          <cell r="F128">
            <v>31902.416904819402</v>
          </cell>
          <cell r="G128">
            <v>31597.504649071801</v>
          </cell>
        </row>
        <row r="129">
          <cell r="A129" t="str">
            <v>Kuwait</v>
          </cell>
          <cell r="B129" t="str">
            <v>KWT</v>
          </cell>
          <cell r="C129">
            <v>27653.157620028102</v>
          </cell>
          <cell r="D129">
            <v>29759.467474527799</v>
          </cell>
          <cell r="E129">
            <v>33399.060475851002</v>
          </cell>
          <cell r="F129">
            <v>32373.251114960702</v>
          </cell>
          <cell r="G129">
            <v>24811.769710023102</v>
          </cell>
        </row>
        <row r="130">
          <cell r="A130" t="str">
            <v>Latin America &amp; Caribbean (excluding high income)</v>
          </cell>
          <cell r="B130" t="str">
            <v>LAC</v>
          </cell>
          <cell r="C130">
            <v>7885.5746299534603</v>
          </cell>
          <cell r="D130">
            <v>8699.47568592879</v>
          </cell>
          <cell r="E130">
            <v>8357.1247040499802</v>
          </cell>
          <cell r="F130">
            <v>8165.3605649062101</v>
          </cell>
          <cell r="G130">
            <v>6765.53277629677</v>
          </cell>
        </row>
        <row r="131">
          <cell r="A131" t="str">
            <v>Lao PDR</v>
          </cell>
          <cell r="B131" t="str">
            <v>LAO</v>
          </cell>
          <cell r="C131">
            <v>2324.40091700425</v>
          </cell>
          <cell r="D131">
            <v>2455.2115594489301</v>
          </cell>
          <cell r="E131">
            <v>2569.0938921725101</v>
          </cell>
          <cell r="F131">
            <v>2613.9444267686799</v>
          </cell>
          <cell r="G131">
            <v>2608.9828330754899</v>
          </cell>
        </row>
        <row r="132">
          <cell r="A132" t="str">
            <v>Lebanon</v>
          </cell>
          <cell r="B132" t="str">
            <v>LBN</v>
          </cell>
          <cell r="C132">
            <v>7617.6896340695803</v>
          </cell>
          <cell r="D132">
            <v>7776.0346421639497</v>
          </cell>
          <cell r="E132">
            <v>8003.8276124735403</v>
          </cell>
          <cell r="F132">
            <v>7527.4430596949896</v>
          </cell>
          <cell r="G132">
            <v>3801.7927426822298</v>
          </cell>
        </row>
        <row r="133">
          <cell r="A133" t="str">
            <v>Liberia</v>
          </cell>
          <cell r="B133" t="str">
            <v>LBR</v>
          </cell>
          <cell r="C133">
            <v>740.91490603010197</v>
          </cell>
          <cell r="D133">
            <v>721.08504401321602</v>
          </cell>
          <cell r="E133">
            <v>710.26599841958102</v>
          </cell>
          <cell r="F133">
            <v>672.34049922084102</v>
          </cell>
          <cell r="G133">
            <v>601.06300580286199</v>
          </cell>
        </row>
        <row r="134">
          <cell r="A134" t="str">
            <v>Libya</v>
          </cell>
          <cell r="B134" t="str">
            <v>LBY</v>
          </cell>
          <cell r="C134">
            <v>7687.8821339228298</v>
          </cell>
          <cell r="D134">
            <v>10205.3248315701</v>
          </cell>
          <cell r="E134">
            <v>11482.133635620199</v>
          </cell>
          <cell r="F134">
            <v>10218.0430276718</v>
          </cell>
          <cell r="G134">
            <v>7614.3254490888503</v>
          </cell>
        </row>
        <row r="135">
          <cell r="A135" t="str">
            <v>St. Lucia</v>
          </cell>
          <cell r="B135" t="str">
            <v>LCA</v>
          </cell>
          <cell r="C135">
            <v>10362.351576585999</v>
          </cell>
          <cell r="D135">
            <v>11034.629829188099</v>
          </cell>
          <cell r="E135">
            <v>11353.7152287809</v>
          </cell>
          <cell r="F135">
            <v>11591.0804351768</v>
          </cell>
          <cell r="G135">
            <v>8804.5610886523791</v>
          </cell>
        </row>
        <row r="136">
          <cell r="A136" t="str">
            <v>Latin America &amp; Caribbean</v>
          </cell>
          <cell r="B136" t="str">
            <v>LCN</v>
          </cell>
          <cell r="C136">
            <v>8350.0206247650895</v>
          </cell>
          <cell r="D136">
            <v>9188.5796831749703</v>
          </cell>
          <cell r="E136">
            <v>8902.3991524118701</v>
          </cell>
          <cell r="F136">
            <v>8699.4607174729808</v>
          </cell>
          <cell r="G136">
            <v>7270.7035843841904</v>
          </cell>
        </row>
        <row r="137">
          <cell r="A137" t="str">
            <v>Least developed countries: UN classification</v>
          </cell>
          <cell r="B137" t="str">
            <v>LDC</v>
          </cell>
          <cell r="C137">
            <v>1025.9989794340399</v>
          </cell>
          <cell r="D137">
            <v>1119.43381110978</v>
          </cell>
          <cell r="E137">
            <v>1077.4933423335799</v>
          </cell>
          <cell r="F137">
            <v>1105.7170649484599</v>
          </cell>
          <cell r="G137">
            <v>1099.20156053236</v>
          </cell>
        </row>
        <row r="138">
          <cell r="A138" t="str">
            <v>Low income</v>
          </cell>
          <cell r="B138" t="str">
            <v>LIC</v>
          </cell>
          <cell r="C138">
            <v>764.70488538273503</v>
          </cell>
          <cell r="D138">
            <v>834.49088173988105</v>
          </cell>
          <cell r="E138">
            <v>699.41143518558499</v>
          </cell>
          <cell r="F138">
            <v>720.47427904407095</v>
          </cell>
          <cell r="G138">
            <v>703.733845480583</v>
          </cell>
        </row>
        <row r="139">
          <cell r="A139" t="str">
            <v>Liechtenstein</v>
          </cell>
          <cell r="B139" t="str">
            <v>LIE</v>
          </cell>
          <cell r="C139">
            <v>165642.38627555501</v>
          </cell>
          <cell r="D139">
            <v>171253.96425379699</v>
          </cell>
          <cell r="E139">
            <v>176499.40255413399</v>
          </cell>
          <cell r="F139">
            <v>169049.15685032599</v>
          </cell>
        </row>
        <row r="140">
          <cell r="A140" t="str">
            <v>Sri Lanka</v>
          </cell>
          <cell r="B140" t="str">
            <v>LKA</v>
          </cell>
          <cell r="C140">
            <v>3886.2915016523898</v>
          </cell>
          <cell r="D140">
            <v>4077.0438408748801</v>
          </cell>
          <cell r="E140">
            <v>4059.2082298465398</v>
          </cell>
          <cell r="F140">
            <v>3848.2123764069802</v>
          </cell>
          <cell r="G140">
            <v>3694.0409479198001</v>
          </cell>
        </row>
        <row r="141">
          <cell r="A141" t="str">
            <v>Lower middle income</v>
          </cell>
          <cell r="B141" t="str">
            <v>LMC</v>
          </cell>
          <cell r="C141">
            <v>2193.4712076532201</v>
          </cell>
          <cell r="D141">
            <v>2322.9068832340199</v>
          </cell>
          <cell r="E141">
            <v>2335.3031251672101</v>
          </cell>
          <cell r="F141">
            <v>2411.33492174599</v>
          </cell>
          <cell r="G141">
            <v>2285.71110749433</v>
          </cell>
        </row>
        <row r="142">
          <cell r="A142" t="str">
            <v>Low &amp; middle income</v>
          </cell>
          <cell r="B142" t="str">
            <v>LMY</v>
          </cell>
          <cell r="C142">
            <v>4349.1472757469</v>
          </cell>
          <cell r="D142">
            <v>4718.3920203059497</v>
          </cell>
          <cell r="E142">
            <v>4933.6979693430603</v>
          </cell>
          <cell r="F142">
            <v>4993.6193811888197</v>
          </cell>
          <cell r="G142">
            <v>4759.7760817731696</v>
          </cell>
        </row>
        <row r="143">
          <cell r="A143" t="str">
            <v>Lesotho</v>
          </cell>
          <cell r="B143" t="str">
            <v>LSO</v>
          </cell>
          <cell r="C143">
            <v>1018.78487240325</v>
          </cell>
          <cell r="D143">
            <v>1102.62972842217</v>
          </cell>
          <cell r="E143">
            <v>1192.4843195180999</v>
          </cell>
          <cell r="F143">
            <v>1153.38805839164</v>
          </cell>
          <cell r="G143">
            <v>1050.63163365737</v>
          </cell>
        </row>
        <row r="144">
          <cell r="A144" t="str">
            <v>Late-demographic dividend</v>
          </cell>
          <cell r="B144" t="str">
            <v>LTE</v>
          </cell>
          <cell r="C144">
            <v>8179.0708738061403</v>
          </cell>
          <cell r="D144">
            <v>9018.1610288080392</v>
          </cell>
          <cell r="E144">
            <v>9832.1413791634895</v>
          </cell>
          <cell r="F144">
            <v>9974.5059154619794</v>
          </cell>
          <cell r="G144">
            <v>9699.0893745314006</v>
          </cell>
        </row>
        <row r="145">
          <cell r="A145" t="str">
            <v>Lithuania</v>
          </cell>
          <cell r="B145" t="str">
            <v>LTU</v>
          </cell>
          <cell r="C145">
            <v>15008.313244552601</v>
          </cell>
          <cell r="D145">
            <v>16885.407394837301</v>
          </cell>
          <cell r="E145">
            <v>19186.181281417801</v>
          </cell>
          <cell r="F145">
            <v>19575.768481407002</v>
          </cell>
          <cell r="G145">
            <v>20232.3020358588</v>
          </cell>
        </row>
        <row r="146">
          <cell r="A146" t="str">
            <v>Luxembourg</v>
          </cell>
          <cell r="B146" t="str">
            <v>LUX</v>
          </cell>
          <cell r="C146">
            <v>106899.29354955201</v>
          </cell>
          <cell r="D146">
            <v>110193.213797228</v>
          </cell>
          <cell r="E146">
            <v>117254.740352682</v>
          </cell>
          <cell r="F146">
            <v>113218.713349678</v>
          </cell>
          <cell r="G146">
            <v>116356.158037286</v>
          </cell>
        </row>
        <row r="147">
          <cell r="A147" t="str">
            <v>Latvia</v>
          </cell>
          <cell r="B147" t="str">
            <v>LVA</v>
          </cell>
          <cell r="C147">
            <v>14331.7515885049</v>
          </cell>
          <cell r="D147">
            <v>15695.115154105901</v>
          </cell>
          <cell r="E147">
            <v>17865.031094764199</v>
          </cell>
          <cell r="F147">
            <v>17926.841589919</v>
          </cell>
          <cell r="G147">
            <v>17703.9534432332</v>
          </cell>
        </row>
        <row r="148">
          <cell r="A148" t="str">
            <v>Macao SAR, China</v>
          </cell>
          <cell r="B148" t="str">
            <v>MAC</v>
          </cell>
          <cell r="C148">
            <v>73545.758237307004</v>
          </cell>
          <cell r="D148">
            <v>81019.473766659299</v>
          </cell>
          <cell r="E148">
            <v>87526.079991263498</v>
          </cell>
          <cell r="F148">
            <v>86197.365694394903</v>
          </cell>
          <cell r="G148">
            <v>39403.135907336196</v>
          </cell>
        </row>
        <row r="149">
          <cell r="A149" t="str">
            <v>St. Martin (French part)</v>
          </cell>
          <cell r="B149" t="str">
            <v>MAF</v>
          </cell>
        </row>
        <row r="150">
          <cell r="A150" t="str">
            <v>Morocco</v>
          </cell>
          <cell r="B150" t="str">
            <v>MAR</v>
          </cell>
          <cell r="C150">
            <v>2896.72216796875</v>
          </cell>
          <cell r="D150">
            <v>3035.45434570313</v>
          </cell>
          <cell r="E150">
            <v>3226.98291015625</v>
          </cell>
          <cell r="F150">
            <v>3235.00073242188</v>
          </cell>
          <cell r="G150">
            <v>3058.69165039063</v>
          </cell>
        </row>
        <row r="151">
          <cell r="A151" t="str">
            <v>Monaco</v>
          </cell>
          <cell r="B151" t="str">
            <v>MCO</v>
          </cell>
          <cell r="C151">
            <v>170028.65571786399</v>
          </cell>
          <cell r="D151">
            <v>167517.05972785599</v>
          </cell>
          <cell r="E151">
            <v>185978.60925135601</v>
          </cell>
          <cell r="F151">
            <v>189487.14712837999</v>
          </cell>
          <cell r="G151">
            <v>173688.18936029199</v>
          </cell>
        </row>
        <row r="152">
          <cell r="A152" t="str">
            <v>Moldova</v>
          </cell>
          <cell r="B152" t="str">
            <v>MDA</v>
          </cell>
          <cell r="C152">
            <v>2880.4352895265802</v>
          </cell>
          <cell r="D152">
            <v>3509.6868289295899</v>
          </cell>
          <cell r="E152">
            <v>4230.6269685682901</v>
          </cell>
          <cell r="F152">
            <v>4492.1057401594699</v>
          </cell>
          <cell r="G152">
            <v>4525.7596536351102</v>
          </cell>
        </row>
        <row r="153">
          <cell r="A153" t="str">
            <v>Madagascar</v>
          </cell>
          <cell r="B153" t="str">
            <v>MDG</v>
          </cell>
          <cell r="C153">
            <v>475.95555682643601</v>
          </cell>
          <cell r="D153">
            <v>515.29332337359006</v>
          </cell>
          <cell r="E153">
            <v>518.40112296587199</v>
          </cell>
          <cell r="F153">
            <v>526.22457218760098</v>
          </cell>
          <cell r="G153">
            <v>477.613041384398</v>
          </cell>
        </row>
        <row r="154">
          <cell r="A154" t="str">
            <v>Maldives</v>
          </cell>
          <cell r="B154" t="str">
            <v>MDV</v>
          </cell>
          <cell r="C154">
            <v>9209.4435638547893</v>
          </cell>
          <cell r="D154">
            <v>9577.3469458786494</v>
          </cell>
          <cell r="E154">
            <v>10279.0799751619</v>
          </cell>
          <cell r="F154">
            <v>10561.613511350801</v>
          </cell>
          <cell r="G154">
            <v>6924.10574465625</v>
          </cell>
        </row>
        <row r="155">
          <cell r="A155" t="str">
            <v>Middle East &amp; North Africa</v>
          </cell>
          <cell r="B155" t="str">
            <v>MEA</v>
          </cell>
          <cell r="C155">
            <v>7307.4484565314096</v>
          </cell>
          <cell r="D155">
            <v>7469.5498337537101</v>
          </cell>
          <cell r="E155">
            <v>7704.4207692647396</v>
          </cell>
          <cell r="F155">
            <v>7587.3555959230798</v>
          </cell>
          <cell r="G155">
            <v>6688.0872795042696</v>
          </cell>
        </row>
        <row r="156">
          <cell r="A156" t="str">
            <v>Mexico</v>
          </cell>
          <cell r="B156" t="str">
            <v>MEX</v>
          </cell>
          <cell r="C156">
            <v>8744.5155591278599</v>
          </cell>
          <cell r="D156">
            <v>9287.8495873230204</v>
          </cell>
          <cell r="E156">
            <v>9686.9849265558605</v>
          </cell>
          <cell r="F156">
            <v>9950.2176218347995</v>
          </cell>
          <cell r="G156">
            <v>8431.6650174476199</v>
          </cell>
        </row>
        <row r="157">
          <cell r="A157" t="str">
            <v>Marshall Islands</v>
          </cell>
          <cell r="B157" t="str">
            <v>MHL</v>
          </cell>
          <cell r="C157">
            <v>3490.9983888571301</v>
          </cell>
          <cell r="D157">
            <v>3672.5767832842398</v>
          </cell>
          <cell r="E157">
            <v>3793.5509826747898</v>
          </cell>
          <cell r="F157">
            <v>4073.1098297358399</v>
          </cell>
          <cell r="G157">
            <v>4129.8509984120001</v>
          </cell>
        </row>
        <row r="158">
          <cell r="A158" t="str">
            <v>Middle income</v>
          </cell>
          <cell r="B158" t="str">
            <v>MIC</v>
          </cell>
          <cell r="C158">
            <v>4745.7085800848099</v>
          </cell>
          <cell r="D158">
            <v>5154.4310997277798</v>
          </cell>
          <cell r="E158">
            <v>5415.6110063292599</v>
          </cell>
          <cell r="F158">
            <v>5487.8440580054403</v>
          </cell>
          <cell r="G158">
            <v>5237.0224734962103</v>
          </cell>
        </row>
        <row r="159">
          <cell r="A159" t="str">
            <v>North Macedonia</v>
          </cell>
          <cell r="B159" t="str">
            <v>MKD</v>
          </cell>
          <cell r="C159">
            <v>5149.5890743590599</v>
          </cell>
          <cell r="D159">
            <v>5450.4928808666</v>
          </cell>
          <cell r="E159">
            <v>6108.7401083169798</v>
          </cell>
          <cell r="F159">
            <v>6070.3880535827502</v>
          </cell>
          <cell r="G159">
            <v>5846.4658985685401</v>
          </cell>
        </row>
        <row r="160">
          <cell r="A160" t="str">
            <v>Mali</v>
          </cell>
          <cell r="B160" t="str">
            <v>MLI</v>
          </cell>
          <cell r="C160">
            <v>780.72354968342802</v>
          </cell>
          <cell r="D160">
            <v>830.02144446337502</v>
          </cell>
          <cell r="E160">
            <v>894.80484352936503</v>
          </cell>
          <cell r="F160">
            <v>879.04316752628404</v>
          </cell>
          <cell r="G160">
            <v>862.45301201109203</v>
          </cell>
        </row>
        <row r="161">
          <cell r="A161" t="str">
            <v>Malta</v>
          </cell>
          <cell r="B161" t="str">
            <v>MLT</v>
          </cell>
          <cell r="C161">
            <v>25624.537273828901</v>
          </cell>
          <cell r="D161">
            <v>28857.019868673498</v>
          </cell>
          <cell r="E161">
            <v>31573.116559451799</v>
          </cell>
          <cell r="F161">
            <v>31185.649623530899</v>
          </cell>
          <cell r="G161">
            <v>28946.4626770412</v>
          </cell>
        </row>
        <row r="162">
          <cell r="A162" t="str">
            <v>Myanmar</v>
          </cell>
          <cell r="B162" t="str">
            <v>MMR</v>
          </cell>
          <cell r="C162">
            <v>1136.61062698511</v>
          </cell>
          <cell r="D162">
            <v>1151.1144641548301</v>
          </cell>
          <cell r="E162">
            <v>1250.1736850253899</v>
          </cell>
          <cell r="F162">
            <v>1271.1115357972601</v>
          </cell>
          <cell r="G162">
            <v>1450.66267347182</v>
          </cell>
        </row>
        <row r="163">
          <cell r="A163" t="str">
            <v>Middle East &amp; North Africa (excluding high income)</v>
          </cell>
          <cell r="B163" t="str">
            <v>MNA</v>
          </cell>
          <cell r="C163">
            <v>3962.8987909051698</v>
          </cell>
          <cell r="D163">
            <v>3864.1486765138502</v>
          </cell>
          <cell r="E163">
            <v>3604.9257626830999</v>
          </cell>
          <cell r="F163">
            <v>3574.16267374159</v>
          </cell>
          <cell r="G163">
            <v>3190.3250971012199</v>
          </cell>
        </row>
        <row r="164">
          <cell r="A164" t="str">
            <v>Montenegro</v>
          </cell>
          <cell r="B164" t="str">
            <v>MNE</v>
          </cell>
          <cell r="C164">
            <v>7033.4380062947803</v>
          </cell>
          <cell r="D164">
            <v>7803.3625794084401</v>
          </cell>
          <cell r="E164">
            <v>8850.3784041866693</v>
          </cell>
          <cell r="F164">
            <v>8909.8901511032891</v>
          </cell>
          <cell r="G164">
            <v>7694.6337585059</v>
          </cell>
        </row>
        <row r="165">
          <cell r="A165" t="str">
            <v>Mongolia</v>
          </cell>
          <cell r="B165" t="str">
            <v>MNG</v>
          </cell>
          <cell r="C165">
            <v>3658.39030030916</v>
          </cell>
          <cell r="D165">
            <v>3687.1000033781102</v>
          </cell>
          <cell r="E165">
            <v>4156.8469697802002</v>
          </cell>
          <cell r="F165">
            <v>4404.8458302020799</v>
          </cell>
          <cell r="G165">
            <v>4060.9505177003798</v>
          </cell>
        </row>
        <row r="166">
          <cell r="A166" t="str">
            <v>Northern Mariana Islands</v>
          </cell>
          <cell r="B166" t="str">
            <v>MNP</v>
          </cell>
          <cell r="C166">
            <v>21891.184793635501</v>
          </cell>
          <cell r="D166">
            <v>27584.743514932899</v>
          </cell>
          <cell r="E166">
            <v>22886.674049464698</v>
          </cell>
          <cell r="F166">
            <v>20659.640291542099</v>
          </cell>
        </row>
        <row r="167">
          <cell r="A167" t="str">
            <v>Mozambique</v>
          </cell>
          <cell r="B167" t="str">
            <v>MOZ</v>
          </cell>
          <cell r="C167">
            <v>428.92645029857903</v>
          </cell>
          <cell r="D167">
            <v>461.41492784394001</v>
          </cell>
          <cell r="E167">
            <v>503.302009186097</v>
          </cell>
          <cell r="F167">
            <v>506.81713913122502</v>
          </cell>
          <cell r="G167">
            <v>448.84389136682199</v>
          </cell>
        </row>
        <row r="168">
          <cell r="A168" t="str">
            <v>Mauritania</v>
          </cell>
          <cell r="B168" t="str">
            <v>MRT</v>
          </cell>
          <cell r="C168">
            <v>1536.85561480047</v>
          </cell>
          <cell r="D168">
            <v>1587.8589041877401</v>
          </cell>
          <cell r="E168">
            <v>1669.7734763271701</v>
          </cell>
          <cell r="F168">
            <v>1743.3013171607099</v>
          </cell>
          <cell r="G168">
            <v>1702.48695898248</v>
          </cell>
        </row>
        <row r="169">
          <cell r="A169" t="str">
            <v>Mauritius</v>
          </cell>
          <cell r="B169" t="str">
            <v>MUS</v>
          </cell>
          <cell r="C169">
            <v>9681.6185668967391</v>
          </cell>
          <cell r="D169">
            <v>10484.9083620411</v>
          </cell>
          <cell r="E169">
            <v>11208.3438184474</v>
          </cell>
          <cell r="F169">
            <v>11097.168977137</v>
          </cell>
          <cell r="G169">
            <v>8632.7528587245797</v>
          </cell>
        </row>
        <row r="170">
          <cell r="A170" t="str">
            <v>Malawi</v>
          </cell>
          <cell r="B170" t="str">
            <v>MWI</v>
          </cell>
          <cell r="C170">
            <v>315.77798710007102</v>
          </cell>
          <cell r="D170">
            <v>506.13729443639897</v>
          </cell>
          <cell r="E170">
            <v>544.59345925328603</v>
          </cell>
          <cell r="F170">
            <v>591.84708370988903</v>
          </cell>
          <cell r="G170">
            <v>636.28630959005102</v>
          </cell>
        </row>
        <row r="171">
          <cell r="A171" t="str">
            <v>Malaysia</v>
          </cell>
          <cell r="B171" t="str">
            <v>MYS</v>
          </cell>
          <cell r="C171">
            <v>9817.7870903100902</v>
          </cell>
          <cell r="D171">
            <v>10259.304806481099</v>
          </cell>
          <cell r="E171">
            <v>11380.079220973999</v>
          </cell>
          <cell r="F171">
            <v>11432.8260346567</v>
          </cell>
          <cell r="G171">
            <v>10412.3476677499</v>
          </cell>
        </row>
        <row r="172">
          <cell r="A172" t="str">
            <v>North America</v>
          </cell>
          <cell r="B172" t="str">
            <v>NAC</v>
          </cell>
          <cell r="C172">
            <v>56312.434884853697</v>
          </cell>
          <cell r="D172">
            <v>58430.198595882102</v>
          </cell>
          <cell r="E172">
            <v>61158.563559091199</v>
          </cell>
          <cell r="F172">
            <v>63175.740130227801</v>
          </cell>
          <cell r="G172">
            <v>61000.855258946103</v>
          </cell>
        </row>
        <row r="173">
          <cell r="A173" t="str">
            <v>Namibia</v>
          </cell>
          <cell r="B173" t="str">
            <v>NAM</v>
          </cell>
          <cell r="C173">
            <v>4546.98668754958</v>
          </cell>
          <cell r="D173">
            <v>5367.1146744478801</v>
          </cell>
          <cell r="E173">
            <v>5588.3928641194198</v>
          </cell>
          <cell r="F173">
            <v>5028.2953423951103</v>
          </cell>
          <cell r="G173">
            <v>4157.0195061914801</v>
          </cell>
        </row>
        <row r="174">
          <cell r="A174" t="str">
            <v>New Caledonia</v>
          </cell>
          <cell r="B174" t="str">
            <v>NCL</v>
          </cell>
          <cell r="C174">
            <v>32391.201966746099</v>
          </cell>
          <cell r="D174">
            <v>33976.548526438703</v>
          </cell>
          <cell r="E174">
            <v>36382.495533522102</v>
          </cell>
          <cell r="F174">
            <v>34788.5403146811</v>
          </cell>
          <cell r="G174">
            <v>34694.5504017028</v>
          </cell>
        </row>
        <row r="175">
          <cell r="A175" t="str">
            <v>Niger</v>
          </cell>
          <cell r="B175" t="str">
            <v>NER</v>
          </cell>
          <cell r="C175">
            <v>500.21491126653501</v>
          </cell>
          <cell r="D175">
            <v>517.77157227137104</v>
          </cell>
          <cell r="E175">
            <v>570.72392195359203</v>
          </cell>
          <cell r="F175">
            <v>554.099389259855</v>
          </cell>
          <cell r="G175">
            <v>567.66989226161104</v>
          </cell>
        </row>
        <row r="176">
          <cell r="A176" t="str">
            <v>Nigeria</v>
          </cell>
          <cell r="B176" t="str">
            <v>NGA</v>
          </cell>
          <cell r="C176">
            <v>2176.0027720151502</v>
          </cell>
          <cell r="D176">
            <v>1968.5653984744399</v>
          </cell>
          <cell r="E176">
            <v>2027.77854863842</v>
          </cell>
          <cell r="F176">
            <v>2229.8586518613001</v>
          </cell>
          <cell r="G176">
            <v>2097.0924728902201</v>
          </cell>
        </row>
        <row r="177">
          <cell r="A177" t="str">
            <v>Nicaragua</v>
          </cell>
          <cell r="B177" t="str">
            <v>NIC</v>
          </cell>
          <cell r="C177">
            <v>2107.5740596602</v>
          </cell>
          <cell r="D177">
            <v>2159.1619255465598</v>
          </cell>
          <cell r="E177">
            <v>2014.5751887904701</v>
          </cell>
          <cell r="F177">
            <v>1924.4718155705</v>
          </cell>
          <cell r="G177">
            <v>1900.04359427589</v>
          </cell>
        </row>
        <row r="178">
          <cell r="A178" t="str">
            <v>Netherlands</v>
          </cell>
          <cell r="B178" t="str">
            <v>NLD</v>
          </cell>
          <cell r="C178">
            <v>46039.105928409801</v>
          </cell>
          <cell r="D178">
            <v>48675.222335021303</v>
          </cell>
          <cell r="E178">
            <v>53044.532435225301</v>
          </cell>
          <cell r="F178">
            <v>52476.2732533327</v>
          </cell>
          <cell r="G178">
            <v>52396.0322099525</v>
          </cell>
        </row>
        <row r="179">
          <cell r="A179" t="str">
            <v>Norway</v>
          </cell>
          <cell r="B179" t="str">
            <v>NOR</v>
          </cell>
          <cell r="C179">
            <v>70460.560532332194</v>
          </cell>
          <cell r="D179">
            <v>75496.754058199804</v>
          </cell>
          <cell r="E179">
            <v>82267.809316158993</v>
          </cell>
          <cell r="F179">
            <v>75719.752896534206</v>
          </cell>
          <cell r="G179">
            <v>67329.677791096707</v>
          </cell>
        </row>
        <row r="180">
          <cell r="A180" t="str">
            <v>Nepal</v>
          </cell>
          <cell r="B180" t="str">
            <v>NPL</v>
          </cell>
          <cell r="C180">
            <v>899.52358102586697</v>
          </cell>
          <cell r="D180">
            <v>1048.4537553473201</v>
          </cell>
          <cell r="E180">
            <v>1178.5259569842499</v>
          </cell>
          <cell r="F180">
            <v>1194.95723579184</v>
          </cell>
          <cell r="G180">
            <v>1147.4719712583601</v>
          </cell>
        </row>
        <row r="181">
          <cell r="A181" t="str">
            <v>Nauru</v>
          </cell>
          <cell r="B181" t="str">
            <v>NRU</v>
          </cell>
          <cell r="C181">
            <v>9521.0421007138302</v>
          </cell>
          <cell r="D181">
            <v>10339.385479551</v>
          </cell>
          <cell r="E181">
            <v>11614.665076832</v>
          </cell>
          <cell r="F181">
            <v>11029.735582421299</v>
          </cell>
          <cell r="G181">
            <v>10580.268188390501</v>
          </cell>
        </row>
        <row r="182">
          <cell r="A182" t="str">
            <v>New Zealand</v>
          </cell>
          <cell r="B182" t="str">
            <v>NZL</v>
          </cell>
          <cell r="C182">
            <v>40058.196162146603</v>
          </cell>
          <cell r="D182">
            <v>42924.995595844899</v>
          </cell>
          <cell r="E182">
            <v>43250.440973659002</v>
          </cell>
          <cell r="F182">
            <v>42865.233643553998</v>
          </cell>
          <cell r="G182">
            <v>41596.505502340297</v>
          </cell>
        </row>
        <row r="183">
          <cell r="A183" t="str">
            <v>OECD members</v>
          </cell>
          <cell r="B183" t="str">
            <v>OED</v>
          </cell>
          <cell r="C183">
            <v>36037.767716879098</v>
          </cell>
          <cell r="D183">
            <v>37377.570184681303</v>
          </cell>
          <cell r="E183">
            <v>39306.792404815598</v>
          </cell>
          <cell r="F183">
            <v>39478.311968481401</v>
          </cell>
          <cell r="G183">
            <v>38116.4222248183</v>
          </cell>
        </row>
        <row r="184">
          <cell r="A184" t="str">
            <v>Oman</v>
          </cell>
          <cell r="B184" t="str">
            <v>OMN</v>
          </cell>
          <cell r="C184">
            <v>16772.739213480101</v>
          </cell>
          <cell r="D184">
            <v>17329.1854626719</v>
          </cell>
          <cell r="E184">
            <v>18947.366495977301</v>
          </cell>
          <cell r="F184">
            <v>17700.703490071399</v>
          </cell>
          <cell r="G184">
            <v>14485.386115797301</v>
          </cell>
        </row>
        <row r="185">
          <cell r="A185" t="str">
            <v>Other small states</v>
          </cell>
          <cell r="B185" t="str">
            <v>OSS</v>
          </cell>
          <cell r="C185">
            <v>12385.433312076901</v>
          </cell>
          <cell r="D185">
            <v>13215.429743255499</v>
          </cell>
          <cell r="E185">
            <v>14368.926968109799</v>
          </cell>
          <cell r="F185">
            <v>13799.295530183699</v>
          </cell>
          <cell r="G185">
            <v>11792.0664241862</v>
          </cell>
        </row>
        <row r="186">
          <cell r="A186" t="str">
            <v>Pakistan</v>
          </cell>
          <cell r="B186" t="str">
            <v>PAK</v>
          </cell>
          <cell r="C186">
            <v>1540.1845031154601</v>
          </cell>
          <cell r="D186">
            <v>1631.5319093604101</v>
          </cell>
          <cell r="E186">
            <v>1678.0431502000599</v>
          </cell>
          <cell r="F186">
            <v>1481.8138641734699</v>
          </cell>
          <cell r="G186">
            <v>1359.5145215687401</v>
          </cell>
        </row>
        <row r="187">
          <cell r="A187" t="str">
            <v>Panama</v>
          </cell>
          <cell r="B187" t="str">
            <v>PAN</v>
          </cell>
          <cell r="C187">
            <v>14343.980255001599</v>
          </cell>
          <cell r="D187">
            <v>15146.4085104476</v>
          </cell>
          <cell r="E187">
            <v>15544.999075862601</v>
          </cell>
          <cell r="F187">
            <v>15774.254952383601</v>
          </cell>
          <cell r="G187">
            <v>12509.8352912602</v>
          </cell>
        </row>
        <row r="188">
          <cell r="A188" t="str">
            <v>Peru</v>
          </cell>
          <cell r="B188" t="str">
            <v>PER</v>
          </cell>
          <cell r="C188">
            <v>6204.9964574796004</v>
          </cell>
          <cell r="D188">
            <v>6710.5076021416398</v>
          </cell>
          <cell r="E188">
            <v>6958.4972622913201</v>
          </cell>
          <cell r="F188">
            <v>7023.0775262714296</v>
          </cell>
          <cell r="G188">
            <v>6117.4935712927199</v>
          </cell>
        </row>
        <row r="189">
          <cell r="A189" t="str">
            <v>Philippines</v>
          </cell>
          <cell r="B189" t="str">
            <v>PHL</v>
          </cell>
          <cell r="C189">
            <v>3073.6546857148901</v>
          </cell>
          <cell r="D189">
            <v>3123.2456417435601</v>
          </cell>
          <cell r="E189">
            <v>3252.1102741070599</v>
          </cell>
          <cell r="F189">
            <v>3485.3408439009099</v>
          </cell>
          <cell r="G189">
            <v>3301.2186025767301</v>
          </cell>
        </row>
        <row r="190">
          <cell r="A190" t="str">
            <v>Palau</v>
          </cell>
          <cell r="B190" t="str">
            <v>PLW</v>
          </cell>
          <cell r="C190">
            <v>16835.9860029349</v>
          </cell>
          <cell r="D190">
            <v>16019.9898927509</v>
          </cell>
          <cell r="E190">
            <v>15895.2598961532</v>
          </cell>
          <cell r="F190">
            <v>15232.487084050899</v>
          </cell>
          <cell r="G190">
            <v>14243.8646915764</v>
          </cell>
        </row>
        <row r="191">
          <cell r="A191" t="str">
            <v>Papua New Guinea</v>
          </cell>
          <cell r="B191" t="str">
            <v>PNG</v>
          </cell>
          <cell r="C191">
            <v>2509.6296368993098</v>
          </cell>
          <cell r="D191">
            <v>2695.24900855956</v>
          </cell>
          <cell r="E191">
            <v>2801.3713930291501</v>
          </cell>
          <cell r="F191">
            <v>2820.30639749593</v>
          </cell>
          <cell r="G191">
            <v>2757.01101864579</v>
          </cell>
        </row>
        <row r="192">
          <cell r="A192" t="str">
            <v>Poland</v>
          </cell>
          <cell r="B192" t="str">
            <v>POL</v>
          </cell>
          <cell r="C192">
            <v>12447.4395912808</v>
          </cell>
          <cell r="D192">
            <v>13864.681757997299</v>
          </cell>
          <cell r="E192">
            <v>15468.4822194105</v>
          </cell>
          <cell r="F192">
            <v>15732.2031311754</v>
          </cell>
          <cell r="G192">
            <v>15742.4537256368</v>
          </cell>
        </row>
        <row r="193">
          <cell r="A193" t="str">
            <v>Pre-demographic dividend</v>
          </cell>
          <cell r="B193" t="str">
            <v>PRE</v>
          </cell>
          <cell r="C193">
            <v>1396.06129643286</v>
          </cell>
          <cell r="D193">
            <v>1446.5071960353</v>
          </cell>
          <cell r="E193">
            <v>1438.5295162392499</v>
          </cell>
          <cell r="F193">
            <v>1474.8238219980501</v>
          </cell>
          <cell r="G193">
            <v>1349.15316019379</v>
          </cell>
        </row>
        <row r="194">
          <cell r="A194" t="str">
            <v>Puerto Rico</v>
          </cell>
          <cell r="B194" t="str">
            <v>PRI</v>
          </cell>
          <cell r="C194">
            <v>30627.163401701098</v>
          </cell>
          <cell r="D194">
            <v>31108.760569767499</v>
          </cell>
          <cell r="E194">
            <v>31604.7015144578</v>
          </cell>
          <cell r="F194">
            <v>32850.548612359198</v>
          </cell>
          <cell r="G194">
            <v>31429.866117655802</v>
          </cell>
        </row>
        <row r="195">
          <cell r="A195" t="str">
            <v>Korea, Dem. People's Rep.</v>
          </cell>
          <cell r="B195" t="str">
            <v>PRK</v>
          </cell>
        </row>
        <row r="196">
          <cell r="A196" t="str">
            <v>Portugal</v>
          </cell>
          <cell r="B196" t="str">
            <v>PRT</v>
          </cell>
          <cell r="C196">
            <v>19991.972487880499</v>
          </cell>
          <cell r="D196">
            <v>21490.429863104</v>
          </cell>
          <cell r="E196">
            <v>23562.5545228191</v>
          </cell>
          <cell r="F196">
            <v>23330.817288932001</v>
          </cell>
          <cell r="G196">
            <v>22194.566114935002</v>
          </cell>
        </row>
        <row r="197">
          <cell r="A197" t="str">
            <v>Paraguay</v>
          </cell>
          <cell r="B197" t="str">
            <v>PRY</v>
          </cell>
          <cell r="C197">
            <v>5324.6090677777702</v>
          </cell>
          <cell r="D197">
            <v>5678.8699722000001</v>
          </cell>
          <cell r="E197">
            <v>5782.78454981286</v>
          </cell>
          <cell r="F197">
            <v>5383.5744215077602</v>
          </cell>
          <cell r="G197">
            <v>4967.6872117152898</v>
          </cell>
        </row>
        <row r="198">
          <cell r="A198" t="str">
            <v>West Bank and Gaza</v>
          </cell>
          <cell r="B198" t="str">
            <v>PSE</v>
          </cell>
          <cell r="C198">
            <v>3527.6138241317799</v>
          </cell>
          <cell r="D198">
            <v>3620.3604871593702</v>
          </cell>
          <cell r="E198">
            <v>3562.3309427025602</v>
          </cell>
          <cell r="F198">
            <v>3656.8582713701098</v>
          </cell>
          <cell r="G198">
            <v>3233.5686383585798</v>
          </cell>
        </row>
        <row r="199">
          <cell r="A199" t="str">
            <v>Pacific island small states</v>
          </cell>
          <cell r="B199" t="str">
            <v>PSS</v>
          </cell>
          <cell r="C199">
            <v>3965.89517883793</v>
          </cell>
          <cell r="D199">
            <v>4222.55737533502</v>
          </cell>
          <cell r="E199">
            <v>4340.5647040229296</v>
          </cell>
          <cell r="F199">
            <v>4271.5837662804397</v>
          </cell>
          <cell r="G199">
            <v>3785.5034058067299</v>
          </cell>
        </row>
        <row r="200">
          <cell r="A200" t="str">
            <v>Post-demographic dividend</v>
          </cell>
          <cell r="B200" t="str">
            <v>PST</v>
          </cell>
          <cell r="C200">
            <v>41401.377866642099</v>
          </cell>
          <cell r="D200">
            <v>42995.8593515014</v>
          </cell>
          <cell r="E200">
            <v>45413.550917949899</v>
          </cell>
          <cell r="F200">
            <v>45728.10122651</v>
          </cell>
          <cell r="G200">
            <v>44330.311698225698</v>
          </cell>
        </row>
        <row r="201">
          <cell r="A201" t="str">
            <v>French Polynesia</v>
          </cell>
          <cell r="B201" t="str">
            <v>PYF</v>
          </cell>
          <cell r="C201">
            <v>20020.093863405102</v>
          </cell>
          <cell r="D201">
            <v>21127.064329532299</v>
          </cell>
          <cell r="E201">
            <v>22094.757463194201</v>
          </cell>
          <cell r="F201">
            <v>21512.2732970947</v>
          </cell>
          <cell r="G201">
            <v>20182.584502916401</v>
          </cell>
        </row>
        <row r="202">
          <cell r="A202" t="str">
            <v>Qatar</v>
          </cell>
          <cell r="B202" t="str">
            <v>QAT</v>
          </cell>
          <cell r="C202">
            <v>57162.968007625699</v>
          </cell>
          <cell r="D202">
            <v>59124.8672675489</v>
          </cell>
          <cell r="E202">
            <v>65907.948433073499</v>
          </cell>
          <cell r="F202">
            <v>62087.974134894597</v>
          </cell>
          <cell r="G202">
            <v>50124.385936172803</v>
          </cell>
        </row>
        <row r="203">
          <cell r="A203" t="str">
            <v>Romania</v>
          </cell>
          <cell r="B203" t="str">
            <v>ROU</v>
          </cell>
          <cell r="C203">
            <v>9548.5874029826791</v>
          </cell>
          <cell r="D203">
            <v>10807.0091671993</v>
          </cell>
          <cell r="E203">
            <v>12398.9819787666</v>
          </cell>
          <cell r="F203">
            <v>12899.3461112897</v>
          </cell>
          <cell r="G203">
            <v>12956.5662477568</v>
          </cell>
        </row>
        <row r="204">
          <cell r="A204" t="str">
            <v>Russian Federation</v>
          </cell>
          <cell r="B204" t="str">
            <v>RUS</v>
          </cell>
          <cell r="C204">
            <v>8704.8984375</v>
          </cell>
          <cell r="D204">
            <v>10720.3330078125</v>
          </cell>
          <cell r="E204">
            <v>11287.3603515625</v>
          </cell>
          <cell r="F204">
            <v>11536.2509765625</v>
          </cell>
          <cell r="G204">
            <v>10161.982421875</v>
          </cell>
        </row>
        <row r="205">
          <cell r="A205" t="str">
            <v>Rwanda</v>
          </cell>
          <cell r="B205" t="str">
            <v>RWA</v>
          </cell>
          <cell r="C205">
            <v>744.79438579097496</v>
          </cell>
          <cell r="D205">
            <v>772.29488458300398</v>
          </cell>
          <cell r="E205">
            <v>783.81279011607603</v>
          </cell>
          <cell r="F205">
            <v>820.17723928209398</v>
          </cell>
          <cell r="G205">
            <v>786.30181478470695</v>
          </cell>
        </row>
        <row r="206">
          <cell r="A206" t="str">
            <v>South Asia</v>
          </cell>
          <cell r="B206" t="str">
            <v>SAS</v>
          </cell>
          <cell r="C206">
            <v>1696.73962856355</v>
          </cell>
          <cell r="D206">
            <v>1911.32975360518</v>
          </cell>
          <cell r="E206">
            <v>1944.00663468586</v>
          </cell>
          <cell r="F206">
            <v>1987.5683404337999</v>
          </cell>
          <cell r="G206">
            <v>1875.44139149022</v>
          </cell>
        </row>
        <row r="207">
          <cell r="A207" t="str">
            <v>Saudi Arabia</v>
          </cell>
          <cell r="B207" t="str">
            <v>SAU</v>
          </cell>
          <cell r="C207">
            <v>19878.7681693177</v>
          </cell>
          <cell r="D207">
            <v>20802.461785510201</v>
          </cell>
          <cell r="E207">
            <v>24228.839039166502</v>
          </cell>
          <cell r="F207">
            <v>23450.5620241541</v>
          </cell>
          <cell r="G207">
            <v>20203.6688777651</v>
          </cell>
        </row>
        <row r="208">
          <cell r="A208" t="str">
            <v>Sudan</v>
          </cell>
          <cell r="B208" t="str">
            <v>SDN</v>
          </cell>
          <cell r="C208">
            <v>2583.447265625</v>
          </cell>
          <cell r="D208">
            <v>3178.31420898438</v>
          </cell>
          <cell r="E208">
            <v>773.507080078125</v>
          </cell>
          <cell r="F208">
            <v>755.32897949218795</v>
          </cell>
          <cell r="G208">
            <v>615.46209716796898</v>
          </cell>
        </row>
        <row r="209">
          <cell r="A209" t="str">
            <v>Senegal</v>
          </cell>
          <cell r="B209" t="str">
            <v>SEN</v>
          </cell>
          <cell r="C209">
            <v>1269.90329385985</v>
          </cell>
          <cell r="D209">
            <v>1361.7019721837501</v>
          </cell>
          <cell r="E209">
            <v>1458.0815837400201</v>
          </cell>
          <cell r="F209">
            <v>1435.8303665307601</v>
          </cell>
          <cell r="G209">
            <v>1462.8081688843799</v>
          </cell>
        </row>
        <row r="210">
          <cell r="A210" t="str">
            <v>Singapore</v>
          </cell>
          <cell r="B210" t="str">
            <v>SGP</v>
          </cell>
          <cell r="C210">
            <v>56860.413237520697</v>
          </cell>
          <cell r="D210">
            <v>61150.7271966595</v>
          </cell>
          <cell r="E210">
            <v>66859.338344780394</v>
          </cell>
          <cell r="F210">
            <v>65831.189430876504</v>
          </cell>
          <cell r="G210">
            <v>60729.450348679398</v>
          </cell>
        </row>
        <row r="211">
          <cell r="A211" t="str">
            <v>Solomon Islands</v>
          </cell>
          <cell r="B211" t="str">
            <v>SLB</v>
          </cell>
          <cell r="C211">
            <v>2225.47520383444</v>
          </cell>
          <cell r="D211">
            <v>2332.8985551986302</v>
          </cell>
          <cell r="E211">
            <v>2411.8979043361201</v>
          </cell>
          <cell r="F211">
            <v>2344.0489761531499</v>
          </cell>
          <cell r="G211">
            <v>2250.6011638607001</v>
          </cell>
        </row>
        <row r="212">
          <cell r="A212" t="str">
            <v>Sierra Leone</v>
          </cell>
          <cell r="B212" t="str">
            <v>SLE</v>
          </cell>
          <cell r="C212">
            <v>501.41516552395302</v>
          </cell>
          <cell r="D212">
            <v>496.68229487313101</v>
          </cell>
          <cell r="E212">
            <v>533.991533265984</v>
          </cell>
          <cell r="F212">
            <v>521.75483672224095</v>
          </cell>
          <cell r="G212">
            <v>509.376593987322</v>
          </cell>
        </row>
        <row r="213">
          <cell r="A213" t="str">
            <v>El Salvador</v>
          </cell>
          <cell r="B213" t="str">
            <v>SLV</v>
          </cell>
          <cell r="C213">
            <v>3805.9956857443399</v>
          </cell>
          <cell r="D213">
            <v>3910.2544033271702</v>
          </cell>
          <cell r="E213">
            <v>4052.62477533742</v>
          </cell>
          <cell r="F213">
            <v>4167.7309387856303</v>
          </cell>
          <cell r="G213">
            <v>3798.63652082321</v>
          </cell>
        </row>
        <row r="214">
          <cell r="A214" t="str">
            <v>San Marino</v>
          </cell>
          <cell r="B214" t="str">
            <v>SMR</v>
          </cell>
          <cell r="C214">
            <v>43828.231547383497</v>
          </cell>
          <cell r="D214">
            <v>45399.028984153701</v>
          </cell>
          <cell r="E214">
            <v>48996.592987700002</v>
          </cell>
          <cell r="F214">
            <v>47727.134893946299</v>
          </cell>
          <cell r="G214">
            <v>45515.757695701301</v>
          </cell>
        </row>
        <row r="215">
          <cell r="A215" t="str">
            <v>Somalia</v>
          </cell>
          <cell r="B215" t="str">
            <v>SOM</v>
          </cell>
          <cell r="C215">
            <v>389.82206153419099</v>
          </cell>
          <cell r="D215">
            <v>384.46340143524299</v>
          </cell>
          <cell r="E215">
            <v>389.83139549816002</v>
          </cell>
          <cell r="F215">
            <v>419.39480767898999</v>
          </cell>
          <cell r="G215">
            <v>438.255165584868</v>
          </cell>
        </row>
        <row r="216">
          <cell r="A216" t="str">
            <v>Serbia</v>
          </cell>
          <cell r="B216" t="str">
            <v>SRB</v>
          </cell>
          <cell r="C216">
            <v>5765.2007620271097</v>
          </cell>
          <cell r="D216">
            <v>6292.5436292670702</v>
          </cell>
          <cell r="E216">
            <v>7252.4018577399202</v>
          </cell>
          <cell r="F216">
            <v>7417.2036485220096</v>
          </cell>
          <cell r="G216">
            <v>7730.6917463769796</v>
          </cell>
        </row>
        <row r="217">
          <cell r="A217" t="str">
            <v>Sub-Saharan Africa (excluding high income)</v>
          </cell>
          <cell r="B217" t="str">
            <v>SSA</v>
          </cell>
          <cell r="C217">
            <v>1536.92933133768</v>
          </cell>
          <cell r="D217">
            <v>1621.6323409706999</v>
          </cell>
          <cell r="E217">
            <v>1605.4900233191399</v>
          </cell>
          <cell r="F217">
            <v>1617.5419322668199</v>
          </cell>
          <cell r="G217">
            <v>1500.8526484490901</v>
          </cell>
        </row>
        <row r="218">
          <cell r="A218" t="str">
            <v>South Sudan</v>
          </cell>
          <cell r="B218" t="str">
            <v>SSD</v>
          </cell>
        </row>
        <row r="219">
          <cell r="A219" t="str">
            <v>Sub-Saharan Africa</v>
          </cell>
          <cell r="B219" t="str">
            <v>SSF</v>
          </cell>
          <cell r="C219">
            <v>1538.24441673708</v>
          </cell>
          <cell r="D219">
            <v>1622.98261366666</v>
          </cell>
          <cell r="E219">
            <v>1606.8634192442701</v>
          </cell>
          <cell r="F219">
            <v>1618.9207706480199</v>
          </cell>
          <cell r="G219">
            <v>1501.77942150021</v>
          </cell>
        </row>
        <row r="220">
          <cell r="A220" t="str">
            <v>Small states</v>
          </cell>
          <cell r="B220" t="str">
            <v>SST</v>
          </cell>
          <cell r="C220">
            <v>11348.5705678822</v>
          </cell>
          <cell r="D220">
            <v>12064.640491484901</v>
          </cell>
          <cell r="E220">
            <v>13015.085851985999</v>
          </cell>
          <cell r="F220">
            <v>12615.132554273499</v>
          </cell>
          <cell r="G220">
            <v>10787.6687294932</v>
          </cell>
        </row>
        <row r="221">
          <cell r="A221" t="str">
            <v>Sao Tome and Principe</v>
          </cell>
          <cell r="B221" t="str">
            <v>STP</v>
          </cell>
          <cell r="C221">
            <v>1700.0979966636401</v>
          </cell>
          <cell r="D221">
            <v>1813.80743359704</v>
          </cell>
          <cell r="E221">
            <v>1953.5132573676001</v>
          </cell>
          <cell r="F221">
            <v>1987.57970166818</v>
          </cell>
          <cell r="G221">
            <v>2157.84044569668</v>
          </cell>
        </row>
        <row r="222">
          <cell r="A222" t="str">
            <v>Suriname</v>
          </cell>
          <cell r="B222" t="str">
            <v>SUR</v>
          </cell>
          <cell r="C222">
            <v>5872.7894286616602</v>
          </cell>
          <cell r="D222">
            <v>6295.5605617357796</v>
          </cell>
          <cell r="E222">
            <v>6938.0869814729404</v>
          </cell>
          <cell r="F222">
            <v>6853.6934107798797</v>
          </cell>
          <cell r="G222">
            <v>4916.6056663791796</v>
          </cell>
        </row>
        <row r="223">
          <cell r="A223" t="str">
            <v>Slovak Republic</v>
          </cell>
          <cell r="B223" t="str">
            <v>SVK</v>
          </cell>
          <cell r="C223">
            <v>16512.292985900502</v>
          </cell>
          <cell r="D223">
            <v>17538.048584386001</v>
          </cell>
          <cell r="E223">
            <v>19389.982159444899</v>
          </cell>
          <cell r="F223">
            <v>19303.5456581383</v>
          </cell>
          <cell r="G223">
            <v>19266.513573624699</v>
          </cell>
        </row>
        <row r="224">
          <cell r="A224" t="str">
            <v>Slovenia</v>
          </cell>
          <cell r="B224" t="str">
            <v>SVN</v>
          </cell>
          <cell r="C224">
            <v>21678.359467062899</v>
          </cell>
          <cell r="D224">
            <v>23514.025460414701</v>
          </cell>
          <cell r="E224">
            <v>26116.856355879299</v>
          </cell>
          <cell r="F224">
            <v>25942.9547741436</v>
          </cell>
          <cell r="G224">
            <v>25489.500228408298</v>
          </cell>
        </row>
        <row r="225">
          <cell r="A225" t="str">
            <v>Sweden</v>
          </cell>
          <cell r="B225" t="str">
            <v>SWE</v>
          </cell>
          <cell r="C225">
            <v>51965.157153198503</v>
          </cell>
          <cell r="D225">
            <v>53791.508729840301</v>
          </cell>
          <cell r="E225">
            <v>54589.060386060599</v>
          </cell>
          <cell r="F225">
            <v>51939.429744529101</v>
          </cell>
          <cell r="G225">
            <v>52300.206199499298</v>
          </cell>
        </row>
        <row r="226">
          <cell r="A226" t="str">
            <v>Eswatini</v>
          </cell>
          <cell r="B226" t="str">
            <v>SWZ</v>
          </cell>
          <cell r="C226">
            <v>3425.5319569284602</v>
          </cell>
          <cell r="D226">
            <v>3914.4184837960302</v>
          </cell>
          <cell r="E226">
            <v>4107.0944310930699</v>
          </cell>
          <cell r="F226">
            <v>3889.85122575483</v>
          </cell>
          <cell r="G226">
            <v>3434.72179830295</v>
          </cell>
        </row>
        <row r="227">
          <cell r="A227" t="str">
            <v>Sint Maarten (Dutch part)</v>
          </cell>
          <cell r="B227" t="str">
            <v>SXM</v>
          </cell>
          <cell r="C227">
            <v>31616.681699266701</v>
          </cell>
          <cell r="D227">
            <v>29369.056827816901</v>
          </cell>
          <cell r="E227">
            <v>28988.2592085877</v>
          </cell>
        </row>
        <row r="228">
          <cell r="A228" t="str">
            <v>Seychelles</v>
          </cell>
          <cell r="B228" t="str">
            <v>SYC</v>
          </cell>
          <cell r="C228">
            <v>15740.1106283102</v>
          </cell>
          <cell r="D228">
            <v>16416.726074107999</v>
          </cell>
          <cell r="E228">
            <v>16910.667921259799</v>
          </cell>
          <cell r="F228">
            <v>17252.0207802609</v>
          </cell>
          <cell r="G228">
            <v>12193.8868736001</v>
          </cell>
        </row>
        <row r="229">
          <cell r="A229" t="str">
            <v>Syrian Arab Republic</v>
          </cell>
          <cell r="B229" t="str">
            <v>SYR</v>
          </cell>
          <cell r="C229">
            <v>713.02920396002003</v>
          </cell>
          <cell r="D229">
            <v>955.83655904409204</v>
          </cell>
          <cell r="E229">
            <v>1265.6061903969301</v>
          </cell>
        </row>
        <row r="230">
          <cell r="A230" t="str">
            <v>Turks and Caicos Islands</v>
          </cell>
          <cell r="B230" t="str">
            <v>TCA</v>
          </cell>
          <cell r="C230">
            <v>28241.479293177999</v>
          </cell>
          <cell r="D230">
            <v>27545.128785429501</v>
          </cell>
          <cell r="E230">
            <v>29553.136697905298</v>
          </cell>
          <cell r="F230">
            <v>31350.866628266202</v>
          </cell>
          <cell r="G230">
            <v>23879.9266491038</v>
          </cell>
        </row>
        <row r="231">
          <cell r="A231" t="str">
            <v>Chad</v>
          </cell>
          <cell r="B231" t="str">
            <v>TCD</v>
          </cell>
          <cell r="C231">
            <v>693.44976744853705</v>
          </cell>
          <cell r="D231">
            <v>665.94888485910201</v>
          </cell>
          <cell r="E231">
            <v>726.15100708854902</v>
          </cell>
          <cell r="F231">
            <v>709.54004317463</v>
          </cell>
          <cell r="G231">
            <v>652.34920958573798</v>
          </cell>
        </row>
        <row r="232">
          <cell r="A232" t="str">
            <v>East Asia &amp; Pacific (IDA &amp; IBRD countries)</v>
          </cell>
          <cell r="B232" t="str">
            <v>TEA</v>
          </cell>
          <cell r="C232">
            <v>6674.2555779698696</v>
          </cell>
          <cell r="D232">
            <v>7238.9699620602796</v>
          </cell>
          <cell r="E232">
            <v>8042.9483517320105</v>
          </cell>
          <cell r="F232">
            <v>8268.3757181668007</v>
          </cell>
          <cell r="G232">
            <v>8361.9381469708096</v>
          </cell>
        </row>
        <row r="233">
          <cell r="A233" t="str">
            <v>Europe &amp; Central Asia (IDA &amp; IBRD countries)</v>
          </cell>
          <cell r="B233" t="str">
            <v>TEC</v>
          </cell>
          <cell r="C233">
            <v>7677.4066056113697</v>
          </cell>
          <cell r="D233">
            <v>8562.5336453886994</v>
          </cell>
          <cell r="E233">
            <v>8876.1572505673994</v>
          </cell>
          <cell r="F233">
            <v>9026.0806460730291</v>
          </cell>
          <cell r="G233">
            <v>8406.8909107741201</v>
          </cell>
        </row>
        <row r="234">
          <cell r="A234" t="str">
            <v>Togo</v>
          </cell>
          <cell r="B234" t="str">
            <v>TGO</v>
          </cell>
          <cell r="C234">
            <v>803.15189340409995</v>
          </cell>
          <cell r="D234">
            <v>830.74527665143796</v>
          </cell>
          <cell r="E234">
            <v>901.52301689893704</v>
          </cell>
          <cell r="F234">
            <v>893.35245412167501</v>
          </cell>
          <cell r="G234">
            <v>914.95079245321404</v>
          </cell>
        </row>
        <row r="235">
          <cell r="A235" t="str">
            <v>Thailand</v>
          </cell>
          <cell r="B235" t="str">
            <v>THA</v>
          </cell>
          <cell r="C235">
            <v>5993.3055161004504</v>
          </cell>
          <cell r="D235">
            <v>6593.8183515713799</v>
          </cell>
          <cell r="E235">
            <v>7298.9471462134898</v>
          </cell>
          <cell r="F235">
            <v>7814.3844312724204</v>
          </cell>
          <cell r="G235">
            <v>7158.7666837225597</v>
          </cell>
        </row>
        <row r="236">
          <cell r="A236" t="str">
            <v>Tajikistan</v>
          </cell>
          <cell r="B236" t="str">
            <v>TJK</v>
          </cell>
          <cell r="C236">
            <v>807.10258610434005</v>
          </cell>
          <cell r="D236">
            <v>848.67237990323895</v>
          </cell>
          <cell r="E236">
            <v>853.21887340132105</v>
          </cell>
          <cell r="F236">
            <v>890.54440235573304</v>
          </cell>
          <cell r="G236">
            <v>852.83098777496298</v>
          </cell>
        </row>
        <row r="237">
          <cell r="A237" t="str">
            <v>Turkmenistan</v>
          </cell>
          <cell r="B237" t="str">
            <v>TKM</v>
          </cell>
          <cell r="C237">
            <v>6387.6825752725399</v>
          </cell>
          <cell r="D237">
            <v>6587.0926043978798</v>
          </cell>
          <cell r="E237">
            <v>6967.3750425880598</v>
          </cell>
          <cell r="F237">
            <v>7612.03518009452</v>
          </cell>
        </row>
        <row r="238">
          <cell r="A238" t="str">
            <v>Latin America &amp; the Caribbean (IDA &amp; IBRD countries)</v>
          </cell>
          <cell r="B238" t="str">
            <v>TLA</v>
          </cell>
          <cell r="C238">
            <v>8185.1475194763898</v>
          </cell>
          <cell r="D238">
            <v>9037.78117080009</v>
          </cell>
          <cell r="E238">
            <v>8740.5152336583706</v>
          </cell>
          <cell r="F238">
            <v>8519.2544246384405</v>
          </cell>
          <cell r="G238">
            <v>7062.4755904494596</v>
          </cell>
        </row>
        <row r="239">
          <cell r="A239" t="str">
            <v>Timor-Leste</v>
          </cell>
          <cell r="B239" t="str">
            <v>TLS</v>
          </cell>
          <cell r="C239">
            <v>1353.7549342280599</v>
          </cell>
          <cell r="D239">
            <v>1299.4946350723101</v>
          </cell>
          <cell r="E239">
            <v>1249.1383505195299</v>
          </cell>
          <cell r="F239">
            <v>1583.71357646622</v>
          </cell>
          <cell r="G239">
            <v>1442.7307382501499</v>
          </cell>
        </row>
        <row r="240">
          <cell r="A240" t="str">
            <v>Middle East &amp; North Africa (IDA &amp; IBRD countries)</v>
          </cell>
          <cell r="B240" t="str">
            <v>TMN</v>
          </cell>
          <cell r="C240">
            <v>3968.09361972024</v>
          </cell>
          <cell r="D240">
            <v>3867.0670603768599</v>
          </cell>
          <cell r="E240">
            <v>3605.4401035865499</v>
          </cell>
          <cell r="F240">
            <v>3573.1557023082401</v>
          </cell>
          <cell r="G240">
            <v>3189.7954038264202</v>
          </cell>
        </row>
        <row r="241">
          <cell r="A241" t="str">
            <v>Tonga</v>
          </cell>
          <cell r="B241" t="str">
            <v>TON</v>
          </cell>
          <cell r="C241">
            <v>4157.8772487609504</v>
          </cell>
          <cell r="D241">
            <v>4513.4325306349001</v>
          </cell>
          <cell r="E241">
            <v>4740.7002722447596</v>
          </cell>
          <cell r="F241">
            <v>4903.0121383544902</v>
          </cell>
          <cell r="G241">
            <v>4624.8234488284397</v>
          </cell>
        </row>
        <row r="242">
          <cell r="A242" t="str">
            <v>South Asia (IDA &amp; IBRD)</v>
          </cell>
          <cell r="B242" t="str">
            <v>TSA</v>
          </cell>
          <cell r="C242">
            <v>1696.73962856355</v>
          </cell>
          <cell r="D242">
            <v>1911.32975360518</v>
          </cell>
          <cell r="E242">
            <v>1944.00663468586</v>
          </cell>
          <cell r="F242">
            <v>1987.5683404337999</v>
          </cell>
          <cell r="G242">
            <v>1875.44139149022</v>
          </cell>
        </row>
        <row r="243">
          <cell r="A243" t="str">
            <v>Sub-Saharan Africa (IDA &amp; IBRD countries)</v>
          </cell>
          <cell r="B243" t="str">
            <v>TSS</v>
          </cell>
          <cell r="C243">
            <v>1538.24441673709</v>
          </cell>
          <cell r="D243">
            <v>1622.98261366666</v>
          </cell>
          <cell r="E243">
            <v>1606.8634192442701</v>
          </cell>
          <cell r="F243">
            <v>1618.9207706480299</v>
          </cell>
          <cell r="G243">
            <v>1501.77942150021</v>
          </cell>
        </row>
        <row r="244">
          <cell r="A244" t="str">
            <v>Trinidad and Tobago</v>
          </cell>
          <cell r="B244" t="str">
            <v>TTO</v>
          </cell>
          <cell r="C244">
            <v>16241.410962562601</v>
          </cell>
          <cell r="D244">
            <v>16747.906703409401</v>
          </cell>
          <cell r="E244">
            <v>17139.185674458</v>
          </cell>
          <cell r="F244">
            <v>17123.1162867028</v>
          </cell>
          <cell r="G244">
            <v>15285.9404867715</v>
          </cell>
        </row>
        <row r="245">
          <cell r="A245" t="str">
            <v>Tunisia</v>
          </cell>
          <cell r="B245" t="str">
            <v>TUN</v>
          </cell>
          <cell r="C245">
            <v>3924.3490921255302</v>
          </cell>
          <cell r="D245">
            <v>3687.7803164010102</v>
          </cell>
          <cell r="E245">
            <v>3690.89693189538</v>
          </cell>
          <cell r="F245">
            <v>3571.9450479715401</v>
          </cell>
          <cell r="G245">
            <v>3597.2185254045498</v>
          </cell>
        </row>
        <row r="246">
          <cell r="A246" t="str">
            <v>Turkiye</v>
          </cell>
          <cell r="B246" t="str">
            <v>TUR</v>
          </cell>
          <cell r="C246">
            <v>10894.6033779275</v>
          </cell>
          <cell r="D246">
            <v>10589.667724687</v>
          </cell>
          <cell r="E246">
            <v>9454.3484427227104</v>
          </cell>
          <cell r="F246">
            <v>9121.5151667370792</v>
          </cell>
          <cell r="G246">
            <v>8536.4333196063199</v>
          </cell>
        </row>
        <row r="247">
          <cell r="A247" t="str">
            <v>Tuvalu</v>
          </cell>
          <cell r="B247" t="str">
            <v>TUV</v>
          </cell>
          <cell r="C247">
            <v>3706.3299031779602</v>
          </cell>
          <cell r="D247">
            <v>3978.6764521427299</v>
          </cell>
          <cell r="E247">
            <v>4156.3051278674302</v>
          </cell>
          <cell r="F247">
            <v>4652.3508463028802</v>
          </cell>
          <cell r="G247">
            <v>4668.8187431035703</v>
          </cell>
        </row>
        <row r="248">
          <cell r="A248" t="str">
            <v>Tanzania</v>
          </cell>
          <cell r="B248" t="str">
            <v>TZA</v>
          </cell>
          <cell r="C248">
            <v>966.50299072265602</v>
          </cell>
          <cell r="D248">
            <v>1004.90661621094</v>
          </cell>
          <cell r="E248">
            <v>1042.83874511719</v>
          </cell>
          <cell r="F248">
            <v>1085.88488769531</v>
          </cell>
          <cell r="G248">
            <v>1076.4697265625</v>
          </cell>
        </row>
        <row r="249">
          <cell r="A249" t="str">
            <v>Uganda</v>
          </cell>
          <cell r="B249" t="str">
            <v>UGA</v>
          </cell>
          <cell r="C249">
            <v>736.55984741213297</v>
          </cell>
          <cell r="D249">
            <v>746.83075292835099</v>
          </cell>
          <cell r="E249">
            <v>770.60078434329205</v>
          </cell>
          <cell r="F249">
            <v>798.58573413395902</v>
          </cell>
          <cell r="G249">
            <v>822.02768153166596</v>
          </cell>
        </row>
        <row r="250">
          <cell r="A250" t="str">
            <v>Ukraine</v>
          </cell>
          <cell r="B250" t="str">
            <v>UKR</v>
          </cell>
          <cell r="C250">
            <v>2187.73046875</v>
          </cell>
          <cell r="D250">
            <v>2638.326171875</v>
          </cell>
          <cell r="E250">
            <v>3096.56176757813</v>
          </cell>
          <cell r="F250">
            <v>3661.45629882813</v>
          </cell>
          <cell r="G250">
            <v>3751.74072265625</v>
          </cell>
        </row>
        <row r="251">
          <cell r="A251" t="str">
            <v>Upper middle income</v>
          </cell>
          <cell r="B251" t="str">
            <v>UMC</v>
          </cell>
          <cell r="C251">
            <v>8041.0623240794102</v>
          </cell>
          <cell r="D251">
            <v>8834.5262262121996</v>
          </cell>
          <cell r="E251">
            <v>9448.6348536615005</v>
          </cell>
          <cell r="F251">
            <v>9548.2002383579202</v>
          </cell>
          <cell r="G251">
            <v>9166.4608540095705</v>
          </cell>
        </row>
        <row r="252">
          <cell r="A252" t="str">
            <v>Uruguay</v>
          </cell>
          <cell r="B252" t="str">
            <v>URY</v>
          </cell>
          <cell r="C252">
            <v>16715.633474625301</v>
          </cell>
          <cell r="D252">
            <v>18690.8938401411</v>
          </cell>
          <cell r="E252">
            <v>18703.8602924478</v>
          </cell>
          <cell r="F252">
            <v>17688.015007689999</v>
          </cell>
          <cell r="G252">
            <v>15418.815308909599</v>
          </cell>
        </row>
        <row r="253">
          <cell r="A253" t="str">
            <v>United States</v>
          </cell>
          <cell r="B253" t="str">
            <v>USA</v>
          </cell>
          <cell r="C253">
            <v>57866.744934109098</v>
          </cell>
          <cell r="D253">
            <v>59914.777796975999</v>
          </cell>
          <cell r="E253">
            <v>62805.253757991697</v>
          </cell>
          <cell r="F253">
            <v>65094.799428792903</v>
          </cell>
          <cell r="G253">
            <v>63027.679526715299</v>
          </cell>
        </row>
        <row r="254">
          <cell r="A254" t="str">
            <v>Uzbekistan</v>
          </cell>
          <cell r="B254" t="str">
            <v>UZB</v>
          </cell>
          <cell r="C254">
            <v>2704.6771879816802</v>
          </cell>
          <cell r="D254">
            <v>1916.7646424677901</v>
          </cell>
          <cell r="E254">
            <v>1597.0683366108999</v>
          </cell>
          <cell r="F254">
            <v>1784.00981608195</v>
          </cell>
          <cell r="G254">
            <v>1749.6558153220601</v>
          </cell>
        </row>
        <row r="255">
          <cell r="A255" t="str">
            <v>St. Vincent and the Grenadines</v>
          </cell>
          <cell r="B255" t="str">
            <v>VCT</v>
          </cell>
          <cell r="C255">
            <v>7438.7922120214098</v>
          </cell>
          <cell r="D255">
            <v>7717.8465459733998</v>
          </cell>
          <cell r="E255">
            <v>8024.0284958436896</v>
          </cell>
          <cell r="F255">
            <v>8229.7224861375598</v>
          </cell>
          <cell r="G255">
            <v>7860.8213543710699</v>
          </cell>
        </row>
        <row r="256">
          <cell r="A256" t="str">
            <v>Venezuela, RB</v>
          </cell>
          <cell r="B256" t="str">
            <v>VEN</v>
          </cell>
        </row>
        <row r="257">
          <cell r="A257" t="str">
            <v>British Virgin Islands</v>
          </cell>
          <cell r="B257" t="str">
            <v>VGB</v>
          </cell>
        </row>
        <row r="258">
          <cell r="A258" t="str">
            <v>Virgin Islands (U.S.)</v>
          </cell>
          <cell r="B258" t="str">
            <v>VIR</v>
          </cell>
          <cell r="C258">
            <v>35324.9748874586</v>
          </cell>
          <cell r="D258">
            <v>35365.069303977398</v>
          </cell>
          <cell r="E258">
            <v>36653.863048008898</v>
          </cell>
          <cell r="F258">
            <v>38596.0307118282</v>
          </cell>
          <cell r="G258">
            <v>39552.168595352297</v>
          </cell>
        </row>
        <row r="259">
          <cell r="A259" t="str">
            <v>Vietnam</v>
          </cell>
          <cell r="B259" t="str">
            <v>VNM</v>
          </cell>
          <cell r="C259">
            <v>2745.5655879378301</v>
          </cell>
          <cell r="D259">
            <v>2974.1172285185799</v>
          </cell>
          <cell r="E259">
            <v>3230.9277125746098</v>
          </cell>
          <cell r="F259">
            <v>3425.0892534479299</v>
          </cell>
          <cell r="G259">
            <v>3526.2745793962399</v>
          </cell>
        </row>
        <row r="260">
          <cell r="A260" t="str">
            <v>Vanuatu</v>
          </cell>
          <cell r="B260" t="str">
            <v>VUT</v>
          </cell>
          <cell r="C260">
            <v>2805.6653201640402</v>
          </cell>
          <cell r="D260">
            <v>3082.5400545888201</v>
          </cell>
          <cell r="E260">
            <v>3125.4360141144398</v>
          </cell>
          <cell r="F260">
            <v>3122.9825985638099</v>
          </cell>
          <cell r="G260">
            <v>2919.83679998348</v>
          </cell>
        </row>
        <row r="261">
          <cell r="A261" t="str">
            <v>World</v>
          </cell>
          <cell r="B261" t="str">
            <v>WLD</v>
          </cell>
          <cell r="C261">
            <v>10286.4113296305</v>
          </cell>
          <cell r="D261">
            <v>10825.9023691211</v>
          </cell>
          <cell r="E261">
            <v>11366.073669216499</v>
          </cell>
          <cell r="F261">
            <v>11407.479333948801</v>
          </cell>
          <cell r="G261">
            <v>10936.057465743799</v>
          </cell>
        </row>
        <row r="262">
          <cell r="A262" t="str">
            <v>Samoa</v>
          </cell>
          <cell r="B262" t="str">
            <v>WSM</v>
          </cell>
          <cell r="C262">
            <v>4109.6632956712601</v>
          </cell>
          <cell r="D262">
            <v>4258.9786754645402</v>
          </cell>
          <cell r="E262">
            <v>4187.5047871937904</v>
          </cell>
          <cell r="F262">
            <v>4322.8684157227599</v>
          </cell>
          <cell r="G262">
            <v>4068.0788650526401</v>
          </cell>
        </row>
        <row r="263">
          <cell r="A263" t="str">
            <v>Kosovo</v>
          </cell>
          <cell r="B263" t="str">
            <v>XKX</v>
          </cell>
          <cell r="C263">
            <v>3759.5602460444602</v>
          </cell>
          <cell r="D263">
            <v>4009.3809868036801</v>
          </cell>
          <cell r="E263">
            <v>4384.0488917318999</v>
          </cell>
          <cell r="F263">
            <v>4416.1083575463599</v>
          </cell>
          <cell r="G263">
            <v>4310.81118337317</v>
          </cell>
        </row>
        <row r="264">
          <cell r="A264" t="str">
            <v>Yemen, Rep.</v>
          </cell>
          <cell r="B264" t="str">
            <v>YEM</v>
          </cell>
          <cell r="C264">
            <v>1152.7380193095501</v>
          </cell>
          <cell r="D264">
            <v>964.34034363677404</v>
          </cell>
          <cell r="E264">
            <v>758.14594892709204</v>
          </cell>
          <cell r="F264">
            <v>750.55458337672701</v>
          </cell>
          <cell r="G264">
            <v>631.68149004412498</v>
          </cell>
        </row>
        <row r="265">
          <cell r="A265" t="str">
            <v>South Africa</v>
          </cell>
          <cell r="B265" t="str">
            <v>ZAF</v>
          </cell>
          <cell r="C265">
            <v>5756.9657409880401</v>
          </cell>
          <cell r="D265">
            <v>6690.93984735096</v>
          </cell>
          <cell r="E265">
            <v>7005.0954126602201</v>
          </cell>
          <cell r="F265">
            <v>6624.7618649330898</v>
          </cell>
          <cell r="G265">
            <v>5655.8676539039598</v>
          </cell>
        </row>
        <row r="266">
          <cell r="A266" t="str">
            <v>Zambia</v>
          </cell>
          <cell r="B266" t="str">
            <v>ZMB</v>
          </cell>
          <cell r="C266">
            <v>1280.8065425760401</v>
          </cell>
          <cell r="D266">
            <v>1535.19657398198</v>
          </cell>
          <cell r="E266">
            <v>1516.3683712572799</v>
          </cell>
          <cell r="F266">
            <v>1305.0010308040301</v>
          </cell>
          <cell r="G266">
            <v>985.13243603886895</v>
          </cell>
        </row>
        <row r="267">
          <cell r="A267" t="str">
            <v>Zimbabwe</v>
          </cell>
          <cell r="B267" t="str">
            <v>ZWE</v>
          </cell>
          <cell r="C267">
            <v>1464.58895715841</v>
          </cell>
          <cell r="D267">
            <v>1235.18903192064</v>
          </cell>
          <cell r="E267">
            <v>1254.64226494434</v>
          </cell>
          <cell r="F267">
            <v>1316.74065692871</v>
          </cell>
          <cell r="G267">
            <v>1214.5098202353399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7A41-96EA-42BD-9F5C-353811BA8E37}">
  <sheetPr codeName="Sheet1"/>
  <dimension ref="A1:N1171"/>
  <sheetViews>
    <sheetView tabSelected="1" topLeftCell="A12" workbookViewId="0">
      <selection activeCell="M18" sqref="M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75">
      <c r="A2" t="str">
        <f>VLOOKUP(D2,[1]Sheet5!$B$1:$C$279,2,FALSE)</f>
        <v>AFG: Afghanistan</v>
      </c>
      <c r="B2" t="str">
        <f>MID(A2,1,3)</f>
        <v>AFG</v>
      </c>
      <c r="C2" t="str">
        <f>VLOOKUP([1]Sheet2!B2,[1]Sheet9!$A$1:$C$229,2,FALSE)</f>
        <v>Asia</v>
      </c>
      <c r="D2" t="s">
        <v>14</v>
      </c>
      <c r="E2">
        <v>2016</v>
      </c>
      <c r="F2" cm="1">
        <f t="array" ref="F2">INDEX('[1]Sheet 1'!$F$1:$F$5176,MATCH(1,([1]Sheet2!A2='[1]Sheet 1'!$B$1:$B$5176)*([1]Sheet2!E2='[1]Sheet 1'!$E$1:$E$5176)*([1]Sheet2!F$1='[1]Sheet 1'!$C$1:$C$5176),0))</f>
        <v>60700</v>
      </c>
      <c r="G2" cm="1">
        <f t="array" ref="G2">INDEX('[1]Sheet 1'!$F$1:$F$5176,MATCH(1,([1]Sheet2!$A2='[1]Sheet 1'!$B$1:$B$5176)*([1]Sheet2!$E2='[1]Sheet 1'!$E$1:$E$5176)*([1]Sheet2!G$1='[1]Sheet 1'!$C$1:$C$5176),0))</f>
        <v>34636207.5</v>
      </c>
      <c r="H2" cm="1">
        <f t="array" ref="H2">INDEX('[1]Sheet 1'!$F$1:$F$5176,MATCH(1,([1]Sheet2!$A2='[1]Sheet 1'!$B$1:$B$5176)*([1]Sheet2!$E2='[1]Sheet 1'!$E$1:$E$5176)*([1]Sheet2!H$1='[1]Sheet 1'!$C$1:$C$5176),0))</f>
        <v>1315746</v>
      </c>
      <c r="I2" cm="1">
        <f t="array" ref="I2">INDEX('[1]Sheet 1'!$F$1:$F$5176,MATCH(1,([1]Sheet2!$A2='[1]Sheet 1'!$B$1:$B$5176)*([1]Sheet2!$E2='[1]Sheet 1'!$E$1:$E$5176)*([1]Sheet2!I$1='[1]Sheet 1'!$C$1:$C$5176),0))</f>
        <v>63.136099999999999</v>
      </c>
      <c r="J2" s="1">
        <f>F2/H2</f>
        <v>4.6133524251641272E-2</v>
      </c>
      <c r="K2" s="1" t="s">
        <v>15</v>
      </c>
      <c r="L2" s="1" t="str">
        <f>IF(B1=B2,(M2-M1)/M1,"N/A")</f>
        <v>N/A</v>
      </c>
      <c r="M2">
        <f>VLOOKUP(D2,[1]Sheet8!$A$1:$G$267,IF(E2=2016,3,IF(E2=2017,4,IF(E2=2018,5,IF(E2=2019,6,7)))))</f>
        <v>512.012778129357</v>
      </c>
      <c r="N2" t="str">
        <f>IF(E2=2020,VLOOKUP(D2,[1]Sheet9!$C$1:$E$229,3,FALSE),"None")</f>
        <v>None</v>
      </c>
    </row>
    <row r="3" spans="1:14" x14ac:dyDescent="0.75">
      <c r="A3" t="str">
        <f>VLOOKUP(D3,[1]Sheet5!$B$1:$C$279,2,FALSE)</f>
        <v>AFG: Afghanistan</v>
      </c>
      <c r="B3" t="str">
        <f t="shared" ref="B3:B66" si="0">MID(A3,1,3)</f>
        <v>AFG</v>
      </c>
      <c r="C3" t="str">
        <f>VLOOKUP([1]Sheet2!B3,[1]Sheet9!$A$1:$C$229,2,FALSE)</f>
        <v>Asia</v>
      </c>
      <c r="D3" t="s">
        <v>14</v>
      </c>
      <c r="E3">
        <v>2017</v>
      </c>
      <c r="F3" cm="1">
        <f t="array" ref="F3">INDEX('[1]Sheet 1'!$F$1:$F$5176,MATCH(1,([1]Sheet2!A3='[1]Sheet 1'!$B$1:$B$5176)*([1]Sheet2!E3='[1]Sheet 1'!$E$1:$E$5176)*([1]Sheet2!F$1='[1]Sheet 1'!$C$1:$C$5176),0))</f>
        <v>58923</v>
      </c>
      <c r="G3" cm="1">
        <f t="array" ref="G3">INDEX('[1]Sheet 1'!$F$1:$F$5176,MATCH(1,([1]Sheet2!$A3='[1]Sheet 1'!$B$1:$B$5176)*([1]Sheet2!$E3='[1]Sheet 1'!$E$1:$E$5176)*([1]Sheet2!G$1='[1]Sheet 1'!$C$1:$C$5176),0))</f>
        <v>35643417.5</v>
      </c>
      <c r="H3" cm="1">
        <f t="array" ref="H3">INDEX('[1]Sheet 1'!$F$1:$F$5176,MATCH(1,([1]Sheet2!$A3='[1]Sheet 1'!$B$1:$B$5176)*([1]Sheet2!$E3='[1]Sheet 1'!$E$1:$E$5176)*([1]Sheet2!H$1='[1]Sheet 1'!$C$1:$C$5176),0))</f>
        <v>1332116</v>
      </c>
      <c r="I3" cm="1">
        <f t="array" ref="I3">INDEX('[1]Sheet 1'!$F$1:$F$5176,MATCH(1,([1]Sheet2!$A3='[1]Sheet 1'!$B$1:$B$5176)*([1]Sheet2!$E3='[1]Sheet 1'!$E$1:$E$5176)*([1]Sheet2!I$1='[1]Sheet 1'!$C$1:$C$5176),0))</f>
        <v>63.015999999999998</v>
      </c>
      <c r="J3" s="1">
        <f t="shared" ref="J3:J66" si="1">F3/H3</f>
        <v>4.4232634395202822E-2</v>
      </c>
      <c r="K3" s="1">
        <f>IF(D3=D2,(G3-G2)/G2,"None")</f>
        <v>2.9079684893330196E-2</v>
      </c>
      <c r="L3" s="1">
        <f>IF(B2=B3,(M3-M2)/M2,"N/A")</f>
        <v>9.1151711061532633E-3</v>
      </c>
      <c r="M3">
        <f>VLOOKUP(D3,[1]Sheet8!$A$1:$G$267,IF(E3=2016,3,IF(E3=2017,4,IF(E3=2018,5,IF(E3=2019,6,7)))))</f>
        <v>516.67986221054298</v>
      </c>
      <c r="N3" t="str">
        <f>IF(E3=2020,VLOOKUP(D3,[1]Sheet9!$C$1:$E$229,3,FALSE),"None")</f>
        <v>None</v>
      </c>
    </row>
    <row r="4" spans="1:14" x14ac:dyDescent="0.75">
      <c r="A4" t="str">
        <f>VLOOKUP(D4,[1]Sheet5!$B$1:$C$279,2,FALSE)</f>
        <v>AFG: Afghanistan</v>
      </c>
      <c r="B4" t="str">
        <f t="shared" si="0"/>
        <v>AFG</v>
      </c>
      <c r="C4" t="str">
        <f>VLOOKUP([1]Sheet2!B4,[1]Sheet9!$A$1:$C$229,2,FALSE)</f>
        <v>Asia</v>
      </c>
      <c r="D4" t="s">
        <v>14</v>
      </c>
      <c r="E4">
        <v>2018</v>
      </c>
      <c r="F4" cm="1">
        <f t="array" ref="F4">INDEX('[1]Sheet 1'!$F$1:$F$5176,MATCH(1,([1]Sheet2!A4='[1]Sheet 1'!$B$1:$B$5176)*([1]Sheet2!E4='[1]Sheet 1'!$E$1:$E$5176)*([1]Sheet2!F$1='[1]Sheet 1'!$C$1:$C$5176),0))</f>
        <v>57231</v>
      </c>
      <c r="G4" cm="1">
        <f t="array" ref="G4">INDEX('[1]Sheet 1'!$F$1:$F$5176,MATCH(1,([1]Sheet2!$A4='[1]Sheet 1'!$B$1:$B$5176)*([1]Sheet2!$E4='[1]Sheet 1'!$E$1:$E$5176)*([1]Sheet2!G$1='[1]Sheet 1'!$C$1:$C$5176),0))</f>
        <v>36686784</v>
      </c>
      <c r="H4" cm="1">
        <f t="array" ref="H4">INDEX('[1]Sheet 1'!$F$1:$F$5176,MATCH(1,([1]Sheet2!$A4='[1]Sheet 1'!$B$1:$B$5176)*([1]Sheet2!$E4='[1]Sheet 1'!$E$1:$E$5176)*([1]Sheet2!H$1='[1]Sheet 1'!$C$1:$C$5176),0))</f>
        <v>1355895</v>
      </c>
      <c r="I4" cm="1">
        <f t="array" ref="I4">INDEX('[1]Sheet 1'!$F$1:$F$5176,MATCH(1,([1]Sheet2!$A4='[1]Sheet 1'!$B$1:$B$5176)*([1]Sheet2!$E4='[1]Sheet 1'!$E$1:$E$5176)*([1]Sheet2!I$1='[1]Sheet 1'!$C$1:$C$5176),0))</f>
        <v>63.081000000000003</v>
      </c>
      <c r="J4" s="1">
        <f t="shared" si="1"/>
        <v>4.2209020610002985E-2</v>
      </c>
      <c r="K4" s="1">
        <f t="shared" ref="K4:K67" si="2">IF(D4=D3,(G4-G3)/G3,"None")</f>
        <v>2.9272347411692497E-2</v>
      </c>
      <c r="L4" s="1">
        <f t="shared" ref="L4:L67" si="3">IF(B3=B4,(M4-M3)/M3,"N/A")</f>
        <v>-6.0020615760128147E-2</v>
      </c>
      <c r="M4">
        <f>VLOOKUP(D4,[1]Sheet8!$A$1:$G$267,IF(E4=2016,3,IF(E4=2017,4,IF(E4=2018,5,IF(E4=2019,6,7)))))</f>
        <v>485.66841872980802</v>
      </c>
      <c r="N4" t="str">
        <f>IF(E4=2020,VLOOKUP(D4,[1]Sheet9!$C$1:$E$229,3,FALSE),"None")</f>
        <v>None</v>
      </c>
    </row>
    <row r="5" spans="1:14" x14ac:dyDescent="0.75">
      <c r="A5" t="str">
        <f>VLOOKUP(D5,[1]Sheet5!$B$1:$C$279,2,FALSE)</f>
        <v>AFG: Afghanistan</v>
      </c>
      <c r="B5" t="str">
        <f t="shared" si="0"/>
        <v>AFG</v>
      </c>
      <c r="C5" t="str">
        <f>VLOOKUP([1]Sheet2!B5,[1]Sheet9!$A$1:$C$229,2,FALSE)</f>
        <v>Asia</v>
      </c>
      <c r="D5" t="s">
        <v>14</v>
      </c>
      <c r="E5">
        <v>2019</v>
      </c>
      <c r="F5" cm="1">
        <f t="array" ref="F5">INDEX('[1]Sheet 1'!$F$1:$F$5176,MATCH(1,([1]Sheet2!A5='[1]Sheet 1'!$B$1:$B$5176)*([1]Sheet2!E5='[1]Sheet 1'!$E$1:$E$5176)*([1]Sheet2!F$1='[1]Sheet 1'!$C$1:$C$5176),0))</f>
        <v>55690</v>
      </c>
      <c r="G5" cm="1">
        <f t="array" ref="G5">INDEX('[1]Sheet 1'!$F$1:$F$5176,MATCH(1,([1]Sheet2!$A5='[1]Sheet 1'!$B$1:$B$5176)*([1]Sheet2!$E5='[1]Sheet 1'!$E$1:$E$5176)*([1]Sheet2!G$1='[1]Sheet 1'!$C$1:$C$5176),0))</f>
        <v>37769498.5</v>
      </c>
      <c r="H5" cm="1">
        <f t="array" ref="H5">INDEX('[1]Sheet 1'!$F$1:$F$5176,MATCH(1,([1]Sheet2!$A5='[1]Sheet 1'!$B$1:$B$5176)*([1]Sheet2!$E5='[1]Sheet 1'!$E$1:$E$5176)*([1]Sheet2!H$1='[1]Sheet 1'!$C$1:$C$5176),0))</f>
        <v>1377704</v>
      </c>
      <c r="I5" cm="1">
        <f t="array" ref="I5">INDEX('[1]Sheet 1'!$F$1:$F$5176,MATCH(1,([1]Sheet2!$A5='[1]Sheet 1'!$B$1:$B$5176)*([1]Sheet2!$E5='[1]Sheet 1'!$E$1:$E$5176)*([1]Sheet2!I$1='[1]Sheet 1'!$C$1:$C$5176),0))</f>
        <v>63.564500000000002</v>
      </c>
      <c r="J5" s="1">
        <f t="shared" si="1"/>
        <v>4.0422325840674046E-2</v>
      </c>
      <c r="K5" s="1">
        <f t="shared" si="2"/>
        <v>2.9512385168457392E-2</v>
      </c>
      <c r="L5" s="1">
        <f t="shared" si="3"/>
        <v>1.7524160163594791E-2</v>
      </c>
      <c r="M5">
        <f>VLOOKUP(D5,[1]Sheet8!$A$1:$G$267,IF(E5=2016,3,IF(E5=2017,4,IF(E5=2018,5,IF(E5=2019,6,7)))))</f>
        <v>494.179349886029</v>
      </c>
      <c r="N5" t="str">
        <f>IF(E5=2020,VLOOKUP(D5,[1]Sheet9!$C$1:$E$229,3,FALSE),"None")</f>
        <v>None</v>
      </c>
    </row>
    <row r="6" spans="1:14" x14ac:dyDescent="0.75">
      <c r="A6" t="str">
        <f>VLOOKUP(D6,[1]Sheet5!$B$1:$C$279,2,FALSE)</f>
        <v>AFG: Afghanistan</v>
      </c>
      <c r="B6" t="str">
        <f t="shared" si="0"/>
        <v>AFG</v>
      </c>
      <c r="C6" t="str">
        <f>VLOOKUP([1]Sheet2!B6,[1]Sheet9!$A$1:$C$229,2,FALSE)</f>
        <v>Asia</v>
      </c>
      <c r="D6" t="s">
        <v>14</v>
      </c>
      <c r="E6">
        <v>2020</v>
      </c>
      <c r="F6" cm="1">
        <f t="array" ref="F6">INDEX('[1]Sheet 1'!$F$1:$F$5176,MATCH(1,([1]Sheet2!A6='[1]Sheet 1'!$B$1:$B$5176)*([1]Sheet2!E6='[1]Sheet 1'!$E$1:$E$5176)*([1]Sheet2!F$1='[1]Sheet 1'!$C$1:$C$5176),0))</f>
        <v>54151</v>
      </c>
      <c r="G6" cm="1">
        <f t="array" ref="G6">INDEX('[1]Sheet 1'!$F$1:$F$5176,MATCH(1,([1]Sheet2!$A6='[1]Sheet 1'!$B$1:$B$5176)*([1]Sheet2!$E6='[1]Sheet 1'!$E$1:$E$5176)*([1]Sheet2!G$1='[1]Sheet 1'!$C$1:$C$5176),0))</f>
        <v>38972230.5</v>
      </c>
      <c r="H6" cm="1">
        <f t="array" ref="H6">INDEX('[1]Sheet 1'!$F$1:$F$5176,MATCH(1,([1]Sheet2!$A6='[1]Sheet 1'!$B$1:$B$5176)*([1]Sheet2!$E6='[1]Sheet 1'!$E$1:$E$5176)*([1]Sheet2!H$1='[1]Sheet 1'!$C$1:$C$5176),0))</f>
        <v>1402265</v>
      </c>
      <c r="I6" cm="1">
        <f t="array" ref="I6">INDEX('[1]Sheet 1'!$F$1:$F$5176,MATCH(1,([1]Sheet2!$A6='[1]Sheet 1'!$B$1:$B$5176)*([1]Sheet2!$E6='[1]Sheet 1'!$E$1:$E$5176)*([1]Sheet2!I$1='[1]Sheet 1'!$C$1:$C$5176),0))</f>
        <v>62.575099999999999</v>
      </c>
      <c r="J6" s="1">
        <f t="shared" si="1"/>
        <v>3.8616809233632733E-2</v>
      </c>
      <c r="K6" s="1">
        <f t="shared" si="2"/>
        <v>3.1844002376679691E-2</v>
      </c>
      <c r="L6" s="1">
        <f t="shared" si="3"/>
        <v>4.5668684712815107E-2</v>
      </c>
      <c r="M6">
        <f>VLOOKUP(D6,[1]Sheet8!$A$1:$G$267,IF(E6=2016,3,IF(E6=2017,4,IF(E6=2018,5,IF(E6=2019,6,7)))))</f>
        <v>516.747870807558</v>
      </c>
      <c r="N6">
        <f>IF(E6=2020,VLOOKUP(B6,[1]Sheet9!$A$1:$E$229,5,FALSE),"None")</f>
        <v>52330</v>
      </c>
    </row>
    <row r="7" spans="1:14" x14ac:dyDescent="0.75">
      <c r="A7" t="str">
        <f>VLOOKUP(D7,[1]Sheet5!$B$1:$C$279,2,FALSE)</f>
        <v>ALB: Albania</v>
      </c>
      <c r="B7" t="str">
        <f t="shared" si="0"/>
        <v>ALB</v>
      </c>
      <c r="C7" t="str">
        <f>VLOOKUP([1]Sheet2!B7,[1]Sheet9!$A$1:$C$229,2,FALSE)</f>
        <v>Europe</v>
      </c>
      <c r="D7" t="s">
        <v>16</v>
      </c>
      <c r="E7">
        <v>2016</v>
      </c>
      <c r="F7" cm="1">
        <f t="array" ref="F7">INDEX('[1]Sheet 1'!$F$1:$F$5176,MATCH(1,([1]Sheet2!A7='[1]Sheet 1'!$B$1:$B$5176)*([1]Sheet2!E7='[1]Sheet 1'!$E$1:$E$5176)*([1]Sheet2!F$1='[1]Sheet 1'!$C$1:$C$5176),0))</f>
        <v>294</v>
      </c>
      <c r="G7" cm="1">
        <f t="array" ref="G7">INDEX('[1]Sheet 1'!$F$1:$F$5176,MATCH(1,([1]Sheet2!$A7='[1]Sheet 1'!$B$1:$B$5176)*([1]Sheet2!$E7='[1]Sheet 1'!$E$1:$E$5176)*([1]Sheet2!G$1='[1]Sheet 1'!$C$1:$C$5176),0))</f>
        <v>2881063</v>
      </c>
      <c r="H7" cm="1">
        <f t="array" ref="H7">INDEX('[1]Sheet 1'!$F$1:$F$5176,MATCH(1,([1]Sheet2!$A7='[1]Sheet 1'!$B$1:$B$5176)*([1]Sheet2!$E7='[1]Sheet 1'!$E$1:$E$5176)*([1]Sheet2!H$1='[1]Sheet 1'!$C$1:$C$5176),0))</f>
        <v>32584.000000000004</v>
      </c>
      <c r="I7" cm="1">
        <f t="array" ref="I7">INDEX('[1]Sheet 1'!$F$1:$F$5176,MATCH(1,([1]Sheet2!$A7='[1]Sheet 1'!$B$1:$B$5176)*([1]Sheet2!$E7='[1]Sheet 1'!$E$1:$E$5176)*([1]Sheet2!I$1='[1]Sheet 1'!$C$1:$C$5176),0))</f>
        <v>78.860200000000006</v>
      </c>
      <c r="J7" s="1">
        <f t="shared" si="1"/>
        <v>9.0228332924134538E-3</v>
      </c>
      <c r="K7" s="1" t="str">
        <f t="shared" si="2"/>
        <v>None</v>
      </c>
      <c r="L7" s="1" t="str">
        <f t="shared" si="3"/>
        <v>N/A</v>
      </c>
      <c r="M7">
        <f>VLOOKUP(D7,[1]Sheet8!$A$1:$G$267,IF(E7=2016,3,IF(E7=2017,4,IF(E7=2018,5,IF(E7=2019,6,7)))))</f>
        <v>1673.8436809607399</v>
      </c>
      <c r="N7" t="str">
        <f>IF(E7=2020,VLOOKUP(B7,[1]Sheet9!$A$1:$E$229,5,FALSE),"None")</f>
        <v>None</v>
      </c>
    </row>
    <row r="8" spans="1:14" x14ac:dyDescent="0.75">
      <c r="A8" t="str">
        <f>VLOOKUP(D8,[1]Sheet5!$B$1:$C$279,2,FALSE)</f>
        <v>ALB: Albania</v>
      </c>
      <c r="B8" t="str">
        <f t="shared" si="0"/>
        <v>ALB</v>
      </c>
      <c r="C8" t="str">
        <f>VLOOKUP([1]Sheet2!B8,[1]Sheet9!$A$1:$C$229,2,FALSE)</f>
        <v>Europe</v>
      </c>
      <c r="D8" t="s">
        <v>16</v>
      </c>
      <c r="E8">
        <v>2017</v>
      </c>
      <c r="F8" cm="1">
        <f t="array" ref="F8">INDEX('[1]Sheet 1'!$F$1:$F$5176,MATCH(1,([1]Sheet2!A8='[1]Sheet 1'!$B$1:$B$5176)*([1]Sheet2!E8='[1]Sheet 1'!$E$1:$E$5176)*([1]Sheet2!F$1='[1]Sheet 1'!$C$1:$C$5176),0))</f>
        <v>290</v>
      </c>
      <c r="G8" cm="1">
        <f t="array" ref="G8">INDEX('[1]Sheet 1'!$F$1:$F$5176,MATCH(1,([1]Sheet2!$A8='[1]Sheet 1'!$B$1:$B$5176)*([1]Sheet2!$E8='[1]Sheet 1'!$E$1:$E$5176)*([1]Sheet2!G$1='[1]Sheet 1'!$C$1:$C$5176),0))</f>
        <v>2879355</v>
      </c>
      <c r="H8" cm="1">
        <f t="array" ref="H8">INDEX('[1]Sheet 1'!$F$1:$F$5176,MATCH(1,([1]Sheet2!$A8='[1]Sheet 1'!$B$1:$B$5176)*([1]Sheet2!$E8='[1]Sheet 1'!$E$1:$E$5176)*([1]Sheet2!H$1='[1]Sheet 1'!$C$1:$C$5176),0))</f>
        <v>31350</v>
      </c>
      <c r="I8" cm="1">
        <f t="array" ref="I8">INDEX('[1]Sheet 1'!$F$1:$F$5176,MATCH(1,([1]Sheet2!$A8='[1]Sheet 1'!$B$1:$B$5176)*([1]Sheet2!$E8='[1]Sheet 1'!$E$1:$E$5176)*([1]Sheet2!I$1='[1]Sheet 1'!$C$1:$C$5176),0))</f>
        <v>79.047300000000007</v>
      </c>
      <c r="J8" s="1">
        <f t="shared" si="1"/>
        <v>9.2503987240829342E-3</v>
      </c>
      <c r="K8" s="1">
        <f t="shared" si="2"/>
        <v>-5.9283674116116165E-4</v>
      </c>
      <c r="L8" s="1">
        <f t="shared" si="3"/>
        <v>-3.6056654217315451E-2</v>
      </c>
      <c r="M8">
        <f>VLOOKUP(D8,[1]Sheet8!$A$1:$G$267,IF(E8=2016,3,IF(E8=2017,4,IF(E8=2018,5,IF(E8=2019,6,7)))))</f>
        <v>1613.4904781425</v>
      </c>
      <c r="N8" t="str">
        <f>IF(E8=2020,VLOOKUP(B8,[1]Sheet9!$A$1:$E$229,5,FALSE),"None")</f>
        <v>None</v>
      </c>
    </row>
    <row r="9" spans="1:14" x14ac:dyDescent="0.75">
      <c r="A9" t="str">
        <f>VLOOKUP(D9,[1]Sheet5!$B$1:$C$279,2,FALSE)</f>
        <v>ALB: Albania</v>
      </c>
      <c r="B9" t="str">
        <f t="shared" si="0"/>
        <v>ALB</v>
      </c>
      <c r="C9" t="str">
        <f>VLOOKUP([1]Sheet2!B9,[1]Sheet9!$A$1:$C$229,2,FALSE)</f>
        <v>Europe</v>
      </c>
      <c r="D9" t="s">
        <v>16</v>
      </c>
      <c r="E9">
        <v>2018</v>
      </c>
      <c r="F9" cm="1">
        <f t="array" ref="F9">INDEX('[1]Sheet 1'!$F$1:$F$5176,MATCH(1,([1]Sheet2!A9='[1]Sheet 1'!$B$1:$B$5176)*([1]Sheet2!E9='[1]Sheet 1'!$E$1:$E$5176)*([1]Sheet2!F$1='[1]Sheet 1'!$C$1:$C$5176),0))</f>
        <v>289</v>
      </c>
      <c r="G9" cm="1">
        <f t="array" ref="G9">INDEX('[1]Sheet 1'!$F$1:$F$5176,MATCH(1,([1]Sheet2!$A9='[1]Sheet 1'!$B$1:$B$5176)*([1]Sheet2!$E9='[1]Sheet 1'!$E$1:$E$5176)*([1]Sheet2!G$1='[1]Sheet 1'!$C$1:$C$5176),0))</f>
        <v>2877013</v>
      </c>
      <c r="H9" cm="1">
        <f t="array" ref="H9">INDEX('[1]Sheet 1'!$F$1:$F$5176,MATCH(1,([1]Sheet2!$A9='[1]Sheet 1'!$B$1:$B$5176)*([1]Sheet2!$E9='[1]Sheet 1'!$E$1:$E$5176)*([1]Sheet2!H$1='[1]Sheet 1'!$C$1:$C$5176),0))</f>
        <v>30304</v>
      </c>
      <c r="I9" cm="1">
        <f t="array" ref="I9">INDEX('[1]Sheet 1'!$F$1:$F$5176,MATCH(1,([1]Sheet2!$A9='[1]Sheet 1'!$B$1:$B$5176)*([1]Sheet2!$E9='[1]Sheet 1'!$E$1:$E$5176)*([1]Sheet2!I$1='[1]Sheet 1'!$C$1:$C$5176),0))</f>
        <v>79.183800000000005</v>
      </c>
      <c r="J9" s="1">
        <f t="shared" si="1"/>
        <v>9.5366948257655758E-3</v>
      </c>
      <c r="K9" s="1">
        <f t="shared" si="2"/>
        <v>-8.1337660691370114E-4</v>
      </c>
      <c r="L9" s="1">
        <f t="shared" si="3"/>
        <v>5.6179581800218328E-2</v>
      </c>
      <c r="M9">
        <f>VLOOKUP(D9,[1]Sheet8!$A$1:$G$267,IF(E9=2016,3,IF(E9=2017,4,IF(E9=2018,5,IF(E9=2019,6,7)))))</f>
        <v>1704.13569844318</v>
      </c>
      <c r="N9" t="str">
        <f>IF(E9=2020,VLOOKUP(B9,[1]Sheet9!$A$1:$E$229,5,FALSE),"None")</f>
        <v>None</v>
      </c>
    </row>
    <row r="10" spans="1:14" x14ac:dyDescent="0.75">
      <c r="A10" t="str">
        <f>VLOOKUP(D10,[1]Sheet5!$B$1:$C$279,2,FALSE)</f>
        <v>ALB: Albania</v>
      </c>
      <c r="B10" t="str">
        <f t="shared" si="0"/>
        <v>ALB</v>
      </c>
      <c r="C10" t="str">
        <f>VLOOKUP([1]Sheet2!B10,[1]Sheet9!$A$1:$C$229,2,FALSE)</f>
        <v>Europe</v>
      </c>
      <c r="D10" t="s">
        <v>16</v>
      </c>
      <c r="E10">
        <v>2019</v>
      </c>
      <c r="F10" cm="1">
        <f t="array" ref="F10">INDEX('[1]Sheet 1'!$F$1:$F$5176,MATCH(1,([1]Sheet2!A10='[1]Sheet 1'!$B$1:$B$5176)*([1]Sheet2!E10='[1]Sheet 1'!$E$1:$E$5176)*([1]Sheet2!F$1='[1]Sheet 1'!$C$1:$C$5176),0))</f>
        <v>290</v>
      </c>
      <c r="G10" cm="1">
        <f t="array" ref="G10">INDEX('[1]Sheet 1'!$F$1:$F$5176,MATCH(1,([1]Sheet2!$A10='[1]Sheet 1'!$B$1:$B$5176)*([1]Sheet2!$E10='[1]Sheet 1'!$E$1:$E$5176)*([1]Sheet2!G$1='[1]Sheet 1'!$C$1:$C$5176),0))</f>
        <v>2873883.5</v>
      </c>
      <c r="H10" cm="1">
        <f t="array" ref="H10">INDEX('[1]Sheet 1'!$F$1:$F$5176,MATCH(1,([1]Sheet2!$A10='[1]Sheet 1'!$B$1:$B$5176)*([1]Sheet2!$E10='[1]Sheet 1'!$E$1:$E$5176)*([1]Sheet2!H$1='[1]Sheet 1'!$C$1:$C$5176),0))</f>
        <v>29773</v>
      </c>
      <c r="I10" cm="1">
        <f t="array" ref="I10">INDEX('[1]Sheet 1'!$F$1:$F$5176,MATCH(1,([1]Sheet2!$A10='[1]Sheet 1'!$B$1:$B$5176)*([1]Sheet2!$E10='[1]Sheet 1'!$E$1:$E$5176)*([1]Sheet2!I$1='[1]Sheet 1'!$C$1:$C$5176),0))</f>
        <v>79.282499999999999</v>
      </c>
      <c r="J10" s="1">
        <f t="shared" si="1"/>
        <v>9.7403687905148958E-3</v>
      </c>
      <c r="K10" s="1">
        <f t="shared" si="2"/>
        <v>-1.0877601178722516E-3</v>
      </c>
      <c r="L10" s="1">
        <f t="shared" si="3"/>
        <v>4.3257778178653575E-2</v>
      </c>
      <c r="M10">
        <f>VLOOKUP(D10,[1]Sheet8!$A$1:$G$267,IF(E10=2016,3,IF(E10=2017,4,IF(E10=2018,5,IF(E10=2019,6,7)))))</f>
        <v>1777.85282247276</v>
      </c>
      <c r="N10" t="str">
        <f>IF(E10=2020,VLOOKUP(B10,[1]Sheet9!$A$1:$E$229,5,FALSE),"None")</f>
        <v>None</v>
      </c>
    </row>
    <row r="11" spans="1:14" x14ac:dyDescent="0.75">
      <c r="A11" t="str">
        <f>VLOOKUP(D11,[1]Sheet5!$B$1:$C$279,2,FALSE)</f>
        <v>ALB: Albania</v>
      </c>
      <c r="B11" t="str">
        <f t="shared" si="0"/>
        <v>ALB</v>
      </c>
      <c r="C11" t="str">
        <f>VLOOKUP([1]Sheet2!B11,[1]Sheet9!$A$1:$C$229,2,FALSE)</f>
        <v>Europe</v>
      </c>
      <c r="D11" t="s">
        <v>16</v>
      </c>
      <c r="E11">
        <v>2020</v>
      </c>
      <c r="F11" cm="1">
        <f t="array" ref="F11">INDEX('[1]Sheet 1'!$F$1:$F$5176,MATCH(1,([1]Sheet2!A11='[1]Sheet 1'!$B$1:$B$5176)*([1]Sheet2!E11='[1]Sheet 1'!$E$1:$E$5176)*([1]Sheet2!F$1='[1]Sheet 1'!$C$1:$C$5176),0))</f>
        <v>290</v>
      </c>
      <c r="G11" cm="1">
        <f t="array" ref="G11">INDEX('[1]Sheet 1'!$F$1:$F$5176,MATCH(1,([1]Sheet2!$A11='[1]Sheet 1'!$B$1:$B$5176)*([1]Sheet2!$E11='[1]Sheet 1'!$E$1:$E$5176)*([1]Sheet2!G$1='[1]Sheet 1'!$C$1:$C$5176),0))</f>
        <v>2866848.5</v>
      </c>
      <c r="H11" cm="1">
        <f t="array" ref="H11">INDEX('[1]Sheet 1'!$F$1:$F$5176,MATCH(1,([1]Sheet2!$A11='[1]Sheet 1'!$B$1:$B$5176)*([1]Sheet2!$E11='[1]Sheet 1'!$E$1:$E$5176)*([1]Sheet2!H$1='[1]Sheet 1'!$C$1:$C$5176),0))</f>
        <v>29535</v>
      </c>
      <c r="I11" cm="1">
        <f t="array" ref="I11">INDEX('[1]Sheet 1'!$F$1:$F$5176,MATCH(1,([1]Sheet2!$A11='[1]Sheet 1'!$B$1:$B$5176)*([1]Sheet2!$E11='[1]Sheet 1'!$E$1:$E$5176)*([1]Sheet2!I$1='[1]Sheet 1'!$C$1:$C$5176),0))</f>
        <v>76.9893</v>
      </c>
      <c r="J11" s="1">
        <f t="shared" si="1"/>
        <v>9.8188589808701539E-3</v>
      </c>
      <c r="K11" s="1">
        <f t="shared" si="2"/>
        <v>-2.4479071611636311E-3</v>
      </c>
      <c r="L11" s="1">
        <f t="shared" si="3"/>
        <v>-3.8298273272951572E-2</v>
      </c>
      <c r="M11">
        <f>VLOOKUP(D11,[1]Sheet8!$A$1:$G$267,IF(E11=2016,3,IF(E11=2017,4,IF(E11=2018,5,IF(E11=2019,6,7)))))</f>
        <v>1709.7641292386099</v>
      </c>
      <c r="N11">
        <f>IF(E11=2020,VLOOKUP(B11,[1]Sheet9!$A$1:$E$229,5,FALSE),"None")</f>
        <v>58316</v>
      </c>
    </row>
    <row r="12" spans="1:14" x14ac:dyDescent="0.75">
      <c r="A12" t="str">
        <f>VLOOKUP(D12,[1]Sheet5!$B$1:$C$279,2,FALSE)</f>
        <v>DZA: Algeria</v>
      </c>
      <c r="B12" t="str">
        <f t="shared" si="0"/>
        <v>DZA</v>
      </c>
      <c r="C12" t="str">
        <f>VLOOKUP([1]Sheet2!B12,[1]Sheet9!$A$1:$C$229,2,FALSE)</f>
        <v>Africa</v>
      </c>
      <c r="D12" t="s">
        <v>17</v>
      </c>
      <c r="E12">
        <v>2016</v>
      </c>
      <c r="F12" cm="1">
        <f t="array" ref="F12">INDEX('[1]Sheet 1'!$F$1:$F$5176,MATCH(1,([1]Sheet2!A12='[1]Sheet 1'!$B$1:$B$5176)*([1]Sheet2!E12='[1]Sheet 1'!$E$1:$E$5176)*([1]Sheet2!F$1='[1]Sheet 1'!$C$1:$C$5176),0))</f>
        <v>21610</v>
      </c>
      <c r="G12" cm="1">
        <f t="array" ref="G12">INDEX('[1]Sheet 1'!$F$1:$F$5176,MATCH(1,([1]Sheet2!$A12='[1]Sheet 1'!$B$1:$B$5176)*([1]Sheet2!$E12='[1]Sheet 1'!$E$1:$E$5176)*([1]Sheet2!G$1='[1]Sheet 1'!$C$1:$C$5176),0))</f>
        <v>40339328.5</v>
      </c>
      <c r="H12" cm="1">
        <f t="array" ref="H12">INDEX('[1]Sheet 1'!$F$1:$F$5176,MATCH(1,([1]Sheet2!$A12='[1]Sheet 1'!$B$1:$B$5176)*([1]Sheet2!$E12='[1]Sheet 1'!$E$1:$E$5176)*([1]Sheet2!H$1='[1]Sheet 1'!$C$1:$C$5176),0))</f>
        <v>1015743</v>
      </c>
      <c r="I12" cm="1">
        <f t="array" ref="I12">INDEX('[1]Sheet 1'!$F$1:$F$5176,MATCH(1,([1]Sheet2!$A12='[1]Sheet 1'!$B$1:$B$5176)*([1]Sheet2!$E12='[1]Sheet 1'!$E$1:$E$5176)*([1]Sheet2!I$1='[1]Sheet 1'!$C$1:$C$5176),0))</f>
        <v>75.731800000000007</v>
      </c>
      <c r="J12" s="1">
        <f t="shared" si="1"/>
        <v>2.1275066626105225E-2</v>
      </c>
      <c r="K12" s="1" t="str">
        <f t="shared" si="2"/>
        <v>None</v>
      </c>
      <c r="L12" s="1" t="str">
        <f t="shared" si="3"/>
        <v>N/A</v>
      </c>
      <c r="M12">
        <f>VLOOKUP(D12,[1]Sheet8!$A$1:$G$267,IF(E12=2016,3,IF(E12=2017,4,IF(E12=2018,5,IF(E12=2019,6,7)))))</f>
        <v>1673.8436809607399</v>
      </c>
      <c r="N12" t="str">
        <f>IF(E12=2020,VLOOKUP(B12,[1]Sheet9!$A$1:$E$229,5,FALSE),"None")</f>
        <v>None</v>
      </c>
    </row>
    <row r="13" spans="1:14" x14ac:dyDescent="0.75">
      <c r="A13" t="str">
        <f>VLOOKUP(D13,[1]Sheet5!$B$1:$C$279,2,FALSE)</f>
        <v>DZA: Algeria</v>
      </c>
      <c r="B13" t="str">
        <f t="shared" si="0"/>
        <v>DZA</v>
      </c>
      <c r="C13" t="str">
        <f>VLOOKUP([1]Sheet2!B13,[1]Sheet9!$A$1:$C$229,2,FALSE)</f>
        <v>Africa</v>
      </c>
      <c r="D13" t="s">
        <v>17</v>
      </c>
      <c r="E13">
        <v>2017</v>
      </c>
      <c r="F13" cm="1">
        <f t="array" ref="F13">INDEX('[1]Sheet 1'!$F$1:$F$5176,MATCH(1,([1]Sheet2!A13='[1]Sheet 1'!$B$1:$B$5176)*([1]Sheet2!E13='[1]Sheet 1'!$E$1:$E$5176)*([1]Sheet2!F$1='[1]Sheet 1'!$C$1:$C$5176),0))</f>
        <v>21337</v>
      </c>
      <c r="G13" cm="1">
        <f t="array" ref="G13">INDEX('[1]Sheet 1'!$F$1:$F$5176,MATCH(1,([1]Sheet2!$A13='[1]Sheet 1'!$B$1:$B$5176)*([1]Sheet2!$E13='[1]Sheet 1'!$E$1:$E$5176)*([1]Sheet2!G$1='[1]Sheet 1'!$C$1:$C$5176),0))</f>
        <v>41136546</v>
      </c>
      <c r="H13" cm="1">
        <f t="array" ref="H13">INDEX('[1]Sheet 1'!$F$1:$F$5176,MATCH(1,([1]Sheet2!$A13='[1]Sheet 1'!$B$1:$B$5176)*([1]Sheet2!$E13='[1]Sheet 1'!$E$1:$E$5176)*([1]Sheet2!H$1='[1]Sheet 1'!$C$1:$C$5176),0))</f>
        <v>1018808</v>
      </c>
      <c r="I13" cm="1">
        <f t="array" ref="I13">INDEX('[1]Sheet 1'!$F$1:$F$5176,MATCH(1,([1]Sheet2!$A13='[1]Sheet 1'!$B$1:$B$5176)*([1]Sheet2!$E13='[1]Sheet 1'!$E$1:$E$5176)*([1]Sheet2!I$1='[1]Sheet 1'!$C$1:$C$5176),0))</f>
        <v>75.742800000000003</v>
      </c>
      <c r="J13" s="1">
        <f t="shared" si="1"/>
        <v>2.0943102135044092E-2</v>
      </c>
      <c r="K13" s="1">
        <f t="shared" si="2"/>
        <v>1.9762785590246006E-2</v>
      </c>
      <c r="L13" s="1">
        <f t="shared" si="3"/>
        <v>-3.6056654217315451E-2</v>
      </c>
      <c r="M13">
        <f>VLOOKUP(D13,[1]Sheet8!$A$1:$G$267,IF(E13=2016,3,IF(E13=2017,4,IF(E13=2018,5,IF(E13=2019,6,7)))))</f>
        <v>1613.4904781425</v>
      </c>
      <c r="N13" t="str">
        <f>IF(E13=2020,VLOOKUP(B13,[1]Sheet9!$A$1:$E$229,5,FALSE),"None")</f>
        <v>None</v>
      </c>
    </row>
    <row r="14" spans="1:14" x14ac:dyDescent="0.75">
      <c r="A14" t="str">
        <f>VLOOKUP(D14,[1]Sheet5!$B$1:$C$279,2,FALSE)</f>
        <v>DZA: Algeria</v>
      </c>
      <c r="B14" t="str">
        <f t="shared" si="0"/>
        <v>DZA</v>
      </c>
      <c r="C14" t="str">
        <f>VLOOKUP([1]Sheet2!B14,[1]Sheet9!$A$1:$C$229,2,FALSE)</f>
        <v>Africa</v>
      </c>
      <c r="D14" t="s">
        <v>17</v>
      </c>
      <c r="E14">
        <v>2018</v>
      </c>
      <c r="F14" cm="1">
        <f t="array" ref="F14">INDEX('[1]Sheet 1'!$F$1:$F$5176,MATCH(1,([1]Sheet2!A14='[1]Sheet 1'!$B$1:$B$5176)*([1]Sheet2!E14='[1]Sheet 1'!$E$1:$E$5176)*([1]Sheet2!F$1='[1]Sheet 1'!$C$1:$C$5176),0))</f>
        <v>20873</v>
      </c>
      <c r="G14" cm="1">
        <f t="array" ref="G14">INDEX('[1]Sheet 1'!$F$1:$F$5176,MATCH(1,([1]Sheet2!$A14='[1]Sheet 1'!$B$1:$B$5176)*([1]Sheet2!$E14='[1]Sheet 1'!$E$1:$E$5176)*([1]Sheet2!G$1='[1]Sheet 1'!$C$1:$C$5176),0))</f>
        <v>41927007</v>
      </c>
      <c r="H14" cm="1">
        <f t="array" ref="H14">INDEX('[1]Sheet 1'!$F$1:$F$5176,MATCH(1,([1]Sheet2!$A14='[1]Sheet 1'!$B$1:$B$5176)*([1]Sheet2!$E14='[1]Sheet 1'!$E$1:$E$5176)*([1]Sheet2!H$1='[1]Sheet 1'!$C$1:$C$5176),0))</f>
        <v>1009713</v>
      </c>
      <c r="I14" cm="1">
        <f t="array" ref="I14">INDEX('[1]Sheet 1'!$F$1:$F$5176,MATCH(1,([1]Sheet2!$A14='[1]Sheet 1'!$B$1:$B$5176)*([1]Sheet2!$E14='[1]Sheet 1'!$E$1:$E$5176)*([1]Sheet2!I$1='[1]Sheet 1'!$C$1:$C$5176),0))</f>
        <v>76.065600000000003</v>
      </c>
      <c r="J14" s="1">
        <f t="shared" si="1"/>
        <v>2.067221081634088E-2</v>
      </c>
      <c r="K14" s="1">
        <f t="shared" si="2"/>
        <v>1.9215541333975877E-2</v>
      </c>
      <c r="L14" s="1">
        <f t="shared" si="3"/>
        <v>5.6179581800218328E-2</v>
      </c>
      <c r="M14">
        <f>VLOOKUP(D14,[1]Sheet8!$A$1:$G$267,IF(E14=2016,3,IF(E14=2017,4,IF(E14=2018,5,IF(E14=2019,6,7)))))</f>
        <v>1704.13569844318</v>
      </c>
      <c r="N14" t="str">
        <f>IF(E14=2020,VLOOKUP(B14,[1]Sheet9!$A$1:$E$229,5,FALSE),"None")</f>
        <v>None</v>
      </c>
    </row>
    <row r="15" spans="1:14" x14ac:dyDescent="0.75">
      <c r="A15" t="str">
        <f>VLOOKUP(D15,[1]Sheet5!$B$1:$C$279,2,FALSE)</f>
        <v>DZA: Algeria</v>
      </c>
      <c r="B15" t="str">
        <f t="shared" si="0"/>
        <v>DZA</v>
      </c>
      <c r="C15" t="str">
        <f>VLOOKUP([1]Sheet2!B15,[1]Sheet9!$A$1:$C$229,2,FALSE)</f>
        <v>Africa</v>
      </c>
      <c r="D15" t="s">
        <v>17</v>
      </c>
      <c r="E15">
        <v>2019</v>
      </c>
      <c r="F15" cm="1">
        <f t="array" ref="F15">INDEX('[1]Sheet 1'!$F$1:$F$5176,MATCH(1,([1]Sheet2!A15='[1]Sheet 1'!$B$1:$B$5176)*([1]Sheet2!E15='[1]Sheet 1'!$E$1:$E$5176)*([1]Sheet2!F$1='[1]Sheet 1'!$C$1:$C$5176),0))</f>
        <v>20239</v>
      </c>
      <c r="G15" cm="1">
        <f t="array" ref="G15">INDEX('[1]Sheet 1'!$F$1:$F$5176,MATCH(1,([1]Sheet2!$A15='[1]Sheet 1'!$B$1:$B$5176)*([1]Sheet2!$E15='[1]Sheet 1'!$E$1:$E$5176)*([1]Sheet2!G$1='[1]Sheet 1'!$C$1:$C$5176),0))</f>
        <v>42705368.5</v>
      </c>
      <c r="H15" cm="1">
        <f t="array" ref="H15">INDEX('[1]Sheet 1'!$F$1:$F$5176,MATCH(1,([1]Sheet2!$A15='[1]Sheet 1'!$B$1:$B$5176)*([1]Sheet2!$E15='[1]Sheet 1'!$E$1:$E$5176)*([1]Sheet2!H$1='[1]Sheet 1'!$C$1:$C$5176),0))</f>
        <v>995239</v>
      </c>
      <c r="I15" cm="1">
        <f t="array" ref="I15">INDEX('[1]Sheet 1'!$F$1:$F$5176,MATCH(1,([1]Sheet2!$A15='[1]Sheet 1'!$B$1:$B$5176)*([1]Sheet2!$E15='[1]Sheet 1'!$E$1:$E$5176)*([1]Sheet2!I$1='[1]Sheet 1'!$C$1:$C$5176),0))</f>
        <v>76.474199999999996</v>
      </c>
      <c r="J15" s="1">
        <f t="shared" si="1"/>
        <v>2.0335818833466131E-2</v>
      </c>
      <c r="K15" s="1">
        <f t="shared" si="2"/>
        <v>1.8564680755771574E-2</v>
      </c>
      <c r="L15" s="1">
        <f t="shared" si="3"/>
        <v>4.3257778178653575E-2</v>
      </c>
      <c r="M15">
        <f>VLOOKUP(D15,[1]Sheet8!$A$1:$G$267,IF(E15=2016,3,IF(E15=2017,4,IF(E15=2018,5,IF(E15=2019,6,7)))))</f>
        <v>1777.85282247276</v>
      </c>
      <c r="N15" t="str">
        <f>IF(E15=2020,VLOOKUP(B15,[1]Sheet9!$A$1:$E$229,5,FALSE),"None")</f>
        <v>None</v>
      </c>
    </row>
    <row r="16" spans="1:14" x14ac:dyDescent="0.75">
      <c r="A16" t="str">
        <f>VLOOKUP(D16,[1]Sheet5!$B$1:$C$279,2,FALSE)</f>
        <v>DZA: Algeria</v>
      </c>
      <c r="B16" t="str">
        <f t="shared" si="0"/>
        <v>DZA</v>
      </c>
      <c r="C16" t="str">
        <f>VLOOKUP([1]Sheet2!B16,[1]Sheet9!$A$1:$C$229,2,FALSE)</f>
        <v>Africa</v>
      </c>
      <c r="D16" t="s">
        <v>17</v>
      </c>
      <c r="E16">
        <v>2020</v>
      </c>
      <c r="F16" cm="1">
        <f t="array" ref="F16">INDEX('[1]Sheet 1'!$F$1:$F$5176,MATCH(1,([1]Sheet2!A16='[1]Sheet 1'!$B$1:$B$5176)*([1]Sheet2!E16='[1]Sheet 1'!$E$1:$E$5176)*([1]Sheet2!F$1='[1]Sheet 1'!$C$1:$C$5176),0))</f>
        <v>19465</v>
      </c>
      <c r="G16" cm="1">
        <f t="array" ref="G16">INDEX('[1]Sheet 1'!$F$1:$F$5176,MATCH(1,([1]Sheet2!$A16='[1]Sheet 1'!$B$1:$B$5176)*([1]Sheet2!$E16='[1]Sheet 1'!$E$1:$E$5176)*([1]Sheet2!G$1='[1]Sheet 1'!$C$1:$C$5176),0))</f>
        <v>43451666</v>
      </c>
      <c r="H16" cm="1">
        <f t="array" ref="H16">INDEX('[1]Sheet 1'!$F$1:$F$5176,MATCH(1,([1]Sheet2!$A16='[1]Sheet 1'!$B$1:$B$5176)*([1]Sheet2!$E16='[1]Sheet 1'!$E$1:$E$5176)*([1]Sheet2!H$1='[1]Sheet 1'!$C$1:$C$5176),0))</f>
        <v>974703</v>
      </c>
      <c r="I16" cm="1">
        <f t="array" ref="I16">INDEX('[1]Sheet 1'!$F$1:$F$5176,MATCH(1,([1]Sheet2!$A16='[1]Sheet 1'!$B$1:$B$5176)*([1]Sheet2!$E16='[1]Sheet 1'!$E$1:$E$5176)*([1]Sheet2!I$1='[1]Sheet 1'!$C$1:$C$5176),0))</f>
        <v>74.452799999999996</v>
      </c>
      <c r="J16" s="1">
        <f t="shared" si="1"/>
        <v>1.9970185789927805E-2</v>
      </c>
      <c r="K16" s="1">
        <f t="shared" si="2"/>
        <v>1.7475496084292073E-2</v>
      </c>
      <c r="L16" s="1">
        <f t="shared" si="3"/>
        <v>-3.8298273272951572E-2</v>
      </c>
      <c r="M16">
        <f>VLOOKUP(D16,[1]Sheet8!$A$1:$G$267,IF(E16=2016,3,IF(E16=2017,4,IF(E16=2018,5,IF(E16=2019,6,7)))))</f>
        <v>1709.7641292386099</v>
      </c>
      <c r="N16">
        <f>IF(E16=2020,VLOOKUP(B16,[1]Sheet9!$A$1:$E$229,5,FALSE),"None")</f>
        <v>99610</v>
      </c>
    </row>
    <row r="17" spans="1:14" x14ac:dyDescent="0.75">
      <c r="A17" t="str">
        <f>VLOOKUP(D17,[1]Sheet5!$B$1:$C$279,2,FALSE)</f>
        <v>ASM: American Samoa</v>
      </c>
      <c r="B17" t="str">
        <f t="shared" si="0"/>
        <v>ASM</v>
      </c>
      <c r="C17" t="s">
        <v>18</v>
      </c>
      <c r="D17" t="s">
        <v>19</v>
      </c>
      <c r="E17">
        <v>2016</v>
      </c>
      <c r="F17" t="e" cm="1">
        <f t="array" ref="F17">INDEX('[1]Sheet 1'!$F$1:$F$5176,MATCH(1,([1]Sheet2!A17='[1]Sheet 1'!$B$1:$B$5176)*([1]Sheet2!E17='[1]Sheet 1'!$E$1:$E$5176)*([1]Sheet2!F$1='[1]Sheet 1'!$C$1:$C$5176),0))</f>
        <v>#N/A</v>
      </c>
      <c r="G17" cm="1">
        <f t="array" ref="G17">INDEX('[1]Sheet 1'!$F$1:$F$5176,MATCH(1,([1]Sheet2!$A17='[1]Sheet 1'!$B$1:$B$5176)*([1]Sheet2!$E17='[1]Sheet 1'!$E$1:$E$5176)*([1]Sheet2!G$1='[1]Sheet 1'!$C$1:$C$5176),0))</f>
        <v>50448</v>
      </c>
      <c r="H17" cm="1">
        <f t="array" ref="H17">INDEX('[1]Sheet 1'!$F$1:$F$5176,MATCH(1,([1]Sheet2!$A17='[1]Sheet 1'!$B$1:$B$5176)*([1]Sheet2!$E17='[1]Sheet 1'!$E$1:$E$5176)*([1]Sheet2!H$1='[1]Sheet 1'!$C$1:$C$5176),0))</f>
        <v>984</v>
      </c>
      <c r="I17" cm="1">
        <f t="array" ref="I17">INDEX('[1]Sheet 1'!$F$1:$F$5176,MATCH(1,([1]Sheet2!$A17='[1]Sheet 1'!$B$1:$B$5176)*([1]Sheet2!$E17='[1]Sheet 1'!$E$1:$E$5176)*([1]Sheet2!I$1='[1]Sheet 1'!$C$1:$C$5176),0))</f>
        <v>72.371200000000002</v>
      </c>
      <c r="J17" s="1" t="e">
        <f t="shared" si="1"/>
        <v>#N/A</v>
      </c>
      <c r="K17" s="1" t="str">
        <f t="shared" si="2"/>
        <v>None</v>
      </c>
      <c r="L17" s="1" t="str">
        <f t="shared" si="3"/>
        <v>N/A</v>
      </c>
      <c r="M17">
        <f>VLOOKUP(D17,[1]Sheet8!$A$1:$G$267,IF(E17=2016,3,IF(E17=2017,4,IF(E17=2018,5,IF(E17=2019,6,7)))))</f>
        <v>1673.8436809607399</v>
      </c>
      <c r="N17" t="str">
        <f>IF(E17=2020,VLOOKUP(B17,[1]Sheet9!$A$1:$E$229,5,FALSE),"None")</f>
        <v>None</v>
      </c>
    </row>
    <row r="18" spans="1:14" x14ac:dyDescent="0.75">
      <c r="A18" t="str">
        <f>VLOOKUP(D18,[1]Sheet5!$B$1:$C$279,2,FALSE)</f>
        <v>ASM: American Samoa</v>
      </c>
      <c r="B18" t="str">
        <f t="shared" si="0"/>
        <v>ASM</v>
      </c>
      <c r="C18" t="s">
        <v>18</v>
      </c>
      <c r="D18" t="s">
        <v>19</v>
      </c>
      <c r="E18">
        <v>2017</v>
      </c>
      <c r="F18" t="e" cm="1">
        <f t="array" ref="F18">INDEX('[1]Sheet 1'!$F$1:$F$5176,MATCH(1,([1]Sheet2!A18='[1]Sheet 1'!$B$1:$B$5176)*([1]Sheet2!E18='[1]Sheet 1'!$E$1:$E$5176)*([1]Sheet2!F$1='[1]Sheet 1'!$C$1:$C$5176),0))</f>
        <v>#N/A</v>
      </c>
      <c r="G18" cm="1">
        <f t="array" ref="G18">INDEX('[1]Sheet 1'!$F$1:$F$5176,MATCH(1,([1]Sheet2!$A18='[1]Sheet 1'!$B$1:$B$5176)*([1]Sheet2!$E18='[1]Sheet 1'!$E$1:$E$5176)*([1]Sheet2!G$1='[1]Sheet 1'!$C$1:$C$5176),0))</f>
        <v>49463</v>
      </c>
      <c r="H18" cm="1">
        <f t="array" ref="H18">INDEX('[1]Sheet 1'!$F$1:$F$5176,MATCH(1,([1]Sheet2!$A18='[1]Sheet 1'!$B$1:$B$5176)*([1]Sheet2!$E18='[1]Sheet 1'!$E$1:$E$5176)*([1]Sheet2!H$1='[1]Sheet 1'!$C$1:$C$5176),0))</f>
        <v>932</v>
      </c>
      <c r="I18" cm="1">
        <f t="array" ref="I18">INDEX('[1]Sheet 1'!$F$1:$F$5176,MATCH(1,([1]Sheet2!$A18='[1]Sheet 1'!$B$1:$B$5176)*([1]Sheet2!$E18='[1]Sheet 1'!$E$1:$E$5176)*([1]Sheet2!I$1='[1]Sheet 1'!$C$1:$C$5176),0))</f>
        <v>72.483000000000004</v>
      </c>
      <c r="J18" s="1" t="e">
        <f t="shared" si="1"/>
        <v>#N/A</v>
      </c>
      <c r="K18" s="1">
        <f t="shared" si="2"/>
        <v>-1.9525055502695846E-2</v>
      </c>
      <c r="L18" s="1">
        <f t="shared" si="3"/>
        <v>-3.6056654217315451E-2</v>
      </c>
      <c r="M18">
        <f>VLOOKUP(D18,[1]Sheet8!$A$1:$G$267,IF(E18=2016,3,IF(E18=2017,4,IF(E18=2018,5,IF(E18=2019,6,7)))))</f>
        <v>1613.4904781425</v>
      </c>
      <c r="N18" t="str">
        <f>IF(E18=2020,VLOOKUP(B18,[1]Sheet9!$A$1:$E$229,5,FALSE),"None")</f>
        <v>None</v>
      </c>
    </row>
    <row r="19" spans="1:14" x14ac:dyDescent="0.75">
      <c r="A19" t="str">
        <f>VLOOKUP(D19,[1]Sheet5!$B$1:$C$279,2,FALSE)</f>
        <v>ASM: American Samoa</v>
      </c>
      <c r="B19" t="str">
        <f t="shared" si="0"/>
        <v>ASM</v>
      </c>
      <c r="C19" t="s">
        <v>18</v>
      </c>
      <c r="D19" t="s">
        <v>19</v>
      </c>
      <c r="E19">
        <v>2018</v>
      </c>
      <c r="F19" t="e" cm="1">
        <f t="array" ref="F19">INDEX('[1]Sheet 1'!$F$1:$F$5176,MATCH(1,([1]Sheet2!A19='[1]Sheet 1'!$B$1:$B$5176)*([1]Sheet2!E19='[1]Sheet 1'!$E$1:$E$5176)*([1]Sheet2!F$1='[1]Sheet 1'!$C$1:$C$5176),0))</f>
        <v>#N/A</v>
      </c>
      <c r="G19" cm="1">
        <f t="array" ref="G19">INDEX('[1]Sheet 1'!$F$1:$F$5176,MATCH(1,([1]Sheet2!$A19='[1]Sheet 1'!$B$1:$B$5176)*([1]Sheet2!$E19='[1]Sheet 1'!$E$1:$E$5176)*([1]Sheet2!G$1='[1]Sheet 1'!$C$1:$C$5176),0))</f>
        <v>48424</v>
      </c>
      <c r="H19" cm="1">
        <f t="array" ref="H19">INDEX('[1]Sheet 1'!$F$1:$F$5176,MATCH(1,([1]Sheet2!$A19='[1]Sheet 1'!$B$1:$B$5176)*([1]Sheet2!$E19='[1]Sheet 1'!$E$1:$E$5176)*([1]Sheet2!H$1='[1]Sheet 1'!$C$1:$C$5176),0))</f>
        <v>879</v>
      </c>
      <c r="I19" cm="1">
        <f t="array" ref="I19">INDEX('[1]Sheet 1'!$F$1:$F$5176,MATCH(1,([1]Sheet2!$A19='[1]Sheet 1'!$B$1:$B$5176)*([1]Sheet2!$E19='[1]Sheet 1'!$E$1:$E$5176)*([1]Sheet2!I$1='[1]Sheet 1'!$C$1:$C$5176),0))</f>
        <v>72.491500000000002</v>
      </c>
      <c r="J19" s="1" t="e">
        <f t="shared" si="1"/>
        <v>#N/A</v>
      </c>
      <c r="K19" s="1">
        <f t="shared" si="2"/>
        <v>-2.1005600145563349E-2</v>
      </c>
      <c r="L19" s="1">
        <f t="shared" si="3"/>
        <v>5.6179581800218328E-2</v>
      </c>
      <c r="M19">
        <f>VLOOKUP(D19,[1]Sheet8!$A$1:$G$267,IF(E19=2016,3,IF(E19=2017,4,IF(E19=2018,5,IF(E19=2019,6,7)))))</f>
        <v>1704.13569844318</v>
      </c>
      <c r="N19" t="str">
        <f>IF(E19=2020,VLOOKUP(B19,[1]Sheet9!$A$1:$E$229,5,FALSE),"None")</f>
        <v>None</v>
      </c>
    </row>
    <row r="20" spans="1:14" x14ac:dyDescent="0.75">
      <c r="A20" t="str">
        <f>VLOOKUP(D20,[1]Sheet5!$B$1:$C$279,2,FALSE)</f>
        <v>ASM: American Samoa</v>
      </c>
      <c r="B20" t="str">
        <f t="shared" si="0"/>
        <v>ASM</v>
      </c>
      <c r="C20" t="s">
        <v>18</v>
      </c>
      <c r="D20" t="s">
        <v>19</v>
      </c>
      <c r="E20">
        <v>2019</v>
      </c>
      <c r="F20" t="e" cm="1">
        <f t="array" ref="F20">INDEX('[1]Sheet 1'!$F$1:$F$5176,MATCH(1,([1]Sheet2!A20='[1]Sheet 1'!$B$1:$B$5176)*([1]Sheet2!E20='[1]Sheet 1'!$E$1:$E$5176)*([1]Sheet2!F$1='[1]Sheet 1'!$C$1:$C$5176),0))</f>
        <v>#N/A</v>
      </c>
      <c r="G20" cm="1">
        <f t="array" ref="G20">INDEX('[1]Sheet 1'!$F$1:$F$5176,MATCH(1,([1]Sheet2!$A20='[1]Sheet 1'!$B$1:$B$5176)*([1]Sheet2!$E20='[1]Sheet 1'!$E$1:$E$5176)*([1]Sheet2!G$1='[1]Sheet 1'!$C$1:$C$5176),0))</f>
        <v>47320.5</v>
      </c>
      <c r="H20" cm="1">
        <f t="array" ref="H20">INDEX('[1]Sheet 1'!$F$1:$F$5176,MATCH(1,([1]Sheet2!$A20='[1]Sheet 1'!$B$1:$B$5176)*([1]Sheet2!$E20='[1]Sheet 1'!$E$1:$E$5176)*([1]Sheet2!H$1='[1]Sheet 1'!$C$1:$C$5176),0))</f>
        <v>835</v>
      </c>
      <c r="I20" cm="1">
        <f t="array" ref="I20">INDEX('[1]Sheet 1'!$F$1:$F$5176,MATCH(1,([1]Sheet2!$A20='[1]Sheet 1'!$B$1:$B$5176)*([1]Sheet2!$E20='[1]Sheet 1'!$E$1:$E$5176)*([1]Sheet2!I$1='[1]Sheet 1'!$C$1:$C$5176),0))</f>
        <v>72.302300000000002</v>
      </c>
      <c r="J20" s="1" t="e">
        <f t="shared" si="1"/>
        <v>#N/A</v>
      </c>
      <c r="K20" s="1">
        <f t="shared" si="2"/>
        <v>-2.2788286799933916E-2</v>
      </c>
      <c r="L20" s="1">
        <f t="shared" si="3"/>
        <v>4.3257778178653575E-2</v>
      </c>
      <c r="M20">
        <f>VLOOKUP(D20,[1]Sheet8!$A$1:$G$267,IF(E20=2016,3,IF(E20=2017,4,IF(E20=2018,5,IF(E20=2019,6,7)))))</f>
        <v>1777.85282247276</v>
      </c>
      <c r="N20" t="str">
        <f>IF(E20=2020,VLOOKUP(B20,[1]Sheet9!$A$1:$E$229,5,FALSE),"None")</f>
        <v>None</v>
      </c>
    </row>
    <row r="21" spans="1:14" x14ac:dyDescent="0.75">
      <c r="A21" t="str">
        <f>VLOOKUP(D21,[1]Sheet5!$B$1:$C$279,2,FALSE)</f>
        <v>ASM: American Samoa</v>
      </c>
      <c r="B21" t="str">
        <f t="shared" si="0"/>
        <v>ASM</v>
      </c>
      <c r="C21" t="s">
        <v>18</v>
      </c>
      <c r="D21" t="s">
        <v>19</v>
      </c>
      <c r="E21">
        <v>2020</v>
      </c>
      <c r="F21" t="e" cm="1">
        <f t="array" ref="F21">INDEX('[1]Sheet 1'!$F$1:$F$5176,MATCH(1,([1]Sheet2!A21='[1]Sheet 1'!$B$1:$B$5176)*([1]Sheet2!E21='[1]Sheet 1'!$E$1:$E$5176)*([1]Sheet2!F$1='[1]Sheet 1'!$C$1:$C$5176),0))</f>
        <v>#N/A</v>
      </c>
      <c r="G21" cm="1">
        <f t="array" ref="G21">INDEX('[1]Sheet 1'!$F$1:$F$5176,MATCH(1,([1]Sheet2!$A21='[1]Sheet 1'!$B$1:$B$5176)*([1]Sheet2!$E21='[1]Sheet 1'!$E$1:$E$5176)*([1]Sheet2!G$1='[1]Sheet 1'!$C$1:$C$5176),0))</f>
        <v>46189</v>
      </c>
      <c r="H21" cm="1">
        <f t="array" ref="H21">INDEX('[1]Sheet 1'!$F$1:$F$5176,MATCH(1,([1]Sheet2!$A21='[1]Sheet 1'!$B$1:$B$5176)*([1]Sheet2!$E21='[1]Sheet 1'!$E$1:$E$5176)*([1]Sheet2!H$1='[1]Sheet 1'!$C$1:$C$5176),0))</f>
        <v>809</v>
      </c>
      <c r="I21" cm="1">
        <f t="array" ref="I21">INDEX('[1]Sheet 1'!$F$1:$F$5176,MATCH(1,([1]Sheet2!$A21='[1]Sheet 1'!$B$1:$B$5176)*([1]Sheet2!$E21='[1]Sheet 1'!$E$1:$E$5176)*([1]Sheet2!I$1='[1]Sheet 1'!$C$1:$C$5176),0))</f>
        <v>72.443200000000004</v>
      </c>
      <c r="J21" s="1" t="e">
        <f t="shared" si="1"/>
        <v>#N/A</v>
      </c>
      <c r="K21" s="1">
        <f t="shared" si="2"/>
        <v>-2.3911412601303875E-2</v>
      </c>
      <c r="L21" s="1">
        <f t="shared" si="3"/>
        <v>-3.8298273272951572E-2</v>
      </c>
      <c r="M21">
        <f>VLOOKUP(D21,[1]Sheet8!$A$1:$G$267,IF(E21=2016,3,IF(E21=2017,4,IF(E21=2018,5,IF(E21=2019,6,7)))))</f>
        <v>1709.7641292386099</v>
      </c>
      <c r="N21" t="e">
        <f>IF(E21=2020,VLOOKUP(B21,[1]Sheet9!$A$1:$E$229,5,FALSE),"None")</f>
        <v>#N/A</v>
      </c>
    </row>
    <row r="22" spans="1:14" x14ac:dyDescent="0.75">
      <c r="A22" t="str">
        <f>VLOOKUP(D22,[1]Sheet5!$B$1:$C$279,2,FALSE)</f>
        <v>AND: Andorra</v>
      </c>
      <c r="B22" t="str">
        <f t="shared" si="0"/>
        <v>AND</v>
      </c>
      <c r="C22" t="str">
        <f>VLOOKUP([1]Sheet2!B22,[1]Sheet9!$A$1:$C$229,2,FALSE)</f>
        <v>Europe</v>
      </c>
      <c r="D22" t="s">
        <v>20</v>
      </c>
      <c r="E22">
        <v>2016</v>
      </c>
      <c r="F22" cm="1">
        <f t="array" ref="F22">INDEX('[1]Sheet 1'!$F$1:$F$5176,MATCH(1,([1]Sheet2!A22='[1]Sheet 1'!$B$1:$B$5176)*([1]Sheet2!E22='[1]Sheet 1'!$E$1:$E$5176)*([1]Sheet2!F$1='[1]Sheet 1'!$C$1:$C$5176),0))</f>
        <v>2</v>
      </c>
      <c r="G22" cm="1">
        <f t="array" ref="G22">INDEX('[1]Sheet 1'!$F$1:$F$5176,MATCH(1,([1]Sheet2!$A22='[1]Sheet 1'!$B$1:$B$5176)*([1]Sheet2!$E22='[1]Sheet 1'!$E$1:$E$5176)*([1]Sheet2!G$1='[1]Sheet 1'!$C$1:$C$5176),0))</f>
        <v>72540.5</v>
      </c>
      <c r="H22" cm="1">
        <f t="array" ref="H22">INDEX('[1]Sheet 1'!$F$1:$F$5176,MATCH(1,([1]Sheet2!$A22='[1]Sheet 1'!$B$1:$B$5176)*([1]Sheet2!$E22='[1]Sheet 1'!$E$1:$E$5176)*([1]Sheet2!H$1='[1]Sheet 1'!$C$1:$C$5176),0))</f>
        <v>679</v>
      </c>
      <c r="I22" cm="1">
        <f t="array" ref="I22">INDEX('[1]Sheet 1'!$F$1:$F$5176,MATCH(1,([1]Sheet2!$A22='[1]Sheet 1'!$B$1:$B$5176)*([1]Sheet2!$E22='[1]Sheet 1'!$E$1:$E$5176)*([1]Sheet2!I$1='[1]Sheet 1'!$C$1:$C$5176),0))</f>
        <v>82.967100000000002</v>
      </c>
      <c r="J22" s="1">
        <f t="shared" si="1"/>
        <v>2.9455081001472753E-3</v>
      </c>
      <c r="K22" s="1" t="str">
        <f t="shared" si="2"/>
        <v>None</v>
      </c>
      <c r="L22" s="1" t="str">
        <f t="shared" si="3"/>
        <v>N/A</v>
      </c>
      <c r="M22">
        <f>VLOOKUP(D22,[1]Sheet8!$A$1:$G$267,IF(E22=2016,3,IF(E22=2017,4,IF(E22=2018,5,IF(E22=2019,6,7)))))</f>
        <v>37474.7458403618</v>
      </c>
      <c r="N22" t="str">
        <f>IF(E22=2020,VLOOKUP(B22,[1]Sheet9!$A$1:$E$229,5,FALSE),"None")</f>
        <v>None</v>
      </c>
    </row>
    <row r="23" spans="1:14" x14ac:dyDescent="0.75">
      <c r="A23" t="str">
        <f>VLOOKUP(D23,[1]Sheet5!$B$1:$C$279,2,FALSE)</f>
        <v>AND: Andorra</v>
      </c>
      <c r="B23" t="str">
        <f t="shared" si="0"/>
        <v>AND</v>
      </c>
      <c r="C23" t="str">
        <f>VLOOKUP([1]Sheet2!B23,[1]Sheet9!$A$1:$C$229,2,FALSE)</f>
        <v>Europe</v>
      </c>
      <c r="D23" t="s">
        <v>20</v>
      </c>
      <c r="E23">
        <v>2017</v>
      </c>
      <c r="F23" cm="1">
        <f t="array" ref="F23">INDEX('[1]Sheet 1'!$F$1:$F$5176,MATCH(1,([1]Sheet2!A23='[1]Sheet 1'!$B$1:$B$5176)*([1]Sheet2!E23='[1]Sheet 1'!$E$1:$E$5176)*([1]Sheet2!F$1='[1]Sheet 1'!$C$1:$C$5176),0))</f>
        <v>2</v>
      </c>
      <c r="G23" cm="1">
        <f t="array" ref="G23">INDEX('[1]Sheet 1'!$F$1:$F$5176,MATCH(1,([1]Sheet2!$A23='[1]Sheet 1'!$B$1:$B$5176)*([1]Sheet2!$E23='[1]Sheet 1'!$E$1:$E$5176)*([1]Sheet2!G$1='[1]Sheet 1'!$C$1:$C$5176),0))</f>
        <v>73836.5</v>
      </c>
      <c r="H23" cm="1">
        <f t="array" ref="H23">INDEX('[1]Sheet 1'!$F$1:$F$5176,MATCH(1,([1]Sheet2!$A23='[1]Sheet 1'!$B$1:$B$5176)*([1]Sheet2!$E23='[1]Sheet 1'!$E$1:$E$5176)*([1]Sheet2!H$1='[1]Sheet 1'!$C$1:$C$5176),0))</f>
        <v>618</v>
      </c>
      <c r="I23" cm="1">
        <f t="array" ref="I23">INDEX('[1]Sheet 1'!$F$1:$F$5176,MATCH(1,([1]Sheet2!$A23='[1]Sheet 1'!$B$1:$B$5176)*([1]Sheet2!$E23='[1]Sheet 1'!$E$1:$E$5176)*([1]Sheet2!I$1='[1]Sheet 1'!$C$1:$C$5176),0))</f>
        <v>82.9803</v>
      </c>
      <c r="J23" s="1">
        <f t="shared" si="1"/>
        <v>3.2362459546925568E-3</v>
      </c>
      <c r="K23" s="1">
        <f t="shared" si="2"/>
        <v>1.7865881817743193E-2</v>
      </c>
      <c r="L23" s="1">
        <f t="shared" si="3"/>
        <v>3.9757872684342492E-2</v>
      </c>
      <c r="M23">
        <f>VLOOKUP(D23,[1]Sheet8!$A$1:$G$267,IF(E23=2016,3,IF(E23=2017,4,IF(E23=2018,5,IF(E23=2019,6,7)))))</f>
        <v>38964.662014360998</v>
      </c>
      <c r="N23" t="str">
        <f>IF(E23=2020,VLOOKUP(B23,[1]Sheet9!$A$1:$E$229,5,FALSE),"None")</f>
        <v>None</v>
      </c>
    </row>
    <row r="24" spans="1:14" x14ac:dyDescent="0.75">
      <c r="A24" t="str">
        <f>VLOOKUP(D24,[1]Sheet5!$B$1:$C$279,2,FALSE)</f>
        <v>AND: Andorra</v>
      </c>
      <c r="B24" t="str">
        <f t="shared" si="0"/>
        <v>AND</v>
      </c>
      <c r="C24" t="str">
        <f>VLOOKUP([1]Sheet2!B24,[1]Sheet9!$A$1:$C$229,2,FALSE)</f>
        <v>Europe</v>
      </c>
      <c r="D24" t="s">
        <v>20</v>
      </c>
      <c r="E24">
        <v>2018</v>
      </c>
      <c r="F24" cm="1">
        <f t="array" ref="F24">INDEX('[1]Sheet 1'!$F$1:$F$5176,MATCH(1,([1]Sheet2!A24='[1]Sheet 1'!$B$1:$B$5176)*([1]Sheet2!E24='[1]Sheet 1'!$E$1:$E$5176)*([1]Sheet2!F$1='[1]Sheet 1'!$C$1:$C$5176),0))</f>
        <v>2</v>
      </c>
      <c r="G24" cm="1">
        <f t="array" ref="G24">INDEX('[1]Sheet 1'!$F$1:$F$5176,MATCH(1,([1]Sheet2!$A24='[1]Sheet 1'!$B$1:$B$5176)*([1]Sheet2!$E24='[1]Sheet 1'!$E$1:$E$5176)*([1]Sheet2!G$1='[1]Sheet 1'!$C$1:$C$5176),0))</f>
        <v>75013.5</v>
      </c>
      <c r="H24" cm="1">
        <f t="array" ref="H24">INDEX('[1]Sheet 1'!$F$1:$F$5176,MATCH(1,([1]Sheet2!$A24='[1]Sheet 1'!$B$1:$B$5176)*([1]Sheet2!$E24='[1]Sheet 1'!$E$1:$E$5176)*([1]Sheet2!H$1='[1]Sheet 1'!$C$1:$C$5176),0))</f>
        <v>593</v>
      </c>
      <c r="I24" cm="1">
        <f t="array" ref="I24">INDEX('[1]Sheet 1'!$F$1:$F$5176,MATCH(1,([1]Sheet2!$A24='[1]Sheet 1'!$B$1:$B$5176)*([1]Sheet2!$E24='[1]Sheet 1'!$E$1:$E$5176)*([1]Sheet2!I$1='[1]Sheet 1'!$C$1:$C$5176),0))</f>
        <v>82.9923</v>
      </c>
      <c r="J24" s="1">
        <f t="shared" si="1"/>
        <v>3.3726812816188868E-3</v>
      </c>
      <c r="K24" s="1">
        <f t="shared" si="2"/>
        <v>1.5940625571363755E-2</v>
      </c>
      <c r="L24" s="1">
        <f t="shared" si="3"/>
        <v>7.259544099559391E-2</v>
      </c>
      <c r="M24">
        <f>VLOOKUP(D24,[1]Sheet8!$A$1:$G$267,IF(E24=2016,3,IF(E24=2017,4,IF(E24=2018,5,IF(E24=2019,6,7)))))</f>
        <v>41793.318836537801</v>
      </c>
      <c r="N24" t="str">
        <f>IF(E24=2020,VLOOKUP(B24,[1]Sheet9!$A$1:$E$229,5,FALSE),"None")</f>
        <v>None</v>
      </c>
    </row>
    <row r="25" spans="1:14" x14ac:dyDescent="0.75">
      <c r="A25" t="str">
        <f>VLOOKUP(D25,[1]Sheet5!$B$1:$C$279,2,FALSE)</f>
        <v>AND: Andorra</v>
      </c>
      <c r="B25" t="str">
        <f t="shared" si="0"/>
        <v>AND</v>
      </c>
      <c r="C25" t="str">
        <f>VLOOKUP([1]Sheet2!B25,[1]Sheet9!$A$1:$C$229,2,FALSE)</f>
        <v>Europe</v>
      </c>
      <c r="D25" t="s">
        <v>20</v>
      </c>
      <c r="E25">
        <v>2019</v>
      </c>
      <c r="F25" cm="1">
        <f t="array" ref="F25">INDEX('[1]Sheet 1'!$F$1:$F$5176,MATCH(1,([1]Sheet2!A25='[1]Sheet 1'!$B$1:$B$5176)*([1]Sheet2!E25='[1]Sheet 1'!$E$1:$E$5176)*([1]Sheet2!F$1='[1]Sheet 1'!$C$1:$C$5176),0))</f>
        <v>1</v>
      </c>
      <c r="G25" cm="1">
        <f t="array" ref="G25">INDEX('[1]Sheet 1'!$F$1:$F$5176,MATCH(1,([1]Sheet2!$A25='[1]Sheet 1'!$B$1:$B$5176)*([1]Sheet2!$E25='[1]Sheet 1'!$E$1:$E$5176)*([1]Sheet2!G$1='[1]Sheet 1'!$C$1:$C$5176),0))</f>
        <v>76343</v>
      </c>
      <c r="H25" cm="1">
        <f t="array" ref="H25">INDEX('[1]Sheet 1'!$F$1:$F$5176,MATCH(1,([1]Sheet2!$A25='[1]Sheet 1'!$B$1:$B$5176)*([1]Sheet2!$E25='[1]Sheet 1'!$E$1:$E$5176)*([1]Sheet2!H$1='[1]Sheet 1'!$C$1:$C$5176),0))</f>
        <v>590</v>
      </c>
      <c r="I25" cm="1">
        <f t="array" ref="I25">INDEX('[1]Sheet 1'!$F$1:$F$5176,MATCH(1,([1]Sheet2!$A25='[1]Sheet 1'!$B$1:$B$5176)*([1]Sheet2!$E25='[1]Sheet 1'!$E$1:$E$5176)*([1]Sheet2!I$1='[1]Sheet 1'!$C$1:$C$5176),0))</f>
        <v>83.003900000000002</v>
      </c>
      <c r="J25" s="1">
        <f t="shared" si="1"/>
        <v>1.6949152542372881E-3</v>
      </c>
      <c r="K25" s="1">
        <f t="shared" si="2"/>
        <v>1.7723476440907302E-2</v>
      </c>
      <c r="L25" s="1">
        <f t="shared" si="3"/>
        <v>-2.1412535665031533E-2</v>
      </c>
      <c r="M25">
        <f>VLOOKUP(D25,[1]Sheet8!$A$1:$G$267,IF(E25=2016,3,IF(E25=2017,4,IF(E25=2018,5,IF(E25=2019,6,7)))))</f>
        <v>40898.417906390401</v>
      </c>
      <c r="N25" t="str">
        <f>IF(E25=2020,VLOOKUP(B25,[1]Sheet9!$A$1:$E$229,5,FALSE),"None")</f>
        <v>None</v>
      </c>
    </row>
    <row r="26" spans="1:14" x14ac:dyDescent="0.75">
      <c r="A26" t="str">
        <f>VLOOKUP(D26,[1]Sheet5!$B$1:$C$279,2,FALSE)</f>
        <v>AND: Andorra</v>
      </c>
      <c r="B26" t="str">
        <f t="shared" si="0"/>
        <v>AND</v>
      </c>
      <c r="C26" t="str">
        <f>VLOOKUP([1]Sheet2!B26,[1]Sheet9!$A$1:$C$229,2,FALSE)</f>
        <v>Europe</v>
      </c>
      <c r="D26" t="s">
        <v>20</v>
      </c>
      <c r="E26">
        <v>2020</v>
      </c>
      <c r="F26" cm="1">
        <f t="array" ref="F26">INDEX('[1]Sheet 1'!$F$1:$F$5176,MATCH(1,([1]Sheet2!A26='[1]Sheet 1'!$B$1:$B$5176)*([1]Sheet2!E26='[1]Sheet 1'!$E$1:$E$5176)*([1]Sheet2!F$1='[1]Sheet 1'!$C$1:$C$5176),0))</f>
        <v>1</v>
      </c>
      <c r="G26" cm="1">
        <f t="array" ref="G26">INDEX('[1]Sheet 1'!$F$1:$F$5176,MATCH(1,([1]Sheet2!$A26='[1]Sheet 1'!$B$1:$B$5176)*([1]Sheet2!$E26='[1]Sheet 1'!$E$1:$E$5176)*([1]Sheet2!G$1='[1]Sheet 1'!$C$1:$C$5176),0))</f>
        <v>77700</v>
      </c>
      <c r="H26" cm="1">
        <f t="array" ref="H26">INDEX('[1]Sheet 1'!$F$1:$F$5176,MATCH(1,([1]Sheet2!$A26='[1]Sheet 1'!$B$1:$B$5176)*([1]Sheet2!$E26='[1]Sheet 1'!$E$1:$E$5176)*([1]Sheet2!H$1='[1]Sheet 1'!$C$1:$C$5176),0))</f>
        <v>591</v>
      </c>
      <c r="I26" cm="1">
        <f t="array" ref="I26">INDEX('[1]Sheet 1'!$F$1:$F$5176,MATCH(1,([1]Sheet2!$A26='[1]Sheet 1'!$B$1:$B$5176)*([1]Sheet2!$E26='[1]Sheet 1'!$E$1:$E$5176)*([1]Sheet2!I$1='[1]Sheet 1'!$C$1:$C$5176),0))</f>
        <v>79.023399999999995</v>
      </c>
      <c r="J26" s="1">
        <f t="shared" si="1"/>
        <v>1.6920473773265651E-3</v>
      </c>
      <c r="K26" s="1">
        <f t="shared" si="2"/>
        <v>1.7775041588619783E-2</v>
      </c>
      <c r="L26" s="1">
        <f t="shared" si="3"/>
        <v>-8.5130925945154437E-2</v>
      </c>
      <c r="M26">
        <f>VLOOKUP(D26,[1]Sheet8!$A$1:$G$267,IF(E26=2016,3,IF(E26=2017,4,IF(E26=2018,5,IF(E26=2019,6,7)))))</f>
        <v>37416.697720327502</v>
      </c>
      <c r="N26">
        <f>IF(E26=2020,VLOOKUP(B26,[1]Sheet9!$A$1:$E$229,5,FALSE),"None")</f>
        <v>8049</v>
      </c>
    </row>
    <row r="27" spans="1:14" x14ac:dyDescent="0.75">
      <c r="A27" t="str">
        <f>VLOOKUP(D27,[1]Sheet5!$B$1:$C$279,2,FALSE)</f>
        <v>AGO: Angola</v>
      </c>
      <c r="B27" t="str">
        <f t="shared" si="0"/>
        <v>AGO</v>
      </c>
      <c r="C27" t="str">
        <f>VLOOKUP([1]Sheet2!B27,[1]Sheet9!$A$1:$C$229,2,FALSE)</f>
        <v>Africa</v>
      </c>
      <c r="D27" t="s">
        <v>21</v>
      </c>
      <c r="E27">
        <v>2016</v>
      </c>
      <c r="F27" cm="1">
        <f t="array" ref="F27">INDEX('[1]Sheet 1'!$F$1:$F$5176,MATCH(1,([1]Sheet2!A27='[1]Sheet 1'!$B$1:$B$5176)*([1]Sheet2!E27='[1]Sheet 1'!$E$1:$E$5176)*([1]Sheet2!F$1='[1]Sheet 1'!$C$1:$C$5176),0))</f>
        <v>65848</v>
      </c>
      <c r="G27" cm="1">
        <f t="array" ref="G27">INDEX('[1]Sheet 1'!$F$1:$F$5176,MATCH(1,([1]Sheet2!$A27='[1]Sheet 1'!$B$1:$B$5176)*([1]Sheet2!$E27='[1]Sheet 1'!$E$1:$E$5176)*([1]Sheet2!G$1='[1]Sheet 1'!$C$1:$C$5176),0))</f>
        <v>29154745.5</v>
      </c>
      <c r="H27" cm="1">
        <f t="array" ref="H27">INDEX('[1]Sheet 1'!$F$1:$F$5176,MATCH(1,([1]Sheet2!$A27='[1]Sheet 1'!$B$1:$B$5176)*([1]Sheet2!$E27='[1]Sheet 1'!$E$1:$E$5176)*([1]Sheet2!H$1='[1]Sheet 1'!$C$1:$C$5176),0))</f>
        <v>1204674</v>
      </c>
      <c r="I27" cm="1">
        <f t="array" ref="I27">INDEX('[1]Sheet 1'!$F$1:$F$5176,MATCH(1,([1]Sheet2!$A27='[1]Sheet 1'!$B$1:$B$5176)*([1]Sheet2!$E27='[1]Sheet 1'!$E$1:$E$5176)*([1]Sheet2!I$1='[1]Sheet 1'!$C$1:$C$5176),0))</f>
        <v>61.092300000000002</v>
      </c>
      <c r="J27" s="1">
        <f t="shared" si="1"/>
        <v>5.4660430954764527E-2</v>
      </c>
      <c r="K27" s="1" t="str">
        <f t="shared" si="2"/>
        <v>None</v>
      </c>
      <c r="L27" s="1" t="str">
        <f t="shared" si="3"/>
        <v>N/A</v>
      </c>
      <c r="M27">
        <f>VLOOKUP(D27,[1]Sheet8!$A$1:$G$267,IF(E27=2016,3,IF(E27=2017,4,IF(E27=2018,5,IF(E27=2019,6,7)))))</f>
        <v>37474.7458403618</v>
      </c>
      <c r="N27" t="str">
        <f>IF(E27=2020,VLOOKUP(B27,[1]Sheet9!$A$1:$E$229,5,FALSE),"None")</f>
        <v>None</v>
      </c>
    </row>
    <row r="28" spans="1:14" x14ac:dyDescent="0.75">
      <c r="A28" t="str">
        <f>VLOOKUP(D28,[1]Sheet5!$B$1:$C$279,2,FALSE)</f>
        <v>AGO: Angola</v>
      </c>
      <c r="B28" t="str">
        <f t="shared" si="0"/>
        <v>AGO</v>
      </c>
      <c r="C28" t="str">
        <f>VLOOKUP([1]Sheet2!B28,[1]Sheet9!$A$1:$C$229,2,FALSE)</f>
        <v>Africa</v>
      </c>
      <c r="D28" t="s">
        <v>21</v>
      </c>
      <c r="E28">
        <v>2017</v>
      </c>
      <c r="F28" cm="1">
        <f t="array" ref="F28">INDEX('[1]Sheet 1'!$F$1:$F$5176,MATCH(1,([1]Sheet2!A28='[1]Sheet 1'!$B$1:$B$5176)*([1]Sheet2!E28='[1]Sheet 1'!$E$1:$E$5176)*([1]Sheet2!F$1='[1]Sheet 1'!$C$1:$C$5176),0))</f>
        <v>64778</v>
      </c>
      <c r="G28" cm="1">
        <f t="array" ref="G28">INDEX('[1]Sheet 1'!$F$1:$F$5176,MATCH(1,([1]Sheet2!$A28='[1]Sheet 1'!$B$1:$B$5176)*([1]Sheet2!$E28='[1]Sheet 1'!$E$1:$E$5176)*([1]Sheet2!G$1='[1]Sheet 1'!$C$1:$C$5176),0))</f>
        <v>30208628</v>
      </c>
      <c r="H28" cm="1">
        <f t="array" ref="H28">INDEX('[1]Sheet 1'!$F$1:$F$5176,MATCH(1,([1]Sheet2!$A28='[1]Sheet 1'!$B$1:$B$5176)*([1]Sheet2!$E28='[1]Sheet 1'!$E$1:$E$5176)*([1]Sheet2!H$1='[1]Sheet 1'!$C$1:$C$5176),0))</f>
        <v>1231485</v>
      </c>
      <c r="I28" cm="1">
        <f t="array" ref="I28">INDEX('[1]Sheet 1'!$F$1:$F$5176,MATCH(1,([1]Sheet2!$A28='[1]Sheet 1'!$B$1:$B$5176)*([1]Sheet2!$E28='[1]Sheet 1'!$E$1:$E$5176)*([1]Sheet2!I$1='[1]Sheet 1'!$C$1:$C$5176),0))</f>
        <v>61.6798</v>
      </c>
      <c r="J28" s="1">
        <f t="shared" si="1"/>
        <v>5.2601533920429398E-2</v>
      </c>
      <c r="K28" s="1">
        <f t="shared" si="2"/>
        <v>3.6147888857407454E-2</v>
      </c>
      <c r="L28" s="1">
        <f t="shared" si="3"/>
        <v>3.9757872684342492E-2</v>
      </c>
      <c r="M28">
        <f>VLOOKUP(D28,[1]Sheet8!$A$1:$G$267,IF(E28=2016,3,IF(E28=2017,4,IF(E28=2018,5,IF(E28=2019,6,7)))))</f>
        <v>38964.662014360998</v>
      </c>
      <c r="N28" t="str">
        <f>IF(E28=2020,VLOOKUP(B28,[1]Sheet9!$A$1:$E$229,5,FALSE),"None")</f>
        <v>None</v>
      </c>
    </row>
    <row r="29" spans="1:14" x14ac:dyDescent="0.75">
      <c r="A29" t="str">
        <f>VLOOKUP(D29,[1]Sheet5!$B$1:$C$279,2,FALSE)</f>
        <v>AGO: Angola</v>
      </c>
      <c r="B29" t="str">
        <f t="shared" si="0"/>
        <v>AGO</v>
      </c>
      <c r="C29" t="str">
        <f>VLOOKUP([1]Sheet2!B29,[1]Sheet9!$A$1:$C$229,2,FALSE)</f>
        <v>Africa</v>
      </c>
      <c r="D29" t="s">
        <v>21</v>
      </c>
      <c r="E29">
        <v>2018</v>
      </c>
      <c r="F29" cm="1">
        <f t="array" ref="F29">INDEX('[1]Sheet 1'!$F$1:$F$5176,MATCH(1,([1]Sheet2!A29='[1]Sheet 1'!$B$1:$B$5176)*([1]Sheet2!E29='[1]Sheet 1'!$E$1:$E$5176)*([1]Sheet2!F$1='[1]Sheet 1'!$C$1:$C$5176),0))</f>
        <v>63772</v>
      </c>
      <c r="G29" cm="1">
        <f t="array" ref="G29">INDEX('[1]Sheet 1'!$F$1:$F$5176,MATCH(1,([1]Sheet2!$A29='[1]Sheet 1'!$B$1:$B$5176)*([1]Sheet2!$E29='[1]Sheet 1'!$E$1:$E$5176)*([1]Sheet2!G$1='[1]Sheet 1'!$C$1:$C$5176),0))</f>
        <v>31273533</v>
      </c>
      <c r="H29" cm="1">
        <f t="array" ref="H29">INDEX('[1]Sheet 1'!$F$1:$F$5176,MATCH(1,([1]Sheet2!$A29='[1]Sheet 1'!$B$1:$B$5176)*([1]Sheet2!$E29='[1]Sheet 1'!$E$1:$E$5176)*([1]Sheet2!H$1='[1]Sheet 1'!$C$1:$C$5176),0))</f>
        <v>1257353</v>
      </c>
      <c r="I29" cm="1">
        <f t="array" ref="I29">INDEX('[1]Sheet 1'!$F$1:$F$5176,MATCH(1,([1]Sheet2!$A29='[1]Sheet 1'!$B$1:$B$5176)*([1]Sheet2!$E29='[1]Sheet 1'!$E$1:$E$5176)*([1]Sheet2!I$1='[1]Sheet 1'!$C$1:$C$5176),0))</f>
        <v>62.143799999999999</v>
      </c>
      <c r="J29" s="1">
        <f t="shared" si="1"/>
        <v>5.0719249089157939E-2</v>
      </c>
      <c r="K29" s="1">
        <f t="shared" si="2"/>
        <v>3.5251683724265799E-2</v>
      </c>
      <c r="L29" s="1">
        <f t="shared" si="3"/>
        <v>7.259544099559391E-2</v>
      </c>
      <c r="M29">
        <f>VLOOKUP(D29,[1]Sheet8!$A$1:$G$267,IF(E29=2016,3,IF(E29=2017,4,IF(E29=2018,5,IF(E29=2019,6,7)))))</f>
        <v>41793.318836537801</v>
      </c>
      <c r="N29" t="str">
        <f>IF(E29=2020,VLOOKUP(B29,[1]Sheet9!$A$1:$E$229,5,FALSE),"None")</f>
        <v>None</v>
      </c>
    </row>
    <row r="30" spans="1:14" x14ac:dyDescent="0.75">
      <c r="A30" t="str">
        <f>VLOOKUP(D30,[1]Sheet5!$B$1:$C$279,2,FALSE)</f>
        <v>AGO: Angola</v>
      </c>
      <c r="B30" t="str">
        <f t="shared" si="0"/>
        <v>AGO</v>
      </c>
      <c r="C30" t="str">
        <f>VLOOKUP([1]Sheet2!B30,[1]Sheet9!$A$1:$C$229,2,FALSE)</f>
        <v>Africa</v>
      </c>
      <c r="D30" t="s">
        <v>21</v>
      </c>
      <c r="E30">
        <v>2019</v>
      </c>
      <c r="F30" cm="1">
        <f t="array" ref="F30">INDEX('[1]Sheet 1'!$F$1:$F$5176,MATCH(1,([1]Sheet2!A30='[1]Sheet 1'!$B$1:$B$5176)*([1]Sheet2!E30='[1]Sheet 1'!$E$1:$E$5176)*([1]Sheet2!F$1='[1]Sheet 1'!$C$1:$C$5176),0))</f>
        <v>62880</v>
      </c>
      <c r="G30" cm="1">
        <f t="array" ref="G30">INDEX('[1]Sheet 1'!$F$1:$F$5176,MATCH(1,([1]Sheet2!$A30='[1]Sheet 1'!$B$1:$B$5176)*([1]Sheet2!$E30='[1]Sheet 1'!$E$1:$E$5176)*([1]Sheet2!G$1='[1]Sheet 1'!$C$1:$C$5176),0))</f>
        <v>32353588</v>
      </c>
      <c r="H30" cm="1">
        <f t="array" ref="H30">INDEX('[1]Sheet 1'!$F$1:$F$5176,MATCH(1,([1]Sheet2!$A30='[1]Sheet 1'!$B$1:$B$5176)*([1]Sheet2!$E30='[1]Sheet 1'!$E$1:$E$5176)*([1]Sheet2!H$1='[1]Sheet 1'!$C$1:$C$5176),0))</f>
        <v>1284366</v>
      </c>
      <c r="I30" cm="1">
        <f t="array" ref="I30">INDEX('[1]Sheet 1'!$F$1:$F$5176,MATCH(1,([1]Sheet2!$A30='[1]Sheet 1'!$B$1:$B$5176)*([1]Sheet2!$E30='[1]Sheet 1'!$E$1:$E$5176)*([1]Sheet2!I$1='[1]Sheet 1'!$C$1:$C$5176),0))</f>
        <v>62.448399999999999</v>
      </c>
      <c r="J30" s="1">
        <f t="shared" si="1"/>
        <v>4.8958007296985441E-2</v>
      </c>
      <c r="K30" s="1">
        <f t="shared" si="2"/>
        <v>3.4535752644256727E-2</v>
      </c>
      <c r="L30" s="1">
        <f t="shared" si="3"/>
        <v>-2.1412535665031533E-2</v>
      </c>
      <c r="M30">
        <f>VLOOKUP(D30,[1]Sheet8!$A$1:$G$267,IF(E30=2016,3,IF(E30=2017,4,IF(E30=2018,5,IF(E30=2019,6,7)))))</f>
        <v>40898.417906390401</v>
      </c>
      <c r="N30" t="str">
        <f>IF(E30=2020,VLOOKUP(B30,[1]Sheet9!$A$1:$E$229,5,FALSE),"None")</f>
        <v>None</v>
      </c>
    </row>
    <row r="31" spans="1:14" x14ac:dyDescent="0.75">
      <c r="A31" t="str">
        <f>VLOOKUP(D31,[1]Sheet5!$B$1:$C$279,2,FALSE)</f>
        <v>AGO: Angola</v>
      </c>
      <c r="B31" t="str">
        <f t="shared" si="0"/>
        <v>AGO</v>
      </c>
      <c r="C31" t="str">
        <f>VLOOKUP([1]Sheet2!B31,[1]Sheet9!$A$1:$C$229,2,FALSE)</f>
        <v>Africa</v>
      </c>
      <c r="D31" t="s">
        <v>21</v>
      </c>
      <c r="E31">
        <v>2020</v>
      </c>
      <c r="F31" cm="1">
        <f t="array" ref="F31">INDEX('[1]Sheet 1'!$F$1:$F$5176,MATCH(1,([1]Sheet2!A31='[1]Sheet 1'!$B$1:$B$5176)*([1]Sheet2!E31='[1]Sheet 1'!$E$1:$E$5176)*([1]Sheet2!F$1='[1]Sheet 1'!$C$1:$C$5176),0))</f>
        <v>62212</v>
      </c>
      <c r="G31" cm="1">
        <f t="array" ref="G31">INDEX('[1]Sheet 1'!$F$1:$F$5176,MATCH(1,([1]Sheet2!$A31='[1]Sheet 1'!$B$1:$B$5176)*([1]Sheet2!$E31='[1]Sheet 1'!$E$1:$E$5176)*([1]Sheet2!G$1='[1]Sheet 1'!$C$1:$C$5176),0))</f>
        <v>33428485.999999996</v>
      </c>
      <c r="H31" cm="1">
        <f t="array" ref="H31">INDEX('[1]Sheet 1'!$F$1:$F$5176,MATCH(1,([1]Sheet2!$A31='[1]Sheet 1'!$B$1:$B$5176)*([1]Sheet2!$E31='[1]Sheet 1'!$E$1:$E$5176)*([1]Sheet2!H$1='[1]Sheet 1'!$C$1:$C$5176),0))</f>
        <v>1312910</v>
      </c>
      <c r="I31" cm="1">
        <f t="array" ref="I31">INDEX('[1]Sheet 1'!$F$1:$F$5176,MATCH(1,([1]Sheet2!$A31='[1]Sheet 1'!$B$1:$B$5176)*([1]Sheet2!$E31='[1]Sheet 1'!$E$1:$E$5176)*([1]Sheet2!I$1='[1]Sheet 1'!$C$1:$C$5176),0))</f>
        <v>62.261200000000002</v>
      </c>
      <c r="J31" s="1">
        <f t="shared" si="1"/>
        <v>4.7384816933377004E-2</v>
      </c>
      <c r="K31" s="1">
        <f t="shared" si="2"/>
        <v>3.3223455772509569E-2</v>
      </c>
      <c r="L31" s="1">
        <f t="shared" si="3"/>
        <v>-8.5130925945154437E-2</v>
      </c>
      <c r="M31">
        <f>VLOOKUP(D31,[1]Sheet8!$A$1:$G$267,IF(E31=2016,3,IF(E31=2017,4,IF(E31=2018,5,IF(E31=2019,6,7)))))</f>
        <v>37416.697720327502</v>
      </c>
      <c r="N31">
        <f>IF(E31=2020,VLOOKUP(B31,[1]Sheet9!$A$1:$E$229,5,FALSE),"None")</f>
        <v>17553</v>
      </c>
    </row>
    <row r="32" spans="1:14" x14ac:dyDescent="0.75">
      <c r="A32" t="str">
        <f>VLOOKUP(D32,[1]Sheet5!$B$1:$C$279,2,FALSE)</f>
        <v>AIA: Anguilla</v>
      </c>
      <c r="B32" t="str">
        <f t="shared" si="0"/>
        <v>AIA</v>
      </c>
      <c r="C32" t="str">
        <f>VLOOKUP([1]Sheet2!B32,[1]Sheet9!$A$1:$C$229,2,FALSE)</f>
        <v>North America</v>
      </c>
      <c r="D32" t="s">
        <v>22</v>
      </c>
      <c r="E32">
        <v>2016</v>
      </c>
      <c r="F32" t="e" cm="1">
        <f t="array" ref="F32">INDEX('[1]Sheet 1'!$F$1:$F$5176,MATCH(1,([1]Sheet2!A32='[1]Sheet 1'!$B$1:$B$5176)*([1]Sheet2!E32='[1]Sheet 1'!$E$1:$E$5176)*([1]Sheet2!F$1='[1]Sheet 1'!$C$1:$C$5176),0))</f>
        <v>#N/A</v>
      </c>
      <c r="G32" cm="1">
        <f t="array" ref="G32">INDEX('[1]Sheet 1'!$F$1:$F$5176,MATCH(1,([1]Sheet2!$A32='[1]Sheet 1'!$B$1:$B$5176)*([1]Sheet2!$E32='[1]Sheet 1'!$E$1:$E$5176)*([1]Sheet2!G$1='[1]Sheet 1'!$C$1:$C$5176),0))</f>
        <v>14813.5</v>
      </c>
      <c r="H32" cm="1">
        <f t="array" ref="H32">INDEX('[1]Sheet 1'!$F$1:$F$5176,MATCH(1,([1]Sheet2!$A32='[1]Sheet 1'!$B$1:$B$5176)*([1]Sheet2!$E32='[1]Sheet 1'!$E$1:$E$5176)*([1]Sheet2!H$1='[1]Sheet 1'!$C$1:$C$5176),0))</f>
        <v>157</v>
      </c>
      <c r="I32" cm="1">
        <f t="array" ref="I32">INDEX('[1]Sheet 1'!$F$1:$F$5176,MATCH(1,([1]Sheet2!$A32='[1]Sheet 1'!$B$1:$B$5176)*([1]Sheet2!$E32='[1]Sheet 1'!$E$1:$E$5176)*([1]Sheet2!I$1='[1]Sheet 1'!$C$1:$C$5176),0))</f>
        <v>76.826899999999995</v>
      </c>
      <c r="J32" s="1" t="e">
        <f t="shared" si="1"/>
        <v>#N/A</v>
      </c>
      <c r="K32" s="1" t="str">
        <f t="shared" si="2"/>
        <v>None</v>
      </c>
      <c r="L32" s="1" t="str">
        <f t="shared" si="3"/>
        <v>N/A</v>
      </c>
      <c r="M32">
        <f>VLOOKUP(D32,[1]Sheet8!$A$1:$G$267,IF(E32=2016,3,IF(E32=2017,4,IF(E32=2018,5,IF(E32=2019,6,7)))))</f>
        <v>37474.7458403618</v>
      </c>
      <c r="N32" t="str">
        <f>IF(E32=2020,VLOOKUP(B32,[1]Sheet9!$A$1:$E$229,5,FALSE),"None")</f>
        <v>None</v>
      </c>
    </row>
    <row r="33" spans="1:14" x14ac:dyDescent="0.75">
      <c r="A33" t="str">
        <f>VLOOKUP(D33,[1]Sheet5!$B$1:$C$279,2,FALSE)</f>
        <v>AIA: Anguilla</v>
      </c>
      <c r="B33" t="str">
        <f t="shared" si="0"/>
        <v>AIA</v>
      </c>
      <c r="C33" t="str">
        <f>VLOOKUP([1]Sheet2!B33,[1]Sheet9!$A$1:$C$229,2,FALSE)</f>
        <v>North America</v>
      </c>
      <c r="D33" t="s">
        <v>22</v>
      </c>
      <c r="E33">
        <v>2017</v>
      </c>
      <c r="F33" t="e" cm="1">
        <f t="array" ref="F33">INDEX('[1]Sheet 1'!$F$1:$F$5176,MATCH(1,([1]Sheet2!A33='[1]Sheet 1'!$B$1:$B$5176)*([1]Sheet2!E33='[1]Sheet 1'!$E$1:$E$5176)*([1]Sheet2!F$1='[1]Sheet 1'!$C$1:$C$5176),0))</f>
        <v>#N/A</v>
      </c>
      <c r="G33" cm="1">
        <f t="array" ref="G33">INDEX('[1]Sheet 1'!$F$1:$F$5176,MATCH(1,([1]Sheet2!$A33='[1]Sheet 1'!$B$1:$B$5176)*([1]Sheet2!$E33='[1]Sheet 1'!$E$1:$E$5176)*([1]Sheet2!G$1='[1]Sheet 1'!$C$1:$C$5176),0))</f>
        <v>15015</v>
      </c>
      <c r="H33" cm="1">
        <f t="array" ref="H33">INDEX('[1]Sheet 1'!$F$1:$F$5176,MATCH(1,([1]Sheet2!$A33='[1]Sheet 1'!$B$1:$B$5176)*([1]Sheet2!$E33='[1]Sheet 1'!$E$1:$E$5176)*([1]Sheet2!H$1='[1]Sheet 1'!$C$1:$C$5176),0))</f>
        <v>156</v>
      </c>
      <c r="I33" cm="1">
        <f t="array" ref="I33">INDEX('[1]Sheet 1'!$F$1:$F$5176,MATCH(1,([1]Sheet2!$A33='[1]Sheet 1'!$B$1:$B$5176)*([1]Sheet2!$E33='[1]Sheet 1'!$E$1:$E$5176)*([1]Sheet2!I$1='[1]Sheet 1'!$C$1:$C$5176),0))</f>
        <v>75.9208</v>
      </c>
      <c r="J33" s="1" t="e">
        <f t="shared" si="1"/>
        <v>#N/A</v>
      </c>
      <c r="K33" s="1">
        <f t="shared" si="2"/>
        <v>1.3602457218078104E-2</v>
      </c>
      <c r="L33" s="1">
        <f t="shared" si="3"/>
        <v>3.9757872684342492E-2</v>
      </c>
      <c r="M33">
        <f>VLOOKUP(D33,[1]Sheet8!$A$1:$G$267,IF(E33=2016,3,IF(E33=2017,4,IF(E33=2018,5,IF(E33=2019,6,7)))))</f>
        <v>38964.662014360998</v>
      </c>
      <c r="N33" t="str">
        <f>IF(E33=2020,VLOOKUP(B33,[1]Sheet9!$A$1:$E$229,5,FALSE),"None")</f>
        <v>None</v>
      </c>
    </row>
    <row r="34" spans="1:14" x14ac:dyDescent="0.75">
      <c r="A34" t="str">
        <f>VLOOKUP(D34,[1]Sheet5!$B$1:$C$279,2,FALSE)</f>
        <v>AIA: Anguilla</v>
      </c>
      <c r="B34" t="str">
        <f t="shared" si="0"/>
        <v>AIA</v>
      </c>
      <c r="C34" t="str">
        <f>VLOOKUP([1]Sheet2!B34,[1]Sheet9!$A$1:$C$229,2,FALSE)</f>
        <v>North America</v>
      </c>
      <c r="D34" t="s">
        <v>22</v>
      </c>
      <c r="E34">
        <v>2018</v>
      </c>
      <c r="F34" t="e" cm="1">
        <f t="array" ref="F34">INDEX('[1]Sheet 1'!$F$1:$F$5176,MATCH(1,([1]Sheet2!A34='[1]Sheet 1'!$B$1:$B$5176)*([1]Sheet2!E34='[1]Sheet 1'!$E$1:$E$5176)*([1]Sheet2!F$1='[1]Sheet 1'!$C$1:$C$5176),0))</f>
        <v>#N/A</v>
      </c>
      <c r="G34" cm="1">
        <f t="array" ref="G34">INDEX('[1]Sheet 1'!$F$1:$F$5176,MATCH(1,([1]Sheet2!$A34='[1]Sheet 1'!$B$1:$B$5176)*([1]Sheet2!$E34='[1]Sheet 1'!$E$1:$E$5176)*([1]Sheet2!G$1='[1]Sheet 1'!$C$1:$C$5176),0))</f>
        <v>15181</v>
      </c>
      <c r="H34" cm="1">
        <f t="array" ref="H34">INDEX('[1]Sheet 1'!$F$1:$F$5176,MATCH(1,([1]Sheet2!$A34='[1]Sheet 1'!$B$1:$B$5176)*([1]Sheet2!$E34='[1]Sheet 1'!$E$1:$E$5176)*([1]Sheet2!H$1='[1]Sheet 1'!$C$1:$C$5176),0))</f>
        <v>153</v>
      </c>
      <c r="I34" cm="1">
        <f t="array" ref="I34">INDEX('[1]Sheet 1'!$F$1:$F$5176,MATCH(1,([1]Sheet2!$A34='[1]Sheet 1'!$B$1:$B$5176)*([1]Sheet2!$E34='[1]Sheet 1'!$E$1:$E$5176)*([1]Sheet2!I$1='[1]Sheet 1'!$C$1:$C$5176),0))</f>
        <v>76.811899999999994</v>
      </c>
      <c r="J34" s="1" t="e">
        <f>F34/H34</f>
        <v>#N/A</v>
      </c>
      <c r="K34" s="1">
        <f t="shared" si="2"/>
        <v>1.1055611055611056E-2</v>
      </c>
      <c r="L34" s="1">
        <f t="shared" si="3"/>
        <v>7.259544099559391E-2</v>
      </c>
      <c r="M34">
        <f>VLOOKUP(D34,[1]Sheet8!$A$1:$G$267,IF(E34=2016,3,IF(E34=2017,4,IF(E34=2018,5,IF(E34=2019,6,7)))))</f>
        <v>41793.318836537801</v>
      </c>
      <c r="N34" t="str">
        <f>IF(E34=2020,VLOOKUP(B34,[1]Sheet9!$A$1:$E$229,5,FALSE),"None")</f>
        <v>None</v>
      </c>
    </row>
    <row r="35" spans="1:14" x14ac:dyDescent="0.75">
      <c r="A35" t="str">
        <f>VLOOKUP(D35,[1]Sheet5!$B$1:$C$279,2,FALSE)</f>
        <v>AIA: Anguilla</v>
      </c>
      <c r="B35" t="str">
        <f t="shared" si="0"/>
        <v>AIA</v>
      </c>
      <c r="C35" t="str">
        <f>VLOOKUP([1]Sheet2!B35,[1]Sheet9!$A$1:$C$229,2,FALSE)</f>
        <v>North America</v>
      </c>
      <c r="D35" t="s">
        <v>22</v>
      </c>
      <c r="E35">
        <v>2019</v>
      </c>
      <c r="F35" t="e" cm="1">
        <f t="array" ref="F35">INDEX('[1]Sheet 1'!$F$1:$F$5176,MATCH(1,([1]Sheet2!A35='[1]Sheet 1'!$B$1:$B$5176)*([1]Sheet2!E35='[1]Sheet 1'!$E$1:$E$5176)*([1]Sheet2!F$1='[1]Sheet 1'!$C$1:$C$5176),0))</f>
        <v>#N/A</v>
      </c>
      <c r="G35" cm="1">
        <f t="array" ref="G35">INDEX('[1]Sheet 1'!$F$1:$F$5176,MATCH(1,([1]Sheet2!$A35='[1]Sheet 1'!$B$1:$B$5176)*([1]Sheet2!$E35='[1]Sheet 1'!$E$1:$E$5176)*([1]Sheet2!G$1='[1]Sheet 1'!$C$1:$C$5176),0))</f>
        <v>15379.5</v>
      </c>
      <c r="H35" cm="1">
        <f t="array" ref="H35">INDEX('[1]Sheet 1'!$F$1:$F$5176,MATCH(1,([1]Sheet2!$A35='[1]Sheet 1'!$B$1:$B$5176)*([1]Sheet2!$E35='[1]Sheet 1'!$E$1:$E$5176)*([1]Sheet2!H$1='[1]Sheet 1'!$C$1:$C$5176),0))</f>
        <v>151</v>
      </c>
      <c r="I35" cm="1">
        <f t="array" ref="I35">INDEX('[1]Sheet 1'!$F$1:$F$5176,MATCH(1,([1]Sheet2!$A35='[1]Sheet 1'!$B$1:$B$5176)*([1]Sheet2!$E35='[1]Sheet 1'!$E$1:$E$5176)*([1]Sheet2!I$1='[1]Sheet 1'!$C$1:$C$5176),0))</f>
        <v>76.881600000000006</v>
      </c>
      <c r="J35" s="1" t="e">
        <f t="shared" si="1"/>
        <v>#N/A</v>
      </c>
      <c r="K35" s="1">
        <f t="shared" si="2"/>
        <v>1.3075554970028325E-2</v>
      </c>
      <c r="L35" s="1">
        <f t="shared" si="3"/>
        <v>-2.1412535665031533E-2</v>
      </c>
      <c r="M35">
        <f>VLOOKUP(D35,[1]Sheet8!$A$1:$G$267,IF(E35=2016,3,IF(E35=2017,4,IF(E35=2018,5,IF(E35=2019,6,7)))))</f>
        <v>40898.417906390401</v>
      </c>
      <c r="N35" t="str">
        <f>IF(E35=2020,VLOOKUP(B35,[1]Sheet9!$A$1:$E$229,5,FALSE),"None")</f>
        <v>None</v>
      </c>
    </row>
    <row r="36" spans="1:14" x14ac:dyDescent="0.75">
      <c r="A36" t="str">
        <f>VLOOKUP(D36,[1]Sheet5!$B$1:$C$279,2,FALSE)</f>
        <v>AIA: Anguilla</v>
      </c>
      <c r="B36" t="str">
        <f t="shared" si="0"/>
        <v>AIA</v>
      </c>
      <c r="C36" t="str">
        <f>VLOOKUP([1]Sheet2!B36,[1]Sheet9!$A$1:$C$229,2,FALSE)</f>
        <v>North America</v>
      </c>
      <c r="D36" t="s">
        <v>22</v>
      </c>
      <c r="E36">
        <v>2020</v>
      </c>
      <c r="F36" t="e" cm="1">
        <f t="array" ref="F36">INDEX('[1]Sheet 1'!$F$1:$F$5176,MATCH(1,([1]Sheet2!A36='[1]Sheet 1'!$B$1:$B$5176)*([1]Sheet2!E36='[1]Sheet 1'!$E$1:$E$5176)*([1]Sheet2!F$1='[1]Sheet 1'!$C$1:$C$5176),0))</f>
        <v>#N/A</v>
      </c>
      <c r="G36" cm="1">
        <f t="array" ref="G36">INDEX('[1]Sheet 1'!$F$1:$F$5176,MATCH(1,([1]Sheet2!$A36='[1]Sheet 1'!$B$1:$B$5176)*([1]Sheet2!$E36='[1]Sheet 1'!$E$1:$E$5176)*([1]Sheet2!G$1='[1]Sheet 1'!$C$1:$C$5176),0))</f>
        <v>15585</v>
      </c>
      <c r="H36" cm="1">
        <f t="array" ref="H36">INDEX('[1]Sheet 1'!$F$1:$F$5176,MATCH(1,([1]Sheet2!$A36='[1]Sheet 1'!$B$1:$B$5176)*([1]Sheet2!$E36='[1]Sheet 1'!$E$1:$E$5176)*([1]Sheet2!H$1='[1]Sheet 1'!$C$1:$C$5176),0))</f>
        <v>151</v>
      </c>
      <c r="I36" cm="1">
        <f t="array" ref="I36">INDEX('[1]Sheet 1'!$F$1:$F$5176,MATCH(1,([1]Sheet2!$A36='[1]Sheet 1'!$B$1:$B$5176)*([1]Sheet2!$E36='[1]Sheet 1'!$E$1:$E$5176)*([1]Sheet2!I$1='[1]Sheet 1'!$C$1:$C$5176),0))</f>
        <v>76.902000000000001</v>
      </c>
      <c r="J36" s="1" t="e">
        <f t="shared" si="1"/>
        <v>#N/A</v>
      </c>
      <c r="K36" s="1">
        <f t="shared" si="2"/>
        <v>1.3361942845996294E-2</v>
      </c>
      <c r="L36" s="1">
        <f t="shared" si="3"/>
        <v>-8.5130925945154437E-2</v>
      </c>
      <c r="M36">
        <f>VLOOKUP(D36,[1]Sheet8!$A$1:$G$267,IF(E36=2016,3,IF(E36=2017,4,IF(E36=2018,5,IF(E36=2019,6,7)))))</f>
        <v>37416.697720327502</v>
      </c>
      <c r="N36">
        <f>IF(E36=2020,VLOOKUP(B36,[1]Sheet9!$A$1:$E$229,5,FALSE),"None")</f>
        <v>13</v>
      </c>
    </row>
    <row r="37" spans="1:14" x14ac:dyDescent="0.75">
      <c r="A37" t="str">
        <f>VLOOKUP(D37,[1]Sheet5!$B$1:$C$279,2,FALSE)</f>
        <v>ATG: Antigua and Barbuda</v>
      </c>
      <c r="B37" t="str">
        <f t="shared" si="0"/>
        <v>ATG</v>
      </c>
      <c r="C37" t="str">
        <f>VLOOKUP([1]Sheet2!B37,[1]Sheet9!$A$1:$C$229,2,FALSE)</f>
        <v>North America</v>
      </c>
      <c r="D37" t="s">
        <v>23</v>
      </c>
      <c r="E37">
        <v>2016</v>
      </c>
      <c r="F37" cm="1">
        <f t="array" ref="F37">INDEX('[1]Sheet 1'!$F$1:$F$5176,MATCH(1,([1]Sheet2!A37='[1]Sheet 1'!$B$1:$B$5176)*([1]Sheet2!E37='[1]Sheet 1'!$E$1:$E$5176)*([1]Sheet2!F$1='[1]Sheet 1'!$C$1:$C$5176),0))</f>
        <v>9</v>
      </c>
      <c r="G37" cm="1">
        <f t="array" ref="G37">INDEX('[1]Sheet 1'!$F$1:$F$5176,MATCH(1,([1]Sheet2!$A37='[1]Sheet 1'!$B$1:$B$5176)*([1]Sheet2!$E37='[1]Sheet 1'!$E$1:$E$5176)*([1]Sheet2!G$1='[1]Sheet 1'!$C$1:$C$5176),0))</f>
        <v>90564.5</v>
      </c>
      <c r="H37" cm="1">
        <f t="array" ref="H37">INDEX('[1]Sheet 1'!$F$1:$F$5176,MATCH(1,([1]Sheet2!$A37='[1]Sheet 1'!$B$1:$B$5176)*([1]Sheet2!$E37='[1]Sheet 1'!$E$1:$E$5176)*([1]Sheet2!H$1='[1]Sheet 1'!$C$1:$C$5176),0))</f>
        <v>1055</v>
      </c>
      <c r="I37" cm="1">
        <f t="array" ref="I37">INDEX('[1]Sheet 1'!$F$1:$F$5176,MATCH(1,([1]Sheet2!$A37='[1]Sheet 1'!$B$1:$B$5176)*([1]Sheet2!$E37='[1]Sheet 1'!$E$1:$E$5176)*([1]Sheet2!I$1='[1]Sheet 1'!$C$1:$C$5176),0))</f>
        <v>78.151600000000002</v>
      </c>
      <c r="J37" s="1">
        <f t="shared" si="1"/>
        <v>8.5308056872037911E-3</v>
      </c>
      <c r="K37" s="1" t="str">
        <f t="shared" si="2"/>
        <v>None</v>
      </c>
      <c r="L37" s="1" t="str">
        <f t="shared" si="3"/>
        <v>N/A</v>
      </c>
      <c r="M37">
        <f>VLOOKUP(D37,[1]Sheet8!$A$1:$G$267,IF(E37=2016,3,IF(E37=2017,4,IF(E37=2018,5,IF(E37=2019,6,7)))))</f>
        <v>37474.7458403618</v>
      </c>
      <c r="N37" t="str">
        <f>IF(E37=2020,VLOOKUP(B37,[1]Sheet9!$A$1:$E$229,5,FALSE),"None")</f>
        <v>None</v>
      </c>
    </row>
    <row r="38" spans="1:14" x14ac:dyDescent="0.75">
      <c r="A38" t="str">
        <f>VLOOKUP(D38,[1]Sheet5!$B$1:$C$279,2,FALSE)</f>
        <v>ATG: Antigua and Barbuda</v>
      </c>
      <c r="B38" t="str">
        <f t="shared" si="0"/>
        <v>ATG</v>
      </c>
      <c r="C38" t="str">
        <f>VLOOKUP([1]Sheet2!B38,[1]Sheet9!$A$1:$C$229,2,FALSE)</f>
        <v>North America</v>
      </c>
      <c r="D38" t="s">
        <v>23</v>
      </c>
      <c r="E38">
        <v>2017</v>
      </c>
      <c r="F38" cm="1">
        <f t="array" ref="F38">INDEX('[1]Sheet 1'!$F$1:$F$5176,MATCH(1,([1]Sheet2!A38='[1]Sheet 1'!$B$1:$B$5176)*([1]Sheet2!E38='[1]Sheet 1'!$E$1:$E$5176)*([1]Sheet2!F$1='[1]Sheet 1'!$C$1:$C$5176),0))</f>
        <v>9</v>
      </c>
      <c r="G38" cm="1">
        <f t="array" ref="G38">INDEX('[1]Sheet 1'!$F$1:$F$5176,MATCH(1,([1]Sheet2!$A38='[1]Sheet 1'!$B$1:$B$5176)*([1]Sheet2!$E38='[1]Sheet 1'!$E$1:$E$5176)*([1]Sheet2!G$1='[1]Sheet 1'!$C$1:$C$5176),0))</f>
        <v>91119</v>
      </c>
      <c r="H38" cm="1">
        <f t="array" ref="H38">INDEX('[1]Sheet 1'!$F$1:$F$5176,MATCH(1,([1]Sheet2!$A38='[1]Sheet 1'!$B$1:$B$5176)*([1]Sheet2!$E38='[1]Sheet 1'!$E$1:$E$5176)*([1]Sheet2!H$1='[1]Sheet 1'!$C$1:$C$5176),0))</f>
        <v>1074</v>
      </c>
      <c r="I38" cm="1">
        <f t="array" ref="I38">INDEX('[1]Sheet 1'!$F$1:$F$5176,MATCH(1,([1]Sheet2!$A38='[1]Sheet 1'!$B$1:$B$5176)*([1]Sheet2!$E38='[1]Sheet 1'!$E$1:$E$5176)*([1]Sheet2!I$1='[1]Sheet 1'!$C$1:$C$5176),0))</f>
        <v>78.268299999999996</v>
      </c>
      <c r="J38" s="1">
        <f t="shared" si="1"/>
        <v>8.3798882681564244E-3</v>
      </c>
      <c r="K38" s="1">
        <f t="shared" si="2"/>
        <v>6.1227081251483753E-3</v>
      </c>
      <c r="L38" s="1">
        <f t="shared" si="3"/>
        <v>3.9757872684342492E-2</v>
      </c>
      <c r="M38">
        <f>VLOOKUP(D38,[1]Sheet8!$A$1:$G$267,IF(E38=2016,3,IF(E38=2017,4,IF(E38=2018,5,IF(E38=2019,6,7)))))</f>
        <v>38964.662014360998</v>
      </c>
      <c r="N38" t="str">
        <f>IF(E38=2020,VLOOKUP(B38,[1]Sheet9!$A$1:$E$229,5,FALSE),"None")</f>
        <v>None</v>
      </c>
    </row>
    <row r="39" spans="1:14" x14ac:dyDescent="0.75">
      <c r="A39" t="str">
        <f>VLOOKUP(D39,[1]Sheet5!$B$1:$C$279,2,FALSE)</f>
        <v>ATG: Antigua and Barbuda</v>
      </c>
      <c r="B39" t="str">
        <f t="shared" si="0"/>
        <v>ATG</v>
      </c>
      <c r="C39" t="str">
        <f>VLOOKUP([1]Sheet2!B39,[1]Sheet9!$A$1:$C$229,2,FALSE)</f>
        <v>North America</v>
      </c>
      <c r="D39" t="s">
        <v>23</v>
      </c>
      <c r="E39">
        <v>2018</v>
      </c>
      <c r="F39" cm="1">
        <f t="array" ref="F39">INDEX('[1]Sheet 1'!$F$1:$F$5176,MATCH(1,([1]Sheet2!A39='[1]Sheet 1'!$B$1:$B$5176)*([1]Sheet2!E39='[1]Sheet 1'!$E$1:$E$5176)*([1]Sheet2!F$1='[1]Sheet 1'!$C$1:$C$5176),0))</f>
        <v>9</v>
      </c>
      <c r="G39" cm="1">
        <f t="array" ref="G39">INDEX('[1]Sheet 1'!$F$1:$F$5176,MATCH(1,([1]Sheet2!$A39='[1]Sheet 1'!$B$1:$B$5176)*([1]Sheet2!$E39='[1]Sheet 1'!$E$1:$E$5176)*([1]Sheet2!G$1='[1]Sheet 1'!$C$1:$C$5176),0))</f>
        <v>91625.5</v>
      </c>
      <c r="H39" cm="1">
        <f t="array" ref="H39">INDEX('[1]Sheet 1'!$F$1:$F$5176,MATCH(1,([1]Sheet2!$A39='[1]Sheet 1'!$B$1:$B$5176)*([1]Sheet2!$E39='[1]Sheet 1'!$E$1:$E$5176)*([1]Sheet2!H$1='[1]Sheet 1'!$C$1:$C$5176),0))</f>
        <v>991</v>
      </c>
      <c r="I39" cm="1">
        <f t="array" ref="I39">INDEX('[1]Sheet 1'!$F$1:$F$5176,MATCH(1,([1]Sheet2!$A39='[1]Sheet 1'!$B$1:$B$5176)*([1]Sheet2!$E39='[1]Sheet 1'!$E$1:$E$5176)*([1]Sheet2!I$1='[1]Sheet 1'!$C$1:$C$5176),0))</f>
        <v>78.511200000000002</v>
      </c>
      <c r="J39" s="1">
        <f t="shared" si="1"/>
        <v>9.0817356205852677E-3</v>
      </c>
      <c r="K39" s="1">
        <f t="shared" si="2"/>
        <v>5.5586650424170594E-3</v>
      </c>
      <c r="L39" s="1">
        <f t="shared" si="3"/>
        <v>7.259544099559391E-2</v>
      </c>
      <c r="M39">
        <f>VLOOKUP(D39,[1]Sheet8!$A$1:$G$267,IF(E39=2016,3,IF(E39=2017,4,IF(E39=2018,5,IF(E39=2019,6,7)))))</f>
        <v>41793.318836537801</v>
      </c>
      <c r="N39" t="str">
        <f>IF(E39=2020,VLOOKUP(B39,[1]Sheet9!$A$1:$E$229,5,FALSE),"None")</f>
        <v>None</v>
      </c>
    </row>
    <row r="40" spans="1:14" x14ac:dyDescent="0.75">
      <c r="A40" t="str">
        <f>VLOOKUP(D40,[1]Sheet5!$B$1:$C$279,2,FALSE)</f>
        <v>ATG: Antigua and Barbuda</v>
      </c>
      <c r="B40" t="str">
        <f t="shared" si="0"/>
        <v>ATG</v>
      </c>
      <c r="C40" t="str">
        <f>VLOOKUP([1]Sheet2!B40,[1]Sheet9!$A$1:$C$229,2,FALSE)</f>
        <v>North America</v>
      </c>
      <c r="D40" t="s">
        <v>23</v>
      </c>
      <c r="E40">
        <v>2019</v>
      </c>
      <c r="F40" cm="1">
        <f t="array" ref="F40">INDEX('[1]Sheet 1'!$F$1:$F$5176,MATCH(1,([1]Sheet2!A40='[1]Sheet 1'!$B$1:$B$5176)*([1]Sheet2!E40='[1]Sheet 1'!$E$1:$E$5176)*([1]Sheet2!F$1='[1]Sheet 1'!$C$1:$C$5176),0))</f>
        <v>8</v>
      </c>
      <c r="G40" cm="1">
        <f t="array" ref="G40">INDEX('[1]Sheet 1'!$F$1:$F$5176,MATCH(1,([1]Sheet2!$A40='[1]Sheet 1'!$B$1:$B$5176)*([1]Sheet2!$E40='[1]Sheet 1'!$E$1:$E$5176)*([1]Sheet2!G$1='[1]Sheet 1'!$C$1:$C$5176),0))</f>
        <v>92116.5</v>
      </c>
      <c r="H40" cm="1">
        <f t="array" ref="H40">INDEX('[1]Sheet 1'!$F$1:$F$5176,MATCH(1,([1]Sheet2!$A40='[1]Sheet 1'!$B$1:$B$5176)*([1]Sheet2!$E40='[1]Sheet 1'!$E$1:$E$5176)*([1]Sheet2!H$1='[1]Sheet 1'!$C$1:$C$5176),0))</f>
        <v>1058</v>
      </c>
      <c r="I40" cm="1">
        <f t="array" ref="I40">INDEX('[1]Sheet 1'!$F$1:$F$5176,MATCH(1,([1]Sheet2!$A40='[1]Sheet 1'!$B$1:$B$5176)*([1]Sheet2!$E40='[1]Sheet 1'!$E$1:$E$5176)*([1]Sheet2!I$1='[1]Sheet 1'!$C$1:$C$5176),0))</f>
        <v>78.691199999999995</v>
      </c>
      <c r="J40" s="1">
        <f t="shared" si="1"/>
        <v>7.5614366729678641E-3</v>
      </c>
      <c r="K40" s="1">
        <f t="shared" si="2"/>
        <v>5.3587702113494602E-3</v>
      </c>
      <c r="L40" s="1">
        <f t="shared" si="3"/>
        <v>-2.1412535665031533E-2</v>
      </c>
      <c r="M40">
        <f>VLOOKUP(D40,[1]Sheet8!$A$1:$G$267,IF(E40=2016,3,IF(E40=2017,4,IF(E40=2018,5,IF(E40=2019,6,7)))))</f>
        <v>40898.417906390401</v>
      </c>
      <c r="N40" t="str">
        <f>IF(E40=2020,VLOOKUP(B40,[1]Sheet9!$A$1:$E$229,5,FALSE),"None")</f>
        <v>None</v>
      </c>
    </row>
    <row r="41" spans="1:14" x14ac:dyDescent="0.75">
      <c r="A41" t="str">
        <f>VLOOKUP(D41,[1]Sheet5!$B$1:$C$279,2,FALSE)</f>
        <v>ATG: Antigua and Barbuda</v>
      </c>
      <c r="B41" t="str">
        <f t="shared" si="0"/>
        <v>ATG</v>
      </c>
      <c r="C41" t="str">
        <f>VLOOKUP([1]Sheet2!B41,[1]Sheet9!$A$1:$C$229,2,FALSE)</f>
        <v>North America</v>
      </c>
      <c r="D41" t="s">
        <v>23</v>
      </c>
      <c r="E41">
        <v>2020</v>
      </c>
      <c r="F41" cm="1">
        <f t="array" ref="F41">INDEX('[1]Sheet 1'!$F$1:$F$5176,MATCH(1,([1]Sheet2!A41='[1]Sheet 1'!$B$1:$B$5176)*([1]Sheet2!E41='[1]Sheet 1'!$E$1:$E$5176)*([1]Sheet2!F$1='[1]Sheet 1'!$C$1:$C$5176),0))</f>
        <v>8</v>
      </c>
      <c r="G41" cm="1">
        <f t="array" ref="G41">INDEX('[1]Sheet 1'!$F$1:$F$5176,MATCH(1,([1]Sheet2!$A41='[1]Sheet 1'!$B$1:$B$5176)*([1]Sheet2!$E41='[1]Sheet 1'!$E$1:$E$5176)*([1]Sheet2!G$1='[1]Sheet 1'!$C$1:$C$5176),0))</f>
        <v>92664</v>
      </c>
      <c r="H41" cm="1">
        <f t="array" ref="H41">INDEX('[1]Sheet 1'!$F$1:$F$5176,MATCH(1,([1]Sheet2!$A41='[1]Sheet 1'!$B$1:$B$5176)*([1]Sheet2!$E41='[1]Sheet 1'!$E$1:$E$5176)*([1]Sheet2!H$1='[1]Sheet 1'!$C$1:$C$5176),0))</f>
        <v>1127</v>
      </c>
      <c r="I41" cm="1">
        <f t="array" ref="I41">INDEX('[1]Sheet 1'!$F$1:$F$5176,MATCH(1,([1]Sheet2!$A41='[1]Sheet 1'!$B$1:$B$5176)*([1]Sheet2!$E41='[1]Sheet 1'!$E$1:$E$5176)*([1]Sheet2!I$1='[1]Sheet 1'!$C$1:$C$5176),0))</f>
        <v>78.840599999999995</v>
      </c>
      <c r="J41" s="1">
        <f t="shared" si="1"/>
        <v>7.0984915705412602E-3</v>
      </c>
      <c r="K41" s="1">
        <f t="shared" si="2"/>
        <v>5.9435605998925277E-3</v>
      </c>
      <c r="L41" s="1">
        <f t="shared" si="3"/>
        <v>-8.5130925945154437E-2</v>
      </c>
      <c r="M41">
        <f>VLOOKUP(D41,[1]Sheet8!$A$1:$G$267,IF(E41=2016,3,IF(E41=2017,4,IF(E41=2018,5,IF(E41=2019,6,7)))))</f>
        <v>37416.697720327502</v>
      </c>
      <c r="N41">
        <f>IF(E41=2020,VLOOKUP(B41,[1]Sheet9!$A$1:$E$229,5,FALSE),"None")</f>
        <v>159</v>
      </c>
    </row>
    <row r="42" spans="1:14" x14ac:dyDescent="0.75">
      <c r="A42" t="str">
        <f>VLOOKUP(D42,[1]Sheet5!$B$1:$C$279,2,FALSE)</f>
        <v>ARG: Argentina</v>
      </c>
      <c r="B42" t="str">
        <f t="shared" si="0"/>
        <v>ARG</v>
      </c>
      <c r="C42" t="str">
        <f>VLOOKUP([1]Sheet2!B42,[1]Sheet9!$A$1:$C$229,2,FALSE)</f>
        <v>South America</v>
      </c>
      <c r="D42" t="s">
        <v>24</v>
      </c>
      <c r="E42">
        <v>2016</v>
      </c>
      <c r="F42" cm="1">
        <f t="array" ref="F42">INDEX('[1]Sheet 1'!$F$1:$F$5176,MATCH(1,([1]Sheet2!A42='[1]Sheet 1'!$B$1:$B$5176)*([1]Sheet2!E42='[1]Sheet 1'!$E$1:$E$5176)*([1]Sheet2!F$1='[1]Sheet 1'!$C$1:$C$5176),0))</f>
        <v>7322</v>
      </c>
      <c r="G42" cm="1">
        <f t="array" ref="G42">INDEX('[1]Sheet 1'!$F$1:$F$5176,MATCH(1,([1]Sheet2!$A42='[1]Sheet 1'!$B$1:$B$5176)*([1]Sheet2!$E42='[1]Sheet 1'!$E$1:$E$5176)*([1]Sheet2!G$1='[1]Sheet 1'!$C$1:$C$5176),0))</f>
        <v>43668241.5</v>
      </c>
      <c r="H42" cm="1">
        <f t="array" ref="H42">INDEX('[1]Sheet 1'!$F$1:$F$5176,MATCH(1,([1]Sheet2!$A42='[1]Sheet 1'!$B$1:$B$5176)*([1]Sheet2!$E42='[1]Sheet 1'!$E$1:$E$5176)*([1]Sheet2!H$1='[1]Sheet 1'!$C$1:$C$5176),0))</f>
        <v>734548</v>
      </c>
      <c r="I42" cm="1">
        <f t="array" ref="I42">INDEX('[1]Sheet 1'!$F$1:$F$5176,MATCH(1,([1]Sheet2!$A42='[1]Sheet 1'!$B$1:$B$5176)*([1]Sheet2!$E42='[1]Sheet 1'!$E$1:$E$5176)*([1]Sheet2!I$1='[1]Sheet 1'!$C$1:$C$5176),0))</f>
        <v>76.307699999999997</v>
      </c>
      <c r="J42" s="1">
        <f t="shared" si="1"/>
        <v>9.9680347642359651E-3</v>
      </c>
      <c r="K42" s="1" t="str">
        <f t="shared" si="2"/>
        <v>None</v>
      </c>
      <c r="L42" s="1" t="str">
        <f t="shared" si="3"/>
        <v>N/A</v>
      </c>
      <c r="M42">
        <f>VLOOKUP(D42,[1]Sheet8!$A$1:$G$267,IF(E42=2016,3,IF(E42=2017,4,IF(E42=2018,5,IF(E42=2019,6,7)))))</f>
        <v>6177.2272354798097</v>
      </c>
      <c r="N42" t="str">
        <f>IF(E42=2020,VLOOKUP(B42,[1]Sheet9!$A$1:$E$229,5,FALSE),"None")</f>
        <v>None</v>
      </c>
    </row>
    <row r="43" spans="1:14" x14ac:dyDescent="0.75">
      <c r="A43" t="str">
        <f>VLOOKUP(D43,[1]Sheet5!$B$1:$C$279,2,FALSE)</f>
        <v>ARG: Argentina</v>
      </c>
      <c r="B43" t="str">
        <f t="shared" si="0"/>
        <v>ARG</v>
      </c>
      <c r="C43" t="str">
        <f>VLOOKUP([1]Sheet2!B43,[1]Sheet9!$A$1:$C$229,2,FALSE)</f>
        <v>South America</v>
      </c>
      <c r="D43" t="s">
        <v>24</v>
      </c>
      <c r="E43">
        <v>2017</v>
      </c>
      <c r="F43" cm="1">
        <f t="array" ref="F43">INDEX('[1]Sheet 1'!$F$1:$F$5176,MATCH(1,([1]Sheet2!A43='[1]Sheet 1'!$B$1:$B$5176)*([1]Sheet2!E43='[1]Sheet 1'!$E$1:$E$5176)*([1]Sheet2!F$1='[1]Sheet 1'!$C$1:$C$5176),0))</f>
        <v>6915</v>
      </c>
      <c r="G43" cm="1">
        <f t="array" ref="G43">INDEX('[1]Sheet 1'!$F$1:$F$5176,MATCH(1,([1]Sheet2!$A43='[1]Sheet 1'!$B$1:$B$5176)*([1]Sheet2!$E43='[1]Sheet 1'!$E$1:$E$5176)*([1]Sheet2!G$1='[1]Sheet 1'!$C$1:$C$5176),0))</f>
        <v>44054616</v>
      </c>
      <c r="H43" cm="1">
        <f t="array" ref="H43">INDEX('[1]Sheet 1'!$F$1:$F$5176,MATCH(1,([1]Sheet2!$A43='[1]Sheet 1'!$B$1:$B$5176)*([1]Sheet2!$E43='[1]Sheet 1'!$E$1:$E$5176)*([1]Sheet2!H$1='[1]Sheet 1'!$C$1:$C$5176),0))</f>
        <v>713799</v>
      </c>
      <c r="I43" cm="1">
        <f t="array" ref="I43">INDEX('[1]Sheet 1'!$F$1:$F$5176,MATCH(1,([1]Sheet2!$A43='[1]Sheet 1'!$B$1:$B$5176)*([1]Sheet2!$E43='[1]Sheet 1'!$E$1:$E$5176)*([1]Sheet2!I$1='[1]Sheet 1'!$C$1:$C$5176),0))</f>
        <v>76.832999999999998</v>
      </c>
      <c r="J43" s="1">
        <f t="shared" si="1"/>
        <v>9.6876011314109434E-3</v>
      </c>
      <c r="K43" s="1">
        <f t="shared" si="2"/>
        <v>8.8479518919945509E-3</v>
      </c>
      <c r="L43" s="1">
        <f t="shared" si="3"/>
        <v>1.5496037831979607E-2</v>
      </c>
      <c r="M43">
        <f>VLOOKUP(D43,[1]Sheet8!$A$1:$G$267,IF(E43=2016,3,IF(E43=2017,4,IF(E43=2018,5,IF(E43=2019,6,7)))))</f>
        <v>6272.9497824175396</v>
      </c>
      <c r="N43" t="str">
        <f>IF(E43=2020,VLOOKUP(B43,[1]Sheet9!$A$1:$E$229,5,FALSE),"None")</f>
        <v>None</v>
      </c>
    </row>
    <row r="44" spans="1:14" x14ac:dyDescent="0.75">
      <c r="A44" t="str">
        <f>VLOOKUP(D44,[1]Sheet5!$B$1:$C$279,2,FALSE)</f>
        <v>ARG: Argentina</v>
      </c>
      <c r="B44" t="str">
        <f t="shared" si="0"/>
        <v>ARG</v>
      </c>
      <c r="C44" t="str">
        <f>VLOOKUP([1]Sheet2!B44,[1]Sheet9!$A$1:$C$229,2,FALSE)</f>
        <v>South America</v>
      </c>
      <c r="D44" t="s">
        <v>24</v>
      </c>
      <c r="E44">
        <v>2018</v>
      </c>
      <c r="F44" cm="1">
        <f t="array" ref="F44">INDEX('[1]Sheet 1'!$F$1:$F$5176,MATCH(1,([1]Sheet2!A44='[1]Sheet 1'!$B$1:$B$5176)*([1]Sheet2!E44='[1]Sheet 1'!$E$1:$E$5176)*([1]Sheet2!F$1='[1]Sheet 1'!$C$1:$C$5176),0))</f>
        <v>6503</v>
      </c>
      <c r="G44" cm="1">
        <f t="array" ref="G44">INDEX('[1]Sheet 1'!$F$1:$F$5176,MATCH(1,([1]Sheet2!$A44='[1]Sheet 1'!$B$1:$B$5176)*([1]Sheet2!$E44='[1]Sheet 1'!$E$1:$E$5176)*([1]Sheet2!G$1='[1]Sheet 1'!$C$1:$C$5176),0))</f>
        <v>44413596</v>
      </c>
      <c r="H44" cm="1">
        <f t="array" ref="H44">INDEX('[1]Sheet 1'!$F$1:$F$5176,MATCH(1,([1]Sheet2!$A44='[1]Sheet 1'!$B$1:$B$5176)*([1]Sheet2!$E44='[1]Sheet 1'!$E$1:$E$5176)*([1]Sheet2!H$1='[1]Sheet 1'!$C$1:$C$5176),0))</f>
        <v>674273</v>
      </c>
      <c r="I44" cm="1">
        <f t="array" ref="I44">INDEX('[1]Sheet 1'!$F$1:$F$5176,MATCH(1,([1]Sheet2!$A44='[1]Sheet 1'!$B$1:$B$5176)*([1]Sheet2!$E44='[1]Sheet 1'!$E$1:$E$5176)*([1]Sheet2!I$1='[1]Sheet 1'!$C$1:$C$5176),0))</f>
        <v>76.999399999999994</v>
      </c>
      <c r="J44" s="1">
        <f t="shared" si="1"/>
        <v>9.6444615163294393E-3</v>
      </c>
      <c r="K44" s="1">
        <f t="shared" si="2"/>
        <v>8.1485218257265034E-3</v>
      </c>
      <c r="L44" s="1">
        <f t="shared" si="3"/>
        <v>5.7776903028098563E-2</v>
      </c>
      <c r="M44">
        <f>VLOOKUP(D44,[1]Sheet8!$A$1:$G$267,IF(E44=2016,3,IF(E44=2017,4,IF(E44=2018,5,IF(E44=2019,6,7)))))</f>
        <v>6635.3813936964098</v>
      </c>
      <c r="N44" t="str">
        <f>IF(E44=2020,VLOOKUP(B44,[1]Sheet9!$A$1:$E$229,5,FALSE),"None")</f>
        <v>None</v>
      </c>
    </row>
    <row r="45" spans="1:14" x14ac:dyDescent="0.75">
      <c r="A45" t="str">
        <f>VLOOKUP(D45,[1]Sheet5!$B$1:$C$279,2,FALSE)</f>
        <v>ARG: Argentina</v>
      </c>
      <c r="B45" t="str">
        <f t="shared" si="0"/>
        <v>ARG</v>
      </c>
      <c r="C45" t="str">
        <f>VLOOKUP([1]Sheet2!B45,[1]Sheet9!$A$1:$C$229,2,FALSE)</f>
        <v>South America</v>
      </c>
      <c r="D45" t="s">
        <v>24</v>
      </c>
      <c r="E45">
        <v>2019</v>
      </c>
      <c r="F45" cm="1">
        <f t="array" ref="F45">INDEX('[1]Sheet 1'!$F$1:$F$5176,MATCH(1,([1]Sheet2!A45='[1]Sheet 1'!$B$1:$B$5176)*([1]Sheet2!E45='[1]Sheet 1'!$E$1:$E$5176)*([1]Sheet2!F$1='[1]Sheet 1'!$C$1:$C$5176),0))</f>
        <v>6095</v>
      </c>
      <c r="G45" cm="1">
        <f t="array" ref="G45">INDEX('[1]Sheet 1'!$F$1:$F$5176,MATCH(1,([1]Sheet2!$A45='[1]Sheet 1'!$B$1:$B$5176)*([1]Sheet2!$E45='[1]Sheet 1'!$E$1:$E$5176)*([1]Sheet2!G$1='[1]Sheet 1'!$C$1:$C$5176),0))</f>
        <v>44745520</v>
      </c>
      <c r="H45" cm="1">
        <f t="array" ref="H45">INDEX('[1]Sheet 1'!$F$1:$F$5176,MATCH(1,([1]Sheet2!$A45='[1]Sheet 1'!$B$1:$B$5176)*([1]Sheet2!$E45='[1]Sheet 1'!$E$1:$E$5176)*([1]Sheet2!H$1='[1]Sheet 1'!$C$1:$C$5176),0))</f>
        <v>661385</v>
      </c>
      <c r="I45" cm="1">
        <f t="array" ref="I45">INDEX('[1]Sheet 1'!$F$1:$F$5176,MATCH(1,([1]Sheet2!$A45='[1]Sheet 1'!$B$1:$B$5176)*([1]Sheet2!$E45='[1]Sheet 1'!$E$1:$E$5176)*([1]Sheet2!I$1='[1]Sheet 1'!$C$1:$C$5176),0))</f>
        <v>77.284499999999994</v>
      </c>
      <c r="J45" s="1">
        <f t="shared" si="1"/>
        <v>9.2155098770005366E-3</v>
      </c>
      <c r="K45" s="1">
        <f t="shared" si="2"/>
        <v>7.473477265835444E-3</v>
      </c>
      <c r="L45" s="1">
        <f t="shared" si="3"/>
        <v>-1.0912921468573018E-2</v>
      </c>
      <c r="M45">
        <f>VLOOKUP(D45,[1]Sheet8!$A$1:$G$267,IF(E45=2016,3,IF(E45=2017,4,IF(E45=2018,5,IF(E45=2019,6,7)))))</f>
        <v>6562.9699976329703</v>
      </c>
      <c r="N45" t="str">
        <f>IF(E45=2020,VLOOKUP(B45,[1]Sheet9!$A$1:$E$229,5,FALSE),"None")</f>
        <v>None</v>
      </c>
    </row>
    <row r="46" spans="1:14" x14ac:dyDescent="0.75">
      <c r="A46" t="str">
        <f>VLOOKUP(D46,[1]Sheet5!$B$1:$C$279,2,FALSE)</f>
        <v>ARG: Argentina</v>
      </c>
      <c r="B46" t="str">
        <f t="shared" si="0"/>
        <v>ARG</v>
      </c>
      <c r="C46" t="str">
        <f>VLOOKUP([1]Sheet2!B46,[1]Sheet9!$A$1:$C$229,2,FALSE)</f>
        <v>South America</v>
      </c>
      <c r="D46" t="s">
        <v>24</v>
      </c>
      <c r="E46">
        <v>2020</v>
      </c>
      <c r="F46" cm="1">
        <f t="array" ref="F46">INDEX('[1]Sheet 1'!$F$1:$F$5176,MATCH(1,([1]Sheet2!A46='[1]Sheet 1'!$B$1:$B$5176)*([1]Sheet2!E46='[1]Sheet 1'!$E$1:$E$5176)*([1]Sheet2!F$1='[1]Sheet 1'!$C$1:$C$5176),0))</f>
        <v>5719</v>
      </c>
      <c r="G46" cm="1">
        <f t="array" ref="G46">INDEX('[1]Sheet 1'!$F$1:$F$5176,MATCH(1,([1]Sheet2!$A46='[1]Sheet 1'!$B$1:$B$5176)*([1]Sheet2!$E46='[1]Sheet 1'!$E$1:$E$5176)*([1]Sheet2!G$1='[1]Sheet 1'!$C$1:$C$5176),0))</f>
        <v>45036032</v>
      </c>
      <c r="H46" cm="1">
        <f t="array" ref="H46">INDEX('[1]Sheet 1'!$F$1:$F$5176,MATCH(1,([1]Sheet2!$A46='[1]Sheet 1'!$B$1:$B$5176)*([1]Sheet2!$E46='[1]Sheet 1'!$E$1:$E$5176)*([1]Sheet2!H$1='[1]Sheet 1'!$C$1:$C$5176),0))</f>
        <v>635978</v>
      </c>
      <c r="I46" cm="1">
        <f t="array" ref="I46">INDEX('[1]Sheet 1'!$F$1:$F$5176,MATCH(1,([1]Sheet2!$A46='[1]Sheet 1'!$B$1:$B$5176)*([1]Sheet2!$E46='[1]Sheet 1'!$E$1:$E$5176)*([1]Sheet2!I$1='[1]Sheet 1'!$C$1:$C$5176),0))</f>
        <v>75.892099999999999</v>
      </c>
      <c r="J46" s="1">
        <f t="shared" si="1"/>
        <v>8.9924494243511562E-3</v>
      </c>
      <c r="K46" s="1">
        <f t="shared" si="2"/>
        <v>6.4925382474044328E-3</v>
      </c>
      <c r="L46" s="1">
        <f t="shared" si="3"/>
        <v>-0.1277901815339097</v>
      </c>
      <c r="M46">
        <f>VLOOKUP(D46,[1]Sheet8!$A$1:$G$267,IF(E46=2016,3,IF(E46=2017,4,IF(E46=2018,5,IF(E46=2019,6,7)))))</f>
        <v>5724.2868702338501</v>
      </c>
      <c r="N46">
        <f>IF(E46=2020,VLOOKUP(B46,[1]Sheet9!$A$1:$E$229,5,FALSE),"None")</f>
        <v>1625514</v>
      </c>
    </row>
    <row r="47" spans="1:14" x14ac:dyDescent="0.75">
      <c r="A47" t="str">
        <f>VLOOKUP(D47,[1]Sheet5!$B$1:$C$279,2,FALSE)</f>
        <v>ARM: Armenia</v>
      </c>
      <c r="B47" t="str">
        <f t="shared" si="0"/>
        <v>ARM</v>
      </c>
      <c r="C47" t="str">
        <f>VLOOKUP([1]Sheet2!B47,[1]Sheet9!$A$1:$C$229,2,FALSE)</f>
        <v>Asia</v>
      </c>
      <c r="D47" t="s">
        <v>25</v>
      </c>
      <c r="E47">
        <v>2016</v>
      </c>
      <c r="F47" cm="1">
        <f t="array" ref="F47">INDEX('[1]Sheet 1'!$F$1:$F$5176,MATCH(1,([1]Sheet2!A47='[1]Sheet 1'!$B$1:$B$5176)*([1]Sheet2!E47='[1]Sheet 1'!$E$1:$E$5176)*([1]Sheet2!F$1='[1]Sheet 1'!$C$1:$C$5176),0))</f>
        <v>512</v>
      </c>
      <c r="G47" cm="1">
        <f t="array" ref="G47">INDEX('[1]Sheet 1'!$F$1:$F$5176,MATCH(1,([1]Sheet2!$A47='[1]Sheet 1'!$B$1:$B$5176)*([1]Sheet2!$E47='[1]Sheet 1'!$E$1:$E$5176)*([1]Sheet2!G$1='[1]Sheet 1'!$C$1:$C$5176),0))</f>
        <v>2865835</v>
      </c>
      <c r="H47" cm="1">
        <f t="array" ref="H47">INDEX('[1]Sheet 1'!$F$1:$F$5176,MATCH(1,([1]Sheet2!$A47='[1]Sheet 1'!$B$1:$B$5176)*([1]Sheet2!$E47='[1]Sheet 1'!$E$1:$E$5176)*([1]Sheet2!H$1='[1]Sheet 1'!$C$1:$C$5176),0))</f>
        <v>41759</v>
      </c>
      <c r="I47" cm="1">
        <f t="array" ref="I47">INDEX('[1]Sheet 1'!$F$1:$F$5176,MATCH(1,([1]Sheet2!$A47='[1]Sheet 1'!$B$1:$B$5176)*([1]Sheet2!$E47='[1]Sheet 1'!$E$1:$E$5176)*([1]Sheet2!I$1='[1]Sheet 1'!$C$1:$C$5176),0))</f>
        <v>74.663899999999998</v>
      </c>
      <c r="J47" s="1">
        <f t="shared" si="1"/>
        <v>1.2260830000718408E-2</v>
      </c>
      <c r="K47" s="1" t="str">
        <f t="shared" si="2"/>
        <v>None</v>
      </c>
      <c r="L47" s="1" t="str">
        <f t="shared" si="3"/>
        <v>N/A</v>
      </c>
      <c r="M47">
        <f>VLOOKUP(D47,[1]Sheet8!$A$1:$G$267,IF(E47=2016,3,IF(E47=2017,4,IF(E47=2018,5,IF(E47=2019,6,7)))))</f>
        <v>3591.82805221639</v>
      </c>
      <c r="N47" t="str">
        <f>IF(E47=2020,VLOOKUP(B47,[1]Sheet9!$A$1:$E$229,5,FALSE),"None")</f>
        <v>None</v>
      </c>
    </row>
    <row r="48" spans="1:14" x14ac:dyDescent="0.75">
      <c r="A48" t="str">
        <f>VLOOKUP(D48,[1]Sheet5!$B$1:$C$279,2,FALSE)</f>
        <v>ARM: Armenia</v>
      </c>
      <c r="B48" t="str">
        <f t="shared" si="0"/>
        <v>ARM</v>
      </c>
      <c r="C48" t="str">
        <f>VLOOKUP([1]Sheet2!B48,[1]Sheet9!$A$1:$C$229,2,FALSE)</f>
        <v>Asia</v>
      </c>
      <c r="D48" t="s">
        <v>25</v>
      </c>
      <c r="E48">
        <v>2017</v>
      </c>
      <c r="F48" cm="1">
        <f t="array" ref="F48">INDEX('[1]Sheet 1'!$F$1:$F$5176,MATCH(1,([1]Sheet2!A48='[1]Sheet 1'!$B$1:$B$5176)*([1]Sheet2!E48='[1]Sheet 1'!$E$1:$E$5176)*([1]Sheet2!F$1='[1]Sheet 1'!$C$1:$C$5176),0))</f>
        <v>479</v>
      </c>
      <c r="G48" cm="1">
        <f t="array" ref="G48">INDEX('[1]Sheet 1'!$F$1:$F$5176,MATCH(1,([1]Sheet2!$A48='[1]Sheet 1'!$B$1:$B$5176)*([1]Sheet2!$E48='[1]Sheet 1'!$E$1:$E$5176)*([1]Sheet2!G$1='[1]Sheet 1'!$C$1:$C$5176),0))</f>
        <v>2851923</v>
      </c>
      <c r="H48" cm="1">
        <f t="array" ref="H48">INDEX('[1]Sheet 1'!$F$1:$F$5176,MATCH(1,([1]Sheet2!$A48='[1]Sheet 1'!$B$1:$B$5176)*([1]Sheet2!$E48='[1]Sheet 1'!$E$1:$E$5176)*([1]Sheet2!H$1='[1]Sheet 1'!$C$1:$C$5176),0))</f>
        <v>38968</v>
      </c>
      <c r="I48" cm="1">
        <f t="array" ref="I48">INDEX('[1]Sheet 1'!$F$1:$F$5176,MATCH(1,([1]Sheet2!$A48='[1]Sheet 1'!$B$1:$B$5176)*([1]Sheet2!$E48='[1]Sheet 1'!$E$1:$E$5176)*([1]Sheet2!I$1='[1]Sheet 1'!$C$1:$C$5176),0))</f>
        <v>74.905900000000003</v>
      </c>
      <c r="J48" s="1">
        <f t="shared" si="1"/>
        <v>1.2292137138164648E-2</v>
      </c>
      <c r="K48" s="1">
        <f t="shared" si="2"/>
        <v>-4.8544316054483245E-3</v>
      </c>
      <c r="L48" s="1">
        <f t="shared" si="3"/>
        <v>8.9842775728488311E-2</v>
      </c>
      <c r="M48">
        <f>VLOOKUP(D48,[1]Sheet8!$A$1:$G$267,IF(E48=2016,3,IF(E48=2017,4,IF(E48=2018,5,IF(E48=2019,6,7)))))</f>
        <v>3914.5278543669601</v>
      </c>
      <c r="N48" t="str">
        <f>IF(E48=2020,VLOOKUP(B48,[1]Sheet9!$A$1:$E$229,5,FALSE),"None")</f>
        <v>None</v>
      </c>
    </row>
    <row r="49" spans="1:14" x14ac:dyDescent="0.75">
      <c r="A49" t="str">
        <f>VLOOKUP(D49,[1]Sheet5!$B$1:$C$279,2,FALSE)</f>
        <v>ARM: Armenia</v>
      </c>
      <c r="B49" t="str">
        <f t="shared" si="0"/>
        <v>ARM</v>
      </c>
      <c r="C49" t="str">
        <f>VLOOKUP([1]Sheet2!B49,[1]Sheet9!$A$1:$C$229,2,FALSE)</f>
        <v>Asia</v>
      </c>
      <c r="D49" t="s">
        <v>25</v>
      </c>
      <c r="E49">
        <v>2018</v>
      </c>
      <c r="F49" cm="1">
        <f t="array" ref="F49">INDEX('[1]Sheet 1'!$F$1:$F$5176,MATCH(1,([1]Sheet2!A49='[1]Sheet 1'!$B$1:$B$5176)*([1]Sheet2!E49='[1]Sheet 1'!$E$1:$E$5176)*([1]Sheet2!F$1='[1]Sheet 1'!$C$1:$C$5176),0))</f>
        <v>447</v>
      </c>
      <c r="G49" cm="1">
        <f t="array" ref="G49">INDEX('[1]Sheet 1'!$F$1:$F$5176,MATCH(1,([1]Sheet2!$A49='[1]Sheet 1'!$B$1:$B$5176)*([1]Sheet2!$E49='[1]Sheet 1'!$E$1:$E$5176)*([1]Sheet2!G$1='[1]Sheet 1'!$C$1:$C$5176),0))</f>
        <v>2836557</v>
      </c>
      <c r="H49" cm="1">
        <f t="array" ref="H49">INDEX('[1]Sheet 1'!$F$1:$F$5176,MATCH(1,([1]Sheet2!$A49='[1]Sheet 1'!$B$1:$B$5176)*([1]Sheet2!$E49='[1]Sheet 1'!$E$1:$E$5176)*([1]Sheet2!H$1='[1]Sheet 1'!$C$1:$C$5176),0))</f>
        <v>37912</v>
      </c>
      <c r="I49" cm="1">
        <f t="array" ref="I49">INDEX('[1]Sheet 1'!$F$1:$F$5176,MATCH(1,([1]Sheet2!$A49='[1]Sheet 1'!$B$1:$B$5176)*([1]Sheet2!$E49='[1]Sheet 1'!$E$1:$E$5176)*([1]Sheet2!I$1='[1]Sheet 1'!$C$1:$C$5176),0))</f>
        <v>75.064499999999995</v>
      </c>
      <c r="J49" s="1">
        <f t="shared" si="1"/>
        <v>1.179046212281072E-2</v>
      </c>
      <c r="K49" s="1">
        <f t="shared" si="2"/>
        <v>-5.3879435033835068E-3</v>
      </c>
      <c r="L49" s="1">
        <f t="shared" si="3"/>
        <v>7.8173531472795321E-2</v>
      </c>
      <c r="M49">
        <f>VLOOKUP(D49,[1]Sheet8!$A$1:$G$267,IF(E49=2016,3,IF(E49=2017,4,IF(E49=2018,5,IF(E49=2019,6,7)))))</f>
        <v>4220.5403207914496</v>
      </c>
      <c r="N49" t="str">
        <f>IF(E49=2020,VLOOKUP(B49,[1]Sheet9!$A$1:$E$229,5,FALSE),"None")</f>
        <v>None</v>
      </c>
    </row>
    <row r="50" spans="1:14" x14ac:dyDescent="0.75">
      <c r="A50" t="str">
        <f>VLOOKUP(D50,[1]Sheet5!$B$1:$C$279,2,FALSE)</f>
        <v>ARM: Armenia</v>
      </c>
      <c r="B50" t="str">
        <f t="shared" si="0"/>
        <v>ARM</v>
      </c>
      <c r="C50" t="str">
        <f>VLOOKUP([1]Sheet2!B50,[1]Sheet9!$A$1:$C$229,2,FALSE)</f>
        <v>Asia</v>
      </c>
      <c r="D50" t="s">
        <v>25</v>
      </c>
      <c r="E50">
        <v>2019</v>
      </c>
      <c r="F50" cm="1">
        <f t="array" ref="F50">INDEX('[1]Sheet 1'!$F$1:$F$5176,MATCH(1,([1]Sheet2!A50='[1]Sheet 1'!$B$1:$B$5176)*([1]Sheet2!E50='[1]Sheet 1'!$E$1:$E$5176)*([1]Sheet2!F$1='[1]Sheet 1'!$C$1:$C$5176),0))</f>
        <v>416</v>
      </c>
      <c r="G50" cm="1">
        <f t="array" ref="G50">INDEX('[1]Sheet 1'!$F$1:$F$5176,MATCH(1,([1]Sheet2!$A50='[1]Sheet 1'!$B$1:$B$5176)*([1]Sheet2!$E50='[1]Sheet 1'!$E$1:$E$5176)*([1]Sheet2!G$1='[1]Sheet 1'!$C$1:$C$5176),0))</f>
        <v>2820601.5</v>
      </c>
      <c r="H50" cm="1">
        <f t="array" ref="H50">INDEX('[1]Sheet 1'!$F$1:$F$5176,MATCH(1,([1]Sheet2!$A50='[1]Sheet 1'!$B$1:$B$5176)*([1]Sheet2!$E50='[1]Sheet 1'!$E$1:$E$5176)*([1]Sheet2!H$1='[1]Sheet 1'!$C$1:$C$5176),0))</f>
        <v>36521</v>
      </c>
      <c r="I50" cm="1">
        <f t="array" ref="I50">INDEX('[1]Sheet 1'!$F$1:$F$5176,MATCH(1,([1]Sheet2!$A50='[1]Sheet 1'!$B$1:$B$5176)*([1]Sheet2!$E50='[1]Sheet 1'!$E$1:$E$5176)*([1]Sheet2!I$1='[1]Sheet 1'!$C$1:$C$5176),0))</f>
        <v>75.438599999999994</v>
      </c>
      <c r="J50" s="1">
        <f t="shared" si="1"/>
        <v>1.1390706716683551E-2</v>
      </c>
      <c r="K50" s="1">
        <f t="shared" si="2"/>
        <v>-5.6249530681033383E-3</v>
      </c>
      <c r="L50" s="1">
        <f t="shared" si="3"/>
        <v>9.1008727217531116E-2</v>
      </c>
      <c r="M50">
        <f>VLOOKUP(D50,[1]Sheet8!$A$1:$G$267,IF(E50=2016,3,IF(E50=2017,4,IF(E50=2018,5,IF(E50=2019,6,7)))))</f>
        <v>4604.6463235569499</v>
      </c>
      <c r="N50" t="str">
        <f>IF(E50=2020,VLOOKUP(B50,[1]Sheet9!$A$1:$E$229,5,FALSE),"None")</f>
        <v>None</v>
      </c>
    </row>
    <row r="51" spans="1:14" x14ac:dyDescent="0.75">
      <c r="A51" t="str">
        <f>VLOOKUP(D51,[1]Sheet5!$B$1:$C$279,2,FALSE)</f>
        <v>ARM: Armenia</v>
      </c>
      <c r="B51" t="str">
        <f t="shared" si="0"/>
        <v>ARM</v>
      </c>
      <c r="C51" t="str">
        <f>VLOOKUP([1]Sheet2!B51,[1]Sheet9!$A$1:$C$229,2,FALSE)</f>
        <v>Asia</v>
      </c>
      <c r="D51" t="s">
        <v>25</v>
      </c>
      <c r="E51">
        <v>2020</v>
      </c>
      <c r="F51" cm="1">
        <f t="array" ref="F51">INDEX('[1]Sheet 1'!$F$1:$F$5176,MATCH(1,([1]Sheet2!A51='[1]Sheet 1'!$B$1:$B$5176)*([1]Sheet2!E51='[1]Sheet 1'!$E$1:$E$5176)*([1]Sheet2!F$1='[1]Sheet 1'!$C$1:$C$5176),0))</f>
        <v>387</v>
      </c>
      <c r="G51" cm="1">
        <f t="array" ref="G51">INDEX('[1]Sheet 1'!$F$1:$F$5176,MATCH(1,([1]Sheet2!$A51='[1]Sheet 1'!$B$1:$B$5176)*([1]Sheet2!$E51='[1]Sheet 1'!$E$1:$E$5176)*([1]Sheet2!G$1='[1]Sheet 1'!$C$1:$C$5176),0))</f>
        <v>2805608.5</v>
      </c>
      <c r="H51" cm="1">
        <f t="array" ref="H51">INDEX('[1]Sheet 1'!$F$1:$F$5176,MATCH(1,([1]Sheet2!$A51='[1]Sheet 1'!$B$1:$B$5176)*([1]Sheet2!$E51='[1]Sheet 1'!$E$1:$E$5176)*([1]Sheet2!H$1='[1]Sheet 1'!$C$1:$C$5176),0))</f>
        <v>35016</v>
      </c>
      <c r="I51" cm="1">
        <f t="array" ref="I51">INDEX('[1]Sheet 1'!$F$1:$F$5176,MATCH(1,([1]Sheet2!$A51='[1]Sheet 1'!$B$1:$B$5176)*([1]Sheet2!$E51='[1]Sheet 1'!$E$1:$E$5176)*([1]Sheet2!I$1='[1]Sheet 1'!$C$1:$C$5176),0))</f>
        <v>72.173000000000002</v>
      </c>
      <c r="J51" s="1">
        <f t="shared" si="1"/>
        <v>1.1052090472926662E-2</v>
      </c>
      <c r="K51" s="1">
        <f t="shared" si="2"/>
        <v>-5.3155328748141131E-3</v>
      </c>
      <c r="L51" s="1">
        <f t="shared" si="3"/>
        <v>-7.3540555680704264E-2</v>
      </c>
      <c r="M51">
        <f>VLOOKUP(D51,[1]Sheet8!$A$1:$G$267,IF(E51=2016,3,IF(E51=2017,4,IF(E51=2018,5,IF(E51=2019,6,7)))))</f>
        <v>4266.0180742094599</v>
      </c>
      <c r="N51">
        <f>IF(E51=2020,VLOOKUP(B51,[1]Sheet9!$A$1:$E$229,5,FALSE),"None")</f>
        <v>159409</v>
      </c>
    </row>
    <row r="52" spans="1:14" x14ac:dyDescent="0.75">
      <c r="A52" t="str">
        <f>VLOOKUP(D52,[1]Sheet5!$B$1:$C$279,2,FALSE)</f>
        <v>ABW: Aruba</v>
      </c>
      <c r="B52" t="str">
        <f t="shared" si="0"/>
        <v>ABW</v>
      </c>
      <c r="C52" t="str">
        <f>VLOOKUP([1]Sheet2!B52,[1]Sheet9!$A$1:$C$229,2,FALSE)</f>
        <v>North America</v>
      </c>
      <c r="D52" t="s">
        <v>26</v>
      </c>
      <c r="E52">
        <v>2016</v>
      </c>
      <c r="F52" t="e" cm="1">
        <f t="array" ref="F52">INDEX('[1]Sheet 1'!$F$1:$F$5176,MATCH(1,([1]Sheet2!A52='[1]Sheet 1'!$B$1:$B$5176)*([1]Sheet2!E52='[1]Sheet 1'!$E$1:$E$5176)*([1]Sheet2!F$1='[1]Sheet 1'!$C$1:$C$5176),0))</f>
        <v>#N/A</v>
      </c>
      <c r="G52" cm="1">
        <f t="array" ref="G52">INDEX('[1]Sheet 1'!$F$1:$F$5176,MATCH(1,([1]Sheet2!$A52='[1]Sheet 1'!$B$1:$B$5176)*([1]Sheet2!$E52='[1]Sheet 1'!$E$1:$E$5176)*([1]Sheet2!G$1='[1]Sheet 1'!$C$1:$C$5176),0))</f>
        <v>104874.5</v>
      </c>
      <c r="H52" cm="1">
        <f t="array" ref="H52">INDEX('[1]Sheet 1'!$F$1:$F$5176,MATCH(1,([1]Sheet2!$A52='[1]Sheet 1'!$B$1:$B$5176)*([1]Sheet2!$E52='[1]Sheet 1'!$E$1:$E$5176)*([1]Sheet2!H$1='[1]Sheet 1'!$C$1:$C$5176),0))</f>
        <v>1290</v>
      </c>
      <c r="I52" cm="1">
        <f t="array" ref="I52">INDEX('[1]Sheet 1'!$F$1:$F$5176,MATCH(1,([1]Sheet2!$A52='[1]Sheet 1'!$B$1:$B$5176)*([1]Sheet2!$E52='[1]Sheet 1'!$E$1:$E$5176)*([1]Sheet2!I$1='[1]Sheet 1'!$C$1:$C$5176),0))</f>
        <v>75.616799999999998</v>
      </c>
      <c r="J52" s="1" t="e">
        <f t="shared" si="1"/>
        <v>#N/A</v>
      </c>
      <c r="K52" s="1" t="str">
        <f t="shared" si="2"/>
        <v>None</v>
      </c>
      <c r="L52" s="1" t="str">
        <f t="shared" si="3"/>
        <v>N/A</v>
      </c>
      <c r="M52">
        <f>VLOOKUP(D52,[1]Sheet8!$A$1:$G$267,IF(E52=2016,3,IF(E52=2017,4,IF(E52=2018,5,IF(E52=2019,6,7)))))</f>
        <v>15198.742966411201</v>
      </c>
      <c r="N52" t="str">
        <f>IF(E52=2020,VLOOKUP(B52,[1]Sheet9!$A$1:$E$229,5,FALSE),"None")</f>
        <v>None</v>
      </c>
    </row>
    <row r="53" spans="1:14" x14ac:dyDescent="0.75">
      <c r="A53" t="str">
        <f>VLOOKUP(D53,[1]Sheet5!$B$1:$C$279,2,FALSE)</f>
        <v>ABW: Aruba</v>
      </c>
      <c r="B53" t="str">
        <f t="shared" si="0"/>
        <v>ABW</v>
      </c>
      <c r="C53" t="str">
        <f>VLOOKUP([1]Sheet2!B53,[1]Sheet9!$A$1:$C$229,2,FALSE)</f>
        <v>North America</v>
      </c>
      <c r="D53" t="s">
        <v>26</v>
      </c>
      <c r="E53">
        <v>2017</v>
      </c>
      <c r="F53" t="e" cm="1">
        <f t="array" ref="F53">INDEX('[1]Sheet 1'!$F$1:$F$5176,MATCH(1,([1]Sheet2!A53='[1]Sheet 1'!$B$1:$B$5176)*([1]Sheet2!E53='[1]Sheet 1'!$E$1:$E$5176)*([1]Sheet2!F$1='[1]Sheet 1'!$C$1:$C$5176),0))</f>
        <v>#N/A</v>
      </c>
      <c r="G53" cm="1">
        <f t="array" ref="G53">INDEX('[1]Sheet 1'!$F$1:$F$5176,MATCH(1,([1]Sheet2!$A53='[1]Sheet 1'!$B$1:$B$5176)*([1]Sheet2!$E53='[1]Sheet 1'!$E$1:$E$5176)*([1]Sheet2!G$1='[1]Sheet 1'!$C$1:$C$5176),0))</f>
        <v>105438.5</v>
      </c>
      <c r="H53" cm="1">
        <f t="array" ref="H53">INDEX('[1]Sheet 1'!$F$1:$F$5176,MATCH(1,([1]Sheet2!$A53='[1]Sheet 1'!$B$1:$B$5176)*([1]Sheet2!$E53='[1]Sheet 1'!$E$1:$E$5176)*([1]Sheet2!H$1='[1]Sheet 1'!$C$1:$C$5176),0))</f>
        <v>1215</v>
      </c>
      <c r="I53" cm="1">
        <f t="array" ref="I53">INDEX('[1]Sheet 1'!$F$1:$F$5176,MATCH(1,([1]Sheet2!$A53='[1]Sheet 1'!$B$1:$B$5176)*([1]Sheet2!$E53='[1]Sheet 1'!$E$1:$E$5176)*([1]Sheet2!I$1='[1]Sheet 1'!$C$1:$C$5176),0))</f>
        <v>75.903000000000006</v>
      </c>
      <c r="J53" s="1" t="e">
        <f t="shared" si="1"/>
        <v>#N/A</v>
      </c>
      <c r="K53" s="1">
        <f t="shared" si="2"/>
        <v>5.377856390256926E-3</v>
      </c>
      <c r="L53" s="1">
        <f t="shared" si="3"/>
        <v>1.2161099900358624E-2</v>
      </c>
      <c r="M53">
        <f>VLOOKUP(D53,[1]Sheet8!$A$1:$G$267,IF(E53=2016,3,IF(E53=2017,4,IF(E53=2018,5,IF(E53=2019,6,7)))))</f>
        <v>15383.5763979856</v>
      </c>
      <c r="N53" t="str">
        <f>IF(E53=2020,VLOOKUP(B53,[1]Sheet9!$A$1:$E$229,5,FALSE),"None")</f>
        <v>None</v>
      </c>
    </row>
    <row r="54" spans="1:14" x14ac:dyDescent="0.75">
      <c r="A54" t="str">
        <f>VLOOKUP(D54,[1]Sheet5!$B$1:$C$279,2,FALSE)</f>
        <v>ABW: Aruba</v>
      </c>
      <c r="B54" t="str">
        <f t="shared" si="0"/>
        <v>ABW</v>
      </c>
      <c r="C54" t="str">
        <f>VLOOKUP([1]Sheet2!B54,[1]Sheet9!$A$1:$C$229,2,FALSE)</f>
        <v>North America</v>
      </c>
      <c r="D54" t="s">
        <v>26</v>
      </c>
      <c r="E54">
        <v>2018</v>
      </c>
      <c r="F54" t="e" cm="1">
        <f t="array" ref="F54">INDEX('[1]Sheet 1'!$F$1:$F$5176,MATCH(1,([1]Sheet2!A54='[1]Sheet 1'!$B$1:$B$5176)*([1]Sheet2!E54='[1]Sheet 1'!$E$1:$E$5176)*([1]Sheet2!F$1='[1]Sheet 1'!$C$1:$C$5176),0))</f>
        <v>#N/A</v>
      </c>
      <c r="G54" cm="1">
        <f t="array" ref="G54">INDEX('[1]Sheet 1'!$F$1:$F$5176,MATCH(1,([1]Sheet2!$A54='[1]Sheet 1'!$B$1:$B$5176)*([1]Sheet2!$E54='[1]Sheet 1'!$E$1:$E$5176)*([1]Sheet2!G$1='[1]Sheet 1'!$C$1:$C$5176),0))</f>
        <v>105961.5</v>
      </c>
      <c r="H54" cm="1">
        <f t="array" ref="H54">INDEX('[1]Sheet 1'!$F$1:$F$5176,MATCH(1,([1]Sheet2!$A54='[1]Sheet 1'!$B$1:$B$5176)*([1]Sheet2!$E54='[1]Sheet 1'!$E$1:$E$5176)*([1]Sheet2!H$1='[1]Sheet 1'!$C$1:$C$5176),0))</f>
        <v>1045</v>
      </c>
      <c r="I54" cm="1">
        <f t="array" ref="I54">INDEX('[1]Sheet 1'!$F$1:$F$5176,MATCH(1,([1]Sheet2!$A54='[1]Sheet 1'!$B$1:$B$5176)*([1]Sheet2!$E54='[1]Sheet 1'!$E$1:$E$5176)*([1]Sheet2!I$1='[1]Sheet 1'!$C$1:$C$5176),0))</f>
        <v>76.0715</v>
      </c>
      <c r="J54" s="1" t="e">
        <f t="shared" si="1"/>
        <v>#N/A</v>
      </c>
      <c r="K54" s="1">
        <f t="shared" si="2"/>
        <v>4.9602374844103436E-3</v>
      </c>
      <c r="L54" s="1">
        <f t="shared" si="3"/>
        <v>8.4246681716912408E-2</v>
      </c>
      <c r="M54">
        <f>VLOOKUP(D54,[1]Sheet8!$A$1:$G$267,IF(E54=2016,3,IF(E54=2017,4,IF(E54=2018,5,IF(E54=2019,6,7)))))</f>
        <v>16679.591662454499</v>
      </c>
      <c r="N54" t="str">
        <f>IF(E54=2020,VLOOKUP(B54,[1]Sheet9!$A$1:$E$229,5,FALSE),"None")</f>
        <v>None</v>
      </c>
    </row>
    <row r="55" spans="1:14" x14ac:dyDescent="0.75">
      <c r="A55" t="str">
        <f>VLOOKUP(D55,[1]Sheet5!$B$1:$C$279,2,FALSE)</f>
        <v>ABW: Aruba</v>
      </c>
      <c r="B55" t="str">
        <f t="shared" si="0"/>
        <v>ABW</v>
      </c>
      <c r="C55" t="str">
        <f>VLOOKUP([1]Sheet2!B55,[1]Sheet9!$A$1:$C$229,2,FALSE)</f>
        <v>North America</v>
      </c>
      <c r="D55" t="s">
        <v>26</v>
      </c>
      <c r="E55">
        <v>2019</v>
      </c>
      <c r="F55" t="e" cm="1">
        <f t="array" ref="F55">INDEX('[1]Sheet 1'!$F$1:$F$5176,MATCH(1,([1]Sheet2!A55='[1]Sheet 1'!$B$1:$B$5176)*([1]Sheet2!E55='[1]Sheet 1'!$E$1:$E$5176)*([1]Sheet2!F$1='[1]Sheet 1'!$C$1:$C$5176),0))</f>
        <v>#N/A</v>
      </c>
      <c r="G55" cm="1">
        <f t="array" ref="G55">INDEX('[1]Sheet 1'!$F$1:$F$5176,MATCH(1,([1]Sheet2!$A55='[1]Sheet 1'!$B$1:$B$5176)*([1]Sheet2!$E55='[1]Sheet 1'!$E$1:$E$5176)*([1]Sheet2!G$1='[1]Sheet 1'!$C$1:$C$5176),0))</f>
        <v>106442.5</v>
      </c>
      <c r="H55" cm="1">
        <f t="array" ref="H55">INDEX('[1]Sheet 1'!$F$1:$F$5176,MATCH(1,([1]Sheet2!$A55='[1]Sheet 1'!$B$1:$B$5176)*([1]Sheet2!$E55='[1]Sheet 1'!$E$1:$E$5176)*([1]Sheet2!H$1='[1]Sheet 1'!$C$1:$C$5176),0))</f>
        <v>971</v>
      </c>
      <c r="I55" cm="1">
        <f t="array" ref="I55">INDEX('[1]Sheet 1'!$F$1:$F$5176,MATCH(1,([1]Sheet2!$A55='[1]Sheet 1'!$B$1:$B$5176)*([1]Sheet2!$E55='[1]Sheet 1'!$E$1:$E$5176)*([1]Sheet2!I$1='[1]Sheet 1'!$C$1:$C$5176),0))</f>
        <v>76.248000000000005</v>
      </c>
      <c r="J55" s="1" t="e">
        <f t="shared" si="1"/>
        <v>#N/A</v>
      </c>
      <c r="K55" s="1">
        <f t="shared" si="2"/>
        <v>4.5393845877983981E-3</v>
      </c>
      <c r="L55" s="1">
        <f t="shared" si="3"/>
        <v>4.1791071877075328E-2</v>
      </c>
      <c r="M55">
        <f>VLOOKUP(D55,[1]Sheet8!$A$1:$G$267,IF(E55=2016,3,IF(E55=2017,4,IF(E55=2018,5,IF(E55=2019,6,7)))))</f>
        <v>17376.649676500401</v>
      </c>
      <c r="N55" t="str">
        <f>IF(E55=2020,VLOOKUP(B55,[1]Sheet9!$A$1:$E$229,5,FALSE),"None")</f>
        <v>None</v>
      </c>
    </row>
    <row r="56" spans="1:14" x14ac:dyDescent="0.75">
      <c r="A56" t="str">
        <f>VLOOKUP(D56,[1]Sheet5!$B$1:$C$279,2,FALSE)</f>
        <v>ABW: Aruba</v>
      </c>
      <c r="B56" t="str">
        <f t="shared" si="0"/>
        <v>ABW</v>
      </c>
      <c r="C56" t="str">
        <f>VLOOKUP([1]Sheet2!B56,[1]Sheet9!$A$1:$C$229,2,FALSE)</f>
        <v>North America</v>
      </c>
      <c r="D56" t="s">
        <v>26</v>
      </c>
      <c r="E56">
        <v>2020</v>
      </c>
      <c r="F56" t="e" cm="1">
        <f t="array" ref="F56">INDEX('[1]Sheet 1'!$F$1:$F$5176,MATCH(1,([1]Sheet2!A56='[1]Sheet 1'!$B$1:$B$5176)*([1]Sheet2!E56='[1]Sheet 1'!$E$1:$E$5176)*([1]Sheet2!F$1='[1]Sheet 1'!$C$1:$C$5176),0))</f>
        <v>#N/A</v>
      </c>
      <c r="G56" cm="1">
        <f t="array" ref="G56">INDEX('[1]Sheet 1'!$F$1:$F$5176,MATCH(1,([1]Sheet2!$A56='[1]Sheet 1'!$B$1:$B$5176)*([1]Sheet2!$E56='[1]Sheet 1'!$E$1:$E$5176)*([1]Sheet2!G$1='[1]Sheet 1'!$C$1:$C$5176),0))</f>
        <v>106584.5</v>
      </c>
      <c r="H56" cm="1">
        <f t="array" ref="H56">INDEX('[1]Sheet 1'!$F$1:$F$5176,MATCH(1,([1]Sheet2!$A56='[1]Sheet 1'!$B$1:$B$5176)*([1]Sheet2!$E56='[1]Sheet 1'!$E$1:$E$5176)*([1]Sheet2!H$1='[1]Sheet 1'!$C$1:$C$5176),0))</f>
        <v>863</v>
      </c>
      <c r="I56" cm="1">
        <f t="array" ref="I56">INDEX('[1]Sheet 1'!$F$1:$F$5176,MATCH(1,([1]Sheet2!$A56='[1]Sheet 1'!$B$1:$B$5176)*([1]Sheet2!$E56='[1]Sheet 1'!$E$1:$E$5176)*([1]Sheet2!I$1='[1]Sheet 1'!$C$1:$C$5176),0))</f>
        <v>75.722899999999996</v>
      </c>
      <c r="J56" s="1" t="e">
        <f t="shared" si="1"/>
        <v>#N/A</v>
      </c>
      <c r="K56" s="1">
        <f t="shared" si="2"/>
        <v>1.3340535970124716E-3</v>
      </c>
      <c r="L56" s="1">
        <f t="shared" si="3"/>
        <v>-0.19473864404523158</v>
      </c>
      <c r="M56">
        <f>VLOOKUP(D56,[1]Sheet8!$A$1:$G$267,IF(E56=2016,3,IF(E56=2017,4,IF(E56=2018,5,IF(E56=2019,6,7)))))</f>
        <v>13992.744480449701</v>
      </c>
      <c r="N56">
        <f>IF(E56=2020,VLOOKUP(B56,[1]Sheet9!$A$1:$E$229,5,FALSE),"None")</f>
        <v>5489</v>
      </c>
    </row>
    <row r="57" spans="1:14" x14ac:dyDescent="0.75">
      <c r="A57" t="str">
        <f>VLOOKUP(D57,[1]Sheet5!$B$1:$C$279,2,FALSE)</f>
        <v>AUS: Australia</v>
      </c>
      <c r="B57" t="str">
        <f t="shared" si="0"/>
        <v>AUS</v>
      </c>
      <c r="C57" t="str">
        <f>VLOOKUP([1]Sheet2!B57,[1]Sheet9!$A$1:$C$229,2,FALSE)</f>
        <v>Oceania</v>
      </c>
      <c r="D57" t="s">
        <v>27</v>
      </c>
      <c r="E57">
        <v>2016</v>
      </c>
      <c r="F57" cm="1">
        <f t="array" ref="F57">INDEX('[1]Sheet 1'!$F$1:$F$5176,MATCH(1,([1]Sheet2!A57='[1]Sheet 1'!$B$1:$B$5176)*([1]Sheet2!E57='[1]Sheet 1'!$E$1:$E$5176)*([1]Sheet2!F$1='[1]Sheet 1'!$C$1:$C$5176),0))</f>
        <v>1014</v>
      </c>
      <c r="G57" cm="1">
        <f t="array" ref="G57">INDEX('[1]Sheet 1'!$F$1:$F$5176,MATCH(1,([1]Sheet2!$A57='[1]Sheet 1'!$B$1:$B$5176)*([1]Sheet2!$E57='[1]Sheet 1'!$E$1:$E$5176)*([1]Sheet2!G$1='[1]Sheet 1'!$C$1:$C$5176),0))</f>
        <v>24195701.5</v>
      </c>
      <c r="H57" cm="1">
        <f t="array" ref="H57">INDEX('[1]Sheet 1'!$F$1:$F$5176,MATCH(1,([1]Sheet2!$A57='[1]Sheet 1'!$B$1:$B$5176)*([1]Sheet2!$E57='[1]Sheet 1'!$E$1:$E$5176)*([1]Sheet2!H$1='[1]Sheet 1'!$C$1:$C$5176),0))</f>
        <v>309448</v>
      </c>
      <c r="I57" cm="1">
        <f t="array" ref="I57">INDEX('[1]Sheet 1'!$F$1:$F$5176,MATCH(1,([1]Sheet2!$A57='[1]Sheet 1'!$B$1:$B$5176)*([1]Sheet2!$E57='[1]Sheet 1'!$E$1:$E$5176)*([1]Sheet2!I$1='[1]Sheet 1'!$C$1:$C$5176),0))</f>
        <v>82.870699999999999</v>
      </c>
      <c r="J57" s="1">
        <f t="shared" si="1"/>
        <v>3.2768025645665833E-3</v>
      </c>
      <c r="K57" s="1" t="str">
        <f t="shared" si="2"/>
        <v>None</v>
      </c>
      <c r="L57" s="1" t="str">
        <f t="shared" si="3"/>
        <v>N/A</v>
      </c>
      <c r="M57">
        <f>VLOOKUP(D57,[1]Sheet8!$A$1:$G$267,IF(E57=2016,3,IF(E57=2017,4,IF(E57=2018,5,IF(E57=2019,6,7)))))</f>
        <v>49881.763714046603</v>
      </c>
      <c r="N57" t="str">
        <f>IF(E57=2020,VLOOKUP(B57,[1]Sheet9!$A$1:$E$229,5,FALSE),"None")</f>
        <v>None</v>
      </c>
    </row>
    <row r="58" spans="1:14" x14ac:dyDescent="0.75">
      <c r="A58" t="str">
        <f>VLOOKUP(D58,[1]Sheet5!$B$1:$C$279,2,FALSE)</f>
        <v>AUS: Australia</v>
      </c>
      <c r="B58" t="str">
        <f t="shared" si="0"/>
        <v>AUS</v>
      </c>
      <c r="C58" t="str">
        <f>VLOOKUP([1]Sheet2!B58,[1]Sheet9!$A$1:$C$229,2,FALSE)</f>
        <v>Oceania</v>
      </c>
      <c r="D58" t="s">
        <v>27</v>
      </c>
      <c r="E58">
        <v>2017</v>
      </c>
      <c r="F58" cm="1">
        <f t="array" ref="F58">INDEX('[1]Sheet 1'!$F$1:$F$5176,MATCH(1,([1]Sheet2!A58='[1]Sheet 1'!$B$1:$B$5176)*([1]Sheet2!E58='[1]Sheet 1'!$E$1:$E$5176)*([1]Sheet2!F$1='[1]Sheet 1'!$C$1:$C$5176),0))</f>
        <v>1010</v>
      </c>
      <c r="G58" cm="1">
        <f t="array" ref="G58">INDEX('[1]Sheet 1'!$F$1:$F$5176,MATCH(1,([1]Sheet2!$A58='[1]Sheet 1'!$B$1:$B$5176)*([1]Sheet2!$E58='[1]Sheet 1'!$E$1:$E$5176)*([1]Sheet2!G$1='[1]Sheet 1'!$C$1:$C$5176),0))</f>
        <v>24590333.5</v>
      </c>
      <c r="H58" cm="1">
        <f t="array" ref="H58">INDEX('[1]Sheet 1'!$F$1:$F$5176,MATCH(1,([1]Sheet2!$A58='[1]Sheet 1'!$B$1:$B$5176)*([1]Sheet2!$E58='[1]Sheet 1'!$E$1:$E$5176)*([1]Sheet2!H$1='[1]Sheet 1'!$C$1:$C$5176),0))</f>
        <v>311698</v>
      </c>
      <c r="I58" cm="1">
        <f t="array" ref="I58">INDEX('[1]Sheet 1'!$F$1:$F$5176,MATCH(1,([1]Sheet2!$A58='[1]Sheet 1'!$B$1:$B$5176)*([1]Sheet2!$E58='[1]Sheet 1'!$E$1:$E$5176)*([1]Sheet2!I$1='[1]Sheet 1'!$C$1:$C$5176),0))</f>
        <v>83.000600000000006</v>
      </c>
      <c r="J58" s="1">
        <f t="shared" si="1"/>
        <v>3.2403159468459854E-3</v>
      </c>
      <c r="K58" s="1">
        <f t="shared" si="2"/>
        <v>1.6310004485714125E-2</v>
      </c>
      <c r="L58" s="1">
        <f t="shared" si="3"/>
        <v>8.1241843897723348E-2</v>
      </c>
      <c r="M58">
        <f>VLOOKUP(D58,[1]Sheet8!$A$1:$G$267,IF(E58=2016,3,IF(E58=2017,4,IF(E58=2018,5,IF(E58=2019,6,7)))))</f>
        <v>53934.250175046298</v>
      </c>
      <c r="N58" t="str">
        <f>IF(E58=2020,VLOOKUP(B58,[1]Sheet9!$A$1:$E$229,5,FALSE),"None")</f>
        <v>None</v>
      </c>
    </row>
    <row r="59" spans="1:14" x14ac:dyDescent="0.75">
      <c r="A59" t="str">
        <f>VLOOKUP(D59,[1]Sheet5!$B$1:$C$279,2,FALSE)</f>
        <v>AUS: Australia</v>
      </c>
      <c r="B59" t="str">
        <f t="shared" si="0"/>
        <v>AUS</v>
      </c>
      <c r="C59" t="str">
        <f>VLOOKUP([1]Sheet2!B59,[1]Sheet9!$A$1:$C$229,2,FALSE)</f>
        <v>Oceania</v>
      </c>
      <c r="D59" t="s">
        <v>27</v>
      </c>
      <c r="E59">
        <v>2018</v>
      </c>
      <c r="F59" cm="1">
        <f t="array" ref="F59">INDEX('[1]Sheet 1'!$F$1:$F$5176,MATCH(1,([1]Sheet2!A59='[1]Sheet 1'!$B$1:$B$5176)*([1]Sheet2!E59='[1]Sheet 1'!$E$1:$E$5176)*([1]Sheet2!F$1='[1]Sheet 1'!$C$1:$C$5176),0))</f>
        <v>1008</v>
      </c>
      <c r="G59" cm="1">
        <f t="array" ref="G59">INDEX('[1]Sheet 1'!$F$1:$F$5176,MATCH(1,([1]Sheet2!$A59='[1]Sheet 1'!$B$1:$B$5176)*([1]Sheet2!$E59='[1]Sheet 1'!$E$1:$E$5176)*([1]Sheet2!G$1='[1]Sheet 1'!$C$1:$C$5176),0))</f>
        <v>24979230</v>
      </c>
      <c r="H59" cm="1">
        <f t="array" ref="H59">INDEX('[1]Sheet 1'!$F$1:$F$5176,MATCH(1,([1]Sheet2!$A59='[1]Sheet 1'!$B$1:$B$5176)*([1]Sheet2!$E59='[1]Sheet 1'!$E$1:$E$5176)*([1]Sheet2!H$1='[1]Sheet 1'!$C$1:$C$5176),0))</f>
        <v>320272</v>
      </c>
      <c r="I59" cm="1">
        <f t="array" ref="I59">INDEX('[1]Sheet 1'!$F$1:$F$5176,MATCH(1,([1]Sheet2!$A59='[1]Sheet 1'!$B$1:$B$5176)*([1]Sheet2!$E59='[1]Sheet 1'!$E$1:$E$5176)*([1]Sheet2!I$1='[1]Sheet 1'!$C$1:$C$5176),0))</f>
        <v>83.387100000000004</v>
      </c>
      <c r="J59" s="1">
        <f t="shared" si="1"/>
        <v>3.147324773942149E-3</v>
      </c>
      <c r="K59" s="1">
        <f t="shared" si="2"/>
        <v>1.5815015278259646E-2</v>
      </c>
      <c r="L59" s="1">
        <f t="shared" si="3"/>
        <v>6.0194203397253725E-2</v>
      </c>
      <c r="M59">
        <f>VLOOKUP(D59,[1]Sheet8!$A$1:$G$267,IF(E59=2016,3,IF(E59=2017,4,IF(E59=2018,5,IF(E59=2019,6,7)))))</f>
        <v>57180.779400161402</v>
      </c>
      <c r="N59" t="str">
        <f>IF(E59=2020,VLOOKUP(B59,[1]Sheet9!$A$1:$E$229,5,FALSE),"None")</f>
        <v>None</v>
      </c>
    </row>
    <row r="60" spans="1:14" x14ac:dyDescent="0.75">
      <c r="A60" t="str">
        <f>VLOOKUP(D60,[1]Sheet5!$B$1:$C$279,2,FALSE)</f>
        <v>AUS: Australia</v>
      </c>
      <c r="B60" t="str">
        <f t="shared" si="0"/>
        <v>AUS</v>
      </c>
      <c r="C60" t="str">
        <f>VLOOKUP([1]Sheet2!B60,[1]Sheet9!$A$1:$C$229,2,FALSE)</f>
        <v>Oceania</v>
      </c>
      <c r="D60" t="s">
        <v>27</v>
      </c>
      <c r="E60">
        <v>2019</v>
      </c>
      <c r="F60" cm="1">
        <f t="array" ref="F60">INDEX('[1]Sheet 1'!$F$1:$F$5176,MATCH(1,([1]Sheet2!A60='[1]Sheet 1'!$B$1:$B$5176)*([1]Sheet2!E60='[1]Sheet 1'!$E$1:$E$5176)*([1]Sheet2!F$1='[1]Sheet 1'!$C$1:$C$5176),0))</f>
        <v>1005</v>
      </c>
      <c r="G60" cm="1">
        <f t="array" ref="G60">INDEX('[1]Sheet 1'!$F$1:$F$5176,MATCH(1,([1]Sheet2!$A60='[1]Sheet 1'!$B$1:$B$5176)*([1]Sheet2!$E60='[1]Sheet 1'!$E$1:$E$5176)*([1]Sheet2!G$1='[1]Sheet 1'!$C$1:$C$5176),0))</f>
        <v>25357170</v>
      </c>
      <c r="H60" cm="1">
        <f t="array" ref="H60">INDEX('[1]Sheet 1'!$F$1:$F$5176,MATCH(1,([1]Sheet2!$A60='[1]Sheet 1'!$B$1:$B$5176)*([1]Sheet2!$E60='[1]Sheet 1'!$E$1:$E$5176)*([1]Sheet2!H$1='[1]Sheet 1'!$C$1:$C$5176),0))</f>
        <v>305145</v>
      </c>
      <c r="I60" cm="1">
        <f t="array" ref="I60">INDEX('[1]Sheet 1'!$F$1:$F$5176,MATCH(1,([1]Sheet2!$A60='[1]Sheet 1'!$B$1:$B$5176)*([1]Sheet2!$E60='[1]Sheet 1'!$E$1:$E$5176)*([1]Sheet2!I$1='[1]Sheet 1'!$C$1:$C$5176),0))</f>
        <v>83.11</v>
      </c>
      <c r="J60" s="1">
        <f t="shared" si="1"/>
        <v>3.2935161972177164E-3</v>
      </c>
      <c r="K60" s="1">
        <f t="shared" si="2"/>
        <v>1.5130170145356763E-2</v>
      </c>
      <c r="L60" s="1">
        <f t="shared" si="3"/>
        <v>-4.0319377735165904E-2</v>
      </c>
      <c r="M60">
        <f>VLOOKUP(D60,[1]Sheet8!$A$1:$G$267,IF(E60=2016,3,IF(E60=2017,4,IF(E60=2018,5,IF(E60=2019,6,7)))))</f>
        <v>54875.285956335101</v>
      </c>
      <c r="N60" t="str">
        <f>IF(E60=2020,VLOOKUP(B60,[1]Sheet9!$A$1:$E$229,5,FALSE),"None")</f>
        <v>None</v>
      </c>
    </row>
    <row r="61" spans="1:14" x14ac:dyDescent="0.75">
      <c r="A61" t="str">
        <f>VLOOKUP(D61,[1]Sheet5!$B$1:$C$279,2,FALSE)</f>
        <v>AUS: Australia</v>
      </c>
      <c r="B61" t="str">
        <f t="shared" si="0"/>
        <v>AUS</v>
      </c>
      <c r="C61" t="str">
        <f>VLOOKUP([1]Sheet2!B61,[1]Sheet9!$A$1:$C$229,2,FALSE)</f>
        <v>Oceania</v>
      </c>
      <c r="D61" t="s">
        <v>27</v>
      </c>
      <c r="E61">
        <v>2020</v>
      </c>
      <c r="F61" cm="1">
        <f t="array" ref="F61">INDEX('[1]Sheet 1'!$F$1:$F$5176,MATCH(1,([1]Sheet2!A61='[1]Sheet 1'!$B$1:$B$5176)*([1]Sheet2!E61='[1]Sheet 1'!$E$1:$E$5176)*([1]Sheet2!F$1='[1]Sheet 1'!$C$1:$C$5176),0))</f>
        <v>1000</v>
      </c>
      <c r="G61" cm="1">
        <f t="array" ref="G61">INDEX('[1]Sheet 1'!$F$1:$F$5176,MATCH(1,([1]Sheet2!$A61='[1]Sheet 1'!$B$1:$B$5176)*([1]Sheet2!$E61='[1]Sheet 1'!$E$1:$E$5176)*([1]Sheet2!G$1='[1]Sheet 1'!$C$1:$C$5176),0))</f>
        <v>25670050.5</v>
      </c>
      <c r="H61" cm="1">
        <f t="array" ref="H61">INDEX('[1]Sheet 1'!$F$1:$F$5176,MATCH(1,([1]Sheet2!$A61='[1]Sheet 1'!$B$1:$B$5176)*([1]Sheet2!$E61='[1]Sheet 1'!$E$1:$E$5176)*([1]Sheet2!H$1='[1]Sheet 1'!$C$1:$C$5176),0))</f>
        <v>296417</v>
      </c>
      <c r="I61" cm="1">
        <f t="array" ref="I61">INDEX('[1]Sheet 1'!$F$1:$F$5176,MATCH(1,([1]Sheet2!$A61='[1]Sheet 1'!$B$1:$B$5176)*([1]Sheet2!$E61='[1]Sheet 1'!$E$1:$E$5176)*([1]Sheet2!I$1='[1]Sheet 1'!$C$1:$C$5176),0))</f>
        <v>84.323899999999995</v>
      </c>
      <c r="J61" s="1">
        <f t="shared" si="1"/>
        <v>3.3736256692429921E-3</v>
      </c>
      <c r="K61" s="1">
        <f t="shared" si="2"/>
        <v>1.23389360878994E-2</v>
      </c>
      <c r="L61" s="1">
        <f t="shared" si="3"/>
        <v>-5.8222374201996385E-2</v>
      </c>
      <c r="M61">
        <f>VLOOKUP(D61,[1]Sheet8!$A$1:$G$267,IF(E61=2016,3,IF(E61=2017,4,IF(E61=2018,5,IF(E61=2019,6,7)))))</f>
        <v>51680.316522943802</v>
      </c>
      <c r="N61">
        <f>IF(E61=2020,VLOOKUP(B61,[1]Sheet9!$A$1:$E$229,5,FALSE),"None")</f>
        <v>28425</v>
      </c>
    </row>
    <row r="62" spans="1:14" x14ac:dyDescent="0.75">
      <c r="A62" t="str">
        <f>VLOOKUP(D62,[1]Sheet5!$B$1:$C$279,2,FALSE)</f>
        <v>AUT: Austria</v>
      </c>
      <c r="B62" t="str">
        <f t="shared" si="0"/>
        <v>AUT</v>
      </c>
      <c r="C62" t="str">
        <f>VLOOKUP([1]Sheet2!B62,[1]Sheet9!$A$1:$C$229,2,FALSE)</f>
        <v>Europe</v>
      </c>
      <c r="D62" t="s">
        <v>28</v>
      </c>
      <c r="E62">
        <v>2016</v>
      </c>
      <c r="F62" cm="1">
        <f t="array" ref="F62">INDEX('[1]Sheet 1'!$F$1:$F$5176,MATCH(1,([1]Sheet2!A62='[1]Sheet 1'!$B$1:$B$5176)*([1]Sheet2!E62='[1]Sheet 1'!$E$1:$E$5176)*([1]Sheet2!F$1='[1]Sheet 1'!$C$1:$C$5176),0))</f>
        <v>252</v>
      </c>
      <c r="G62" cm="1">
        <f t="array" ref="G62">INDEX('[1]Sheet 1'!$F$1:$F$5176,MATCH(1,([1]Sheet2!$A62='[1]Sheet 1'!$B$1:$B$5176)*([1]Sheet2!$E62='[1]Sheet 1'!$E$1:$E$5176)*([1]Sheet2!G$1='[1]Sheet 1'!$C$1:$C$5176),0))</f>
        <v>8736486.5</v>
      </c>
      <c r="H62" cm="1">
        <f t="array" ref="H62">INDEX('[1]Sheet 1'!$F$1:$F$5176,MATCH(1,([1]Sheet2!$A62='[1]Sheet 1'!$B$1:$B$5176)*([1]Sheet2!$E62='[1]Sheet 1'!$E$1:$E$5176)*([1]Sheet2!H$1='[1]Sheet 1'!$C$1:$C$5176),0))</f>
        <v>86827</v>
      </c>
      <c r="I62" cm="1">
        <f t="array" ref="I62">INDEX('[1]Sheet 1'!$F$1:$F$5176,MATCH(1,([1]Sheet2!$A62='[1]Sheet 1'!$B$1:$B$5176)*([1]Sheet2!$E62='[1]Sheet 1'!$E$1:$E$5176)*([1]Sheet2!I$1='[1]Sheet 1'!$C$1:$C$5176),0))</f>
        <v>81.592500000000001</v>
      </c>
      <c r="J62" s="1">
        <f t="shared" si="1"/>
        <v>2.9023230101235791E-3</v>
      </c>
      <c r="K62" s="1" t="str">
        <f t="shared" si="2"/>
        <v>None</v>
      </c>
      <c r="L62" s="1" t="str">
        <f t="shared" si="3"/>
        <v>N/A</v>
      </c>
      <c r="M62">
        <f>VLOOKUP(D62,[1]Sheet8!$A$1:$G$267,IF(E62=2016,3,IF(E62=2017,4,IF(E62=2018,5,IF(E62=2019,6,7)))))</f>
        <v>45307.587862042899</v>
      </c>
      <c r="N62" t="str">
        <f>IF(E62=2020,VLOOKUP(B62,[1]Sheet9!$A$1:$E$229,5,FALSE),"None")</f>
        <v>None</v>
      </c>
    </row>
    <row r="63" spans="1:14" x14ac:dyDescent="0.75">
      <c r="A63" t="str">
        <f>VLOOKUP(D63,[1]Sheet5!$B$1:$C$279,2,FALSE)</f>
        <v>AUT: Austria</v>
      </c>
      <c r="B63" t="str">
        <f t="shared" si="0"/>
        <v>AUT</v>
      </c>
      <c r="C63" t="str">
        <f>VLOOKUP([1]Sheet2!B63,[1]Sheet9!$A$1:$C$229,2,FALSE)</f>
        <v>Europe</v>
      </c>
      <c r="D63" t="s">
        <v>28</v>
      </c>
      <c r="E63">
        <v>2017</v>
      </c>
      <c r="F63" cm="1">
        <f t="array" ref="F63">INDEX('[1]Sheet 1'!$F$1:$F$5176,MATCH(1,([1]Sheet2!A63='[1]Sheet 1'!$B$1:$B$5176)*([1]Sheet2!E63='[1]Sheet 1'!$E$1:$E$5176)*([1]Sheet2!F$1='[1]Sheet 1'!$C$1:$C$5176),0))</f>
        <v>253</v>
      </c>
      <c r="G63" cm="1">
        <f t="array" ref="G63">INDEX('[1]Sheet 1'!$F$1:$F$5176,MATCH(1,([1]Sheet2!$A63='[1]Sheet 1'!$B$1:$B$5176)*([1]Sheet2!$E63='[1]Sheet 1'!$E$1:$E$5176)*([1]Sheet2!G$1='[1]Sheet 1'!$C$1:$C$5176),0))</f>
        <v>8797496</v>
      </c>
      <c r="H63" cm="1">
        <f t="array" ref="H63">INDEX('[1]Sheet 1'!$F$1:$F$5176,MATCH(1,([1]Sheet2!$A63='[1]Sheet 1'!$B$1:$B$5176)*([1]Sheet2!$E63='[1]Sheet 1'!$E$1:$E$5176)*([1]Sheet2!H$1='[1]Sheet 1'!$C$1:$C$5176),0))</f>
        <v>87092</v>
      </c>
      <c r="I63" cm="1">
        <f t="array" ref="I63">INDEX('[1]Sheet 1'!$F$1:$F$5176,MATCH(1,([1]Sheet2!$A63='[1]Sheet 1'!$B$1:$B$5176)*([1]Sheet2!$E63='[1]Sheet 1'!$E$1:$E$5176)*([1]Sheet2!I$1='[1]Sheet 1'!$C$1:$C$5176),0))</f>
        <v>81.639099999999999</v>
      </c>
      <c r="J63" s="1">
        <f t="shared" si="1"/>
        <v>2.9049740504294309E-3</v>
      </c>
      <c r="K63" s="1">
        <f t="shared" si="2"/>
        <v>6.9832992931426153E-3</v>
      </c>
      <c r="L63" s="1">
        <f t="shared" si="3"/>
        <v>4.6825944494237333E-2</v>
      </c>
      <c r="M63">
        <f>VLOOKUP(D63,[1]Sheet8!$A$1:$G$267,IF(E63=2016,3,IF(E63=2017,4,IF(E63=2018,5,IF(E63=2019,6,7)))))</f>
        <v>47429.158456438701</v>
      </c>
      <c r="N63" t="str">
        <f>IF(E63=2020,VLOOKUP(B63,[1]Sheet9!$A$1:$E$229,5,FALSE),"None")</f>
        <v>None</v>
      </c>
    </row>
    <row r="64" spans="1:14" x14ac:dyDescent="0.75">
      <c r="A64" t="str">
        <f>VLOOKUP(D64,[1]Sheet5!$B$1:$C$279,2,FALSE)</f>
        <v>AUT: Austria</v>
      </c>
      <c r="B64" t="str">
        <f t="shared" si="0"/>
        <v>AUT</v>
      </c>
      <c r="C64" t="str">
        <f>VLOOKUP([1]Sheet2!B64,[1]Sheet9!$A$1:$C$229,2,FALSE)</f>
        <v>Europe</v>
      </c>
      <c r="D64" t="s">
        <v>28</v>
      </c>
      <c r="E64">
        <v>2018</v>
      </c>
      <c r="F64" cm="1">
        <f t="array" ref="F64">INDEX('[1]Sheet 1'!$F$1:$F$5176,MATCH(1,([1]Sheet2!A64='[1]Sheet 1'!$B$1:$B$5176)*([1]Sheet2!E64='[1]Sheet 1'!$E$1:$E$5176)*([1]Sheet2!F$1='[1]Sheet 1'!$C$1:$C$5176),0))</f>
        <v>256</v>
      </c>
      <c r="G64" cm="1">
        <f t="array" ref="G64">INDEX('[1]Sheet 1'!$F$1:$F$5176,MATCH(1,([1]Sheet2!$A64='[1]Sheet 1'!$B$1:$B$5176)*([1]Sheet2!$E64='[1]Sheet 1'!$E$1:$E$5176)*([1]Sheet2!G$1='[1]Sheet 1'!$C$1:$C$5176),0))</f>
        <v>8840512.5</v>
      </c>
      <c r="H64" cm="1">
        <f t="array" ref="H64">INDEX('[1]Sheet 1'!$F$1:$F$5176,MATCH(1,([1]Sheet2!$A64='[1]Sheet 1'!$B$1:$B$5176)*([1]Sheet2!$E64='[1]Sheet 1'!$E$1:$E$5176)*([1]Sheet2!H$1='[1]Sheet 1'!$C$1:$C$5176),0))</f>
        <v>85281</v>
      </c>
      <c r="I64" cm="1">
        <f t="array" ref="I64">INDEX('[1]Sheet 1'!$F$1:$F$5176,MATCH(1,([1]Sheet2!$A64='[1]Sheet 1'!$B$1:$B$5176)*([1]Sheet2!$E64='[1]Sheet 1'!$E$1:$E$5176)*([1]Sheet2!I$1='[1]Sheet 1'!$C$1:$C$5176),0))</f>
        <v>81.686199999999999</v>
      </c>
      <c r="J64" s="1">
        <f t="shared" si="1"/>
        <v>3.0018409727840902E-3</v>
      </c>
      <c r="K64" s="1">
        <f t="shared" si="2"/>
        <v>4.889629958342692E-3</v>
      </c>
      <c r="L64" s="1">
        <f t="shared" si="3"/>
        <v>8.5546890923022284E-2</v>
      </c>
      <c r="M64">
        <f>VLOOKUP(D64,[1]Sheet8!$A$1:$G$267,IF(E64=2016,3,IF(E64=2017,4,IF(E64=2018,5,IF(E64=2019,6,7)))))</f>
        <v>51486.575501482403</v>
      </c>
      <c r="N64" t="str">
        <f>IF(E64=2020,VLOOKUP(B64,[1]Sheet9!$A$1:$E$229,5,FALSE),"None")</f>
        <v>None</v>
      </c>
    </row>
    <row r="65" spans="1:14" x14ac:dyDescent="0.75">
      <c r="A65" t="str">
        <f>VLOOKUP(D65,[1]Sheet5!$B$1:$C$279,2,FALSE)</f>
        <v>AUT: Austria</v>
      </c>
      <c r="B65" t="str">
        <f t="shared" si="0"/>
        <v>AUT</v>
      </c>
      <c r="C65" t="str">
        <f>VLOOKUP([1]Sheet2!B65,[1]Sheet9!$A$1:$C$229,2,FALSE)</f>
        <v>Europe</v>
      </c>
      <c r="D65" t="s">
        <v>28</v>
      </c>
      <c r="E65">
        <v>2019</v>
      </c>
      <c r="F65" cm="1">
        <f t="array" ref="F65">INDEX('[1]Sheet 1'!$F$1:$F$5176,MATCH(1,([1]Sheet2!A65='[1]Sheet 1'!$B$1:$B$5176)*([1]Sheet2!E65='[1]Sheet 1'!$E$1:$E$5176)*([1]Sheet2!F$1='[1]Sheet 1'!$C$1:$C$5176),0))</f>
        <v>260</v>
      </c>
      <c r="G65" cm="1">
        <f t="array" ref="G65">INDEX('[1]Sheet 1'!$F$1:$F$5176,MATCH(1,([1]Sheet2!$A65='[1]Sheet 1'!$B$1:$B$5176)*([1]Sheet2!$E65='[1]Sheet 1'!$E$1:$E$5176)*([1]Sheet2!G$1='[1]Sheet 1'!$C$1:$C$5176),0))</f>
        <v>8879939.5</v>
      </c>
      <c r="H65" cm="1">
        <f t="array" ref="H65">INDEX('[1]Sheet 1'!$F$1:$F$5176,MATCH(1,([1]Sheet2!$A65='[1]Sheet 1'!$B$1:$B$5176)*([1]Sheet2!$E65='[1]Sheet 1'!$E$1:$E$5176)*([1]Sheet2!H$1='[1]Sheet 1'!$C$1:$C$5176),0))</f>
        <v>84744</v>
      </c>
      <c r="I65" cm="1">
        <f t="array" ref="I65">INDEX('[1]Sheet 1'!$F$1:$F$5176,MATCH(1,([1]Sheet2!$A65='[1]Sheet 1'!$B$1:$B$5176)*([1]Sheet2!$E65='[1]Sheet 1'!$E$1:$E$5176)*([1]Sheet2!I$1='[1]Sheet 1'!$C$1:$C$5176),0))</f>
        <v>81.907700000000006</v>
      </c>
      <c r="J65" s="1">
        <f t="shared" si="1"/>
        <v>3.0680638157273669E-3</v>
      </c>
      <c r="K65" s="1">
        <f t="shared" si="2"/>
        <v>4.4598093153536064E-3</v>
      </c>
      <c r="L65" s="1">
        <f t="shared" si="3"/>
        <v>-2.665111008344483E-2</v>
      </c>
      <c r="M65">
        <f>VLOOKUP(D65,[1]Sheet8!$A$1:$G$267,IF(E65=2016,3,IF(E65=2017,4,IF(E65=2018,5,IF(E65=2019,6,7)))))</f>
        <v>50114.401109972801</v>
      </c>
      <c r="N65" t="str">
        <f>IF(E65=2020,VLOOKUP(B65,[1]Sheet9!$A$1:$E$229,5,FALSE),"None")</f>
        <v>None</v>
      </c>
    </row>
    <row r="66" spans="1:14" x14ac:dyDescent="0.75">
      <c r="A66" t="str">
        <f>VLOOKUP(D66,[1]Sheet5!$B$1:$C$279,2,FALSE)</f>
        <v>AUT: Austria</v>
      </c>
      <c r="B66" t="str">
        <f t="shared" si="0"/>
        <v>AUT</v>
      </c>
      <c r="C66" t="str">
        <f>VLOOKUP([1]Sheet2!B66,[1]Sheet9!$A$1:$C$229,2,FALSE)</f>
        <v>Europe</v>
      </c>
      <c r="D66" t="s">
        <v>28</v>
      </c>
      <c r="E66">
        <v>2020</v>
      </c>
      <c r="F66" cm="1">
        <f t="array" ref="F66">INDEX('[1]Sheet 1'!$F$1:$F$5176,MATCH(1,([1]Sheet2!A66='[1]Sheet 1'!$B$1:$B$5176)*([1]Sheet2!E66='[1]Sheet 1'!$E$1:$E$5176)*([1]Sheet2!F$1='[1]Sheet 1'!$C$1:$C$5176),0))</f>
        <v>265</v>
      </c>
      <c r="G66" cm="1">
        <f t="array" ref="G66">INDEX('[1]Sheet 1'!$F$1:$F$5176,MATCH(1,([1]Sheet2!$A66='[1]Sheet 1'!$B$1:$B$5176)*([1]Sheet2!$E66='[1]Sheet 1'!$E$1:$E$5176)*([1]Sheet2!G$1='[1]Sheet 1'!$C$1:$C$5176),0))</f>
        <v>8907777</v>
      </c>
      <c r="H66" cm="1">
        <f t="array" ref="H66">INDEX('[1]Sheet 1'!$F$1:$F$5176,MATCH(1,([1]Sheet2!$A66='[1]Sheet 1'!$B$1:$B$5176)*([1]Sheet2!$E66='[1]Sheet 1'!$E$1:$E$5176)*([1]Sheet2!H$1='[1]Sheet 1'!$C$1:$C$5176),0))</f>
        <v>83345</v>
      </c>
      <c r="I66" cm="1">
        <f t="array" ref="I66">INDEX('[1]Sheet 1'!$F$1:$F$5176,MATCH(1,([1]Sheet2!$A66='[1]Sheet 1'!$B$1:$B$5176)*([1]Sheet2!$E66='[1]Sheet 1'!$E$1:$E$5176)*([1]Sheet2!I$1='[1]Sheet 1'!$C$1:$C$5176),0))</f>
        <v>81.503600000000006</v>
      </c>
      <c r="J66" s="1">
        <f t="shared" si="1"/>
        <v>3.1795548623192752E-3</v>
      </c>
      <c r="K66" s="1">
        <f t="shared" si="2"/>
        <v>3.1348749617044125E-3</v>
      </c>
      <c r="L66" s="1">
        <f t="shared" si="3"/>
        <v>-3.0445175266737342E-2</v>
      </c>
      <c r="M66">
        <f>VLOOKUP(D66,[1]Sheet8!$A$1:$G$267,IF(E66=2016,3,IF(E66=2017,4,IF(E66=2018,5,IF(E66=2019,6,7)))))</f>
        <v>48588.659384792103</v>
      </c>
      <c r="N66">
        <f>IF(E66=2020,VLOOKUP(B66,[1]Sheet9!$A$1:$E$229,5,FALSE),"None")</f>
        <v>356063</v>
      </c>
    </row>
    <row r="67" spans="1:14" x14ac:dyDescent="0.75">
      <c r="A67" t="str">
        <f>VLOOKUP(D67,[1]Sheet5!$B$1:$C$279,2,FALSE)</f>
        <v>AZE: Azerbaijan</v>
      </c>
      <c r="B67" t="str">
        <f t="shared" ref="B67:B130" si="4">MID(A67,1,3)</f>
        <v>AZE</v>
      </c>
      <c r="C67" t="str">
        <f>VLOOKUP([1]Sheet2!B67,[1]Sheet9!$A$1:$C$229,2,FALSE)</f>
        <v>Asia</v>
      </c>
      <c r="D67" t="s">
        <v>29</v>
      </c>
      <c r="E67">
        <v>2016</v>
      </c>
      <c r="F67" cm="1">
        <f t="array" ref="F67">INDEX('[1]Sheet 1'!$F$1:$F$5176,MATCH(1,([1]Sheet2!A67='[1]Sheet 1'!$B$1:$B$5176)*([1]Sheet2!E67='[1]Sheet 1'!$E$1:$E$5176)*([1]Sheet2!F$1='[1]Sheet 1'!$C$1:$C$5176),0))</f>
        <v>3827</v>
      </c>
      <c r="G67" cm="1">
        <f t="array" ref="G67">INDEX('[1]Sheet 1'!$F$1:$F$5176,MATCH(1,([1]Sheet2!$A67='[1]Sheet 1'!$B$1:$B$5176)*([1]Sheet2!$E67='[1]Sheet 1'!$E$1:$E$5176)*([1]Sheet2!G$1='[1]Sheet 1'!$C$1:$C$5176),0))</f>
        <v>9976248</v>
      </c>
      <c r="H67" cm="1">
        <f t="array" ref="H67">INDEX('[1]Sheet 1'!$F$1:$F$5176,MATCH(1,([1]Sheet2!$A67='[1]Sheet 1'!$B$1:$B$5176)*([1]Sheet2!$E67='[1]Sheet 1'!$E$1:$E$5176)*([1]Sheet2!H$1='[1]Sheet 1'!$C$1:$C$5176),0))</f>
        <v>171882</v>
      </c>
      <c r="I67" cm="1">
        <f t="array" ref="I67">INDEX('[1]Sheet 1'!$F$1:$F$5176,MATCH(1,([1]Sheet2!$A67='[1]Sheet 1'!$B$1:$B$5176)*([1]Sheet2!$E67='[1]Sheet 1'!$E$1:$E$5176)*([1]Sheet2!I$1='[1]Sheet 1'!$C$1:$C$5176),0))</f>
        <v>72.003900000000002</v>
      </c>
      <c r="J67" s="1">
        <f t="shared" ref="J67:J130" si="5">F67/H67</f>
        <v>2.2265275014253964E-2</v>
      </c>
      <c r="K67" s="1" t="str">
        <f t="shared" si="2"/>
        <v>None</v>
      </c>
      <c r="L67" s="1" t="str">
        <f t="shared" si="3"/>
        <v>N/A</v>
      </c>
      <c r="M67">
        <f>VLOOKUP(D67,[1]Sheet8!$A$1:$G$267,IF(E67=2016,3,IF(E67=2017,4,IF(E67=2018,5,IF(E67=2019,6,7)))))</f>
        <v>3880.7387308955599</v>
      </c>
      <c r="N67" t="str">
        <f>IF(E67=2020,VLOOKUP(B67,[1]Sheet9!$A$1:$E$229,5,FALSE),"None")</f>
        <v>None</v>
      </c>
    </row>
    <row r="68" spans="1:14" x14ac:dyDescent="0.75">
      <c r="A68" t="str">
        <f>VLOOKUP(D68,[1]Sheet5!$B$1:$C$279,2,FALSE)</f>
        <v>AZE: Azerbaijan</v>
      </c>
      <c r="B68" t="str">
        <f t="shared" si="4"/>
        <v>AZE</v>
      </c>
      <c r="C68" t="str">
        <f>VLOOKUP([1]Sheet2!B68,[1]Sheet9!$A$1:$C$229,2,FALSE)</f>
        <v>Asia</v>
      </c>
      <c r="D68" t="s">
        <v>29</v>
      </c>
      <c r="E68">
        <v>2017</v>
      </c>
      <c r="F68" cm="1">
        <f t="array" ref="F68">INDEX('[1]Sheet 1'!$F$1:$F$5176,MATCH(1,([1]Sheet2!A68='[1]Sheet 1'!$B$1:$B$5176)*([1]Sheet2!E68='[1]Sheet 1'!$E$1:$E$5176)*([1]Sheet2!F$1='[1]Sheet 1'!$C$1:$C$5176),0))</f>
        <v>3513</v>
      </c>
      <c r="G68" cm="1">
        <f t="array" ref="G68">INDEX('[1]Sheet 1'!$F$1:$F$5176,MATCH(1,([1]Sheet2!$A68='[1]Sheet 1'!$B$1:$B$5176)*([1]Sheet2!$E68='[1]Sheet 1'!$E$1:$E$5176)*([1]Sheet2!G$1='[1]Sheet 1'!$C$1:$C$5176),0))</f>
        <v>10071567</v>
      </c>
      <c r="H68" cm="1">
        <f t="array" ref="H68">INDEX('[1]Sheet 1'!$F$1:$F$5176,MATCH(1,([1]Sheet2!$A68='[1]Sheet 1'!$B$1:$B$5176)*([1]Sheet2!$E68='[1]Sheet 1'!$E$1:$E$5176)*([1]Sheet2!H$1='[1]Sheet 1'!$C$1:$C$5176),0))</f>
        <v>148053</v>
      </c>
      <c r="I68" cm="1">
        <f t="array" ref="I68">INDEX('[1]Sheet 1'!$F$1:$F$5176,MATCH(1,([1]Sheet2!$A68='[1]Sheet 1'!$B$1:$B$5176)*([1]Sheet2!$E68='[1]Sheet 1'!$E$1:$E$5176)*([1]Sheet2!I$1='[1]Sheet 1'!$C$1:$C$5176),0))</f>
        <v>72.247799999999998</v>
      </c>
      <c r="J68" s="1">
        <f t="shared" si="5"/>
        <v>2.3727989301128651E-2</v>
      </c>
      <c r="K68" s="1">
        <f t="shared" ref="K68:K131" si="6">IF(D68=D67,(G68-G67)/G67,"None")</f>
        <v>9.5545940718394333E-3</v>
      </c>
      <c r="L68" s="1">
        <f t="shared" ref="L68:L131" si="7">IF(B67=B68,(M68-M67)/M67,"N/A")</f>
        <v>6.863409347185917E-2</v>
      </c>
      <c r="M68">
        <f>VLOOKUP(D68,[1]Sheet8!$A$1:$G$267,IF(E68=2016,3,IF(E68=2017,4,IF(E68=2018,5,IF(E68=2019,6,7)))))</f>
        <v>4147.0897156917099</v>
      </c>
      <c r="N68" t="str">
        <f>IF(E68=2020,VLOOKUP(B68,[1]Sheet9!$A$1:$E$229,5,FALSE),"None")</f>
        <v>None</v>
      </c>
    </row>
    <row r="69" spans="1:14" x14ac:dyDescent="0.75">
      <c r="A69" t="str">
        <f>VLOOKUP(D69,[1]Sheet5!$B$1:$C$279,2,FALSE)</f>
        <v>AZE: Azerbaijan</v>
      </c>
      <c r="B69" t="str">
        <f t="shared" si="4"/>
        <v>AZE</v>
      </c>
      <c r="C69" t="str">
        <f>VLOOKUP([1]Sheet2!B69,[1]Sheet9!$A$1:$C$229,2,FALSE)</f>
        <v>Asia</v>
      </c>
      <c r="D69" t="s">
        <v>29</v>
      </c>
      <c r="E69">
        <v>2018</v>
      </c>
      <c r="F69" cm="1">
        <f t="array" ref="F69">INDEX('[1]Sheet 1'!$F$1:$F$5176,MATCH(1,([1]Sheet2!A69='[1]Sheet 1'!$B$1:$B$5176)*([1]Sheet2!E69='[1]Sheet 1'!$E$1:$E$5176)*([1]Sheet2!F$1='[1]Sheet 1'!$C$1:$C$5176),0))</f>
        <v>3238</v>
      </c>
      <c r="G69" cm="1">
        <f t="array" ref="G69">INDEX('[1]Sheet 1'!$F$1:$F$5176,MATCH(1,([1]Sheet2!$A69='[1]Sheet 1'!$B$1:$B$5176)*([1]Sheet2!$E69='[1]Sheet 1'!$E$1:$E$5176)*([1]Sheet2!G$1='[1]Sheet 1'!$C$1:$C$5176),0))</f>
        <v>10152521.5</v>
      </c>
      <c r="H69" cm="1">
        <f t="array" ref="H69">INDEX('[1]Sheet 1'!$F$1:$F$5176,MATCH(1,([1]Sheet2!$A69='[1]Sheet 1'!$B$1:$B$5176)*([1]Sheet2!$E69='[1]Sheet 1'!$E$1:$E$5176)*([1]Sheet2!H$1='[1]Sheet 1'!$C$1:$C$5176),0))</f>
        <v>142871</v>
      </c>
      <c r="I69" cm="1">
        <f t="array" ref="I69">INDEX('[1]Sheet 1'!$F$1:$F$5176,MATCH(1,([1]Sheet2!$A69='[1]Sheet 1'!$B$1:$B$5176)*([1]Sheet2!$E69='[1]Sheet 1'!$E$1:$E$5176)*([1]Sheet2!I$1='[1]Sheet 1'!$C$1:$C$5176),0))</f>
        <v>72.760099999999994</v>
      </c>
      <c r="J69" s="1">
        <f t="shared" si="5"/>
        <v>2.2663801611243709E-2</v>
      </c>
      <c r="K69" s="1">
        <f t="shared" si="6"/>
        <v>8.0379249822793222E-3</v>
      </c>
      <c r="L69" s="1">
        <f t="shared" si="7"/>
        <v>0.14293204035335244</v>
      </c>
      <c r="M69">
        <f>VLOOKUP(D69,[1]Sheet8!$A$1:$G$267,IF(E69=2016,3,IF(E69=2017,4,IF(E69=2018,5,IF(E69=2019,6,7)))))</f>
        <v>4739.8417102839303</v>
      </c>
      <c r="N69" t="str">
        <f>IF(E69=2020,VLOOKUP(B69,[1]Sheet9!$A$1:$E$229,5,FALSE),"None")</f>
        <v>None</v>
      </c>
    </row>
    <row r="70" spans="1:14" x14ac:dyDescent="0.75">
      <c r="A70" t="str">
        <f>VLOOKUP(D70,[1]Sheet5!$B$1:$C$279,2,FALSE)</f>
        <v>AZE: Azerbaijan</v>
      </c>
      <c r="B70" t="str">
        <f t="shared" si="4"/>
        <v>AZE</v>
      </c>
      <c r="C70" t="str">
        <f>VLOOKUP([1]Sheet2!B70,[1]Sheet9!$A$1:$C$229,2,FALSE)</f>
        <v>Asia</v>
      </c>
      <c r="D70" t="s">
        <v>29</v>
      </c>
      <c r="E70">
        <v>2019</v>
      </c>
      <c r="F70" cm="1">
        <f t="array" ref="F70">INDEX('[1]Sheet 1'!$F$1:$F$5176,MATCH(1,([1]Sheet2!A70='[1]Sheet 1'!$B$1:$B$5176)*([1]Sheet2!E70='[1]Sheet 1'!$E$1:$E$5176)*([1]Sheet2!F$1='[1]Sheet 1'!$C$1:$C$5176),0))</f>
        <v>2981</v>
      </c>
      <c r="G70" cm="1">
        <f t="array" ref="G70">INDEX('[1]Sheet 1'!$F$1:$F$5176,MATCH(1,([1]Sheet2!$A70='[1]Sheet 1'!$B$1:$B$5176)*([1]Sheet2!$E70='[1]Sheet 1'!$E$1:$E$5176)*([1]Sheet2!G$1='[1]Sheet 1'!$C$1:$C$5176),0))</f>
        <v>10232753</v>
      </c>
      <c r="H70" cm="1">
        <f t="array" ref="H70">INDEX('[1]Sheet 1'!$F$1:$F$5176,MATCH(1,([1]Sheet2!$A70='[1]Sheet 1'!$B$1:$B$5176)*([1]Sheet2!$E70='[1]Sheet 1'!$E$1:$E$5176)*([1]Sheet2!H$1='[1]Sheet 1'!$C$1:$C$5176),0))</f>
        <v>147022</v>
      </c>
      <c r="I70" cm="1">
        <f t="array" ref="I70">INDEX('[1]Sheet 1'!$F$1:$F$5176,MATCH(1,([1]Sheet2!$A70='[1]Sheet 1'!$B$1:$B$5176)*([1]Sheet2!$E70='[1]Sheet 1'!$E$1:$E$5176)*([1]Sheet2!I$1='[1]Sheet 1'!$C$1:$C$5176),0))</f>
        <v>73.1023</v>
      </c>
      <c r="J70" s="1">
        <f t="shared" si="5"/>
        <v>2.0275877079620738E-2</v>
      </c>
      <c r="K70" s="1">
        <f t="shared" si="6"/>
        <v>7.9026180835962776E-3</v>
      </c>
      <c r="L70" s="1">
        <f t="shared" si="7"/>
        <v>1.3905951169684065E-2</v>
      </c>
      <c r="M70">
        <f>VLOOKUP(D70,[1]Sheet8!$A$1:$G$267,IF(E70=2016,3,IF(E70=2017,4,IF(E70=2018,5,IF(E70=2019,6,7)))))</f>
        <v>4805.7537176591704</v>
      </c>
      <c r="N70" t="str">
        <f>IF(E70=2020,VLOOKUP(B70,[1]Sheet9!$A$1:$E$229,5,FALSE),"None")</f>
        <v>None</v>
      </c>
    </row>
    <row r="71" spans="1:14" x14ac:dyDescent="0.75">
      <c r="A71" t="str">
        <f>VLOOKUP(D71,[1]Sheet5!$B$1:$C$279,2,FALSE)</f>
        <v>AZE: Azerbaijan</v>
      </c>
      <c r="B71" t="str">
        <f t="shared" si="4"/>
        <v>AZE</v>
      </c>
      <c r="C71" t="str">
        <f>VLOOKUP([1]Sheet2!B71,[1]Sheet9!$A$1:$C$229,2,FALSE)</f>
        <v>Asia</v>
      </c>
      <c r="D71" t="s">
        <v>29</v>
      </c>
      <c r="E71">
        <v>2020</v>
      </c>
      <c r="F71" cm="1">
        <f t="array" ref="F71">INDEX('[1]Sheet 1'!$F$1:$F$5176,MATCH(1,([1]Sheet2!A71='[1]Sheet 1'!$B$1:$B$5176)*([1]Sheet2!E71='[1]Sheet 1'!$E$1:$E$5176)*([1]Sheet2!F$1='[1]Sheet 1'!$C$1:$C$5176),0))</f>
        <v>2751</v>
      </c>
      <c r="G71" cm="1">
        <f t="array" ref="G71">INDEX('[1]Sheet 1'!$F$1:$F$5176,MATCH(1,([1]Sheet2!$A71='[1]Sheet 1'!$B$1:$B$5176)*([1]Sheet2!$E71='[1]Sheet 1'!$E$1:$E$5176)*([1]Sheet2!G$1='[1]Sheet 1'!$C$1:$C$5176),0))</f>
        <v>10284951</v>
      </c>
      <c r="H71" cm="1">
        <f t="array" ref="H71">INDEX('[1]Sheet 1'!$F$1:$F$5176,MATCH(1,([1]Sheet2!$A71='[1]Sheet 1'!$B$1:$B$5176)*([1]Sheet2!$E71='[1]Sheet 1'!$E$1:$E$5176)*([1]Sheet2!H$1='[1]Sheet 1'!$C$1:$C$5176),0))</f>
        <v>131920</v>
      </c>
      <c r="I71" cm="1">
        <f t="array" ref="I71">INDEX('[1]Sheet 1'!$F$1:$F$5176,MATCH(1,([1]Sheet2!$A71='[1]Sheet 1'!$B$1:$B$5176)*([1]Sheet2!$E71='[1]Sheet 1'!$E$1:$E$5176)*([1]Sheet2!I$1='[1]Sheet 1'!$C$1:$C$5176),0))</f>
        <v>66.867900000000006</v>
      </c>
      <c r="J71" s="1">
        <f t="shared" si="5"/>
        <v>2.0853547604608853E-2</v>
      </c>
      <c r="K71" s="1">
        <f t="shared" si="6"/>
        <v>5.1010710411948769E-3</v>
      </c>
      <c r="L71" s="1">
        <f t="shared" si="7"/>
        <v>-0.11982367437976553</v>
      </c>
      <c r="M71">
        <f>VLOOKUP(D71,[1]Sheet8!$A$1:$G$267,IF(E71=2016,3,IF(E71=2017,4,IF(E71=2018,5,IF(E71=2019,6,7)))))</f>
        <v>4229.9106490450304</v>
      </c>
      <c r="N71">
        <f>IF(E71=2020,VLOOKUP(B71,[1]Sheet9!$A$1:$E$229,5,FALSE),"None")</f>
        <v>218700</v>
      </c>
    </row>
    <row r="72" spans="1:14" x14ac:dyDescent="0.75">
      <c r="A72" t="str">
        <f>VLOOKUP(D72,[1]Sheet5!$B$1:$C$279,2,FALSE)</f>
        <v>BHS: Bahamas</v>
      </c>
      <c r="B72" t="str">
        <f t="shared" si="4"/>
        <v>BHS</v>
      </c>
      <c r="C72" t="str">
        <f>VLOOKUP([1]Sheet2!B72,[1]Sheet9!$A$1:$C$229,2,FALSE)</f>
        <v>North America</v>
      </c>
      <c r="D72" t="s">
        <v>30</v>
      </c>
      <c r="E72">
        <v>2016</v>
      </c>
      <c r="F72" cm="1">
        <f t="array" ref="F72">INDEX('[1]Sheet 1'!$F$1:$F$5176,MATCH(1,([1]Sheet2!A72='[1]Sheet 1'!$B$1:$B$5176)*([1]Sheet2!E72='[1]Sheet 1'!$E$1:$E$5176)*([1]Sheet2!F$1='[1]Sheet 1'!$C$1:$C$5176),0))</f>
        <v>63</v>
      </c>
      <c r="G72" cm="1">
        <f t="array" ref="G72">INDEX('[1]Sheet 1'!$F$1:$F$5176,MATCH(1,([1]Sheet2!$A72='[1]Sheet 1'!$B$1:$B$5176)*([1]Sheet2!$E72='[1]Sheet 1'!$E$1:$E$5176)*([1]Sheet2!G$1='[1]Sheet 1'!$C$1:$C$5176),0))</f>
        <v>395976.5</v>
      </c>
      <c r="H72" cm="1">
        <f t="array" ref="H72">INDEX('[1]Sheet 1'!$F$1:$F$5176,MATCH(1,([1]Sheet2!$A72='[1]Sheet 1'!$B$1:$B$5176)*([1]Sheet2!$E72='[1]Sheet 1'!$E$1:$E$5176)*([1]Sheet2!H$1='[1]Sheet 1'!$C$1:$C$5176),0))</f>
        <v>4819</v>
      </c>
      <c r="I72" cm="1">
        <f t="array" ref="I72">INDEX('[1]Sheet 1'!$F$1:$F$5176,MATCH(1,([1]Sheet2!$A72='[1]Sheet 1'!$B$1:$B$5176)*([1]Sheet2!$E72='[1]Sheet 1'!$E$1:$E$5176)*([1]Sheet2!I$1='[1]Sheet 1'!$C$1:$C$5176),0))</f>
        <v>73.536799999999999</v>
      </c>
      <c r="J72" s="1">
        <f t="shared" si="5"/>
        <v>1.3073251711973438E-2</v>
      </c>
      <c r="K72" s="1" t="str">
        <f t="shared" si="6"/>
        <v>None</v>
      </c>
      <c r="L72" s="1" t="str">
        <f t="shared" si="7"/>
        <v>N/A</v>
      </c>
      <c r="M72">
        <f>VLOOKUP(D72,[1]Sheet8!$A$1:$G$267,IF(E72=2016,3,IF(E72=2017,4,IF(E72=2018,5,IF(E72=2019,6,7)))))</f>
        <v>3880.7387308955599</v>
      </c>
      <c r="N72" t="str">
        <f>IF(E72=2020,VLOOKUP(B72,[1]Sheet9!$A$1:$E$229,5,FALSE),"None")</f>
        <v>None</v>
      </c>
    </row>
    <row r="73" spans="1:14" x14ac:dyDescent="0.75">
      <c r="A73" t="str">
        <f>VLOOKUP(D73,[1]Sheet5!$B$1:$C$279,2,FALSE)</f>
        <v>BHS: Bahamas</v>
      </c>
      <c r="B73" t="str">
        <f t="shared" si="4"/>
        <v>BHS</v>
      </c>
      <c r="C73" t="str">
        <f>VLOOKUP([1]Sheet2!B73,[1]Sheet9!$A$1:$C$229,2,FALSE)</f>
        <v>North America</v>
      </c>
      <c r="D73" t="s">
        <v>30</v>
      </c>
      <c r="E73">
        <v>2017</v>
      </c>
      <c r="F73" cm="1">
        <f t="array" ref="F73">INDEX('[1]Sheet 1'!$F$1:$F$5176,MATCH(1,([1]Sheet2!A73='[1]Sheet 1'!$B$1:$B$5176)*([1]Sheet2!E73='[1]Sheet 1'!$E$1:$E$5176)*([1]Sheet2!F$1='[1]Sheet 1'!$C$1:$C$5176),0))</f>
        <v>61</v>
      </c>
      <c r="G73" cm="1">
        <f t="array" ref="G73">INDEX('[1]Sheet 1'!$F$1:$F$5176,MATCH(1,([1]Sheet2!$A73='[1]Sheet 1'!$B$1:$B$5176)*([1]Sheet2!$E73='[1]Sheet 1'!$E$1:$E$5176)*([1]Sheet2!G$1='[1]Sheet 1'!$C$1:$C$5176),0))</f>
        <v>399020</v>
      </c>
      <c r="H73" cm="1">
        <f t="array" ref="H73">INDEX('[1]Sheet 1'!$F$1:$F$5176,MATCH(1,([1]Sheet2!$A73='[1]Sheet 1'!$B$1:$B$5176)*([1]Sheet2!$E73='[1]Sheet 1'!$E$1:$E$5176)*([1]Sheet2!H$1='[1]Sheet 1'!$C$1:$C$5176),0))</f>
        <v>4643</v>
      </c>
      <c r="I73" cm="1">
        <f t="array" ref="I73">INDEX('[1]Sheet 1'!$F$1:$F$5176,MATCH(1,([1]Sheet2!$A73='[1]Sheet 1'!$B$1:$B$5176)*([1]Sheet2!$E73='[1]Sheet 1'!$E$1:$E$5176)*([1]Sheet2!I$1='[1]Sheet 1'!$C$1:$C$5176),0))</f>
        <v>73.631699999999995</v>
      </c>
      <c r="J73" s="1">
        <f t="shared" si="5"/>
        <v>1.3138057290544906E-2</v>
      </c>
      <c r="K73" s="1">
        <f t="shared" si="6"/>
        <v>7.6860621779322761E-3</v>
      </c>
      <c r="L73" s="1">
        <f t="shared" si="7"/>
        <v>6.863409347185917E-2</v>
      </c>
      <c r="M73">
        <f>VLOOKUP(D73,[1]Sheet8!$A$1:$G$267,IF(E73=2016,3,IF(E73=2017,4,IF(E73=2018,5,IF(E73=2019,6,7)))))</f>
        <v>4147.0897156917099</v>
      </c>
      <c r="N73" t="str">
        <f>IF(E73=2020,VLOOKUP(B73,[1]Sheet9!$A$1:$E$229,5,FALSE),"None")</f>
        <v>None</v>
      </c>
    </row>
    <row r="74" spans="1:14" x14ac:dyDescent="0.75">
      <c r="A74" t="str">
        <f>VLOOKUP(D74,[1]Sheet5!$B$1:$C$279,2,FALSE)</f>
        <v>BHS: Bahamas</v>
      </c>
      <c r="B74" t="str">
        <f t="shared" si="4"/>
        <v>BHS</v>
      </c>
      <c r="C74" t="str">
        <f>VLOOKUP([1]Sheet2!B74,[1]Sheet9!$A$1:$C$229,2,FALSE)</f>
        <v>North America</v>
      </c>
      <c r="D74" t="s">
        <v>30</v>
      </c>
      <c r="E74">
        <v>2018</v>
      </c>
      <c r="F74" cm="1">
        <f t="array" ref="F74">INDEX('[1]Sheet 1'!$F$1:$F$5176,MATCH(1,([1]Sheet2!A74='[1]Sheet 1'!$B$1:$B$5176)*([1]Sheet2!E74='[1]Sheet 1'!$E$1:$E$5176)*([1]Sheet2!F$1='[1]Sheet 1'!$C$1:$C$5176),0))</f>
        <v>60</v>
      </c>
      <c r="G74" cm="1">
        <f t="array" ref="G74">INDEX('[1]Sheet 1'!$F$1:$F$5176,MATCH(1,([1]Sheet2!$A74='[1]Sheet 1'!$B$1:$B$5176)*([1]Sheet2!$E74='[1]Sheet 1'!$E$1:$E$5176)*([1]Sheet2!G$1='[1]Sheet 1'!$C$1:$C$5176),0))</f>
        <v>401906.5</v>
      </c>
      <c r="H74" cm="1">
        <f t="array" ref="H74">INDEX('[1]Sheet 1'!$F$1:$F$5176,MATCH(1,([1]Sheet2!$A74='[1]Sheet 1'!$B$1:$B$5176)*([1]Sheet2!$E74='[1]Sheet 1'!$E$1:$E$5176)*([1]Sheet2!H$1='[1]Sheet 1'!$C$1:$C$5176),0))</f>
        <v>4643</v>
      </c>
      <c r="I74" cm="1">
        <f t="array" ref="I74">INDEX('[1]Sheet 1'!$F$1:$F$5176,MATCH(1,([1]Sheet2!$A74='[1]Sheet 1'!$B$1:$B$5176)*([1]Sheet2!$E74='[1]Sheet 1'!$E$1:$E$5176)*([1]Sheet2!I$1='[1]Sheet 1'!$C$1:$C$5176),0))</f>
        <v>73.805700000000002</v>
      </c>
      <c r="J74" s="1">
        <f t="shared" si="5"/>
        <v>1.2922679302175317E-2</v>
      </c>
      <c r="K74" s="1">
        <f t="shared" si="6"/>
        <v>7.2339732344243396E-3</v>
      </c>
      <c r="L74" s="1">
        <f t="shared" si="7"/>
        <v>0.14293204035335244</v>
      </c>
      <c r="M74">
        <f>VLOOKUP(D74,[1]Sheet8!$A$1:$G$267,IF(E74=2016,3,IF(E74=2017,4,IF(E74=2018,5,IF(E74=2019,6,7)))))</f>
        <v>4739.8417102839303</v>
      </c>
      <c r="N74" t="str">
        <f>IF(E74=2020,VLOOKUP(B74,[1]Sheet9!$A$1:$E$229,5,FALSE),"None")</f>
        <v>None</v>
      </c>
    </row>
    <row r="75" spans="1:14" x14ac:dyDescent="0.75">
      <c r="A75" t="str">
        <f>VLOOKUP(D75,[1]Sheet5!$B$1:$C$279,2,FALSE)</f>
        <v>BHS: Bahamas</v>
      </c>
      <c r="B75" t="str">
        <f t="shared" si="4"/>
        <v>BHS</v>
      </c>
      <c r="C75" t="str">
        <f>VLOOKUP([1]Sheet2!B75,[1]Sheet9!$A$1:$C$229,2,FALSE)</f>
        <v>North America</v>
      </c>
      <c r="D75" t="s">
        <v>30</v>
      </c>
      <c r="E75">
        <v>2019</v>
      </c>
      <c r="F75" cm="1">
        <f t="array" ref="F75">INDEX('[1]Sheet 1'!$F$1:$F$5176,MATCH(1,([1]Sheet2!A75='[1]Sheet 1'!$B$1:$B$5176)*([1]Sheet2!E75='[1]Sheet 1'!$E$1:$E$5176)*([1]Sheet2!F$1='[1]Sheet 1'!$C$1:$C$5176),0))</f>
        <v>78</v>
      </c>
      <c r="G75" cm="1">
        <f t="array" ref="G75">INDEX('[1]Sheet 1'!$F$1:$F$5176,MATCH(1,([1]Sheet2!$A75='[1]Sheet 1'!$B$1:$B$5176)*([1]Sheet2!$E75='[1]Sheet 1'!$E$1:$E$5176)*([1]Sheet2!G$1='[1]Sheet 1'!$C$1:$C$5176),0))</f>
        <v>404557</v>
      </c>
      <c r="H75" cm="1">
        <f t="array" ref="H75">INDEX('[1]Sheet 1'!$F$1:$F$5176,MATCH(1,([1]Sheet2!$A75='[1]Sheet 1'!$B$1:$B$5176)*([1]Sheet2!$E75='[1]Sheet 1'!$E$1:$E$5176)*([1]Sheet2!H$1='[1]Sheet 1'!$C$1:$C$5176),0))</f>
        <v>4641</v>
      </c>
      <c r="I75" cm="1">
        <f t="array" ref="I75">INDEX('[1]Sheet 1'!$F$1:$F$5176,MATCH(1,([1]Sheet2!$A75='[1]Sheet 1'!$B$1:$B$5176)*([1]Sheet2!$E75='[1]Sheet 1'!$E$1:$E$5176)*([1]Sheet2!I$1='[1]Sheet 1'!$C$1:$C$5176),0))</f>
        <v>71.204999999999998</v>
      </c>
      <c r="J75" s="1">
        <f t="shared" si="5"/>
        <v>1.680672268907563E-2</v>
      </c>
      <c r="K75" s="1">
        <f t="shared" si="6"/>
        <v>6.5948174513226331E-3</v>
      </c>
      <c r="L75" s="1">
        <f t="shared" si="7"/>
        <v>1.3905951169684065E-2</v>
      </c>
      <c r="M75">
        <f>VLOOKUP(D75,[1]Sheet8!$A$1:$G$267,IF(E75=2016,3,IF(E75=2017,4,IF(E75=2018,5,IF(E75=2019,6,7)))))</f>
        <v>4805.7537176591704</v>
      </c>
      <c r="N75" t="str">
        <f>IF(E75=2020,VLOOKUP(B75,[1]Sheet9!$A$1:$E$229,5,FALSE),"None")</f>
        <v>None</v>
      </c>
    </row>
    <row r="76" spans="1:14" x14ac:dyDescent="0.75">
      <c r="A76" t="str">
        <f>VLOOKUP(D76,[1]Sheet5!$B$1:$C$279,2,FALSE)</f>
        <v>BHS: Bahamas</v>
      </c>
      <c r="B76" t="str">
        <f t="shared" si="4"/>
        <v>BHS</v>
      </c>
      <c r="C76" t="str">
        <f>VLOOKUP([1]Sheet2!B76,[1]Sheet9!$A$1:$C$229,2,FALSE)</f>
        <v>North America</v>
      </c>
      <c r="D76" t="s">
        <v>30</v>
      </c>
      <c r="E76">
        <v>2020</v>
      </c>
      <c r="F76" cm="1">
        <f t="array" ref="F76">INDEX('[1]Sheet 1'!$F$1:$F$5176,MATCH(1,([1]Sheet2!A76='[1]Sheet 1'!$B$1:$B$5176)*([1]Sheet2!E76='[1]Sheet 1'!$E$1:$E$5176)*([1]Sheet2!F$1='[1]Sheet 1'!$C$1:$C$5176),0))</f>
        <v>57</v>
      </c>
      <c r="G76" cm="1">
        <f t="array" ref="G76">INDEX('[1]Sheet 1'!$F$1:$F$5176,MATCH(1,([1]Sheet2!$A76='[1]Sheet 1'!$B$1:$B$5176)*([1]Sheet2!$E76='[1]Sheet 1'!$E$1:$E$5176)*([1]Sheet2!G$1='[1]Sheet 1'!$C$1:$C$5176),0))</f>
        <v>406471.5</v>
      </c>
      <c r="H76" cm="1">
        <f t="array" ref="H76">INDEX('[1]Sheet 1'!$F$1:$F$5176,MATCH(1,([1]Sheet2!$A76='[1]Sheet 1'!$B$1:$B$5176)*([1]Sheet2!$E76='[1]Sheet 1'!$E$1:$E$5176)*([1]Sheet2!H$1='[1]Sheet 1'!$C$1:$C$5176),0))</f>
        <v>4670</v>
      </c>
      <c r="I76" cm="1">
        <f t="array" ref="I76">INDEX('[1]Sheet 1'!$F$1:$F$5176,MATCH(1,([1]Sheet2!$A76='[1]Sheet 1'!$B$1:$B$5176)*([1]Sheet2!$E76='[1]Sheet 1'!$E$1:$E$5176)*([1]Sheet2!I$1='[1]Sheet 1'!$C$1:$C$5176),0))</f>
        <v>72.676599999999993</v>
      </c>
      <c r="J76" s="1">
        <f t="shared" si="5"/>
        <v>1.2205567451820129E-2</v>
      </c>
      <c r="K76" s="1">
        <f t="shared" si="6"/>
        <v>4.7323368524089309E-3</v>
      </c>
      <c r="L76" s="1">
        <f t="shared" si="7"/>
        <v>-0.11982367437976553</v>
      </c>
      <c r="M76">
        <f>VLOOKUP(D76,[1]Sheet8!$A$1:$G$267,IF(E76=2016,3,IF(E76=2017,4,IF(E76=2018,5,IF(E76=2019,6,7)))))</f>
        <v>4229.9106490450304</v>
      </c>
      <c r="N76">
        <f>IF(E76=2020,VLOOKUP(B76,[1]Sheet9!$A$1:$E$229,5,FALSE),"None")</f>
        <v>7871</v>
      </c>
    </row>
    <row r="77" spans="1:14" x14ac:dyDescent="0.75">
      <c r="A77" t="str">
        <f>VLOOKUP(D77,[1]Sheet5!$B$1:$C$279,2,FALSE)</f>
        <v>BHR: Bahrain</v>
      </c>
      <c r="B77" t="str">
        <f t="shared" si="4"/>
        <v>BHR</v>
      </c>
      <c r="C77" t="str">
        <f>VLOOKUP([1]Sheet2!B77,[1]Sheet9!$A$1:$C$229,2,FALSE)</f>
        <v>Asia</v>
      </c>
      <c r="D77" t="s">
        <v>31</v>
      </c>
      <c r="E77">
        <v>2016</v>
      </c>
      <c r="F77" cm="1">
        <f t="array" ref="F77">INDEX('[1]Sheet 1'!$F$1:$F$5176,MATCH(1,([1]Sheet2!A77='[1]Sheet 1'!$B$1:$B$5176)*([1]Sheet2!E77='[1]Sheet 1'!$E$1:$E$5176)*([1]Sheet2!F$1='[1]Sheet 1'!$C$1:$C$5176),0))</f>
        <v>137</v>
      </c>
      <c r="G77" cm="1">
        <f t="array" ref="G77">INDEX('[1]Sheet 1'!$F$1:$F$5176,MATCH(1,([1]Sheet2!$A77='[1]Sheet 1'!$B$1:$B$5176)*([1]Sheet2!$E77='[1]Sheet 1'!$E$1:$E$5176)*([1]Sheet2!G$1='[1]Sheet 1'!$C$1:$C$5176),0))</f>
        <v>1409661</v>
      </c>
      <c r="H77" cm="1">
        <f t="array" ref="H77">INDEX('[1]Sheet 1'!$F$1:$F$5176,MATCH(1,([1]Sheet2!$A77='[1]Sheet 1'!$B$1:$B$5176)*([1]Sheet2!$E77='[1]Sheet 1'!$E$1:$E$5176)*([1]Sheet2!H$1='[1]Sheet 1'!$C$1:$C$5176),0))</f>
        <v>21178</v>
      </c>
      <c r="I77" cm="1">
        <f t="array" ref="I77">INDEX('[1]Sheet 1'!$F$1:$F$5176,MATCH(1,([1]Sheet2!$A77='[1]Sheet 1'!$B$1:$B$5176)*([1]Sheet2!$E77='[1]Sheet 1'!$E$1:$E$5176)*([1]Sheet2!I$1='[1]Sheet 1'!$C$1:$C$5176),0))</f>
        <v>79.556899999999999</v>
      </c>
      <c r="J77" s="1">
        <f t="shared" si="5"/>
        <v>6.4689772405326284E-3</v>
      </c>
      <c r="K77" s="1" t="str">
        <f t="shared" si="6"/>
        <v>None</v>
      </c>
      <c r="L77" s="1" t="str">
        <f t="shared" si="7"/>
        <v>N/A</v>
      </c>
      <c r="M77">
        <f>VLOOKUP(D77,[1]Sheet8!$A$1:$G$267,IF(E77=2016,3,IF(E77=2017,4,IF(E77=2018,5,IF(E77=2019,6,7)))))</f>
        <v>22608.4525623673</v>
      </c>
      <c r="N77" t="str">
        <f>IF(E77=2020,VLOOKUP(B77,[1]Sheet9!$A$1:$E$229,5,FALSE),"None")</f>
        <v>None</v>
      </c>
    </row>
    <row r="78" spans="1:14" x14ac:dyDescent="0.75">
      <c r="A78" t="str">
        <f>VLOOKUP(D78,[1]Sheet5!$B$1:$C$279,2,FALSE)</f>
        <v>BHR: Bahrain</v>
      </c>
      <c r="B78" t="str">
        <f t="shared" si="4"/>
        <v>BHR</v>
      </c>
      <c r="C78" t="str">
        <f>VLOOKUP([1]Sheet2!B78,[1]Sheet9!$A$1:$C$229,2,FALSE)</f>
        <v>Asia</v>
      </c>
      <c r="D78" t="s">
        <v>31</v>
      </c>
      <c r="E78">
        <v>2017</v>
      </c>
      <c r="F78" cm="1">
        <f t="array" ref="F78">INDEX('[1]Sheet 1'!$F$1:$F$5176,MATCH(1,([1]Sheet2!A78='[1]Sheet 1'!$B$1:$B$5176)*([1]Sheet2!E78='[1]Sheet 1'!$E$1:$E$5176)*([1]Sheet2!F$1='[1]Sheet 1'!$C$1:$C$5176),0))</f>
        <v>136</v>
      </c>
      <c r="G78" cm="1">
        <f t="array" ref="G78">INDEX('[1]Sheet 1'!$F$1:$F$5176,MATCH(1,([1]Sheet2!$A78='[1]Sheet 1'!$B$1:$B$5176)*([1]Sheet2!$E78='[1]Sheet 1'!$E$1:$E$5176)*([1]Sheet2!G$1='[1]Sheet 1'!$C$1:$C$5176),0))</f>
        <v>1456834</v>
      </c>
      <c r="H78" cm="1">
        <f t="array" ref="H78">INDEX('[1]Sheet 1'!$F$1:$F$5176,MATCH(1,([1]Sheet2!$A78='[1]Sheet 1'!$B$1:$B$5176)*([1]Sheet2!$E78='[1]Sheet 1'!$E$1:$E$5176)*([1]Sheet2!H$1='[1]Sheet 1'!$C$1:$C$5176),0))</f>
        <v>20921</v>
      </c>
      <c r="I78" cm="1">
        <f t="array" ref="I78">INDEX('[1]Sheet 1'!$F$1:$F$5176,MATCH(1,([1]Sheet2!$A78='[1]Sheet 1'!$B$1:$B$5176)*([1]Sheet2!$E78='[1]Sheet 1'!$E$1:$E$5176)*([1]Sheet2!I$1='[1]Sheet 1'!$C$1:$C$5176),0))</f>
        <v>79.688999999999993</v>
      </c>
      <c r="J78" s="1">
        <f t="shared" si="5"/>
        <v>6.5006452846422258E-3</v>
      </c>
      <c r="K78" s="1">
        <f t="shared" si="6"/>
        <v>3.346407398658259E-2</v>
      </c>
      <c r="L78" s="1">
        <f t="shared" si="7"/>
        <v>5.0179674036470556E-2</v>
      </c>
      <c r="M78">
        <f>VLOOKUP(D78,[1]Sheet8!$A$1:$G$267,IF(E78=2016,3,IF(E78=2017,4,IF(E78=2018,5,IF(E78=2019,6,7)))))</f>
        <v>23742.937342415898</v>
      </c>
      <c r="N78" t="str">
        <f>IF(E78=2020,VLOOKUP(B78,[1]Sheet9!$A$1:$E$229,5,FALSE),"None")</f>
        <v>None</v>
      </c>
    </row>
    <row r="79" spans="1:14" x14ac:dyDescent="0.75">
      <c r="A79" t="str">
        <f>VLOOKUP(D79,[1]Sheet5!$B$1:$C$279,2,FALSE)</f>
        <v>BHR: Bahrain</v>
      </c>
      <c r="B79" t="str">
        <f t="shared" si="4"/>
        <v>BHR</v>
      </c>
      <c r="C79" t="str">
        <f>VLOOKUP([1]Sheet2!B79,[1]Sheet9!$A$1:$C$229,2,FALSE)</f>
        <v>Asia</v>
      </c>
      <c r="D79" t="s">
        <v>31</v>
      </c>
      <c r="E79">
        <v>2018</v>
      </c>
      <c r="F79" cm="1">
        <f t="array" ref="F79">INDEX('[1]Sheet 1'!$F$1:$F$5176,MATCH(1,([1]Sheet2!A79='[1]Sheet 1'!$B$1:$B$5176)*([1]Sheet2!E79='[1]Sheet 1'!$E$1:$E$5176)*([1]Sheet2!F$1='[1]Sheet 1'!$C$1:$C$5176),0))</f>
        <v>133</v>
      </c>
      <c r="G79" cm="1">
        <f t="array" ref="G79">INDEX('[1]Sheet 1'!$F$1:$F$5176,MATCH(1,([1]Sheet2!$A79='[1]Sheet 1'!$B$1:$B$5176)*([1]Sheet2!$E79='[1]Sheet 1'!$E$1:$E$5176)*([1]Sheet2!G$1='[1]Sheet 1'!$C$1:$C$5176),0))</f>
        <v>1487339.5</v>
      </c>
      <c r="H79" cm="1">
        <f t="array" ref="H79">INDEX('[1]Sheet 1'!$F$1:$F$5176,MATCH(1,([1]Sheet2!$A79='[1]Sheet 1'!$B$1:$B$5176)*([1]Sheet2!$E79='[1]Sheet 1'!$E$1:$E$5176)*([1]Sheet2!H$1='[1]Sheet 1'!$C$1:$C$5176),0))</f>
        <v>20574</v>
      </c>
      <c r="I79" cm="1">
        <f t="array" ref="I79">INDEX('[1]Sheet 1'!$F$1:$F$5176,MATCH(1,([1]Sheet2!$A79='[1]Sheet 1'!$B$1:$B$5176)*([1]Sheet2!$E79='[1]Sheet 1'!$E$1:$E$5176)*([1]Sheet2!I$1='[1]Sheet 1'!$C$1:$C$5176),0))</f>
        <v>79.8566</v>
      </c>
      <c r="J79" s="1">
        <f t="shared" si="5"/>
        <v>6.4644697190628948E-3</v>
      </c>
      <c r="K79" s="1">
        <f t="shared" si="6"/>
        <v>2.0939585429774428E-2</v>
      </c>
      <c r="L79" s="1">
        <f t="shared" si="7"/>
        <v>1.4461746637152276E-2</v>
      </c>
      <c r="M79">
        <f>VLOOKUP(D79,[1]Sheet8!$A$1:$G$267,IF(E79=2016,3,IF(E79=2017,4,IF(E79=2018,5,IF(E79=2019,6,7)))))</f>
        <v>24086.301686683699</v>
      </c>
      <c r="N79" t="str">
        <f>IF(E79=2020,VLOOKUP(B79,[1]Sheet9!$A$1:$E$229,5,FALSE),"None")</f>
        <v>None</v>
      </c>
    </row>
    <row r="80" spans="1:14" x14ac:dyDescent="0.75">
      <c r="A80" t="str">
        <f>VLOOKUP(D80,[1]Sheet5!$B$1:$C$279,2,FALSE)</f>
        <v>BHR: Bahrain</v>
      </c>
      <c r="B80" t="str">
        <f t="shared" si="4"/>
        <v>BHR</v>
      </c>
      <c r="C80" t="str">
        <f>VLOOKUP([1]Sheet2!B80,[1]Sheet9!$A$1:$C$229,2,FALSE)</f>
        <v>Asia</v>
      </c>
      <c r="D80" t="s">
        <v>31</v>
      </c>
      <c r="E80">
        <v>2019</v>
      </c>
      <c r="F80" cm="1">
        <f t="array" ref="F80">INDEX('[1]Sheet 1'!$F$1:$F$5176,MATCH(1,([1]Sheet2!A80='[1]Sheet 1'!$B$1:$B$5176)*([1]Sheet2!E80='[1]Sheet 1'!$E$1:$E$5176)*([1]Sheet2!F$1='[1]Sheet 1'!$C$1:$C$5176),0))</f>
        <v>130</v>
      </c>
      <c r="G80" cm="1">
        <f t="array" ref="G80">INDEX('[1]Sheet 1'!$F$1:$F$5176,MATCH(1,([1]Sheet2!$A80='[1]Sheet 1'!$B$1:$B$5176)*([1]Sheet2!$E80='[1]Sheet 1'!$E$1:$E$5176)*([1]Sheet2!G$1='[1]Sheet 1'!$C$1:$C$5176),0))</f>
        <v>1494188.5</v>
      </c>
      <c r="H80" cm="1">
        <f t="array" ref="H80">INDEX('[1]Sheet 1'!$F$1:$F$5176,MATCH(1,([1]Sheet2!$A80='[1]Sheet 1'!$B$1:$B$5176)*([1]Sheet2!$E80='[1]Sheet 1'!$E$1:$E$5176)*([1]Sheet2!H$1='[1]Sheet 1'!$C$1:$C$5176),0))</f>
        <v>19828</v>
      </c>
      <c r="I80" cm="1">
        <f t="array" ref="I80">INDEX('[1]Sheet 1'!$F$1:$F$5176,MATCH(1,([1]Sheet2!$A80='[1]Sheet 1'!$B$1:$B$5176)*([1]Sheet2!$E80='[1]Sheet 1'!$E$1:$E$5176)*([1]Sheet2!I$1='[1]Sheet 1'!$C$1:$C$5176),0))</f>
        <v>80.018600000000006</v>
      </c>
      <c r="J80" s="1">
        <f t="shared" si="5"/>
        <v>6.5563849102279609E-3</v>
      </c>
      <c r="K80" s="1">
        <f t="shared" si="6"/>
        <v>4.60486660913665E-3</v>
      </c>
      <c r="L80" s="1">
        <f t="shared" si="7"/>
        <v>-2.2167028610356576E-2</v>
      </c>
      <c r="M80">
        <f>VLOOKUP(D80,[1]Sheet8!$A$1:$G$267,IF(E80=2016,3,IF(E80=2017,4,IF(E80=2018,5,IF(E80=2019,6,7)))))</f>
        <v>23552.379948077301</v>
      </c>
      <c r="N80" t="str">
        <f>IF(E80=2020,VLOOKUP(B80,[1]Sheet9!$A$1:$E$229,5,FALSE),"None")</f>
        <v>None</v>
      </c>
    </row>
    <row r="81" spans="1:14" x14ac:dyDescent="0.75">
      <c r="A81" t="str">
        <f>VLOOKUP(D81,[1]Sheet5!$B$1:$C$279,2,FALSE)</f>
        <v>BHR: Bahrain</v>
      </c>
      <c r="B81" t="str">
        <f t="shared" si="4"/>
        <v>BHR</v>
      </c>
      <c r="C81" t="str">
        <f>VLOOKUP([1]Sheet2!B81,[1]Sheet9!$A$1:$C$229,2,FALSE)</f>
        <v>Asia</v>
      </c>
      <c r="D81" t="s">
        <v>31</v>
      </c>
      <c r="E81">
        <v>2020</v>
      </c>
      <c r="F81" cm="1">
        <f t="array" ref="F81">INDEX('[1]Sheet 1'!$F$1:$F$5176,MATCH(1,([1]Sheet2!A81='[1]Sheet 1'!$B$1:$B$5176)*([1]Sheet2!E81='[1]Sheet 1'!$E$1:$E$5176)*([1]Sheet2!F$1='[1]Sheet 1'!$C$1:$C$5176),0))</f>
        <v>127</v>
      </c>
      <c r="G81" cm="1">
        <f t="array" ref="G81">INDEX('[1]Sheet 1'!$F$1:$F$5176,MATCH(1,([1]Sheet2!$A81='[1]Sheet 1'!$B$1:$B$5176)*([1]Sheet2!$E81='[1]Sheet 1'!$E$1:$E$5176)*([1]Sheet2!G$1='[1]Sheet 1'!$C$1:$C$5176),0))</f>
        <v>1477469</v>
      </c>
      <c r="H81" cm="1">
        <f t="array" ref="H81">INDEX('[1]Sheet 1'!$F$1:$F$5176,MATCH(1,([1]Sheet2!$A81='[1]Sheet 1'!$B$1:$B$5176)*([1]Sheet2!$E81='[1]Sheet 1'!$E$1:$E$5176)*([1]Sheet2!H$1='[1]Sheet 1'!$C$1:$C$5176),0))</f>
        <v>18949</v>
      </c>
      <c r="I81" cm="1">
        <f t="array" ref="I81">INDEX('[1]Sheet 1'!$F$1:$F$5176,MATCH(1,([1]Sheet2!$A81='[1]Sheet 1'!$B$1:$B$5176)*([1]Sheet2!$E81='[1]Sheet 1'!$E$1:$E$5176)*([1]Sheet2!I$1='[1]Sheet 1'!$C$1:$C$5176),0))</f>
        <v>79.173500000000004</v>
      </c>
      <c r="J81" s="1">
        <f t="shared" si="5"/>
        <v>6.7022006438334477E-3</v>
      </c>
      <c r="K81" s="1">
        <f t="shared" si="6"/>
        <v>-1.1189685906430146E-2</v>
      </c>
      <c r="L81" s="1">
        <f t="shared" si="7"/>
        <v>-0.13356941546245801</v>
      </c>
      <c r="M81">
        <f>VLOOKUP(D81,[1]Sheet8!$A$1:$G$267,IF(E81=2016,3,IF(E81=2017,4,IF(E81=2018,5,IF(E81=2019,6,7)))))</f>
        <v>20406.502325662899</v>
      </c>
      <c r="N81">
        <f>IF(E81=2020,VLOOKUP(B81,[1]Sheet9!$A$1:$E$229,5,FALSE),"None")</f>
        <v>92675</v>
      </c>
    </row>
    <row r="82" spans="1:14" x14ac:dyDescent="0.75">
      <c r="A82" t="str">
        <f>VLOOKUP(D82,[1]Sheet5!$B$1:$C$279,2,FALSE)</f>
        <v>BGD: Bangladesh</v>
      </c>
      <c r="B82" t="str">
        <f t="shared" si="4"/>
        <v>BGD</v>
      </c>
      <c r="C82" t="str">
        <f>VLOOKUP([1]Sheet2!B82,[1]Sheet9!$A$1:$C$229,2,FALSE)</f>
        <v>Asia</v>
      </c>
      <c r="D82" t="s">
        <v>32</v>
      </c>
      <c r="E82">
        <v>2016</v>
      </c>
      <c r="F82" cm="1">
        <f t="array" ref="F82">INDEX('[1]Sheet 1'!$F$1:$F$5176,MATCH(1,([1]Sheet2!A82='[1]Sheet 1'!$B$1:$B$5176)*([1]Sheet2!E82='[1]Sheet 1'!$E$1:$E$5176)*([1]Sheet2!F$1='[1]Sheet 1'!$C$1:$C$5176),0))</f>
        <v>87900</v>
      </c>
      <c r="G82" cm="1">
        <f t="array" ref="G82">INDEX('[1]Sheet 1'!$F$1:$F$5176,MATCH(1,([1]Sheet2!$A82='[1]Sheet 1'!$B$1:$B$5176)*([1]Sheet2!$E82='[1]Sheet 1'!$E$1:$E$5176)*([1]Sheet2!G$1='[1]Sheet 1'!$C$1:$C$5176),0))</f>
        <v>159784568.5</v>
      </c>
      <c r="H82" cm="1">
        <f t="array" ref="H82">INDEX('[1]Sheet 1'!$F$1:$F$5176,MATCH(1,([1]Sheet2!$A82='[1]Sheet 1'!$B$1:$B$5176)*([1]Sheet2!$E82='[1]Sheet 1'!$E$1:$E$5176)*([1]Sheet2!H$1='[1]Sheet 1'!$C$1:$C$5176),0))</f>
        <v>3036914</v>
      </c>
      <c r="I82" cm="1">
        <f t="array" ref="I82">INDEX('[1]Sheet 1'!$F$1:$F$5176,MATCH(1,([1]Sheet2!$A82='[1]Sheet 1'!$B$1:$B$5176)*([1]Sheet2!$E82='[1]Sheet 1'!$E$1:$E$5176)*([1]Sheet2!I$1='[1]Sheet 1'!$C$1:$C$5176),0))</f>
        <v>71.09</v>
      </c>
      <c r="J82" s="1">
        <f t="shared" si="5"/>
        <v>2.8943855505951108E-2</v>
      </c>
      <c r="K82" s="1" t="str">
        <f t="shared" si="6"/>
        <v>None</v>
      </c>
      <c r="L82" s="1" t="str">
        <f t="shared" si="7"/>
        <v>N/A</v>
      </c>
      <c r="M82">
        <f>VLOOKUP(D82,[1]Sheet8!$A$1:$G$267,IF(E82=2016,3,IF(E82=2017,4,IF(E82=2018,5,IF(E82=2019,6,7)))))</f>
        <v>31314.844558282999</v>
      </c>
      <c r="N82" t="str">
        <f>IF(E82=2020,VLOOKUP(B82,[1]Sheet9!$A$1:$E$229,5,FALSE),"None")</f>
        <v>None</v>
      </c>
    </row>
    <row r="83" spans="1:14" x14ac:dyDescent="0.75">
      <c r="A83" t="str">
        <f>VLOOKUP(D83,[1]Sheet5!$B$1:$C$279,2,FALSE)</f>
        <v>BGD: Bangladesh</v>
      </c>
      <c r="B83" t="str">
        <f t="shared" si="4"/>
        <v>BGD</v>
      </c>
      <c r="C83" t="str">
        <f>VLOOKUP([1]Sheet2!B83,[1]Sheet9!$A$1:$C$229,2,FALSE)</f>
        <v>Asia</v>
      </c>
      <c r="D83" t="s">
        <v>32</v>
      </c>
      <c r="E83">
        <v>2017</v>
      </c>
      <c r="F83" cm="1">
        <f t="array" ref="F83">INDEX('[1]Sheet 1'!$F$1:$F$5176,MATCH(1,([1]Sheet2!A83='[1]Sheet 1'!$B$1:$B$5176)*([1]Sheet2!E83='[1]Sheet 1'!$E$1:$E$5176)*([1]Sheet2!F$1='[1]Sheet 1'!$C$1:$C$5176),0))</f>
        <v>83233</v>
      </c>
      <c r="G83" cm="1">
        <f t="array" ref="G83">INDEX('[1]Sheet 1'!$F$1:$F$5176,MATCH(1,([1]Sheet2!$A83='[1]Sheet 1'!$B$1:$B$5176)*([1]Sheet2!$E83='[1]Sheet 1'!$E$1:$E$5176)*([1]Sheet2!G$1='[1]Sheet 1'!$C$1:$C$5176),0))</f>
        <v>161793963.5</v>
      </c>
      <c r="H83" cm="1">
        <f t="array" ref="H83">INDEX('[1]Sheet 1'!$F$1:$F$5176,MATCH(1,([1]Sheet2!$A83='[1]Sheet 1'!$B$1:$B$5176)*([1]Sheet2!$E83='[1]Sheet 1'!$E$1:$E$5176)*([1]Sheet2!H$1='[1]Sheet 1'!$C$1:$C$5176),0))</f>
        <v>2993715</v>
      </c>
      <c r="I83" cm="1">
        <f t="array" ref="I83">INDEX('[1]Sheet 1'!$F$1:$F$5176,MATCH(1,([1]Sheet2!$A83='[1]Sheet 1'!$B$1:$B$5176)*([1]Sheet2!$E83='[1]Sheet 1'!$E$1:$E$5176)*([1]Sheet2!I$1='[1]Sheet 1'!$C$1:$C$5176),0))</f>
        <v>71.787899999999993</v>
      </c>
      <c r="J83" s="1">
        <f t="shared" si="5"/>
        <v>2.7802579737884199E-2</v>
      </c>
      <c r="K83" s="1">
        <f t="shared" si="6"/>
        <v>1.2575651196254287E-2</v>
      </c>
      <c r="L83" s="1">
        <f t="shared" si="7"/>
        <v>3.3727250834030963E-2</v>
      </c>
      <c r="M83">
        <f>VLOOKUP(D83,[1]Sheet8!$A$1:$G$267,IF(E83=2016,3,IF(E83=2017,4,IF(E83=2018,5,IF(E83=2019,6,7)))))</f>
        <v>32371.008175528899</v>
      </c>
      <c r="N83" t="str">
        <f>IF(E83=2020,VLOOKUP(B83,[1]Sheet9!$A$1:$E$229,5,FALSE),"None")</f>
        <v>None</v>
      </c>
    </row>
    <row r="84" spans="1:14" x14ac:dyDescent="0.75">
      <c r="A84" t="str">
        <f>VLOOKUP(D84,[1]Sheet5!$B$1:$C$279,2,FALSE)</f>
        <v>BGD: Bangladesh</v>
      </c>
      <c r="B84" t="str">
        <f t="shared" si="4"/>
        <v>BGD</v>
      </c>
      <c r="C84" t="str">
        <f>VLOOKUP([1]Sheet2!B84,[1]Sheet9!$A$1:$C$229,2,FALSE)</f>
        <v>Asia</v>
      </c>
      <c r="D84" t="s">
        <v>32</v>
      </c>
      <c r="E84">
        <v>2018</v>
      </c>
      <c r="F84" cm="1">
        <f t="array" ref="F84">INDEX('[1]Sheet 1'!$F$1:$F$5176,MATCH(1,([1]Sheet2!A84='[1]Sheet 1'!$B$1:$B$5176)*([1]Sheet2!E84='[1]Sheet 1'!$E$1:$E$5176)*([1]Sheet2!F$1='[1]Sheet 1'!$C$1:$C$5176),0))</f>
        <v>78659</v>
      </c>
      <c r="G84" cm="1">
        <f t="array" ref="G84">INDEX('[1]Sheet 1'!$F$1:$F$5176,MATCH(1,([1]Sheet2!$A84='[1]Sheet 1'!$B$1:$B$5176)*([1]Sheet2!$E84='[1]Sheet 1'!$E$1:$E$5176)*([1]Sheet2!G$1='[1]Sheet 1'!$C$1:$C$5176),0))</f>
        <v>163683958</v>
      </c>
      <c r="H84" cm="1">
        <f t="array" ref="H84">INDEX('[1]Sheet 1'!$F$1:$F$5176,MATCH(1,([1]Sheet2!$A84='[1]Sheet 1'!$B$1:$B$5176)*([1]Sheet2!$E84='[1]Sheet 1'!$E$1:$E$5176)*([1]Sheet2!H$1='[1]Sheet 1'!$C$1:$C$5176),0))</f>
        <v>3025083</v>
      </c>
      <c r="I84" cm="1">
        <f t="array" ref="I84">INDEX('[1]Sheet 1'!$F$1:$F$5176,MATCH(1,([1]Sheet2!$A84='[1]Sheet 1'!$B$1:$B$5176)*([1]Sheet2!$E84='[1]Sheet 1'!$E$1:$E$5176)*([1]Sheet2!I$1='[1]Sheet 1'!$C$1:$C$5176),0))</f>
        <v>72.567499999999995</v>
      </c>
      <c r="J84" s="1">
        <f t="shared" si="5"/>
        <v>2.6002261756123718E-2</v>
      </c>
      <c r="K84" s="1">
        <f t="shared" si="6"/>
        <v>1.16814895878362E-2</v>
      </c>
      <c r="L84" s="1">
        <f t="shared" si="7"/>
        <v>2.1821490850337355E-2</v>
      </c>
      <c r="M84">
        <f>VLOOKUP(D84,[1]Sheet8!$A$1:$G$267,IF(E84=2016,3,IF(E84=2017,4,IF(E84=2018,5,IF(E84=2019,6,7)))))</f>
        <v>33077.391834247399</v>
      </c>
      <c r="N84" t="str">
        <f>IF(E84=2020,VLOOKUP(B84,[1]Sheet9!$A$1:$E$229,5,FALSE),"None")</f>
        <v>None</v>
      </c>
    </row>
    <row r="85" spans="1:14" x14ac:dyDescent="0.75">
      <c r="A85" t="str">
        <f>VLOOKUP(D85,[1]Sheet5!$B$1:$C$279,2,FALSE)</f>
        <v>BGD: Bangladesh</v>
      </c>
      <c r="B85" t="str">
        <f t="shared" si="4"/>
        <v>BGD</v>
      </c>
      <c r="C85" t="str">
        <f>VLOOKUP([1]Sheet2!B85,[1]Sheet9!$A$1:$C$229,2,FALSE)</f>
        <v>Asia</v>
      </c>
      <c r="D85" t="s">
        <v>32</v>
      </c>
      <c r="E85">
        <v>2019</v>
      </c>
      <c r="F85" cm="1">
        <f t="array" ref="F85">INDEX('[1]Sheet 1'!$F$1:$F$5176,MATCH(1,([1]Sheet2!A85='[1]Sheet 1'!$B$1:$B$5176)*([1]Sheet2!E85='[1]Sheet 1'!$E$1:$E$5176)*([1]Sheet2!F$1='[1]Sheet 1'!$C$1:$C$5176),0))</f>
        <v>74306</v>
      </c>
      <c r="G85" cm="1">
        <f t="array" ref="G85">INDEX('[1]Sheet 1'!$F$1:$F$5176,MATCH(1,([1]Sheet2!$A85='[1]Sheet 1'!$B$1:$B$5176)*([1]Sheet2!$E85='[1]Sheet 1'!$E$1:$E$5176)*([1]Sheet2!G$1='[1]Sheet 1'!$C$1:$C$5176),0))</f>
        <v>165516222</v>
      </c>
      <c r="H85" cm="1">
        <f t="array" ref="H85">INDEX('[1]Sheet 1'!$F$1:$F$5176,MATCH(1,([1]Sheet2!$A85='[1]Sheet 1'!$B$1:$B$5176)*([1]Sheet2!$E85='[1]Sheet 1'!$E$1:$E$5176)*([1]Sheet2!H$1='[1]Sheet 1'!$C$1:$C$5176),0))</f>
        <v>3040527</v>
      </c>
      <c r="I85" cm="1">
        <f t="array" ref="I85">INDEX('[1]Sheet 1'!$F$1:$F$5176,MATCH(1,([1]Sheet2!$A85='[1]Sheet 1'!$B$1:$B$5176)*([1]Sheet2!$E85='[1]Sheet 1'!$E$1:$E$5176)*([1]Sheet2!I$1='[1]Sheet 1'!$C$1:$C$5176),0))</f>
        <v>72.805700000000002</v>
      </c>
      <c r="J85" s="1">
        <f t="shared" si="5"/>
        <v>2.4438526610682951E-2</v>
      </c>
      <c r="K85" s="1">
        <f t="shared" si="6"/>
        <v>1.1193913089516078E-2</v>
      </c>
      <c r="L85" s="1">
        <f t="shared" si="7"/>
        <v>2.403280394665341E-2</v>
      </c>
      <c r="M85">
        <f>VLOOKUP(D85,[1]Sheet8!$A$1:$G$267,IF(E85=2016,3,IF(E85=2017,4,IF(E85=2018,5,IF(E85=2019,6,7)))))</f>
        <v>33872.334307266501</v>
      </c>
      <c r="N85" t="str">
        <f>IF(E85=2020,VLOOKUP(B85,[1]Sheet9!$A$1:$E$229,5,FALSE),"None")</f>
        <v>None</v>
      </c>
    </row>
    <row r="86" spans="1:14" x14ac:dyDescent="0.75">
      <c r="A86" t="str">
        <f>VLOOKUP(D86,[1]Sheet5!$B$1:$C$279,2,FALSE)</f>
        <v>BGD: Bangladesh</v>
      </c>
      <c r="B86" t="str">
        <f t="shared" si="4"/>
        <v>BGD</v>
      </c>
      <c r="C86" t="str">
        <f>VLOOKUP([1]Sheet2!B86,[1]Sheet9!$A$1:$C$229,2,FALSE)</f>
        <v>Asia</v>
      </c>
      <c r="D86" t="s">
        <v>32</v>
      </c>
      <c r="E86">
        <v>2020</v>
      </c>
      <c r="F86" cm="1">
        <f t="array" ref="F86">INDEX('[1]Sheet 1'!$F$1:$F$5176,MATCH(1,([1]Sheet2!A86='[1]Sheet 1'!$B$1:$B$5176)*([1]Sheet2!E86='[1]Sheet 1'!$E$1:$E$5176)*([1]Sheet2!F$1='[1]Sheet 1'!$C$1:$C$5176),0))</f>
        <v>70272</v>
      </c>
      <c r="G86" cm="1">
        <f t="array" ref="G86">INDEX('[1]Sheet 1'!$F$1:$F$5176,MATCH(1,([1]Sheet2!$A86='[1]Sheet 1'!$B$1:$B$5176)*([1]Sheet2!$E86='[1]Sheet 1'!$E$1:$E$5176)*([1]Sheet2!G$1='[1]Sheet 1'!$C$1:$C$5176),0))</f>
        <v>167420950.5</v>
      </c>
      <c r="H86" cm="1">
        <f t="array" ref="H86">INDEX('[1]Sheet 1'!$F$1:$F$5176,MATCH(1,([1]Sheet2!$A86='[1]Sheet 1'!$B$1:$B$5176)*([1]Sheet2!$E86='[1]Sheet 1'!$E$1:$E$5176)*([1]Sheet2!H$1='[1]Sheet 1'!$C$1:$C$5176),0))</f>
        <v>3022909</v>
      </c>
      <c r="I86" cm="1">
        <f t="array" ref="I86">INDEX('[1]Sheet 1'!$F$1:$F$5176,MATCH(1,([1]Sheet2!$A86='[1]Sheet 1'!$B$1:$B$5176)*([1]Sheet2!$E86='[1]Sheet 1'!$E$1:$E$5176)*([1]Sheet2!I$1='[1]Sheet 1'!$C$1:$C$5176),0))</f>
        <v>71.967799999999997</v>
      </c>
      <c r="J86" s="1">
        <f t="shared" si="5"/>
        <v>2.3246482113752017E-2</v>
      </c>
      <c r="K86" s="1">
        <f t="shared" si="6"/>
        <v>1.1507805561197499E-2</v>
      </c>
      <c r="L86" s="1">
        <f t="shared" si="7"/>
        <v>-0.27182175840546685</v>
      </c>
      <c r="M86">
        <f>VLOOKUP(D86,[1]Sheet8!$A$1:$G$267,IF(E86=2016,3,IF(E86=2017,4,IF(E86=2018,5,IF(E86=2019,6,7)))))</f>
        <v>24665.096834567499</v>
      </c>
      <c r="N86">
        <f>IF(E86=2020,VLOOKUP(B86,[1]Sheet9!$A$1:$E$229,5,FALSE),"None")</f>
        <v>513510</v>
      </c>
    </row>
    <row r="87" spans="1:14" x14ac:dyDescent="0.75">
      <c r="A87" t="str">
        <f>VLOOKUP(D87,[1]Sheet5!$B$1:$C$279,2,FALSE)</f>
        <v>BRB: Barbados</v>
      </c>
      <c r="B87" t="str">
        <f t="shared" si="4"/>
        <v>BRB</v>
      </c>
      <c r="C87" t="str">
        <f>VLOOKUP([1]Sheet2!B87,[1]Sheet9!$A$1:$C$229,2,FALSE)</f>
        <v>North America</v>
      </c>
      <c r="D87" t="s">
        <v>33</v>
      </c>
      <c r="E87">
        <v>2016</v>
      </c>
      <c r="F87" cm="1">
        <f t="array" ref="F87">INDEX('[1]Sheet 1'!$F$1:$F$5176,MATCH(1,([1]Sheet2!A87='[1]Sheet 1'!$B$1:$B$5176)*([1]Sheet2!E87='[1]Sheet 1'!$E$1:$E$5176)*([1]Sheet2!F$1='[1]Sheet 1'!$C$1:$C$5176),0))</f>
        <v>39</v>
      </c>
      <c r="G87" cm="1">
        <f t="array" ref="G87">INDEX('[1]Sheet 1'!$F$1:$F$5176,MATCH(1,([1]Sheet2!$A87='[1]Sheet 1'!$B$1:$B$5176)*([1]Sheet2!$E87='[1]Sheet 1'!$E$1:$E$5176)*([1]Sheet2!G$1='[1]Sheet 1'!$C$1:$C$5176),0))</f>
        <v>278649</v>
      </c>
      <c r="H87" cm="1">
        <f t="array" ref="H87">INDEX('[1]Sheet 1'!$F$1:$F$5176,MATCH(1,([1]Sheet2!$A87='[1]Sheet 1'!$B$1:$B$5176)*([1]Sheet2!$E87='[1]Sheet 1'!$E$1:$E$5176)*([1]Sheet2!H$1='[1]Sheet 1'!$C$1:$C$5176),0))</f>
        <v>3068</v>
      </c>
      <c r="I87" cm="1">
        <f t="array" ref="I87">INDEX('[1]Sheet 1'!$F$1:$F$5176,MATCH(1,([1]Sheet2!$A87='[1]Sheet 1'!$B$1:$B$5176)*([1]Sheet2!$E87='[1]Sheet 1'!$E$1:$E$5176)*([1]Sheet2!I$1='[1]Sheet 1'!$C$1:$C$5176),0))</f>
        <v>76.814899999999994</v>
      </c>
      <c r="J87" s="1">
        <f t="shared" si="5"/>
        <v>1.2711864406779662E-2</v>
      </c>
      <c r="K87" s="1" t="str">
        <f t="shared" si="6"/>
        <v>None</v>
      </c>
      <c r="L87" s="1" t="str">
        <f t="shared" si="7"/>
        <v>N/A</v>
      </c>
      <c r="M87">
        <f>VLOOKUP(D87,[1]Sheet8!$A$1:$G$267,IF(E87=2016,3,IF(E87=2017,4,IF(E87=2018,5,IF(E87=2019,6,7)))))</f>
        <v>31314.844558282999</v>
      </c>
      <c r="N87" t="str">
        <f>IF(E87=2020,VLOOKUP(B87,[1]Sheet9!$A$1:$E$229,5,FALSE),"None")</f>
        <v>None</v>
      </c>
    </row>
    <row r="88" spans="1:14" x14ac:dyDescent="0.75">
      <c r="A88" t="str">
        <f>VLOOKUP(D88,[1]Sheet5!$B$1:$C$279,2,FALSE)</f>
        <v>BRB: Barbados</v>
      </c>
      <c r="B88" t="str">
        <f t="shared" si="4"/>
        <v>BRB</v>
      </c>
      <c r="C88" t="str">
        <f>VLOOKUP([1]Sheet2!B88,[1]Sheet9!$A$1:$C$229,2,FALSE)</f>
        <v>North America</v>
      </c>
      <c r="D88" t="s">
        <v>33</v>
      </c>
      <c r="E88">
        <v>2017</v>
      </c>
      <c r="F88" cm="1">
        <f t="array" ref="F88">INDEX('[1]Sheet 1'!$F$1:$F$5176,MATCH(1,([1]Sheet2!A88='[1]Sheet 1'!$B$1:$B$5176)*([1]Sheet2!E88='[1]Sheet 1'!$E$1:$E$5176)*([1]Sheet2!F$1='[1]Sheet 1'!$C$1:$C$5176),0))</f>
        <v>38</v>
      </c>
      <c r="G88" cm="1">
        <f t="array" ref="G88">INDEX('[1]Sheet 1'!$F$1:$F$5176,MATCH(1,([1]Sheet2!$A88='[1]Sheet 1'!$B$1:$B$5176)*([1]Sheet2!$E88='[1]Sheet 1'!$E$1:$E$5176)*([1]Sheet2!G$1='[1]Sheet 1'!$C$1:$C$5176),0))</f>
        <v>279187</v>
      </c>
      <c r="H88" cm="1">
        <f t="array" ref="H88">INDEX('[1]Sheet 1'!$F$1:$F$5176,MATCH(1,([1]Sheet2!$A88='[1]Sheet 1'!$B$1:$B$5176)*([1]Sheet2!$E88='[1]Sheet 1'!$E$1:$E$5176)*([1]Sheet2!H$1='[1]Sheet 1'!$C$1:$C$5176),0))</f>
        <v>3058</v>
      </c>
      <c r="I88" cm="1">
        <f t="array" ref="I88">INDEX('[1]Sheet 1'!$F$1:$F$5176,MATCH(1,([1]Sheet2!$A88='[1]Sheet 1'!$B$1:$B$5176)*([1]Sheet2!$E88='[1]Sheet 1'!$E$1:$E$5176)*([1]Sheet2!I$1='[1]Sheet 1'!$C$1:$C$5176),0))</f>
        <v>76.936000000000007</v>
      </c>
      <c r="J88" s="1">
        <f t="shared" si="5"/>
        <v>1.2426422498364944E-2</v>
      </c>
      <c r="K88" s="1">
        <f t="shared" si="6"/>
        <v>1.9307444132223694E-3</v>
      </c>
      <c r="L88" s="1">
        <f t="shared" si="7"/>
        <v>3.3727250834030963E-2</v>
      </c>
      <c r="M88">
        <f>VLOOKUP(D88,[1]Sheet8!$A$1:$G$267,IF(E88=2016,3,IF(E88=2017,4,IF(E88=2018,5,IF(E88=2019,6,7)))))</f>
        <v>32371.008175528899</v>
      </c>
      <c r="N88" t="str">
        <f>IF(E88=2020,VLOOKUP(B88,[1]Sheet9!$A$1:$E$229,5,FALSE),"None")</f>
        <v>None</v>
      </c>
    </row>
    <row r="89" spans="1:14" x14ac:dyDescent="0.75">
      <c r="A89" t="str">
        <f>VLOOKUP(D89,[1]Sheet5!$B$1:$C$279,2,FALSE)</f>
        <v>BRB: Barbados</v>
      </c>
      <c r="B89" t="str">
        <f t="shared" si="4"/>
        <v>BRB</v>
      </c>
      <c r="C89" t="str">
        <f>VLOOKUP([1]Sheet2!B89,[1]Sheet9!$A$1:$C$229,2,FALSE)</f>
        <v>North America</v>
      </c>
      <c r="D89" t="s">
        <v>33</v>
      </c>
      <c r="E89">
        <v>2018</v>
      </c>
      <c r="F89" cm="1">
        <f t="array" ref="F89">INDEX('[1]Sheet 1'!$F$1:$F$5176,MATCH(1,([1]Sheet2!A89='[1]Sheet 1'!$B$1:$B$5176)*([1]Sheet2!E89='[1]Sheet 1'!$E$1:$E$5176)*([1]Sheet2!F$1='[1]Sheet 1'!$C$1:$C$5176),0))</f>
        <v>37</v>
      </c>
      <c r="G89" cm="1">
        <f t="array" ref="G89">INDEX('[1]Sheet 1'!$F$1:$F$5176,MATCH(1,([1]Sheet2!$A89='[1]Sheet 1'!$B$1:$B$5176)*([1]Sheet2!$E89='[1]Sheet 1'!$E$1:$E$5176)*([1]Sheet2!G$1='[1]Sheet 1'!$C$1:$C$5176),0))</f>
        <v>279688.5</v>
      </c>
      <c r="H89" cm="1">
        <f t="array" ref="H89">INDEX('[1]Sheet 1'!$F$1:$F$5176,MATCH(1,([1]Sheet2!$A89='[1]Sheet 1'!$B$1:$B$5176)*([1]Sheet2!$E89='[1]Sheet 1'!$E$1:$E$5176)*([1]Sheet2!H$1='[1]Sheet 1'!$C$1:$C$5176),0))</f>
        <v>3053</v>
      </c>
      <c r="I89" cm="1">
        <f t="array" ref="I89">INDEX('[1]Sheet 1'!$F$1:$F$5176,MATCH(1,([1]Sheet2!$A89='[1]Sheet 1'!$B$1:$B$5176)*([1]Sheet2!$E89='[1]Sheet 1'!$E$1:$E$5176)*([1]Sheet2!I$1='[1]Sheet 1'!$C$1:$C$5176),0))</f>
        <v>77.066999999999993</v>
      </c>
      <c r="J89" s="1">
        <f t="shared" si="5"/>
        <v>1.2119226989846053E-2</v>
      </c>
      <c r="K89" s="1">
        <f t="shared" si="6"/>
        <v>1.7962870764039872E-3</v>
      </c>
      <c r="L89" s="1">
        <f t="shared" si="7"/>
        <v>2.1821490850337355E-2</v>
      </c>
      <c r="M89">
        <f>VLOOKUP(D89,[1]Sheet8!$A$1:$G$267,IF(E89=2016,3,IF(E89=2017,4,IF(E89=2018,5,IF(E89=2019,6,7)))))</f>
        <v>33077.391834247399</v>
      </c>
      <c r="N89" t="str">
        <f>IF(E89=2020,VLOOKUP(B89,[1]Sheet9!$A$1:$E$229,5,FALSE),"None")</f>
        <v>None</v>
      </c>
    </row>
    <row r="90" spans="1:14" x14ac:dyDescent="0.75">
      <c r="A90" t="str">
        <f>VLOOKUP(D90,[1]Sheet5!$B$1:$C$279,2,FALSE)</f>
        <v>BRB: Barbados</v>
      </c>
      <c r="B90" t="str">
        <f t="shared" si="4"/>
        <v>BRB</v>
      </c>
      <c r="C90" t="str">
        <f>VLOOKUP([1]Sheet2!B90,[1]Sheet9!$A$1:$C$229,2,FALSE)</f>
        <v>North America</v>
      </c>
      <c r="D90" t="s">
        <v>33</v>
      </c>
      <c r="E90">
        <v>2019</v>
      </c>
      <c r="F90" cm="1">
        <f t="array" ref="F90">INDEX('[1]Sheet 1'!$F$1:$F$5176,MATCH(1,([1]Sheet2!A90='[1]Sheet 1'!$B$1:$B$5176)*([1]Sheet2!E90='[1]Sheet 1'!$E$1:$E$5176)*([1]Sheet2!F$1='[1]Sheet 1'!$C$1:$C$5176),0))</f>
        <v>36</v>
      </c>
      <c r="G90" cm="1">
        <f t="array" ref="G90">INDEX('[1]Sheet 1'!$F$1:$F$5176,MATCH(1,([1]Sheet2!$A90='[1]Sheet 1'!$B$1:$B$5176)*([1]Sheet2!$E90='[1]Sheet 1'!$E$1:$E$5176)*([1]Sheet2!G$1='[1]Sheet 1'!$C$1:$C$5176),0))</f>
        <v>280179.5</v>
      </c>
      <c r="H90" cm="1">
        <f t="array" ref="H90">INDEX('[1]Sheet 1'!$F$1:$F$5176,MATCH(1,([1]Sheet2!$A90='[1]Sheet 1'!$B$1:$B$5176)*([1]Sheet2!$E90='[1]Sheet 1'!$E$1:$E$5176)*([1]Sheet2!H$1='[1]Sheet 1'!$C$1:$C$5176),0))</f>
        <v>3050</v>
      </c>
      <c r="I90" cm="1">
        <f t="array" ref="I90">INDEX('[1]Sheet 1'!$F$1:$F$5176,MATCH(1,([1]Sheet2!$A90='[1]Sheet 1'!$B$1:$B$5176)*([1]Sheet2!$E90='[1]Sheet 1'!$E$1:$E$5176)*([1]Sheet2!I$1='[1]Sheet 1'!$C$1:$C$5176),0))</f>
        <v>77.256900000000002</v>
      </c>
      <c r="J90" s="1">
        <f t="shared" si="5"/>
        <v>1.180327868852459E-2</v>
      </c>
      <c r="K90" s="1">
        <f t="shared" si="6"/>
        <v>1.7555244495215212E-3</v>
      </c>
      <c r="L90" s="1">
        <f t="shared" si="7"/>
        <v>2.403280394665341E-2</v>
      </c>
      <c r="M90">
        <f>VLOOKUP(D90,[1]Sheet8!$A$1:$G$267,IF(E90=2016,3,IF(E90=2017,4,IF(E90=2018,5,IF(E90=2019,6,7)))))</f>
        <v>33872.334307266501</v>
      </c>
      <c r="N90" t="str">
        <f>IF(E90=2020,VLOOKUP(B90,[1]Sheet9!$A$1:$E$229,5,FALSE),"None")</f>
        <v>None</v>
      </c>
    </row>
    <row r="91" spans="1:14" x14ac:dyDescent="0.75">
      <c r="A91" t="str">
        <f>VLOOKUP(D91,[1]Sheet5!$B$1:$C$279,2,FALSE)</f>
        <v>BRB: Barbados</v>
      </c>
      <c r="B91" t="str">
        <f t="shared" si="4"/>
        <v>BRB</v>
      </c>
      <c r="C91" t="str">
        <f>VLOOKUP([1]Sheet2!B91,[1]Sheet9!$A$1:$C$229,2,FALSE)</f>
        <v>North America</v>
      </c>
      <c r="D91" t="s">
        <v>33</v>
      </c>
      <c r="E91">
        <v>2020</v>
      </c>
      <c r="F91" cm="1">
        <f t="array" ref="F91">INDEX('[1]Sheet 1'!$F$1:$F$5176,MATCH(1,([1]Sheet2!A91='[1]Sheet 1'!$B$1:$B$5176)*([1]Sheet2!E91='[1]Sheet 1'!$E$1:$E$5176)*([1]Sheet2!F$1='[1]Sheet 1'!$C$1:$C$5176),0))</f>
        <v>35</v>
      </c>
      <c r="G91" cm="1">
        <f t="array" ref="G91">INDEX('[1]Sheet 1'!$F$1:$F$5176,MATCH(1,([1]Sheet2!$A91='[1]Sheet 1'!$B$1:$B$5176)*([1]Sheet2!$E91='[1]Sheet 1'!$E$1:$E$5176)*([1]Sheet2!G$1='[1]Sheet 1'!$C$1:$C$5176),0))</f>
        <v>280693</v>
      </c>
      <c r="H91" cm="1">
        <f t="array" ref="H91">INDEX('[1]Sheet 1'!$F$1:$F$5176,MATCH(1,([1]Sheet2!$A91='[1]Sheet 1'!$B$1:$B$5176)*([1]Sheet2!$E91='[1]Sheet 1'!$E$1:$E$5176)*([1]Sheet2!H$1='[1]Sheet 1'!$C$1:$C$5176),0))</f>
        <v>3048</v>
      </c>
      <c r="I91" cm="1">
        <f t="array" ref="I91">INDEX('[1]Sheet 1'!$F$1:$F$5176,MATCH(1,([1]Sheet2!$A91='[1]Sheet 1'!$B$1:$B$5176)*([1]Sheet2!$E91='[1]Sheet 1'!$E$1:$E$5176)*([1]Sheet2!I$1='[1]Sheet 1'!$C$1:$C$5176),0))</f>
        <v>77.392899999999997</v>
      </c>
      <c r="J91" s="1">
        <f t="shared" si="5"/>
        <v>1.1482939632545932E-2</v>
      </c>
      <c r="K91" s="1">
        <f t="shared" si="6"/>
        <v>1.8327536454308755E-3</v>
      </c>
      <c r="L91" s="1">
        <f t="shared" si="7"/>
        <v>-0.27182175840546685</v>
      </c>
      <c r="M91">
        <f>VLOOKUP(D91,[1]Sheet8!$A$1:$G$267,IF(E91=2016,3,IF(E91=2017,4,IF(E91=2018,5,IF(E91=2019,6,7)))))</f>
        <v>24665.096834567499</v>
      </c>
      <c r="N91">
        <f>IF(E91=2020,VLOOKUP(B91,[1]Sheet9!$A$1:$E$229,5,FALSE),"None")</f>
        <v>383</v>
      </c>
    </row>
    <row r="92" spans="1:14" x14ac:dyDescent="0.75">
      <c r="A92" t="str">
        <f>VLOOKUP(D92,[1]Sheet5!$B$1:$C$279,2,FALSE)</f>
        <v>BLR: Belarus</v>
      </c>
      <c r="B92" t="str">
        <f t="shared" si="4"/>
        <v>BLR</v>
      </c>
      <c r="C92" t="str">
        <f>VLOOKUP([1]Sheet2!B92,[1]Sheet9!$A$1:$C$229,2,FALSE)</f>
        <v>Europe</v>
      </c>
      <c r="D92" t="s">
        <v>34</v>
      </c>
      <c r="E92">
        <v>2016</v>
      </c>
      <c r="F92" cm="1">
        <f t="array" ref="F92">INDEX('[1]Sheet 1'!$F$1:$F$5176,MATCH(1,([1]Sheet2!A92='[1]Sheet 1'!$B$1:$B$5176)*([1]Sheet2!E92='[1]Sheet 1'!$E$1:$E$5176)*([1]Sheet2!F$1='[1]Sheet 1'!$C$1:$C$5176),0))</f>
        <v>334</v>
      </c>
      <c r="G92" cm="1">
        <f t="array" ref="G92">INDEX('[1]Sheet 1'!$F$1:$F$5176,MATCH(1,([1]Sheet2!$A92='[1]Sheet 1'!$B$1:$B$5176)*([1]Sheet2!$E92='[1]Sheet 1'!$E$1:$E$5176)*([1]Sheet2!G$1='[1]Sheet 1'!$C$1:$C$5176),0))</f>
        <v>9708110</v>
      </c>
      <c r="H92" cm="1">
        <f t="array" ref="H92">INDEX('[1]Sheet 1'!$F$1:$F$5176,MATCH(1,([1]Sheet2!$A92='[1]Sheet 1'!$B$1:$B$5176)*([1]Sheet2!$E92='[1]Sheet 1'!$E$1:$E$5176)*([1]Sheet2!H$1='[1]Sheet 1'!$C$1:$C$5176),0))</f>
        <v>118469</v>
      </c>
      <c r="I92" cm="1">
        <f t="array" ref="I92">INDEX('[1]Sheet 1'!$F$1:$F$5176,MATCH(1,([1]Sheet2!$A92='[1]Sheet 1'!$B$1:$B$5176)*([1]Sheet2!$E92='[1]Sheet 1'!$E$1:$E$5176)*([1]Sheet2!I$1='[1]Sheet 1'!$C$1:$C$5176),0))</f>
        <v>74.257999999999996</v>
      </c>
      <c r="J92" s="1">
        <f t="shared" si="5"/>
        <v>2.8193029400096228E-3</v>
      </c>
      <c r="K92" s="1" t="str">
        <f t="shared" si="6"/>
        <v>None</v>
      </c>
      <c r="L92" s="1" t="str">
        <f t="shared" si="7"/>
        <v>N/A</v>
      </c>
      <c r="M92">
        <f>VLOOKUP(D92,[1]Sheet8!$A$1:$G$267,IF(E92=2016,3,IF(E92=2017,4,IF(E92=2018,5,IF(E92=2019,6,7)))))</f>
        <v>31314.844558282999</v>
      </c>
      <c r="N92" t="str">
        <f>IF(E92=2020,VLOOKUP(B92,[1]Sheet9!$A$1:$E$229,5,FALSE),"None")</f>
        <v>None</v>
      </c>
    </row>
    <row r="93" spans="1:14" x14ac:dyDescent="0.75">
      <c r="A93" t="str">
        <f>VLOOKUP(D93,[1]Sheet5!$B$1:$C$279,2,FALSE)</f>
        <v>BLR: Belarus</v>
      </c>
      <c r="B93" t="str">
        <f t="shared" si="4"/>
        <v>BLR</v>
      </c>
      <c r="C93" t="str">
        <f>VLOOKUP([1]Sheet2!B93,[1]Sheet9!$A$1:$C$229,2,FALSE)</f>
        <v>Europe</v>
      </c>
      <c r="D93" t="s">
        <v>34</v>
      </c>
      <c r="E93">
        <v>2017</v>
      </c>
      <c r="F93" cm="1">
        <f t="array" ref="F93">INDEX('[1]Sheet 1'!$F$1:$F$5176,MATCH(1,([1]Sheet2!A93='[1]Sheet 1'!$B$1:$B$5176)*([1]Sheet2!E93='[1]Sheet 1'!$E$1:$E$5176)*([1]Sheet2!F$1='[1]Sheet 1'!$C$1:$C$5176),0))</f>
        <v>310</v>
      </c>
      <c r="G93" cm="1">
        <f t="array" ref="G93">INDEX('[1]Sheet 1'!$F$1:$F$5176,MATCH(1,([1]Sheet2!$A93='[1]Sheet 1'!$B$1:$B$5176)*([1]Sheet2!$E93='[1]Sheet 1'!$E$1:$E$5176)*([1]Sheet2!G$1='[1]Sheet 1'!$C$1:$C$5176),0))</f>
        <v>9707876</v>
      </c>
      <c r="H93" cm="1">
        <f t="array" ref="H93">INDEX('[1]Sheet 1'!$F$1:$F$5176,MATCH(1,([1]Sheet2!$A93='[1]Sheet 1'!$B$1:$B$5176)*([1]Sheet2!$E93='[1]Sheet 1'!$E$1:$E$5176)*([1]Sheet2!H$1='[1]Sheet 1'!$C$1:$C$5176),0))</f>
        <v>104281</v>
      </c>
      <c r="I93" cm="1">
        <f t="array" ref="I93">INDEX('[1]Sheet 1'!$F$1:$F$5176,MATCH(1,([1]Sheet2!$A93='[1]Sheet 1'!$B$1:$B$5176)*([1]Sheet2!$E93='[1]Sheet 1'!$E$1:$E$5176)*([1]Sheet2!I$1='[1]Sheet 1'!$C$1:$C$5176),0))</f>
        <v>74.451899999999995</v>
      </c>
      <c r="J93" s="1">
        <f t="shared" si="5"/>
        <v>2.9727371237329905E-3</v>
      </c>
      <c r="K93" s="1">
        <f t="shared" si="6"/>
        <v>-2.4103558777146118E-5</v>
      </c>
      <c r="L93" s="1">
        <f t="shared" si="7"/>
        <v>3.3727250834030963E-2</v>
      </c>
      <c r="M93">
        <f>VLOOKUP(D93,[1]Sheet8!$A$1:$G$267,IF(E93=2016,3,IF(E93=2017,4,IF(E93=2018,5,IF(E93=2019,6,7)))))</f>
        <v>32371.008175528899</v>
      </c>
      <c r="N93" t="str">
        <f>IF(E93=2020,VLOOKUP(B93,[1]Sheet9!$A$1:$E$229,5,FALSE),"None")</f>
        <v>None</v>
      </c>
    </row>
    <row r="94" spans="1:14" x14ac:dyDescent="0.75">
      <c r="A94" t="str">
        <f>VLOOKUP(D94,[1]Sheet5!$B$1:$C$279,2,FALSE)</f>
        <v>BLR: Belarus</v>
      </c>
      <c r="B94" t="str">
        <f t="shared" si="4"/>
        <v>BLR</v>
      </c>
      <c r="C94" t="str">
        <f>VLOOKUP([1]Sheet2!B94,[1]Sheet9!$A$1:$C$229,2,FALSE)</f>
        <v>Europe</v>
      </c>
      <c r="D94" t="s">
        <v>34</v>
      </c>
      <c r="E94">
        <v>2018</v>
      </c>
      <c r="F94" cm="1">
        <f t="array" ref="F94">INDEX('[1]Sheet 1'!$F$1:$F$5176,MATCH(1,([1]Sheet2!A94='[1]Sheet 1'!$B$1:$B$5176)*([1]Sheet2!E94='[1]Sheet 1'!$E$1:$E$5176)*([1]Sheet2!F$1='[1]Sheet 1'!$C$1:$C$5176),0))</f>
        <v>286</v>
      </c>
      <c r="G94" cm="1">
        <f t="array" ref="G94">INDEX('[1]Sheet 1'!$F$1:$F$5176,MATCH(1,([1]Sheet2!$A94='[1]Sheet 1'!$B$1:$B$5176)*([1]Sheet2!$E94='[1]Sheet 1'!$E$1:$E$5176)*([1]Sheet2!G$1='[1]Sheet 1'!$C$1:$C$5176),0))</f>
        <v>9695573.5</v>
      </c>
      <c r="H94" cm="1">
        <f t="array" ref="H94">INDEX('[1]Sheet 1'!$F$1:$F$5176,MATCH(1,([1]Sheet2!$A94='[1]Sheet 1'!$B$1:$B$5176)*([1]Sheet2!$E94='[1]Sheet 1'!$E$1:$E$5176)*([1]Sheet2!H$1='[1]Sheet 1'!$C$1:$C$5176),0))</f>
        <v>95501</v>
      </c>
      <c r="I94" cm="1">
        <f t="array" ref="I94">INDEX('[1]Sheet 1'!$F$1:$F$5176,MATCH(1,([1]Sheet2!$A94='[1]Sheet 1'!$B$1:$B$5176)*([1]Sheet2!$E94='[1]Sheet 1'!$E$1:$E$5176)*([1]Sheet2!I$1='[1]Sheet 1'!$C$1:$C$5176),0))</f>
        <v>74.567599999999999</v>
      </c>
      <c r="J94" s="1">
        <f t="shared" si="5"/>
        <v>2.9947330394446132E-3</v>
      </c>
      <c r="K94" s="1">
        <f t="shared" si="6"/>
        <v>-1.2672699980922706E-3</v>
      </c>
      <c r="L94" s="1">
        <f t="shared" si="7"/>
        <v>2.1821490850337355E-2</v>
      </c>
      <c r="M94">
        <f>VLOOKUP(D94,[1]Sheet8!$A$1:$G$267,IF(E94=2016,3,IF(E94=2017,4,IF(E94=2018,5,IF(E94=2019,6,7)))))</f>
        <v>33077.391834247399</v>
      </c>
      <c r="N94" t="str">
        <f>IF(E94=2020,VLOOKUP(B94,[1]Sheet9!$A$1:$E$229,5,FALSE),"None")</f>
        <v>None</v>
      </c>
    </row>
    <row r="95" spans="1:14" x14ac:dyDescent="0.75">
      <c r="A95" t="str">
        <f>VLOOKUP(D95,[1]Sheet5!$B$1:$C$279,2,FALSE)</f>
        <v>BLR: Belarus</v>
      </c>
      <c r="B95" t="str">
        <f t="shared" si="4"/>
        <v>BLR</v>
      </c>
      <c r="C95" t="str">
        <f>VLOOKUP([1]Sheet2!B95,[1]Sheet9!$A$1:$C$229,2,FALSE)</f>
        <v>Europe</v>
      </c>
      <c r="D95" t="s">
        <v>34</v>
      </c>
      <c r="E95">
        <v>2019</v>
      </c>
      <c r="F95" cm="1">
        <f t="array" ref="F95">INDEX('[1]Sheet 1'!$F$1:$F$5176,MATCH(1,([1]Sheet2!A95='[1]Sheet 1'!$B$1:$B$5176)*([1]Sheet2!E95='[1]Sheet 1'!$E$1:$E$5176)*([1]Sheet2!F$1='[1]Sheet 1'!$C$1:$C$5176),0))</f>
        <v>261</v>
      </c>
      <c r="G95" cm="1">
        <f t="array" ref="G95">INDEX('[1]Sheet 1'!$F$1:$F$5176,MATCH(1,([1]Sheet2!$A95='[1]Sheet 1'!$B$1:$B$5176)*([1]Sheet2!$E95='[1]Sheet 1'!$E$1:$E$5176)*([1]Sheet2!G$1='[1]Sheet 1'!$C$1:$C$5176),0))</f>
        <v>9673971</v>
      </c>
      <c r="H95" cm="1">
        <f t="array" ref="H95">INDEX('[1]Sheet 1'!$F$1:$F$5176,MATCH(1,([1]Sheet2!$A95='[1]Sheet 1'!$B$1:$B$5176)*([1]Sheet2!$E95='[1]Sheet 1'!$E$1:$E$5176)*([1]Sheet2!H$1='[1]Sheet 1'!$C$1:$C$5176),0))</f>
        <v>93218</v>
      </c>
      <c r="I95" cm="1">
        <f t="array" ref="I95">INDEX('[1]Sheet 1'!$F$1:$F$5176,MATCH(1,([1]Sheet2!$A95='[1]Sheet 1'!$B$1:$B$5176)*([1]Sheet2!$E95='[1]Sheet 1'!$E$1:$E$5176)*([1]Sheet2!I$1='[1]Sheet 1'!$C$1:$C$5176),0))</f>
        <v>74.215999999999994</v>
      </c>
      <c r="J95" s="1">
        <f t="shared" si="5"/>
        <v>2.7998884335643332E-3</v>
      </c>
      <c r="K95" s="1">
        <f t="shared" si="6"/>
        <v>-2.2280786175258227E-3</v>
      </c>
      <c r="L95" s="1">
        <f t="shared" si="7"/>
        <v>2.403280394665341E-2</v>
      </c>
      <c r="M95">
        <f>VLOOKUP(D95,[1]Sheet8!$A$1:$G$267,IF(E95=2016,3,IF(E95=2017,4,IF(E95=2018,5,IF(E95=2019,6,7)))))</f>
        <v>33872.334307266501</v>
      </c>
      <c r="N95" t="str">
        <f>IF(E95=2020,VLOOKUP(B95,[1]Sheet9!$A$1:$E$229,5,FALSE),"None")</f>
        <v>None</v>
      </c>
    </row>
    <row r="96" spans="1:14" x14ac:dyDescent="0.75">
      <c r="A96" t="str">
        <f>VLOOKUP(D96,[1]Sheet5!$B$1:$C$279,2,FALSE)</f>
        <v>BLR: Belarus</v>
      </c>
      <c r="B96" t="str">
        <f t="shared" si="4"/>
        <v>BLR</v>
      </c>
      <c r="C96" t="str">
        <f>VLOOKUP([1]Sheet2!B96,[1]Sheet9!$A$1:$C$229,2,FALSE)</f>
        <v>Europe</v>
      </c>
      <c r="D96" t="s">
        <v>34</v>
      </c>
      <c r="E96">
        <v>2020</v>
      </c>
      <c r="F96" cm="1">
        <f t="array" ref="F96">INDEX('[1]Sheet 1'!$F$1:$F$5176,MATCH(1,([1]Sheet2!A96='[1]Sheet 1'!$B$1:$B$5176)*([1]Sheet2!E96='[1]Sheet 1'!$E$1:$E$5176)*([1]Sheet2!F$1='[1]Sheet 1'!$C$1:$C$5176),0))</f>
        <v>238</v>
      </c>
      <c r="G96" cm="1">
        <f t="array" ref="G96">INDEX('[1]Sheet 1'!$F$1:$F$5176,MATCH(1,([1]Sheet2!$A96='[1]Sheet 1'!$B$1:$B$5176)*([1]Sheet2!$E96='[1]Sheet 1'!$E$1:$E$5176)*([1]Sheet2!G$1='[1]Sheet 1'!$C$1:$C$5176),0))</f>
        <v>9633740.5</v>
      </c>
      <c r="H96" cm="1">
        <f t="array" ref="H96">INDEX('[1]Sheet 1'!$F$1:$F$5176,MATCH(1,([1]Sheet2!$A96='[1]Sheet 1'!$B$1:$B$5176)*([1]Sheet2!$E96='[1]Sheet 1'!$E$1:$E$5176)*([1]Sheet2!H$1='[1]Sheet 1'!$C$1:$C$5176),0))</f>
        <v>91163</v>
      </c>
      <c r="I96" cm="1">
        <f t="array" ref="I96">INDEX('[1]Sheet 1'!$F$1:$F$5176,MATCH(1,([1]Sheet2!$A96='[1]Sheet 1'!$B$1:$B$5176)*([1]Sheet2!$E96='[1]Sheet 1'!$E$1:$E$5176)*([1]Sheet2!I$1='[1]Sheet 1'!$C$1:$C$5176),0))</f>
        <v>72.513199999999998</v>
      </c>
      <c r="J96" s="1">
        <f t="shared" si="5"/>
        <v>2.610708291741167E-3</v>
      </c>
      <c r="K96" s="1">
        <f t="shared" si="6"/>
        <v>-4.1586335125461922E-3</v>
      </c>
      <c r="L96" s="1">
        <f t="shared" si="7"/>
        <v>-0.27182175840546685</v>
      </c>
      <c r="M96">
        <f>VLOOKUP(D96,[1]Sheet8!$A$1:$G$267,IF(E96=2016,3,IF(E96=2017,4,IF(E96=2018,5,IF(E96=2019,6,7)))))</f>
        <v>24665.096834567499</v>
      </c>
      <c r="N96">
        <f>IF(E96=2020,VLOOKUP(B96,[1]Sheet9!$A$1:$E$229,5,FALSE),"None")</f>
        <v>194284</v>
      </c>
    </row>
    <row r="97" spans="1:14" x14ac:dyDescent="0.75">
      <c r="A97" t="str">
        <f>VLOOKUP(D97,[1]Sheet5!$B$1:$C$279,2,FALSE)</f>
        <v>BEL: Belgium</v>
      </c>
      <c r="B97" t="str">
        <f t="shared" si="4"/>
        <v>BEL</v>
      </c>
      <c r="C97" t="str">
        <f>VLOOKUP([1]Sheet2!B97,[1]Sheet9!$A$1:$C$229,2,FALSE)</f>
        <v>Europe</v>
      </c>
      <c r="D97" t="s">
        <v>35</v>
      </c>
      <c r="E97">
        <v>2016</v>
      </c>
      <c r="F97" cm="1">
        <f t="array" ref="F97">INDEX('[1]Sheet 1'!$F$1:$F$5176,MATCH(1,([1]Sheet2!A97='[1]Sheet 1'!$B$1:$B$5176)*([1]Sheet2!E97='[1]Sheet 1'!$E$1:$E$5176)*([1]Sheet2!F$1='[1]Sheet 1'!$C$1:$C$5176),0))</f>
        <v>415</v>
      </c>
      <c r="G97" cm="1">
        <f t="array" ref="G97">INDEX('[1]Sheet 1'!$F$1:$F$5176,MATCH(1,([1]Sheet2!$A97='[1]Sheet 1'!$B$1:$B$5176)*([1]Sheet2!$E97='[1]Sheet 1'!$E$1:$E$5176)*([1]Sheet2!G$1='[1]Sheet 1'!$C$1:$C$5176),0))</f>
        <v>11316836</v>
      </c>
      <c r="H97" cm="1">
        <f t="array" ref="H97">INDEX('[1]Sheet 1'!$F$1:$F$5176,MATCH(1,([1]Sheet2!$A97='[1]Sheet 1'!$B$1:$B$5176)*([1]Sheet2!$E97='[1]Sheet 1'!$E$1:$E$5176)*([1]Sheet2!H$1='[1]Sheet 1'!$C$1:$C$5176),0))</f>
        <v>121005</v>
      </c>
      <c r="I97" cm="1">
        <f t="array" ref="I97">INDEX('[1]Sheet 1'!$F$1:$F$5176,MATCH(1,([1]Sheet2!$A97='[1]Sheet 1'!$B$1:$B$5176)*([1]Sheet2!$E97='[1]Sheet 1'!$E$1:$E$5176)*([1]Sheet2!I$1='[1]Sheet 1'!$C$1:$C$5176),0))</f>
        <v>81.266099999999994</v>
      </c>
      <c r="J97" s="1">
        <f t="shared" si="5"/>
        <v>3.4296103466798893E-3</v>
      </c>
      <c r="K97" s="1" t="str">
        <f t="shared" si="6"/>
        <v>None</v>
      </c>
      <c r="L97" s="1" t="str">
        <f t="shared" si="7"/>
        <v>N/A</v>
      </c>
      <c r="M97">
        <f>VLOOKUP(D97,[1]Sheet8!$A$1:$G$267,IF(E97=2016,3,IF(E97=2017,4,IF(E97=2018,5,IF(E97=2019,6,7)))))</f>
        <v>31314.844558282999</v>
      </c>
      <c r="N97" t="str">
        <f>IF(E97=2020,VLOOKUP(B97,[1]Sheet9!$A$1:$E$229,5,FALSE),"None")</f>
        <v>None</v>
      </c>
    </row>
    <row r="98" spans="1:14" x14ac:dyDescent="0.75">
      <c r="A98" t="str">
        <f>VLOOKUP(D98,[1]Sheet5!$B$1:$C$279,2,FALSE)</f>
        <v>BEL: Belgium</v>
      </c>
      <c r="B98" t="str">
        <f t="shared" si="4"/>
        <v>BEL</v>
      </c>
      <c r="C98" t="str">
        <f>VLOOKUP([1]Sheet2!B98,[1]Sheet9!$A$1:$C$229,2,FALSE)</f>
        <v>Europe</v>
      </c>
      <c r="D98" t="s">
        <v>35</v>
      </c>
      <c r="E98">
        <v>2017</v>
      </c>
      <c r="F98" cm="1">
        <f t="array" ref="F98">INDEX('[1]Sheet 1'!$F$1:$F$5176,MATCH(1,([1]Sheet2!A98='[1]Sheet 1'!$B$1:$B$5176)*([1]Sheet2!E98='[1]Sheet 1'!$E$1:$E$5176)*([1]Sheet2!F$1='[1]Sheet 1'!$C$1:$C$5176),0))</f>
        <v>417</v>
      </c>
      <c r="G98" cm="1">
        <f t="array" ref="G98">INDEX('[1]Sheet 1'!$F$1:$F$5176,MATCH(1,([1]Sheet2!$A98='[1]Sheet 1'!$B$1:$B$5176)*([1]Sheet2!$E98='[1]Sheet 1'!$E$1:$E$5176)*([1]Sheet2!G$1='[1]Sheet 1'!$C$1:$C$5176),0))</f>
        <v>11384489.5</v>
      </c>
      <c r="H98" cm="1">
        <f t="array" ref="H98">INDEX('[1]Sheet 1'!$F$1:$F$5176,MATCH(1,([1]Sheet2!$A98='[1]Sheet 1'!$B$1:$B$5176)*([1]Sheet2!$E98='[1]Sheet 1'!$E$1:$E$5176)*([1]Sheet2!H$1='[1]Sheet 1'!$C$1:$C$5176),0))</f>
        <v>119292</v>
      </c>
      <c r="I98" cm="1">
        <f t="array" ref="I98">INDEX('[1]Sheet 1'!$F$1:$F$5176,MATCH(1,([1]Sheet2!$A98='[1]Sheet 1'!$B$1:$B$5176)*([1]Sheet2!$E98='[1]Sheet 1'!$E$1:$E$5176)*([1]Sheet2!I$1='[1]Sheet 1'!$C$1:$C$5176),0))</f>
        <v>81.361800000000002</v>
      </c>
      <c r="J98" s="1">
        <f t="shared" si="5"/>
        <v>3.4956241826777992E-3</v>
      </c>
      <c r="K98" s="1">
        <f t="shared" si="6"/>
        <v>5.9781285157794991E-3</v>
      </c>
      <c r="L98" s="1">
        <f t="shared" si="7"/>
        <v>3.3727250834030963E-2</v>
      </c>
      <c r="M98">
        <f>VLOOKUP(D98,[1]Sheet8!$A$1:$G$267,IF(E98=2016,3,IF(E98=2017,4,IF(E98=2018,5,IF(E98=2019,6,7)))))</f>
        <v>32371.008175528899</v>
      </c>
      <c r="N98" t="str">
        <f>IF(E98=2020,VLOOKUP(B98,[1]Sheet9!$A$1:$E$229,5,FALSE),"None")</f>
        <v>None</v>
      </c>
    </row>
    <row r="99" spans="1:14" x14ac:dyDescent="0.75">
      <c r="A99" t="str">
        <f>VLOOKUP(D99,[1]Sheet5!$B$1:$C$279,2,FALSE)</f>
        <v>BEL: Belgium</v>
      </c>
      <c r="B99" t="str">
        <f t="shared" si="4"/>
        <v>BEL</v>
      </c>
      <c r="C99" t="str">
        <f>VLOOKUP([1]Sheet2!B99,[1]Sheet9!$A$1:$C$229,2,FALSE)</f>
        <v>Europe</v>
      </c>
      <c r="D99" t="s">
        <v>35</v>
      </c>
      <c r="E99">
        <v>2018</v>
      </c>
      <c r="F99" cm="1">
        <f t="array" ref="F99">INDEX('[1]Sheet 1'!$F$1:$F$5176,MATCH(1,([1]Sheet2!A99='[1]Sheet 1'!$B$1:$B$5176)*([1]Sheet2!E99='[1]Sheet 1'!$E$1:$E$5176)*([1]Sheet2!F$1='[1]Sheet 1'!$C$1:$C$5176),0))</f>
        <v>422</v>
      </c>
      <c r="G99" cm="1">
        <f t="array" ref="G99">INDEX('[1]Sheet 1'!$F$1:$F$5176,MATCH(1,([1]Sheet2!$A99='[1]Sheet 1'!$B$1:$B$5176)*([1]Sheet2!$E99='[1]Sheet 1'!$E$1:$E$5176)*([1]Sheet2!G$1='[1]Sheet 1'!$C$1:$C$5176),0))</f>
        <v>11448595.5</v>
      </c>
      <c r="H99" cm="1">
        <f t="array" ref="H99">INDEX('[1]Sheet 1'!$F$1:$F$5176,MATCH(1,([1]Sheet2!$A99='[1]Sheet 1'!$B$1:$B$5176)*([1]Sheet2!$E99='[1]Sheet 1'!$E$1:$E$5176)*([1]Sheet2!H$1='[1]Sheet 1'!$C$1:$C$5176),0))</f>
        <v>118034</v>
      </c>
      <c r="I99" cm="1">
        <f t="array" ref="I99">INDEX('[1]Sheet 1'!$F$1:$F$5176,MATCH(1,([1]Sheet2!$A99='[1]Sheet 1'!$B$1:$B$5176)*([1]Sheet2!$E99='[1]Sheet 1'!$E$1:$E$5176)*([1]Sheet2!I$1='[1]Sheet 1'!$C$1:$C$5176),0))</f>
        <v>81.478700000000003</v>
      </c>
      <c r="J99" s="1">
        <f t="shared" si="5"/>
        <v>3.5752410322449466E-3</v>
      </c>
      <c r="K99" s="1">
        <f t="shared" si="6"/>
        <v>5.6309946967758196E-3</v>
      </c>
      <c r="L99" s="1">
        <f t="shared" si="7"/>
        <v>2.1821490850337355E-2</v>
      </c>
      <c r="M99">
        <f>VLOOKUP(D99,[1]Sheet8!$A$1:$G$267,IF(E99=2016,3,IF(E99=2017,4,IF(E99=2018,5,IF(E99=2019,6,7)))))</f>
        <v>33077.391834247399</v>
      </c>
      <c r="N99" t="str">
        <f>IF(E99=2020,VLOOKUP(B99,[1]Sheet9!$A$1:$E$229,5,FALSE),"None")</f>
        <v>None</v>
      </c>
    </row>
    <row r="100" spans="1:14" x14ac:dyDescent="0.75">
      <c r="A100" t="str">
        <f>VLOOKUP(D100,[1]Sheet5!$B$1:$C$279,2,FALSE)</f>
        <v>BEL: Belgium</v>
      </c>
      <c r="B100" t="str">
        <f t="shared" si="4"/>
        <v>BEL</v>
      </c>
      <c r="C100" t="str">
        <f>VLOOKUP([1]Sheet2!B100,[1]Sheet9!$A$1:$C$229,2,FALSE)</f>
        <v>Europe</v>
      </c>
      <c r="D100" t="s">
        <v>35</v>
      </c>
      <c r="E100">
        <v>2019</v>
      </c>
      <c r="F100" cm="1">
        <f t="array" ref="F100">INDEX('[1]Sheet 1'!$F$1:$F$5176,MATCH(1,([1]Sheet2!A100='[1]Sheet 1'!$B$1:$B$5176)*([1]Sheet2!E100='[1]Sheet 1'!$E$1:$E$5176)*([1]Sheet2!F$1='[1]Sheet 1'!$C$1:$C$5176),0))</f>
        <v>426</v>
      </c>
      <c r="G100" cm="1">
        <f t="array" ref="G100">INDEX('[1]Sheet 1'!$F$1:$F$5176,MATCH(1,([1]Sheet2!$A100='[1]Sheet 1'!$B$1:$B$5176)*([1]Sheet2!$E100='[1]Sheet 1'!$E$1:$E$5176)*([1]Sheet2!G$1='[1]Sheet 1'!$C$1:$C$5176),0))</f>
        <v>11510568</v>
      </c>
      <c r="H100" cm="1">
        <f t="array" ref="H100">INDEX('[1]Sheet 1'!$F$1:$F$5176,MATCH(1,([1]Sheet2!$A100='[1]Sheet 1'!$B$1:$B$5176)*([1]Sheet2!$E100='[1]Sheet 1'!$E$1:$E$5176)*([1]Sheet2!H$1='[1]Sheet 1'!$C$1:$C$5176),0))</f>
        <v>116136</v>
      </c>
      <c r="I100" cm="1">
        <f t="array" ref="I100">INDEX('[1]Sheet 1'!$F$1:$F$5176,MATCH(1,([1]Sheet2!$A100='[1]Sheet 1'!$B$1:$B$5176)*([1]Sheet2!$E100='[1]Sheet 1'!$E$1:$E$5176)*([1]Sheet2!I$1='[1]Sheet 1'!$C$1:$C$5176),0))</f>
        <v>81.831100000000006</v>
      </c>
      <c r="J100" s="1">
        <f t="shared" si="5"/>
        <v>3.6681132465385411E-3</v>
      </c>
      <c r="K100" s="1">
        <f t="shared" si="6"/>
        <v>5.4131094071757533E-3</v>
      </c>
      <c r="L100" s="1">
        <f t="shared" si="7"/>
        <v>2.403280394665341E-2</v>
      </c>
      <c r="M100">
        <f>VLOOKUP(D100,[1]Sheet8!$A$1:$G$267,IF(E100=2016,3,IF(E100=2017,4,IF(E100=2018,5,IF(E100=2019,6,7)))))</f>
        <v>33872.334307266501</v>
      </c>
      <c r="N100" t="str">
        <f>IF(E100=2020,VLOOKUP(B100,[1]Sheet9!$A$1:$E$229,5,FALSE),"None")</f>
        <v>None</v>
      </c>
    </row>
    <row r="101" spans="1:14" x14ac:dyDescent="0.75">
      <c r="A101" t="str">
        <f>VLOOKUP(D101,[1]Sheet5!$B$1:$C$279,2,FALSE)</f>
        <v>BEL: Belgium</v>
      </c>
      <c r="B101" t="str">
        <f t="shared" si="4"/>
        <v>BEL</v>
      </c>
      <c r="C101" t="str">
        <f>VLOOKUP([1]Sheet2!B101,[1]Sheet9!$A$1:$C$229,2,FALSE)</f>
        <v>Europe</v>
      </c>
      <c r="D101" t="s">
        <v>35</v>
      </c>
      <c r="E101">
        <v>2020</v>
      </c>
      <c r="F101" cm="1">
        <f t="array" ref="F101">INDEX('[1]Sheet 1'!$F$1:$F$5176,MATCH(1,([1]Sheet2!A101='[1]Sheet 1'!$B$1:$B$5176)*([1]Sheet2!E101='[1]Sheet 1'!$E$1:$E$5176)*([1]Sheet2!F$1='[1]Sheet 1'!$C$1:$C$5176),0))</f>
        <v>427</v>
      </c>
      <c r="G101" cm="1">
        <f t="array" ref="G101">INDEX('[1]Sheet 1'!$F$1:$F$5176,MATCH(1,([1]Sheet2!$A101='[1]Sheet 1'!$B$1:$B$5176)*([1]Sheet2!$E101='[1]Sheet 1'!$E$1:$E$5176)*([1]Sheet2!G$1='[1]Sheet 1'!$C$1:$C$5176),0))</f>
        <v>11561716.5</v>
      </c>
      <c r="H101" cm="1">
        <f t="array" ref="H101">INDEX('[1]Sheet 1'!$F$1:$F$5176,MATCH(1,([1]Sheet2!$A101='[1]Sheet 1'!$B$1:$B$5176)*([1]Sheet2!$E101='[1]Sheet 1'!$E$1:$E$5176)*([1]Sheet2!H$1='[1]Sheet 1'!$C$1:$C$5176),0))</f>
        <v>114894</v>
      </c>
      <c r="I101" cm="1">
        <f t="array" ref="I101">INDEX('[1]Sheet 1'!$F$1:$F$5176,MATCH(1,([1]Sheet2!$A101='[1]Sheet 1'!$B$1:$B$5176)*([1]Sheet2!$E101='[1]Sheet 1'!$E$1:$E$5176)*([1]Sheet2!I$1='[1]Sheet 1'!$C$1:$C$5176),0))</f>
        <v>80.788399999999996</v>
      </c>
      <c r="J101" s="1">
        <f t="shared" si="5"/>
        <v>3.7164690932511707E-3</v>
      </c>
      <c r="K101" s="1">
        <f t="shared" si="6"/>
        <v>4.4436121657940768E-3</v>
      </c>
      <c r="L101" s="1">
        <f t="shared" si="7"/>
        <v>-0.27182175840546685</v>
      </c>
      <c r="M101">
        <f>VLOOKUP(D101,[1]Sheet8!$A$1:$G$267,IF(E101=2016,3,IF(E101=2017,4,IF(E101=2018,5,IF(E101=2019,6,7)))))</f>
        <v>24665.096834567499</v>
      </c>
      <c r="N101">
        <f>IF(E101=2020,VLOOKUP(B101,[1]Sheet9!$A$1:$E$229,5,FALSE),"None")</f>
        <v>646496</v>
      </c>
    </row>
    <row r="102" spans="1:14" x14ac:dyDescent="0.75">
      <c r="A102" t="str">
        <f>VLOOKUP(D102,[1]Sheet5!$B$1:$C$279,2,FALSE)</f>
        <v>BLZ: Belize</v>
      </c>
      <c r="B102" t="str">
        <f t="shared" si="4"/>
        <v>BLZ</v>
      </c>
      <c r="C102" t="str">
        <f>VLOOKUP([1]Sheet2!B102,[1]Sheet9!$A$1:$C$229,2,FALSE)</f>
        <v>North America</v>
      </c>
      <c r="D102" t="s">
        <v>36</v>
      </c>
      <c r="E102">
        <v>2016</v>
      </c>
      <c r="F102" cm="1">
        <f t="array" ref="F102">INDEX('[1]Sheet 1'!$F$1:$F$5176,MATCH(1,([1]Sheet2!A102='[1]Sheet 1'!$B$1:$B$5176)*([1]Sheet2!E102='[1]Sheet 1'!$E$1:$E$5176)*([1]Sheet2!F$1='[1]Sheet 1'!$C$1:$C$5176),0))</f>
        <v>98</v>
      </c>
      <c r="G102" cm="1">
        <f t="array" ref="G102">INDEX('[1]Sheet 1'!$F$1:$F$5176,MATCH(1,([1]Sheet2!$A102='[1]Sheet 1'!$B$1:$B$5176)*([1]Sheet2!$E102='[1]Sheet 1'!$E$1:$E$5176)*([1]Sheet2!G$1='[1]Sheet 1'!$C$1:$C$5176),0))</f>
        <v>367312.5</v>
      </c>
      <c r="H102" cm="1">
        <f t="array" ref="H102">INDEX('[1]Sheet 1'!$F$1:$F$5176,MATCH(1,([1]Sheet2!$A102='[1]Sheet 1'!$B$1:$B$5176)*([1]Sheet2!$E102='[1]Sheet 1'!$E$1:$E$5176)*([1]Sheet2!H$1='[1]Sheet 1'!$C$1:$C$5176),0))</f>
        <v>7832</v>
      </c>
      <c r="I102" cm="1">
        <f t="array" ref="I102">INDEX('[1]Sheet 1'!$F$1:$F$5176,MATCH(1,([1]Sheet2!$A102='[1]Sheet 1'!$B$1:$B$5176)*([1]Sheet2!$E102='[1]Sheet 1'!$E$1:$E$5176)*([1]Sheet2!I$1='[1]Sheet 1'!$C$1:$C$5176),0))</f>
        <v>73.398799999999994</v>
      </c>
      <c r="J102" s="1">
        <f t="shared" si="5"/>
        <v>1.251276813074566E-2</v>
      </c>
      <c r="K102" s="1" t="str">
        <f t="shared" si="6"/>
        <v>None</v>
      </c>
      <c r="L102" s="1" t="str">
        <f t="shared" si="7"/>
        <v>N/A</v>
      </c>
      <c r="M102">
        <f>VLOOKUP(D102,[1]Sheet8!$A$1:$G$267,IF(E102=2016,3,IF(E102=2017,4,IF(E102=2018,5,IF(E102=2019,6,7)))))</f>
        <v>4877.6705059325805</v>
      </c>
      <c r="N102" t="str">
        <f>IF(E102=2020,VLOOKUP(B102,[1]Sheet9!$A$1:$E$229,5,FALSE),"None")</f>
        <v>None</v>
      </c>
    </row>
    <row r="103" spans="1:14" x14ac:dyDescent="0.75">
      <c r="A103" t="str">
        <f>VLOOKUP(D103,[1]Sheet5!$B$1:$C$279,2,FALSE)</f>
        <v>BLZ: Belize</v>
      </c>
      <c r="B103" t="str">
        <f t="shared" si="4"/>
        <v>BLZ</v>
      </c>
      <c r="C103" t="str">
        <f>VLOOKUP([1]Sheet2!B103,[1]Sheet9!$A$1:$C$229,2,FALSE)</f>
        <v>North America</v>
      </c>
      <c r="D103" t="s">
        <v>36</v>
      </c>
      <c r="E103">
        <v>2017</v>
      </c>
      <c r="F103" cm="1">
        <f t="array" ref="F103">INDEX('[1]Sheet 1'!$F$1:$F$5176,MATCH(1,([1]Sheet2!A103='[1]Sheet 1'!$B$1:$B$5176)*([1]Sheet2!E103='[1]Sheet 1'!$E$1:$E$5176)*([1]Sheet2!F$1='[1]Sheet 1'!$C$1:$C$5176),0))</f>
        <v>93</v>
      </c>
      <c r="G103" cm="1">
        <f t="array" ref="G103">INDEX('[1]Sheet 1'!$F$1:$F$5176,MATCH(1,([1]Sheet2!$A103='[1]Sheet 1'!$B$1:$B$5176)*([1]Sheet2!$E103='[1]Sheet 1'!$E$1:$E$5176)*([1]Sheet2!G$1='[1]Sheet 1'!$C$1:$C$5176),0))</f>
        <v>374693.5</v>
      </c>
      <c r="H103" cm="1">
        <f t="array" ref="H103">INDEX('[1]Sheet 1'!$F$1:$F$5176,MATCH(1,([1]Sheet2!$A103='[1]Sheet 1'!$B$1:$B$5176)*([1]Sheet2!$E103='[1]Sheet 1'!$E$1:$E$5176)*([1]Sheet2!H$1='[1]Sheet 1'!$C$1:$C$5176),0))</f>
        <v>7905</v>
      </c>
      <c r="I103" cm="1">
        <f t="array" ref="I103">INDEX('[1]Sheet 1'!$F$1:$F$5176,MATCH(1,([1]Sheet2!$A103='[1]Sheet 1'!$B$1:$B$5176)*([1]Sheet2!$E103='[1]Sheet 1'!$E$1:$E$5176)*([1]Sheet2!I$1='[1]Sheet 1'!$C$1:$C$5176),0))</f>
        <v>73.562399999999997</v>
      </c>
      <c r="J103" s="1">
        <f t="shared" si="5"/>
        <v>1.1764705882352941E-2</v>
      </c>
      <c r="K103" s="1">
        <f t="shared" si="6"/>
        <v>2.0094606091543305E-2</v>
      </c>
      <c r="L103" s="1">
        <f t="shared" si="7"/>
        <v>6.5470100589490859E-3</v>
      </c>
      <c r="M103">
        <f>VLOOKUP(D103,[1]Sheet8!$A$1:$G$267,IF(E103=2016,3,IF(E103=2017,4,IF(E103=2018,5,IF(E103=2019,6,7)))))</f>
        <v>4909.6046637991603</v>
      </c>
      <c r="N103" t="str">
        <f>IF(E103=2020,VLOOKUP(B103,[1]Sheet9!$A$1:$E$229,5,FALSE),"None")</f>
        <v>None</v>
      </c>
    </row>
    <row r="104" spans="1:14" x14ac:dyDescent="0.75">
      <c r="A104" t="str">
        <f>VLOOKUP(D104,[1]Sheet5!$B$1:$C$279,2,FALSE)</f>
        <v>BLZ: Belize</v>
      </c>
      <c r="B104" t="str">
        <f t="shared" si="4"/>
        <v>BLZ</v>
      </c>
      <c r="C104" t="str">
        <f>VLOOKUP([1]Sheet2!B104,[1]Sheet9!$A$1:$C$229,2,FALSE)</f>
        <v>North America</v>
      </c>
      <c r="D104" t="s">
        <v>36</v>
      </c>
      <c r="E104">
        <v>2018</v>
      </c>
      <c r="F104" cm="1">
        <f t="array" ref="F104">INDEX('[1]Sheet 1'!$F$1:$F$5176,MATCH(1,([1]Sheet2!A104='[1]Sheet 1'!$B$1:$B$5176)*([1]Sheet2!E104='[1]Sheet 1'!$E$1:$E$5176)*([1]Sheet2!F$1='[1]Sheet 1'!$C$1:$C$5176),0))</f>
        <v>88</v>
      </c>
      <c r="G104" cm="1">
        <f t="array" ref="G104">INDEX('[1]Sheet 1'!$F$1:$F$5176,MATCH(1,([1]Sheet2!$A104='[1]Sheet 1'!$B$1:$B$5176)*([1]Sheet2!$E104='[1]Sheet 1'!$E$1:$E$5176)*([1]Sheet2!G$1='[1]Sheet 1'!$C$1:$C$5176),0))</f>
        <v>382066</v>
      </c>
      <c r="H104" cm="1">
        <f t="array" ref="H104">INDEX('[1]Sheet 1'!$F$1:$F$5176,MATCH(1,([1]Sheet2!$A104='[1]Sheet 1'!$B$1:$B$5176)*([1]Sheet2!$E104='[1]Sheet 1'!$E$1:$E$5176)*([1]Sheet2!H$1='[1]Sheet 1'!$C$1:$C$5176),0))</f>
        <v>8018.0000000000009</v>
      </c>
      <c r="I104" cm="1">
        <f t="array" ref="I104">INDEX('[1]Sheet 1'!$F$1:$F$5176,MATCH(1,([1]Sheet2!$A104='[1]Sheet 1'!$B$1:$B$5176)*([1]Sheet2!$E104='[1]Sheet 1'!$E$1:$E$5176)*([1]Sheet2!I$1='[1]Sheet 1'!$C$1:$C$5176),0))</f>
        <v>73.703100000000006</v>
      </c>
      <c r="J104" s="1">
        <f t="shared" si="5"/>
        <v>1.0975305562484409E-2</v>
      </c>
      <c r="K104" s="1">
        <f t="shared" si="6"/>
        <v>1.9676081917620668E-2</v>
      </c>
      <c r="L104" s="1">
        <f t="shared" si="7"/>
        <v>3.582683565105636E-3</v>
      </c>
      <c r="M104">
        <f>VLOOKUP(D104,[1]Sheet8!$A$1:$G$267,IF(E104=2016,3,IF(E104=2017,4,IF(E104=2018,5,IF(E104=2019,6,7)))))</f>
        <v>4927.1942237393196</v>
      </c>
      <c r="N104" t="str">
        <f>IF(E104=2020,VLOOKUP(B104,[1]Sheet9!$A$1:$E$229,5,FALSE),"None")</f>
        <v>None</v>
      </c>
    </row>
    <row r="105" spans="1:14" x14ac:dyDescent="0.75">
      <c r="A105" t="str">
        <f>VLOOKUP(D105,[1]Sheet5!$B$1:$C$279,2,FALSE)</f>
        <v>BLZ: Belize</v>
      </c>
      <c r="B105" t="str">
        <f t="shared" si="4"/>
        <v>BLZ</v>
      </c>
      <c r="C105" t="str">
        <f>VLOOKUP([1]Sheet2!B105,[1]Sheet9!$A$1:$C$229,2,FALSE)</f>
        <v>North America</v>
      </c>
      <c r="D105" t="s">
        <v>36</v>
      </c>
      <c r="E105">
        <v>2019</v>
      </c>
      <c r="F105" cm="1">
        <f t="array" ref="F105">INDEX('[1]Sheet 1'!$F$1:$F$5176,MATCH(1,([1]Sheet2!A105='[1]Sheet 1'!$B$1:$B$5176)*([1]Sheet2!E105='[1]Sheet 1'!$E$1:$E$5176)*([1]Sheet2!F$1='[1]Sheet 1'!$C$1:$C$5176),0))</f>
        <v>84</v>
      </c>
      <c r="G105" cm="1">
        <f t="array" ref="G105">INDEX('[1]Sheet 1'!$F$1:$F$5176,MATCH(1,([1]Sheet2!$A105='[1]Sheet 1'!$B$1:$B$5176)*([1]Sheet2!$E105='[1]Sheet 1'!$E$1:$E$5176)*([1]Sheet2!G$1='[1]Sheet 1'!$C$1:$C$5176),0))</f>
        <v>389095</v>
      </c>
      <c r="H105" cm="1">
        <f t="array" ref="H105">INDEX('[1]Sheet 1'!$F$1:$F$5176,MATCH(1,([1]Sheet2!$A105='[1]Sheet 1'!$B$1:$B$5176)*([1]Sheet2!$E105='[1]Sheet 1'!$E$1:$E$5176)*([1]Sheet2!H$1='[1]Sheet 1'!$C$1:$C$5176),0))</f>
        <v>7333</v>
      </c>
      <c r="I105" cm="1">
        <f t="array" ref="I105">INDEX('[1]Sheet 1'!$F$1:$F$5176,MATCH(1,([1]Sheet2!$A105='[1]Sheet 1'!$B$1:$B$5176)*([1]Sheet2!$E105='[1]Sheet 1'!$E$1:$E$5176)*([1]Sheet2!I$1='[1]Sheet 1'!$C$1:$C$5176),0))</f>
        <v>73.931299999999993</v>
      </c>
      <c r="J105" s="1">
        <f t="shared" si="5"/>
        <v>1.1455066139369972E-2</v>
      </c>
      <c r="K105" s="1">
        <f t="shared" si="6"/>
        <v>1.8397344961341759E-2</v>
      </c>
      <c r="L105" s="1">
        <f t="shared" si="7"/>
        <v>1.1394292181314382E-2</v>
      </c>
      <c r="M105">
        <f>VLOOKUP(D105,[1]Sheet8!$A$1:$G$267,IF(E105=2016,3,IF(E105=2017,4,IF(E105=2018,5,IF(E105=2019,6,7)))))</f>
        <v>4983.3361143586899</v>
      </c>
      <c r="N105" t="str">
        <f>IF(E105=2020,VLOOKUP(B105,[1]Sheet9!$A$1:$E$229,5,FALSE),"None")</f>
        <v>None</v>
      </c>
    </row>
    <row r="106" spans="1:14" x14ac:dyDescent="0.75">
      <c r="A106" t="str">
        <f>VLOOKUP(D106,[1]Sheet5!$B$1:$C$279,2,FALSE)</f>
        <v>BLZ: Belize</v>
      </c>
      <c r="B106" t="str">
        <f t="shared" si="4"/>
        <v>BLZ</v>
      </c>
      <c r="C106" t="str">
        <f>VLOOKUP([1]Sheet2!B106,[1]Sheet9!$A$1:$C$229,2,FALSE)</f>
        <v>North America</v>
      </c>
      <c r="D106" t="s">
        <v>36</v>
      </c>
      <c r="E106">
        <v>2020</v>
      </c>
      <c r="F106" cm="1">
        <f t="array" ref="F106">INDEX('[1]Sheet 1'!$F$1:$F$5176,MATCH(1,([1]Sheet2!A106='[1]Sheet 1'!$B$1:$B$5176)*([1]Sheet2!E106='[1]Sheet 1'!$E$1:$E$5176)*([1]Sheet2!F$1='[1]Sheet 1'!$C$1:$C$5176),0))</f>
        <v>80</v>
      </c>
      <c r="G106" cm="1">
        <f t="array" ref="G106">INDEX('[1]Sheet 1'!$F$1:$F$5176,MATCH(1,([1]Sheet2!$A106='[1]Sheet 1'!$B$1:$B$5176)*([1]Sheet2!$E106='[1]Sheet 1'!$E$1:$E$5176)*([1]Sheet2!G$1='[1]Sheet 1'!$C$1:$C$5176),0))</f>
        <v>394920.5</v>
      </c>
      <c r="H106" cm="1">
        <f t="array" ref="H106">INDEX('[1]Sheet 1'!$F$1:$F$5176,MATCH(1,([1]Sheet2!$A106='[1]Sheet 1'!$B$1:$B$5176)*([1]Sheet2!$E106='[1]Sheet 1'!$E$1:$E$5176)*([1]Sheet2!H$1='[1]Sheet 1'!$C$1:$C$5176),0))</f>
        <v>7060</v>
      </c>
      <c r="I106" cm="1">
        <f t="array" ref="I106">INDEX('[1]Sheet 1'!$F$1:$F$5176,MATCH(1,([1]Sheet2!$A106='[1]Sheet 1'!$B$1:$B$5176)*([1]Sheet2!$E106='[1]Sheet 1'!$E$1:$E$5176)*([1]Sheet2!I$1='[1]Sheet 1'!$C$1:$C$5176),0))</f>
        <v>72.853999999999999</v>
      </c>
      <c r="J106" s="1">
        <f t="shared" si="5"/>
        <v>1.1331444759206799E-2</v>
      </c>
      <c r="K106" s="1">
        <f t="shared" si="6"/>
        <v>1.4971922024184325E-2</v>
      </c>
      <c r="L106" s="1">
        <f t="shared" si="7"/>
        <v>-0.19977370488206306</v>
      </c>
      <c r="M106">
        <f>VLOOKUP(D106,[1]Sheet8!$A$1:$G$267,IF(E106=2016,3,IF(E106=2017,4,IF(E106=2018,5,IF(E106=2019,6,7)))))</f>
        <v>3987.7965961206701</v>
      </c>
      <c r="N106">
        <f>IF(E106=2020,VLOOKUP(B106,[1]Sheet9!$A$1:$E$229,5,FALSE),"None")</f>
        <v>10776</v>
      </c>
    </row>
    <row r="107" spans="1:14" x14ac:dyDescent="0.75">
      <c r="A107" t="str">
        <f>VLOOKUP(D107,[1]Sheet5!$B$1:$C$279,2,FALSE)</f>
        <v>BEN: Benin</v>
      </c>
      <c r="B107" t="str">
        <f t="shared" si="4"/>
        <v>BEN</v>
      </c>
      <c r="C107" t="str">
        <f>VLOOKUP([1]Sheet2!B107,[1]Sheet9!$A$1:$C$229,2,FALSE)</f>
        <v>Africa</v>
      </c>
      <c r="D107" t="s">
        <v>37</v>
      </c>
      <c r="E107">
        <v>2016</v>
      </c>
      <c r="F107" cm="1">
        <f t="array" ref="F107">INDEX('[1]Sheet 1'!$F$1:$F$5176,MATCH(1,([1]Sheet2!A107='[1]Sheet 1'!$B$1:$B$5176)*([1]Sheet2!E107='[1]Sheet 1'!$E$1:$E$5176)*([1]Sheet2!F$1='[1]Sheet 1'!$C$1:$C$5176),0))</f>
        <v>24498</v>
      </c>
      <c r="G107" cm="1">
        <f t="array" ref="G107">INDEX('[1]Sheet 1'!$F$1:$F$5176,MATCH(1,([1]Sheet2!$A107='[1]Sheet 1'!$B$1:$B$5176)*([1]Sheet2!$E107='[1]Sheet 1'!$E$1:$E$5176)*([1]Sheet2!G$1='[1]Sheet 1'!$C$1:$C$5176),0))</f>
        <v>11260084.5</v>
      </c>
      <c r="H107" cm="1">
        <f t="array" ref="H107">INDEX('[1]Sheet 1'!$F$1:$F$5176,MATCH(1,([1]Sheet2!$A107='[1]Sheet 1'!$B$1:$B$5176)*([1]Sheet2!$E107='[1]Sheet 1'!$E$1:$E$5176)*([1]Sheet2!H$1='[1]Sheet 1'!$C$1:$C$5176),0))</f>
        <v>438452</v>
      </c>
      <c r="I107" cm="1">
        <f t="array" ref="I107">INDEX('[1]Sheet 1'!$F$1:$F$5176,MATCH(1,([1]Sheet2!$A107='[1]Sheet 1'!$B$1:$B$5176)*([1]Sheet2!$E107='[1]Sheet 1'!$E$1:$E$5176)*([1]Sheet2!I$1='[1]Sheet 1'!$C$1:$C$5176),0))</f>
        <v>59.539400000000001</v>
      </c>
      <c r="J107" s="1">
        <f t="shared" si="5"/>
        <v>5.5873847080182094E-2</v>
      </c>
      <c r="K107" s="1" t="str">
        <f t="shared" si="6"/>
        <v>None</v>
      </c>
      <c r="L107" s="1" t="str">
        <f t="shared" si="7"/>
        <v>N/A</v>
      </c>
      <c r="M107">
        <f>VLOOKUP(D107,[1]Sheet8!$A$1:$G$267,IF(E107=2016,3,IF(E107=2017,4,IF(E107=2018,5,IF(E107=2019,6,7)))))</f>
        <v>4877.6705059325805</v>
      </c>
      <c r="N107" t="str">
        <f>IF(E107=2020,VLOOKUP(B107,[1]Sheet9!$A$1:$E$229,5,FALSE),"None")</f>
        <v>None</v>
      </c>
    </row>
    <row r="108" spans="1:14" x14ac:dyDescent="0.75">
      <c r="A108" t="str">
        <f>VLOOKUP(D108,[1]Sheet5!$B$1:$C$279,2,FALSE)</f>
        <v>BEN: Benin</v>
      </c>
      <c r="B108" t="str">
        <f t="shared" si="4"/>
        <v>BEN</v>
      </c>
      <c r="C108" t="str">
        <f>VLOOKUP([1]Sheet2!B108,[1]Sheet9!$A$1:$C$229,2,FALSE)</f>
        <v>Africa</v>
      </c>
      <c r="D108" t="s">
        <v>37</v>
      </c>
      <c r="E108">
        <v>2017</v>
      </c>
      <c r="F108" cm="1">
        <f t="array" ref="F108">INDEX('[1]Sheet 1'!$F$1:$F$5176,MATCH(1,([1]Sheet2!A108='[1]Sheet 1'!$B$1:$B$5176)*([1]Sheet2!E108='[1]Sheet 1'!$E$1:$E$5176)*([1]Sheet2!F$1='[1]Sheet 1'!$C$1:$C$5176),0))</f>
        <v>24408</v>
      </c>
      <c r="G108" cm="1">
        <f t="array" ref="G108">INDEX('[1]Sheet 1'!$F$1:$F$5176,MATCH(1,([1]Sheet2!$A108='[1]Sheet 1'!$B$1:$B$5176)*([1]Sheet2!$E108='[1]Sheet 1'!$E$1:$E$5176)*([1]Sheet2!G$1='[1]Sheet 1'!$C$1:$C$5176),0))</f>
        <v>11596778.5</v>
      </c>
      <c r="H108" cm="1">
        <f t="array" ref="H108">INDEX('[1]Sheet 1'!$F$1:$F$5176,MATCH(1,([1]Sheet2!$A108='[1]Sheet 1'!$B$1:$B$5176)*([1]Sheet2!$E108='[1]Sheet 1'!$E$1:$E$5176)*([1]Sheet2!H$1='[1]Sheet 1'!$C$1:$C$5176),0))</f>
        <v>448571</v>
      </c>
      <c r="I108" cm="1">
        <f t="array" ref="I108">INDEX('[1]Sheet 1'!$F$1:$F$5176,MATCH(1,([1]Sheet2!$A108='[1]Sheet 1'!$B$1:$B$5176)*([1]Sheet2!$E108='[1]Sheet 1'!$E$1:$E$5176)*([1]Sheet2!I$1='[1]Sheet 1'!$C$1:$C$5176),0))</f>
        <v>59.855800000000002</v>
      </c>
      <c r="J108" s="1">
        <f t="shared" si="5"/>
        <v>5.4412790840246028E-2</v>
      </c>
      <c r="K108" s="1">
        <f t="shared" si="6"/>
        <v>2.9901551804517985E-2</v>
      </c>
      <c r="L108" s="1">
        <f t="shared" si="7"/>
        <v>6.5470100589490859E-3</v>
      </c>
      <c r="M108">
        <f>VLOOKUP(D108,[1]Sheet8!$A$1:$G$267,IF(E108=2016,3,IF(E108=2017,4,IF(E108=2018,5,IF(E108=2019,6,7)))))</f>
        <v>4909.6046637991603</v>
      </c>
      <c r="N108" t="str">
        <f>IF(E108=2020,VLOOKUP(B108,[1]Sheet9!$A$1:$E$229,5,FALSE),"None")</f>
        <v>None</v>
      </c>
    </row>
    <row r="109" spans="1:14" x14ac:dyDescent="0.75">
      <c r="A109" t="str">
        <f>VLOOKUP(D109,[1]Sheet5!$B$1:$C$279,2,FALSE)</f>
        <v>BEN: Benin</v>
      </c>
      <c r="B109" t="str">
        <f t="shared" si="4"/>
        <v>BEN</v>
      </c>
      <c r="C109" t="str">
        <f>VLOOKUP([1]Sheet2!B109,[1]Sheet9!$A$1:$C$229,2,FALSE)</f>
        <v>Africa</v>
      </c>
      <c r="D109" t="s">
        <v>37</v>
      </c>
      <c r="E109">
        <v>2018</v>
      </c>
      <c r="F109" cm="1">
        <f t="array" ref="F109">INDEX('[1]Sheet 1'!$F$1:$F$5176,MATCH(1,([1]Sheet2!A109='[1]Sheet 1'!$B$1:$B$5176)*([1]Sheet2!E109='[1]Sheet 1'!$E$1:$E$5176)*([1]Sheet2!F$1='[1]Sheet 1'!$C$1:$C$5176),0))</f>
        <v>24283</v>
      </c>
      <c r="G109" cm="1">
        <f t="array" ref="G109">INDEX('[1]Sheet 1'!$F$1:$F$5176,MATCH(1,([1]Sheet2!$A109='[1]Sheet 1'!$B$1:$B$5176)*([1]Sheet2!$E109='[1]Sheet 1'!$E$1:$E$5176)*([1]Sheet2!G$1='[1]Sheet 1'!$C$1:$C$5176),0))</f>
        <v>11940683.5</v>
      </c>
      <c r="H109" cm="1">
        <f t="array" ref="H109">INDEX('[1]Sheet 1'!$F$1:$F$5176,MATCH(1,([1]Sheet2!$A109='[1]Sheet 1'!$B$1:$B$5176)*([1]Sheet2!$E109='[1]Sheet 1'!$E$1:$E$5176)*([1]Sheet2!H$1='[1]Sheet 1'!$C$1:$C$5176),0))</f>
        <v>455978</v>
      </c>
      <c r="I109" cm="1">
        <f t="array" ref="I109">INDEX('[1]Sheet 1'!$F$1:$F$5176,MATCH(1,([1]Sheet2!$A109='[1]Sheet 1'!$B$1:$B$5176)*([1]Sheet2!$E109='[1]Sheet 1'!$E$1:$E$5176)*([1]Sheet2!I$1='[1]Sheet 1'!$C$1:$C$5176),0))</f>
        <v>60.140300000000003</v>
      </c>
      <c r="J109" s="1">
        <f t="shared" si="5"/>
        <v>5.3254762291163167E-2</v>
      </c>
      <c r="K109" s="1">
        <f t="shared" si="6"/>
        <v>2.9655218472957812E-2</v>
      </c>
      <c r="L109" s="1">
        <f t="shared" si="7"/>
        <v>3.582683565105636E-3</v>
      </c>
      <c r="M109">
        <f>VLOOKUP(D109,[1]Sheet8!$A$1:$G$267,IF(E109=2016,3,IF(E109=2017,4,IF(E109=2018,5,IF(E109=2019,6,7)))))</f>
        <v>4927.1942237393196</v>
      </c>
      <c r="N109" t="str">
        <f>IF(E109=2020,VLOOKUP(B109,[1]Sheet9!$A$1:$E$229,5,FALSE),"None")</f>
        <v>None</v>
      </c>
    </row>
    <row r="110" spans="1:14" x14ac:dyDescent="0.75">
      <c r="A110" t="str">
        <f>VLOOKUP(D110,[1]Sheet5!$B$1:$C$279,2,FALSE)</f>
        <v>BEN: Benin</v>
      </c>
      <c r="B110" t="str">
        <f t="shared" si="4"/>
        <v>BEN</v>
      </c>
      <c r="C110" t="str">
        <f>VLOOKUP([1]Sheet2!B110,[1]Sheet9!$A$1:$C$229,2,FALSE)</f>
        <v>Africa</v>
      </c>
      <c r="D110" t="s">
        <v>37</v>
      </c>
      <c r="E110">
        <v>2019</v>
      </c>
      <c r="F110" cm="1">
        <f t="array" ref="F110">INDEX('[1]Sheet 1'!$F$1:$F$5176,MATCH(1,([1]Sheet2!A110='[1]Sheet 1'!$B$1:$B$5176)*([1]Sheet2!E110='[1]Sheet 1'!$E$1:$E$5176)*([1]Sheet2!F$1='[1]Sheet 1'!$C$1:$C$5176),0))</f>
        <v>24104</v>
      </c>
      <c r="G110" cm="1">
        <f t="array" ref="G110">INDEX('[1]Sheet 1'!$F$1:$F$5176,MATCH(1,([1]Sheet2!$A110='[1]Sheet 1'!$B$1:$B$5176)*([1]Sheet2!$E110='[1]Sheet 1'!$E$1:$E$5176)*([1]Sheet2!G$1='[1]Sheet 1'!$C$1:$C$5176),0))</f>
        <v>12290444</v>
      </c>
      <c r="H110" cm="1">
        <f t="array" ref="H110">INDEX('[1]Sheet 1'!$F$1:$F$5176,MATCH(1,([1]Sheet2!$A110='[1]Sheet 1'!$B$1:$B$5176)*([1]Sheet2!$E110='[1]Sheet 1'!$E$1:$E$5176)*([1]Sheet2!H$1='[1]Sheet 1'!$C$1:$C$5176),0))</f>
        <v>463053</v>
      </c>
      <c r="I110" cm="1">
        <f t="array" ref="I110">INDEX('[1]Sheet 1'!$F$1:$F$5176,MATCH(1,([1]Sheet2!$A110='[1]Sheet 1'!$B$1:$B$5176)*([1]Sheet2!$E110='[1]Sheet 1'!$E$1:$E$5176)*([1]Sheet2!I$1='[1]Sheet 1'!$C$1:$C$5176),0))</f>
        <v>60.453699999999998</v>
      </c>
      <c r="J110" s="1">
        <f t="shared" si="5"/>
        <v>5.2054516437643208E-2</v>
      </c>
      <c r="K110" s="1">
        <f t="shared" si="6"/>
        <v>2.9291497425587069E-2</v>
      </c>
      <c r="L110" s="1">
        <f t="shared" si="7"/>
        <v>1.1394292181314382E-2</v>
      </c>
      <c r="M110">
        <f>VLOOKUP(D110,[1]Sheet8!$A$1:$G$267,IF(E110=2016,3,IF(E110=2017,4,IF(E110=2018,5,IF(E110=2019,6,7)))))</f>
        <v>4983.3361143586899</v>
      </c>
      <c r="N110" t="str">
        <f>IF(E110=2020,VLOOKUP(B110,[1]Sheet9!$A$1:$E$229,5,FALSE),"None")</f>
        <v>None</v>
      </c>
    </row>
    <row r="111" spans="1:14" x14ac:dyDescent="0.75">
      <c r="A111" t="str">
        <f>VLOOKUP(D111,[1]Sheet5!$B$1:$C$279,2,FALSE)</f>
        <v>BEN: Benin</v>
      </c>
      <c r="B111" t="str">
        <f t="shared" si="4"/>
        <v>BEN</v>
      </c>
      <c r="C111" t="str">
        <f>VLOOKUP([1]Sheet2!B111,[1]Sheet9!$A$1:$C$229,2,FALSE)</f>
        <v>Africa</v>
      </c>
      <c r="D111" t="s">
        <v>37</v>
      </c>
      <c r="E111">
        <v>2020</v>
      </c>
      <c r="F111" cm="1">
        <f t="array" ref="F111">INDEX('[1]Sheet 1'!$F$1:$F$5176,MATCH(1,([1]Sheet2!A111='[1]Sheet 1'!$B$1:$B$5176)*([1]Sheet2!E111='[1]Sheet 1'!$E$1:$E$5176)*([1]Sheet2!F$1='[1]Sheet 1'!$C$1:$C$5176),0))</f>
        <v>23913</v>
      </c>
      <c r="G111" cm="1">
        <f t="array" ref="G111">INDEX('[1]Sheet 1'!$F$1:$F$5176,MATCH(1,([1]Sheet2!$A111='[1]Sheet 1'!$B$1:$B$5176)*([1]Sheet2!$E111='[1]Sheet 1'!$E$1:$E$5176)*([1]Sheet2!G$1='[1]Sheet 1'!$C$1:$C$5176),0))</f>
        <v>12643123</v>
      </c>
      <c r="H111" cm="1">
        <f t="array" ref="H111">INDEX('[1]Sheet 1'!$F$1:$F$5176,MATCH(1,([1]Sheet2!$A111='[1]Sheet 1'!$B$1:$B$5176)*([1]Sheet2!$E111='[1]Sheet 1'!$E$1:$E$5176)*([1]Sheet2!H$1='[1]Sheet 1'!$C$1:$C$5176),0))</f>
        <v>469278</v>
      </c>
      <c r="I111" cm="1">
        <f t="array" ref="I111">INDEX('[1]Sheet 1'!$F$1:$F$5176,MATCH(1,([1]Sheet2!$A111='[1]Sheet 1'!$B$1:$B$5176)*([1]Sheet2!$E111='[1]Sheet 1'!$E$1:$E$5176)*([1]Sheet2!I$1='[1]Sheet 1'!$C$1:$C$5176),0))</f>
        <v>60.088000000000001</v>
      </c>
      <c r="J111" s="1">
        <f t="shared" si="5"/>
        <v>5.0957002032910127E-2</v>
      </c>
      <c r="K111" s="1">
        <f t="shared" si="6"/>
        <v>2.8695383177369346E-2</v>
      </c>
      <c r="L111" s="1">
        <f t="shared" si="7"/>
        <v>-0.19977370488206306</v>
      </c>
      <c r="M111">
        <f>VLOOKUP(D111,[1]Sheet8!$A$1:$G$267,IF(E111=2016,3,IF(E111=2017,4,IF(E111=2018,5,IF(E111=2019,6,7)))))</f>
        <v>3987.7965961206701</v>
      </c>
      <c r="N111">
        <f>IF(E111=2020,VLOOKUP(B111,[1]Sheet9!$A$1:$E$229,5,FALSE),"None")</f>
        <v>3251</v>
      </c>
    </row>
    <row r="112" spans="1:14" x14ac:dyDescent="0.75">
      <c r="A112" t="str">
        <f>VLOOKUP(D112,[1]Sheet5!$B$1:$C$279,2,FALSE)</f>
        <v>BMU: Bermuda</v>
      </c>
      <c r="B112" t="str">
        <f t="shared" si="4"/>
        <v>BMU</v>
      </c>
      <c r="C112" t="str">
        <f>VLOOKUP([1]Sheet2!B112,[1]Sheet9!$A$1:$C$229,2,FALSE)</f>
        <v>North America</v>
      </c>
      <c r="D112" t="s">
        <v>38</v>
      </c>
      <c r="E112">
        <v>2016</v>
      </c>
      <c r="F112" t="e" cm="1">
        <f t="array" ref="F112">INDEX('[1]Sheet 1'!$F$1:$F$5176,MATCH(1,([1]Sheet2!A112='[1]Sheet 1'!$B$1:$B$5176)*([1]Sheet2!E112='[1]Sheet 1'!$E$1:$E$5176)*([1]Sheet2!F$1='[1]Sheet 1'!$C$1:$C$5176),0))</f>
        <v>#N/A</v>
      </c>
      <c r="G112" cm="1">
        <f t="array" ref="G112">INDEX('[1]Sheet 1'!$F$1:$F$5176,MATCH(1,([1]Sheet2!$A112='[1]Sheet 1'!$B$1:$B$5176)*([1]Sheet2!$E112='[1]Sheet 1'!$E$1:$E$5176)*([1]Sheet2!G$1='[1]Sheet 1'!$C$1:$C$5176),0))</f>
        <v>63068</v>
      </c>
      <c r="H112" cm="1">
        <f t="array" ref="H112">INDEX('[1]Sheet 1'!$F$1:$F$5176,MATCH(1,([1]Sheet2!$A112='[1]Sheet 1'!$B$1:$B$5176)*([1]Sheet2!$E112='[1]Sheet 1'!$E$1:$E$5176)*([1]Sheet2!H$1='[1]Sheet 1'!$C$1:$C$5176),0))</f>
        <v>595</v>
      </c>
      <c r="I112" cm="1">
        <f t="array" ref="I112">INDEX('[1]Sheet 1'!$F$1:$F$5176,MATCH(1,([1]Sheet2!$A112='[1]Sheet 1'!$B$1:$B$5176)*([1]Sheet2!$E112='[1]Sheet 1'!$E$1:$E$5176)*([1]Sheet2!I$1='[1]Sheet 1'!$C$1:$C$5176),0))</f>
        <v>80.607799999999997</v>
      </c>
      <c r="J112" s="1" t="e">
        <f t="shared" si="5"/>
        <v>#N/A</v>
      </c>
      <c r="K112" s="1" t="str">
        <f t="shared" si="6"/>
        <v>None</v>
      </c>
      <c r="L112" s="1" t="str">
        <f t="shared" si="7"/>
        <v>N/A</v>
      </c>
      <c r="M112">
        <f>VLOOKUP(D112,[1]Sheet8!$A$1:$G$267,IF(E112=2016,3,IF(E112=2017,4,IF(E112=2018,5,IF(E112=2019,6,7)))))</f>
        <v>106885.87848932701</v>
      </c>
      <c r="N112" t="str">
        <f>IF(E112=2020,VLOOKUP(B112,[1]Sheet9!$A$1:$E$229,5,FALSE),"None")</f>
        <v>None</v>
      </c>
    </row>
    <row r="113" spans="1:14" x14ac:dyDescent="0.75">
      <c r="A113" t="str">
        <f>VLOOKUP(D113,[1]Sheet5!$B$1:$C$279,2,FALSE)</f>
        <v>BMU: Bermuda</v>
      </c>
      <c r="B113" t="str">
        <f t="shared" si="4"/>
        <v>BMU</v>
      </c>
      <c r="C113" t="str">
        <f>VLOOKUP([1]Sheet2!B113,[1]Sheet9!$A$1:$C$229,2,FALSE)</f>
        <v>North America</v>
      </c>
      <c r="D113" t="s">
        <v>38</v>
      </c>
      <c r="E113">
        <v>2017</v>
      </c>
      <c r="F113" t="e" cm="1">
        <f t="array" ref="F113">INDEX('[1]Sheet 1'!$F$1:$F$5176,MATCH(1,([1]Sheet2!A113='[1]Sheet 1'!$B$1:$B$5176)*([1]Sheet2!E113='[1]Sheet 1'!$E$1:$E$5176)*([1]Sheet2!F$1='[1]Sheet 1'!$C$1:$C$5176),0))</f>
        <v>#N/A</v>
      </c>
      <c r="G113" cm="1">
        <f t="array" ref="G113">INDEX('[1]Sheet 1'!$F$1:$F$5176,MATCH(1,([1]Sheet2!$A113='[1]Sheet 1'!$B$1:$B$5176)*([1]Sheet2!$E113='[1]Sheet 1'!$E$1:$E$5176)*([1]Sheet2!G$1='[1]Sheet 1'!$C$1:$C$5176),0))</f>
        <v>63275</v>
      </c>
      <c r="H113" cm="1">
        <f t="array" ref="H113">INDEX('[1]Sheet 1'!$F$1:$F$5176,MATCH(1,([1]Sheet2!$A113='[1]Sheet 1'!$B$1:$B$5176)*([1]Sheet2!$E113='[1]Sheet 1'!$E$1:$E$5176)*([1]Sheet2!H$1='[1]Sheet 1'!$C$1:$C$5176),0))</f>
        <v>570</v>
      </c>
      <c r="I113" cm="1">
        <f t="array" ref="I113">INDEX('[1]Sheet 1'!$F$1:$F$5176,MATCH(1,([1]Sheet2!$A113='[1]Sheet 1'!$B$1:$B$5176)*([1]Sheet2!$E113='[1]Sheet 1'!$E$1:$E$5176)*([1]Sheet2!I$1='[1]Sheet 1'!$C$1:$C$5176),0))</f>
        <v>82.350700000000003</v>
      </c>
      <c r="J113" s="1" t="e">
        <f t="shared" si="5"/>
        <v>#N/A</v>
      </c>
      <c r="K113" s="1">
        <f t="shared" si="6"/>
        <v>3.2821716242785563E-3</v>
      </c>
      <c r="L113" s="1">
        <f t="shared" si="7"/>
        <v>4.6167960134347756E-2</v>
      </c>
      <c r="M113">
        <f>VLOOKUP(D113,[1]Sheet8!$A$1:$G$267,IF(E113=2016,3,IF(E113=2017,4,IF(E113=2018,5,IF(E113=2019,6,7)))))</f>
        <v>111820.58146634699</v>
      </c>
      <c r="N113" t="str">
        <f>IF(E113=2020,VLOOKUP(B113,[1]Sheet9!$A$1:$E$229,5,FALSE),"None")</f>
        <v>None</v>
      </c>
    </row>
    <row r="114" spans="1:14" x14ac:dyDescent="0.75">
      <c r="A114" t="str">
        <f>VLOOKUP(D114,[1]Sheet5!$B$1:$C$279,2,FALSE)</f>
        <v>BMU: Bermuda</v>
      </c>
      <c r="B114" t="str">
        <f t="shared" si="4"/>
        <v>BMU</v>
      </c>
      <c r="C114" t="str">
        <f>VLOOKUP([1]Sheet2!B114,[1]Sheet9!$A$1:$C$229,2,FALSE)</f>
        <v>North America</v>
      </c>
      <c r="D114" t="s">
        <v>38</v>
      </c>
      <c r="E114">
        <v>2018</v>
      </c>
      <c r="F114" t="e" cm="1">
        <f t="array" ref="F114">INDEX('[1]Sheet 1'!$F$1:$F$5176,MATCH(1,([1]Sheet2!A114='[1]Sheet 1'!$B$1:$B$5176)*([1]Sheet2!E114='[1]Sheet 1'!$E$1:$E$5176)*([1]Sheet2!F$1='[1]Sheet 1'!$C$1:$C$5176),0))</f>
        <v>#N/A</v>
      </c>
      <c r="G114" cm="1">
        <f t="array" ref="G114">INDEX('[1]Sheet 1'!$F$1:$F$5176,MATCH(1,([1]Sheet2!$A114='[1]Sheet 1'!$B$1:$B$5176)*([1]Sheet2!$E114='[1]Sheet 1'!$E$1:$E$5176)*([1]Sheet2!G$1='[1]Sheet 1'!$C$1:$C$5176),0))</f>
        <v>63571</v>
      </c>
      <c r="H114" cm="1">
        <f t="array" ref="H114">INDEX('[1]Sheet 1'!$F$1:$F$5176,MATCH(1,([1]Sheet2!$A114='[1]Sheet 1'!$B$1:$B$5176)*([1]Sheet2!$E114='[1]Sheet 1'!$E$1:$E$5176)*([1]Sheet2!H$1='[1]Sheet 1'!$C$1:$C$5176),0))</f>
        <v>520</v>
      </c>
      <c r="I114" cm="1">
        <f t="array" ref="I114">INDEX('[1]Sheet 1'!$F$1:$F$5176,MATCH(1,([1]Sheet2!$A114='[1]Sheet 1'!$B$1:$B$5176)*([1]Sheet2!$E114='[1]Sheet 1'!$E$1:$E$5176)*([1]Sheet2!I$1='[1]Sheet 1'!$C$1:$C$5176),0))</f>
        <v>80.825299999999999</v>
      </c>
      <c r="J114" s="1" t="e">
        <f t="shared" si="5"/>
        <v>#N/A</v>
      </c>
      <c r="K114" s="1">
        <f t="shared" si="6"/>
        <v>4.6779928881864876E-3</v>
      </c>
      <c r="L114" s="1">
        <f t="shared" si="7"/>
        <v>1.1001153805064308E-2</v>
      </c>
      <c r="M114">
        <f>VLOOKUP(D114,[1]Sheet8!$A$1:$G$267,IF(E114=2016,3,IF(E114=2017,4,IF(E114=2018,5,IF(E114=2019,6,7)))))</f>
        <v>113050.73688163</v>
      </c>
      <c r="N114" t="str">
        <f>IF(E114=2020,VLOOKUP(B114,[1]Sheet9!$A$1:$E$229,5,FALSE),"None")</f>
        <v>None</v>
      </c>
    </row>
    <row r="115" spans="1:14" x14ac:dyDescent="0.75">
      <c r="A115" t="str">
        <f>VLOOKUP(D115,[1]Sheet5!$B$1:$C$279,2,FALSE)</f>
        <v>BMU: Bermuda</v>
      </c>
      <c r="B115" t="str">
        <f t="shared" si="4"/>
        <v>BMU</v>
      </c>
      <c r="C115" t="str">
        <f>VLOOKUP([1]Sheet2!B115,[1]Sheet9!$A$1:$C$229,2,FALSE)</f>
        <v>North America</v>
      </c>
      <c r="D115" t="s">
        <v>38</v>
      </c>
      <c r="E115">
        <v>2019</v>
      </c>
      <c r="F115" t="e" cm="1">
        <f t="array" ref="F115">INDEX('[1]Sheet 1'!$F$1:$F$5176,MATCH(1,([1]Sheet2!A115='[1]Sheet 1'!$B$1:$B$5176)*([1]Sheet2!E115='[1]Sheet 1'!$E$1:$E$5176)*([1]Sheet2!F$1='[1]Sheet 1'!$C$1:$C$5176),0))</f>
        <v>#N/A</v>
      </c>
      <c r="G115" cm="1">
        <f t="array" ref="G115">INDEX('[1]Sheet 1'!$F$1:$F$5176,MATCH(1,([1]Sheet2!$A115='[1]Sheet 1'!$B$1:$B$5176)*([1]Sheet2!$E115='[1]Sheet 1'!$E$1:$E$5176)*([1]Sheet2!G$1='[1]Sheet 1'!$C$1:$C$5176),0))</f>
        <v>63811.5</v>
      </c>
      <c r="H115" cm="1">
        <f t="array" ref="H115">INDEX('[1]Sheet 1'!$F$1:$F$5176,MATCH(1,([1]Sheet2!$A115='[1]Sheet 1'!$B$1:$B$5176)*([1]Sheet2!$E115='[1]Sheet 1'!$E$1:$E$5176)*([1]Sheet2!H$1='[1]Sheet 1'!$C$1:$C$5176),0))</f>
        <v>517</v>
      </c>
      <c r="I115" cm="1">
        <f t="array" ref="I115">INDEX('[1]Sheet 1'!$F$1:$F$5176,MATCH(1,([1]Sheet2!$A115='[1]Sheet 1'!$B$1:$B$5176)*([1]Sheet2!$E115='[1]Sheet 1'!$E$1:$E$5176)*([1]Sheet2!I$1='[1]Sheet 1'!$C$1:$C$5176),0))</f>
        <v>81.0334</v>
      </c>
      <c r="J115" s="1" t="e">
        <f t="shared" si="5"/>
        <v>#N/A</v>
      </c>
      <c r="K115" s="1">
        <f t="shared" si="6"/>
        <v>3.7831715719431817E-3</v>
      </c>
      <c r="L115" s="1">
        <f t="shared" si="7"/>
        <v>2.7442804227418755E-2</v>
      </c>
      <c r="M115">
        <f>VLOOKUP(D115,[1]Sheet8!$A$1:$G$267,IF(E115=2016,3,IF(E115=2017,4,IF(E115=2018,5,IF(E115=2019,6,7)))))</f>
        <v>116153.166121638</v>
      </c>
      <c r="N115" t="str">
        <f>IF(E115=2020,VLOOKUP(B115,[1]Sheet9!$A$1:$E$229,5,FALSE),"None")</f>
        <v>None</v>
      </c>
    </row>
    <row r="116" spans="1:14" x14ac:dyDescent="0.75">
      <c r="A116" t="str">
        <f>VLOOKUP(D116,[1]Sheet5!$B$1:$C$279,2,FALSE)</f>
        <v>BMU: Bermuda</v>
      </c>
      <c r="B116" t="str">
        <f t="shared" si="4"/>
        <v>BMU</v>
      </c>
      <c r="C116" t="str">
        <f>VLOOKUP([1]Sheet2!B116,[1]Sheet9!$A$1:$C$229,2,FALSE)</f>
        <v>North America</v>
      </c>
      <c r="D116" t="s">
        <v>38</v>
      </c>
      <c r="E116">
        <v>2020</v>
      </c>
      <c r="F116" t="e" cm="1">
        <f t="array" ref="F116">INDEX('[1]Sheet 1'!$F$1:$F$5176,MATCH(1,([1]Sheet2!A116='[1]Sheet 1'!$B$1:$B$5176)*([1]Sheet2!E116='[1]Sheet 1'!$E$1:$E$5176)*([1]Sheet2!F$1='[1]Sheet 1'!$C$1:$C$5176),0))</f>
        <v>#N/A</v>
      </c>
      <c r="G116" cm="1">
        <f t="array" ref="G116">INDEX('[1]Sheet 1'!$F$1:$F$5176,MATCH(1,([1]Sheet2!$A116='[1]Sheet 1'!$B$1:$B$5176)*([1]Sheet2!$E116='[1]Sheet 1'!$E$1:$E$5176)*([1]Sheet2!G$1='[1]Sheet 1'!$C$1:$C$5176),0))</f>
        <v>64030.5</v>
      </c>
      <c r="H116" cm="1">
        <f t="array" ref="H116">INDEX('[1]Sheet 1'!$F$1:$F$5176,MATCH(1,([1]Sheet2!$A116='[1]Sheet 1'!$B$1:$B$5176)*([1]Sheet2!$E116='[1]Sheet 1'!$E$1:$E$5176)*([1]Sheet2!H$1='[1]Sheet 1'!$C$1:$C$5176),0))</f>
        <v>517</v>
      </c>
      <c r="I116" cm="1">
        <f t="array" ref="I116">INDEX('[1]Sheet 1'!$F$1:$F$5176,MATCH(1,([1]Sheet2!$A116='[1]Sheet 1'!$B$1:$B$5176)*([1]Sheet2!$E116='[1]Sheet 1'!$E$1:$E$5176)*([1]Sheet2!I$1='[1]Sheet 1'!$C$1:$C$5176),0))</f>
        <v>81.135999999999996</v>
      </c>
      <c r="J116" s="1" t="e">
        <f t="shared" si="5"/>
        <v>#N/A</v>
      </c>
      <c r="K116" s="1">
        <f t="shared" si="6"/>
        <v>3.4319832632049084E-3</v>
      </c>
      <c r="L116" s="1">
        <f t="shared" si="7"/>
        <v>-7.2724029989212693E-2</v>
      </c>
      <c r="M116">
        <f>VLOOKUP(D116,[1]Sheet8!$A$1:$G$267,IF(E116=2016,3,IF(E116=2017,4,IF(E116=2018,5,IF(E116=2019,6,7)))))</f>
        <v>107706.039785266</v>
      </c>
      <c r="N116">
        <f>IF(E116=2020,VLOOKUP(B116,[1]Sheet9!$A$1:$E$229,5,FALSE),"None")</f>
        <v>604</v>
      </c>
    </row>
    <row r="117" spans="1:14" x14ac:dyDescent="0.75">
      <c r="A117" t="str">
        <f>VLOOKUP(D117,[1]Sheet5!$B$1:$C$279,2,FALSE)</f>
        <v>BTN: Bhutan</v>
      </c>
      <c r="B117" t="str">
        <f t="shared" si="4"/>
        <v>BTN</v>
      </c>
      <c r="C117" t="str">
        <f>VLOOKUP([1]Sheet2!B117,[1]Sheet9!$A$1:$C$229,2,FALSE)</f>
        <v>Asia</v>
      </c>
      <c r="D117" t="s">
        <v>39</v>
      </c>
      <c r="E117">
        <v>2016</v>
      </c>
      <c r="F117" cm="1">
        <f t="array" ref="F117">INDEX('[1]Sheet 1'!$F$1:$F$5176,MATCH(1,([1]Sheet2!A117='[1]Sheet 1'!$B$1:$B$5176)*([1]Sheet2!E117='[1]Sheet 1'!$E$1:$E$5176)*([1]Sheet2!F$1='[1]Sheet 1'!$C$1:$C$5176),0))</f>
        <v>342</v>
      </c>
      <c r="G117" cm="1">
        <f t="array" ref="G117">INDEX('[1]Sheet 1'!$F$1:$F$5176,MATCH(1,([1]Sheet2!$A117='[1]Sheet 1'!$B$1:$B$5176)*([1]Sheet2!$E117='[1]Sheet 1'!$E$1:$E$5176)*([1]Sheet2!G$1='[1]Sheet 1'!$C$1:$C$5176),0))</f>
        <v>749761.5</v>
      </c>
      <c r="H117" cm="1">
        <f t="array" ref="H117">INDEX('[1]Sheet 1'!$F$1:$F$5176,MATCH(1,([1]Sheet2!$A117='[1]Sheet 1'!$B$1:$B$5176)*([1]Sheet2!$E117='[1]Sheet 1'!$E$1:$E$5176)*([1]Sheet2!H$1='[1]Sheet 1'!$C$1:$C$5176),0))</f>
        <v>12059</v>
      </c>
      <c r="I117" cm="1">
        <f t="array" ref="I117">INDEX('[1]Sheet 1'!$F$1:$F$5176,MATCH(1,([1]Sheet2!$A117='[1]Sheet 1'!$B$1:$B$5176)*([1]Sheet2!$E117='[1]Sheet 1'!$E$1:$E$5176)*([1]Sheet2!I$1='[1]Sheet 1'!$C$1:$C$5176),0))</f>
        <v>70.602199999999996</v>
      </c>
      <c r="J117" s="1">
        <f t="shared" si="5"/>
        <v>2.8360560577162287E-2</v>
      </c>
      <c r="K117" s="1" t="str">
        <f t="shared" si="6"/>
        <v>None</v>
      </c>
      <c r="L117" s="1" t="str">
        <f t="shared" si="7"/>
        <v>N/A</v>
      </c>
      <c r="M117">
        <f>VLOOKUP(D117,[1]Sheet8!$A$1:$G$267,IF(E117=2016,3,IF(E117=2017,4,IF(E117=2018,5,IF(E117=2019,6,7)))))</f>
        <v>106885.87848932701</v>
      </c>
      <c r="N117" t="str">
        <f>IF(E117=2020,VLOOKUP(B117,[1]Sheet9!$A$1:$E$229,5,FALSE),"None")</f>
        <v>None</v>
      </c>
    </row>
    <row r="118" spans="1:14" x14ac:dyDescent="0.75">
      <c r="A118" t="str">
        <f>VLOOKUP(D118,[1]Sheet5!$B$1:$C$279,2,FALSE)</f>
        <v>BTN: Bhutan</v>
      </c>
      <c r="B118" t="str">
        <f t="shared" si="4"/>
        <v>BTN</v>
      </c>
      <c r="C118" t="str">
        <f>VLOOKUP([1]Sheet2!B118,[1]Sheet9!$A$1:$C$229,2,FALSE)</f>
        <v>Asia</v>
      </c>
      <c r="D118" t="s">
        <v>39</v>
      </c>
      <c r="E118">
        <v>2017</v>
      </c>
      <c r="F118" cm="1">
        <f t="array" ref="F118">INDEX('[1]Sheet 1'!$F$1:$F$5176,MATCH(1,([1]Sheet2!A118='[1]Sheet 1'!$B$1:$B$5176)*([1]Sheet2!E118='[1]Sheet 1'!$E$1:$E$5176)*([1]Sheet2!F$1='[1]Sheet 1'!$C$1:$C$5176),0))</f>
        <v>332</v>
      </c>
      <c r="G118" cm="1">
        <f t="array" ref="G118">INDEX('[1]Sheet 1'!$F$1:$F$5176,MATCH(1,([1]Sheet2!$A118='[1]Sheet 1'!$B$1:$B$5176)*([1]Sheet2!$E118='[1]Sheet 1'!$E$1:$E$5176)*([1]Sheet2!G$1='[1]Sheet 1'!$C$1:$C$5176),0))</f>
        <v>756121.5</v>
      </c>
      <c r="H118" cm="1">
        <f t="array" ref="H118">INDEX('[1]Sheet 1'!$F$1:$F$5176,MATCH(1,([1]Sheet2!$A118='[1]Sheet 1'!$B$1:$B$5176)*([1]Sheet2!$E118='[1]Sheet 1'!$E$1:$E$5176)*([1]Sheet2!H$1='[1]Sheet 1'!$C$1:$C$5176),0))</f>
        <v>11271</v>
      </c>
      <c r="I118" cm="1">
        <f t="array" ref="I118">INDEX('[1]Sheet 1'!$F$1:$F$5176,MATCH(1,([1]Sheet2!$A118='[1]Sheet 1'!$B$1:$B$5176)*([1]Sheet2!$E118='[1]Sheet 1'!$E$1:$E$5176)*([1]Sheet2!I$1='[1]Sheet 1'!$C$1:$C$5176),0))</f>
        <v>70.847200000000001</v>
      </c>
      <c r="J118" s="1">
        <f t="shared" si="5"/>
        <v>2.945612634193949E-2</v>
      </c>
      <c r="K118" s="1">
        <f t="shared" si="6"/>
        <v>8.4826974978043021E-3</v>
      </c>
      <c r="L118" s="1">
        <f t="shared" si="7"/>
        <v>4.6167960134347756E-2</v>
      </c>
      <c r="M118">
        <f>VLOOKUP(D118,[1]Sheet8!$A$1:$G$267,IF(E118=2016,3,IF(E118=2017,4,IF(E118=2018,5,IF(E118=2019,6,7)))))</f>
        <v>111820.58146634699</v>
      </c>
      <c r="N118" t="str">
        <f>IF(E118=2020,VLOOKUP(B118,[1]Sheet9!$A$1:$E$229,5,FALSE),"None")</f>
        <v>None</v>
      </c>
    </row>
    <row r="119" spans="1:14" x14ac:dyDescent="0.75">
      <c r="A119" t="str">
        <f>VLOOKUP(D119,[1]Sheet5!$B$1:$C$279,2,FALSE)</f>
        <v>BTN: Bhutan</v>
      </c>
      <c r="B119" t="str">
        <f t="shared" si="4"/>
        <v>BTN</v>
      </c>
      <c r="C119" t="str">
        <f>VLOOKUP([1]Sheet2!B119,[1]Sheet9!$A$1:$C$229,2,FALSE)</f>
        <v>Asia</v>
      </c>
      <c r="D119" t="s">
        <v>39</v>
      </c>
      <c r="E119">
        <v>2018</v>
      </c>
      <c r="F119" cm="1">
        <f t="array" ref="F119">INDEX('[1]Sheet 1'!$F$1:$F$5176,MATCH(1,([1]Sheet2!A119='[1]Sheet 1'!$B$1:$B$5176)*([1]Sheet2!E119='[1]Sheet 1'!$E$1:$E$5176)*([1]Sheet2!F$1='[1]Sheet 1'!$C$1:$C$5176),0))</f>
        <v>321</v>
      </c>
      <c r="G119" cm="1">
        <f t="array" ref="G119">INDEX('[1]Sheet 1'!$F$1:$F$5176,MATCH(1,([1]Sheet2!$A119='[1]Sheet 1'!$B$1:$B$5176)*([1]Sheet2!$E119='[1]Sheet 1'!$E$1:$E$5176)*([1]Sheet2!G$1='[1]Sheet 1'!$C$1:$C$5176),0))</f>
        <v>762096.5</v>
      </c>
      <c r="H119" cm="1">
        <f t="array" ref="H119">INDEX('[1]Sheet 1'!$F$1:$F$5176,MATCH(1,([1]Sheet2!$A119='[1]Sheet 1'!$B$1:$B$5176)*([1]Sheet2!$E119='[1]Sheet 1'!$E$1:$E$5176)*([1]Sheet2!H$1='[1]Sheet 1'!$C$1:$C$5176),0))</f>
        <v>10503</v>
      </c>
      <c r="I119" cm="1">
        <f t="array" ref="I119">INDEX('[1]Sheet 1'!$F$1:$F$5176,MATCH(1,([1]Sheet2!$A119='[1]Sheet 1'!$B$1:$B$5176)*([1]Sheet2!$E119='[1]Sheet 1'!$E$1:$E$5176)*([1]Sheet2!I$1='[1]Sheet 1'!$C$1:$C$5176),0))</f>
        <v>71.128600000000006</v>
      </c>
      <c r="J119" s="1">
        <f t="shared" si="5"/>
        <v>3.0562696372465011E-2</v>
      </c>
      <c r="K119" s="1">
        <f t="shared" si="6"/>
        <v>7.9021691619666941E-3</v>
      </c>
      <c r="L119" s="1">
        <f t="shared" si="7"/>
        <v>1.1001153805064308E-2</v>
      </c>
      <c r="M119">
        <f>VLOOKUP(D119,[1]Sheet8!$A$1:$G$267,IF(E119=2016,3,IF(E119=2017,4,IF(E119=2018,5,IF(E119=2019,6,7)))))</f>
        <v>113050.73688163</v>
      </c>
      <c r="N119" t="str">
        <f>IF(E119=2020,VLOOKUP(B119,[1]Sheet9!$A$1:$E$229,5,FALSE),"None")</f>
        <v>None</v>
      </c>
    </row>
    <row r="120" spans="1:14" x14ac:dyDescent="0.75">
      <c r="A120" t="str">
        <f>VLOOKUP(D120,[1]Sheet5!$B$1:$C$279,2,FALSE)</f>
        <v>BTN: Bhutan</v>
      </c>
      <c r="B120" t="str">
        <f t="shared" si="4"/>
        <v>BTN</v>
      </c>
      <c r="C120" t="str">
        <f>VLOOKUP([1]Sheet2!B120,[1]Sheet9!$A$1:$C$229,2,FALSE)</f>
        <v>Asia</v>
      </c>
      <c r="D120" t="s">
        <v>39</v>
      </c>
      <c r="E120">
        <v>2019</v>
      </c>
      <c r="F120" cm="1">
        <f t="array" ref="F120">INDEX('[1]Sheet 1'!$F$1:$F$5176,MATCH(1,([1]Sheet2!A120='[1]Sheet 1'!$B$1:$B$5176)*([1]Sheet2!E120='[1]Sheet 1'!$E$1:$E$5176)*([1]Sheet2!F$1='[1]Sheet 1'!$C$1:$C$5176),0))</f>
        <v>310</v>
      </c>
      <c r="G120" cm="1">
        <f t="array" ref="G120">INDEX('[1]Sheet 1'!$F$1:$F$5176,MATCH(1,([1]Sheet2!$A120='[1]Sheet 1'!$B$1:$B$5176)*([1]Sheet2!$E120='[1]Sheet 1'!$E$1:$E$5176)*([1]Sheet2!G$1='[1]Sheet 1'!$C$1:$C$5176),0))</f>
        <v>767459</v>
      </c>
      <c r="H120" cm="1">
        <f t="array" ref="H120">INDEX('[1]Sheet 1'!$F$1:$F$5176,MATCH(1,([1]Sheet2!$A120='[1]Sheet 1'!$B$1:$B$5176)*([1]Sheet2!$E120='[1]Sheet 1'!$E$1:$E$5176)*([1]Sheet2!H$1='[1]Sheet 1'!$C$1:$C$5176),0))</f>
        <v>9873</v>
      </c>
      <c r="I120" cm="1">
        <f t="array" ref="I120">INDEX('[1]Sheet 1'!$F$1:$F$5176,MATCH(1,([1]Sheet2!$A120='[1]Sheet 1'!$B$1:$B$5176)*([1]Sheet2!$E120='[1]Sheet 1'!$E$1:$E$5176)*([1]Sheet2!I$1='[1]Sheet 1'!$C$1:$C$5176),0))</f>
        <v>71.390900000000002</v>
      </c>
      <c r="J120" s="1">
        <f t="shared" si="5"/>
        <v>3.1398764306695026E-2</v>
      </c>
      <c r="K120" s="1">
        <f t="shared" si="6"/>
        <v>7.0365104681624968E-3</v>
      </c>
      <c r="L120" s="1">
        <f t="shared" si="7"/>
        <v>2.7442804227418755E-2</v>
      </c>
      <c r="M120">
        <f>VLOOKUP(D120,[1]Sheet8!$A$1:$G$267,IF(E120=2016,3,IF(E120=2017,4,IF(E120=2018,5,IF(E120=2019,6,7)))))</f>
        <v>116153.166121638</v>
      </c>
      <c r="N120" t="str">
        <f>IF(E120=2020,VLOOKUP(B120,[1]Sheet9!$A$1:$E$229,5,FALSE),"None")</f>
        <v>None</v>
      </c>
    </row>
    <row r="121" spans="1:14" x14ac:dyDescent="0.75">
      <c r="A121" t="str">
        <f>VLOOKUP(D121,[1]Sheet5!$B$1:$C$279,2,FALSE)</f>
        <v>BTN: Bhutan</v>
      </c>
      <c r="B121" t="str">
        <f t="shared" si="4"/>
        <v>BTN</v>
      </c>
      <c r="C121" t="str">
        <f>VLOOKUP([1]Sheet2!B121,[1]Sheet9!$A$1:$C$229,2,FALSE)</f>
        <v>Asia</v>
      </c>
      <c r="D121" t="s">
        <v>39</v>
      </c>
      <c r="E121">
        <v>2020</v>
      </c>
      <c r="F121" cm="1">
        <f t="array" ref="F121">INDEX('[1]Sheet 1'!$F$1:$F$5176,MATCH(1,([1]Sheet2!A121='[1]Sheet 1'!$B$1:$B$5176)*([1]Sheet2!E121='[1]Sheet 1'!$E$1:$E$5176)*([1]Sheet2!F$1='[1]Sheet 1'!$C$1:$C$5176),0))</f>
        <v>299</v>
      </c>
      <c r="G121" cm="1">
        <f t="array" ref="G121">INDEX('[1]Sheet 1'!$F$1:$F$5176,MATCH(1,([1]Sheet2!$A121='[1]Sheet 1'!$B$1:$B$5176)*([1]Sheet2!$E121='[1]Sheet 1'!$E$1:$E$5176)*([1]Sheet2!G$1='[1]Sheet 1'!$C$1:$C$5176),0))</f>
        <v>772506</v>
      </c>
      <c r="H121" cm="1">
        <f t="array" ref="H121">INDEX('[1]Sheet 1'!$F$1:$F$5176,MATCH(1,([1]Sheet2!$A121='[1]Sheet 1'!$B$1:$B$5176)*([1]Sheet2!$E121='[1]Sheet 1'!$E$1:$E$5176)*([1]Sheet2!H$1='[1]Sheet 1'!$C$1:$C$5176),0))</f>
        <v>9770</v>
      </c>
      <c r="I121" cm="1">
        <f t="array" ref="I121">INDEX('[1]Sheet 1'!$F$1:$F$5176,MATCH(1,([1]Sheet2!$A121='[1]Sheet 1'!$B$1:$B$5176)*([1]Sheet2!$E121='[1]Sheet 1'!$E$1:$E$5176)*([1]Sheet2!I$1='[1]Sheet 1'!$C$1:$C$5176),0))</f>
        <v>71.609399999999994</v>
      </c>
      <c r="J121" s="1">
        <f t="shared" si="5"/>
        <v>3.0603889457523029E-2</v>
      </c>
      <c r="K121" s="1">
        <f t="shared" si="6"/>
        <v>6.5762470698760454E-3</v>
      </c>
      <c r="L121" s="1">
        <f t="shared" si="7"/>
        <v>-7.2724029989212693E-2</v>
      </c>
      <c r="M121">
        <f>VLOOKUP(D121,[1]Sheet8!$A$1:$G$267,IF(E121=2016,3,IF(E121=2017,4,IF(E121=2018,5,IF(E121=2019,6,7)))))</f>
        <v>107706.039785266</v>
      </c>
      <c r="N121">
        <f>IF(E121=2020,VLOOKUP(B121,[1]Sheet9!$A$1:$E$229,5,FALSE),"None")</f>
        <v>670</v>
      </c>
    </row>
    <row r="122" spans="1:14" x14ac:dyDescent="0.75">
      <c r="A122" t="str">
        <f>VLOOKUP(D122,[1]Sheet5!$B$1:$C$279,2,FALSE)</f>
        <v>BOL: Bolivia (Plurinational State of)</v>
      </c>
      <c r="B122" t="str">
        <f t="shared" si="4"/>
        <v>BOL</v>
      </c>
      <c r="C122" t="str">
        <f>VLOOKUP([1]Sheet2!B122,[1]Sheet9!$A$1:$C$229,2,FALSE)</f>
        <v>South America</v>
      </c>
      <c r="D122" t="s">
        <v>40</v>
      </c>
      <c r="E122">
        <v>2016</v>
      </c>
      <c r="F122" cm="1">
        <f t="array" ref="F122">INDEX('[1]Sheet 1'!$F$1:$F$5176,MATCH(1,([1]Sheet2!A122='[1]Sheet 1'!$B$1:$B$5176)*([1]Sheet2!E122='[1]Sheet 1'!$E$1:$E$5176)*([1]Sheet2!F$1='[1]Sheet 1'!$C$1:$C$5176),0))</f>
        <v>5984</v>
      </c>
      <c r="G122" cm="1">
        <f t="array" ref="G122">INDEX('[1]Sheet 1'!$F$1:$F$5176,MATCH(1,([1]Sheet2!$A122='[1]Sheet 1'!$B$1:$B$5176)*([1]Sheet2!$E122='[1]Sheet 1'!$E$1:$E$5176)*([1]Sheet2!G$1='[1]Sheet 1'!$C$1:$C$5176),0))</f>
        <v>11263015.5</v>
      </c>
      <c r="H122" cm="1">
        <f t="array" ref="H122">INDEX('[1]Sheet 1'!$F$1:$F$5176,MATCH(1,([1]Sheet2!$A122='[1]Sheet 1'!$B$1:$B$5176)*([1]Sheet2!$E122='[1]Sheet 1'!$E$1:$E$5176)*([1]Sheet2!H$1='[1]Sheet 1'!$C$1:$C$5176),0))</f>
        <v>263168</v>
      </c>
      <c r="I122" cm="1">
        <f t="array" ref="I122">INDEX('[1]Sheet 1'!$F$1:$F$5176,MATCH(1,([1]Sheet2!$A122='[1]Sheet 1'!$B$1:$B$5176)*([1]Sheet2!$E122='[1]Sheet 1'!$E$1:$E$5176)*([1]Sheet2!I$1='[1]Sheet 1'!$C$1:$C$5176),0))</f>
        <v>67.627700000000004</v>
      </c>
      <c r="J122" s="1">
        <f t="shared" si="5"/>
        <v>2.2738326848249026E-2</v>
      </c>
      <c r="K122" s="1" t="str">
        <f t="shared" si="6"/>
        <v>None</v>
      </c>
      <c r="L122" s="1" t="str">
        <f t="shared" si="7"/>
        <v>N/A</v>
      </c>
      <c r="M122">
        <f>VLOOKUP(D122,[1]Sheet8!$A$1:$G$267,IF(E122=2016,3,IF(E122=2017,4,IF(E122=2018,5,IF(E122=2019,6,7)))))</f>
        <v>3076.65643933721</v>
      </c>
      <c r="N122" t="str">
        <f>IF(E122=2020,VLOOKUP(B122,[1]Sheet9!$A$1:$E$229,5,FALSE),"None")</f>
        <v>None</v>
      </c>
    </row>
    <row r="123" spans="1:14" x14ac:dyDescent="0.75">
      <c r="A123" t="str">
        <f>VLOOKUP(D123,[1]Sheet5!$B$1:$C$279,2,FALSE)</f>
        <v>BOL: Bolivia (Plurinational State of)</v>
      </c>
      <c r="B123" t="str">
        <f t="shared" si="4"/>
        <v>BOL</v>
      </c>
      <c r="C123" t="str">
        <f>VLOOKUP([1]Sheet2!B123,[1]Sheet9!$A$1:$C$229,2,FALSE)</f>
        <v>South America</v>
      </c>
      <c r="D123" t="s">
        <v>40</v>
      </c>
      <c r="E123">
        <v>2017</v>
      </c>
      <c r="F123" cm="1">
        <f t="array" ref="F123">INDEX('[1]Sheet 1'!$F$1:$F$5176,MATCH(1,([1]Sheet2!A123='[1]Sheet 1'!$B$1:$B$5176)*([1]Sheet2!E123='[1]Sheet 1'!$E$1:$E$5176)*([1]Sheet2!F$1='[1]Sheet 1'!$C$1:$C$5176),0))</f>
        <v>5720</v>
      </c>
      <c r="G123" cm="1">
        <f t="array" ref="G123">INDEX('[1]Sheet 1'!$F$1:$F$5176,MATCH(1,([1]Sheet2!$A123='[1]Sheet 1'!$B$1:$B$5176)*([1]Sheet2!$E123='[1]Sheet 1'!$E$1:$E$5176)*([1]Sheet2!G$1='[1]Sheet 1'!$C$1:$C$5176),0))</f>
        <v>11435533.5</v>
      </c>
      <c r="H123" cm="1">
        <f t="array" ref="H123">INDEX('[1]Sheet 1'!$F$1:$F$5176,MATCH(1,([1]Sheet2!$A123='[1]Sheet 1'!$B$1:$B$5176)*([1]Sheet2!$E123='[1]Sheet 1'!$E$1:$E$5176)*([1]Sheet2!H$1='[1]Sheet 1'!$C$1:$C$5176),0))</f>
        <v>262967</v>
      </c>
      <c r="I123" cm="1">
        <f t="array" ref="I123">INDEX('[1]Sheet 1'!$F$1:$F$5176,MATCH(1,([1]Sheet2!$A123='[1]Sheet 1'!$B$1:$B$5176)*([1]Sheet2!$E123='[1]Sheet 1'!$E$1:$E$5176)*([1]Sheet2!I$1='[1]Sheet 1'!$C$1:$C$5176),0))</f>
        <v>67.701499999999996</v>
      </c>
      <c r="J123" s="1">
        <f t="shared" si="5"/>
        <v>2.1751778740298211E-2</v>
      </c>
      <c r="K123" s="1">
        <f t="shared" si="6"/>
        <v>1.531721233980367E-2</v>
      </c>
      <c r="L123" s="1">
        <f t="shared" si="7"/>
        <v>8.9209799794330483E-2</v>
      </c>
      <c r="M123">
        <f>VLOOKUP(D123,[1]Sheet8!$A$1:$G$267,IF(E123=2016,3,IF(E123=2017,4,IF(E123=2018,5,IF(E123=2019,6,7)))))</f>
        <v>3351.1243443264202</v>
      </c>
      <c r="N123" t="str">
        <f>IF(E123=2020,VLOOKUP(B123,[1]Sheet9!$A$1:$E$229,5,FALSE),"None")</f>
        <v>None</v>
      </c>
    </row>
    <row r="124" spans="1:14" x14ac:dyDescent="0.75">
      <c r="A124" t="str">
        <f>VLOOKUP(D124,[1]Sheet5!$B$1:$C$279,2,FALSE)</f>
        <v>BOL: Bolivia (Plurinational State of)</v>
      </c>
      <c r="B124" t="str">
        <f t="shared" si="4"/>
        <v>BOL</v>
      </c>
      <c r="C124" t="str">
        <f>VLOOKUP([1]Sheet2!B124,[1]Sheet9!$A$1:$C$229,2,FALSE)</f>
        <v>South America</v>
      </c>
      <c r="D124" t="s">
        <v>40</v>
      </c>
      <c r="E124">
        <v>2018</v>
      </c>
      <c r="F124" cm="1">
        <f t="array" ref="F124">INDEX('[1]Sheet 1'!$F$1:$F$5176,MATCH(1,([1]Sheet2!A124='[1]Sheet 1'!$B$1:$B$5176)*([1]Sheet2!E124='[1]Sheet 1'!$E$1:$E$5176)*([1]Sheet2!F$1='[1]Sheet 1'!$C$1:$C$5176),0))</f>
        <v>5492</v>
      </c>
      <c r="G124" cm="1">
        <f t="array" ref="G124">INDEX('[1]Sheet 1'!$F$1:$F$5176,MATCH(1,([1]Sheet2!$A124='[1]Sheet 1'!$B$1:$B$5176)*([1]Sheet2!$E124='[1]Sheet 1'!$E$1:$E$5176)*([1]Sheet2!G$1='[1]Sheet 1'!$C$1:$C$5176),0))</f>
        <v>11606905</v>
      </c>
      <c r="H124" cm="1">
        <f t="array" ref="H124">INDEX('[1]Sheet 1'!$F$1:$F$5176,MATCH(1,([1]Sheet2!$A124='[1]Sheet 1'!$B$1:$B$5176)*([1]Sheet2!$E124='[1]Sheet 1'!$E$1:$E$5176)*([1]Sheet2!H$1='[1]Sheet 1'!$C$1:$C$5176),0))</f>
        <v>262815</v>
      </c>
      <c r="I124" cm="1">
        <f t="array" ref="I124">INDEX('[1]Sheet 1'!$F$1:$F$5176,MATCH(1,([1]Sheet2!$A124='[1]Sheet 1'!$B$1:$B$5176)*([1]Sheet2!$E124='[1]Sheet 1'!$E$1:$E$5176)*([1]Sheet2!I$1='[1]Sheet 1'!$C$1:$C$5176),0))</f>
        <v>67.748000000000005</v>
      </c>
      <c r="J124" s="1">
        <f t="shared" si="5"/>
        <v>2.0896828567623614E-2</v>
      </c>
      <c r="K124" s="1">
        <f t="shared" si="6"/>
        <v>1.4985877134634777E-2</v>
      </c>
      <c r="L124" s="1">
        <f t="shared" si="7"/>
        <v>5.8925427887176987E-2</v>
      </c>
      <c r="M124">
        <f>VLOOKUP(D124,[1]Sheet8!$A$1:$G$267,IF(E124=2016,3,IF(E124=2017,4,IF(E124=2018,5,IF(E124=2019,6,7)))))</f>
        <v>3548.5907802189899</v>
      </c>
      <c r="N124" t="str">
        <f>IF(E124=2020,VLOOKUP(B124,[1]Sheet9!$A$1:$E$229,5,FALSE),"None")</f>
        <v>None</v>
      </c>
    </row>
    <row r="125" spans="1:14" x14ac:dyDescent="0.75">
      <c r="A125" t="str">
        <f>VLOOKUP(D125,[1]Sheet5!$B$1:$C$279,2,FALSE)</f>
        <v>BOL: Bolivia (Plurinational State of)</v>
      </c>
      <c r="B125" t="str">
        <f t="shared" si="4"/>
        <v>BOL</v>
      </c>
      <c r="C125" t="str">
        <f>VLOOKUP([1]Sheet2!B125,[1]Sheet9!$A$1:$C$229,2,FALSE)</f>
        <v>South America</v>
      </c>
      <c r="D125" t="s">
        <v>40</v>
      </c>
      <c r="E125">
        <v>2019</v>
      </c>
      <c r="F125" cm="1">
        <f t="array" ref="F125">INDEX('[1]Sheet 1'!$F$1:$F$5176,MATCH(1,([1]Sheet2!A125='[1]Sheet 1'!$B$1:$B$5176)*([1]Sheet2!E125='[1]Sheet 1'!$E$1:$E$5176)*([1]Sheet2!F$1='[1]Sheet 1'!$C$1:$C$5176),0))</f>
        <v>5286</v>
      </c>
      <c r="G125" cm="1">
        <f t="array" ref="G125">INDEX('[1]Sheet 1'!$F$1:$F$5176,MATCH(1,([1]Sheet2!$A125='[1]Sheet 1'!$B$1:$B$5176)*([1]Sheet2!$E125='[1]Sheet 1'!$E$1:$E$5176)*([1]Sheet2!G$1='[1]Sheet 1'!$C$1:$C$5176),0))</f>
        <v>11777314.5</v>
      </c>
      <c r="H125" cm="1">
        <f t="array" ref="H125">INDEX('[1]Sheet 1'!$F$1:$F$5176,MATCH(1,([1]Sheet2!$A125='[1]Sheet 1'!$B$1:$B$5176)*([1]Sheet2!$E125='[1]Sheet 1'!$E$1:$E$5176)*([1]Sheet2!H$1='[1]Sheet 1'!$C$1:$C$5176),0))</f>
        <v>263006</v>
      </c>
      <c r="I125" cm="1">
        <f t="array" ref="I125">INDEX('[1]Sheet 1'!$F$1:$F$5176,MATCH(1,([1]Sheet2!$A125='[1]Sheet 1'!$B$1:$B$5176)*([1]Sheet2!$E125='[1]Sheet 1'!$E$1:$E$5176)*([1]Sheet2!I$1='[1]Sheet 1'!$C$1:$C$5176),0))</f>
        <v>67.840999999999994</v>
      </c>
      <c r="J125" s="1">
        <f t="shared" si="5"/>
        <v>2.0098400796939992E-2</v>
      </c>
      <c r="K125" s="1">
        <f t="shared" si="6"/>
        <v>1.4681734708778956E-2</v>
      </c>
      <c r="L125" s="1">
        <f t="shared" si="7"/>
        <v>9.7992804268218713E-4</v>
      </c>
      <c r="M125">
        <f>VLOOKUP(D125,[1]Sheet8!$A$1:$G$267,IF(E125=2016,3,IF(E125=2017,4,IF(E125=2018,5,IF(E125=2019,6,7)))))</f>
        <v>3552.06814383653</v>
      </c>
      <c r="N125" t="str">
        <f>IF(E125=2020,VLOOKUP(B125,[1]Sheet9!$A$1:$E$229,5,FALSE),"None")</f>
        <v>None</v>
      </c>
    </row>
    <row r="126" spans="1:14" x14ac:dyDescent="0.75">
      <c r="A126" t="str">
        <f>VLOOKUP(D126,[1]Sheet5!$B$1:$C$279,2,FALSE)</f>
        <v>BOL: Bolivia (Plurinational State of)</v>
      </c>
      <c r="B126" t="str">
        <f t="shared" si="4"/>
        <v>BOL</v>
      </c>
      <c r="C126" t="str">
        <f>VLOOKUP([1]Sheet2!B126,[1]Sheet9!$A$1:$C$229,2,FALSE)</f>
        <v>South America</v>
      </c>
      <c r="D126" t="s">
        <v>40</v>
      </c>
      <c r="E126">
        <v>2020</v>
      </c>
      <c r="F126" cm="1">
        <f t="array" ref="F126">INDEX('[1]Sheet 1'!$F$1:$F$5176,MATCH(1,([1]Sheet2!A126='[1]Sheet 1'!$B$1:$B$5176)*([1]Sheet2!E126='[1]Sheet 1'!$E$1:$E$5176)*([1]Sheet2!F$1='[1]Sheet 1'!$C$1:$C$5176),0))</f>
        <v>5105</v>
      </c>
      <c r="G126" cm="1">
        <f t="array" ref="G126">INDEX('[1]Sheet 1'!$F$1:$F$5176,MATCH(1,([1]Sheet2!$A126='[1]Sheet 1'!$B$1:$B$5176)*([1]Sheet2!$E126='[1]Sheet 1'!$E$1:$E$5176)*([1]Sheet2!G$1='[1]Sheet 1'!$C$1:$C$5176),0))</f>
        <v>11936162</v>
      </c>
      <c r="H126" cm="1">
        <f t="array" ref="H126">INDEX('[1]Sheet 1'!$F$1:$F$5176,MATCH(1,([1]Sheet2!$A126='[1]Sheet 1'!$B$1:$B$5176)*([1]Sheet2!$E126='[1]Sheet 1'!$E$1:$E$5176)*([1]Sheet2!H$1='[1]Sheet 1'!$C$1:$C$5176),0))</f>
        <v>263322</v>
      </c>
      <c r="I126" cm="1">
        <f t="array" ref="I126">INDEX('[1]Sheet 1'!$F$1:$F$5176,MATCH(1,([1]Sheet2!$A126='[1]Sheet 1'!$B$1:$B$5176)*([1]Sheet2!$E126='[1]Sheet 1'!$E$1:$E$5176)*([1]Sheet2!I$1='[1]Sheet 1'!$C$1:$C$5176),0))</f>
        <v>64.466700000000003</v>
      </c>
      <c r="J126" s="1">
        <f t="shared" si="5"/>
        <v>1.9386910322722752E-2</v>
      </c>
      <c r="K126" s="1">
        <f t="shared" si="6"/>
        <v>1.3487582419574514E-2</v>
      </c>
      <c r="L126" s="1">
        <f t="shared" si="7"/>
        <v>-0.11657392528205004</v>
      </c>
      <c r="M126">
        <f>VLOOKUP(D126,[1]Sheet8!$A$1:$G$267,IF(E126=2016,3,IF(E126=2017,4,IF(E126=2018,5,IF(E126=2019,6,7)))))</f>
        <v>3137.9896174401802</v>
      </c>
      <c r="N126">
        <f>IF(E126=2020,VLOOKUP(B126,[1]Sheet9!$A$1:$E$229,5,FALSE),"None")</f>
        <v>160124</v>
      </c>
    </row>
    <row r="127" spans="1:14" x14ac:dyDescent="0.75">
      <c r="A127" t="str">
        <f>VLOOKUP(D127,[1]Sheet5!$B$1:$C$279,2,FALSE)</f>
        <v>BES: Bonaire, Sint Eustatius and Saba</v>
      </c>
      <c r="B127" t="str">
        <f t="shared" si="4"/>
        <v>BES</v>
      </c>
      <c r="C127" t="str">
        <f>VLOOKUP([1]Sheet2!B127,[1]Sheet9!$A$1:$C$229,2,FALSE)</f>
        <v>North America</v>
      </c>
      <c r="D127" t="s">
        <v>41</v>
      </c>
      <c r="E127">
        <v>2016</v>
      </c>
      <c r="F127" t="e" cm="1">
        <f t="array" ref="F127">INDEX('[1]Sheet 1'!$F$1:$F$5176,MATCH(1,([1]Sheet2!A127='[1]Sheet 1'!$B$1:$B$5176)*([1]Sheet2!E127='[1]Sheet 1'!$E$1:$E$5176)*([1]Sheet2!F$1='[1]Sheet 1'!$C$1:$C$5176),0))</f>
        <v>#N/A</v>
      </c>
      <c r="G127" cm="1">
        <f t="array" ref="G127">INDEX('[1]Sheet 1'!$F$1:$F$5176,MATCH(1,([1]Sheet2!$A127='[1]Sheet 1'!$B$1:$B$5176)*([1]Sheet2!$E127='[1]Sheet 1'!$E$1:$E$5176)*([1]Sheet2!G$1='[1]Sheet 1'!$C$1:$C$5176),0))</f>
        <v>23769.5</v>
      </c>
      <c r="H127" cm="1">
        <f t="array" ref="H127">INDEX('[1]Sheet 1'!$F$1:$F$5176,MATCH(1,([1]Sheet2!$A127='[1]Sheet 1'!$B$1:$B$5176)*([1]Sheet2!$E127='[1]Sheet 1'!$E$1:$E$5176)*([1]Sheet2!H$1='[1]Sheet 1'!$C$1:$C$5176),0))</f>
        <v>263</v>
      </c>
      <c r="I127" cm="1">
        <f t="array" ref="I127">INDEX('[1]Sheet 1'!$F$1:$F$5176,MATCH(1,([1]Sheet2!$A127='[1]Sheet 1'!$B$1:$B$5176)*([1]Sheet2!$E127='[1]Sheet 1'!$E$1:$E$5176)*([1]Sheet2!I$1='[1]Sheet 1'!$C$1:$C$5176),0))</f>
        <v>75.494200000000006</v>
      </c>
      <c r="J127" s="1" t="e">
        <f t="shared" si="5"/>
        <v>#N/A</v>
      </c>
      <c r="K127" s="1" t="str">
        <f t="shared" si="6"/>
        <v>None</v>
      </c>
      <c r="L127" s="1" t="str">
        <f t="shared" si="7"/>
        <v>N/A</v>
      </c>
      <c r="M127">
        <f>VLOOKUP(D127,[1]Sheet8!$A$1:$G$267,IF(E127=2016,3,IF(E127=2017,4,IF(E127=2018,5,IF(E127=2019,6,7)))))</f>
        <v>3076.65643933721</v>
      </c>
      <c r="N127" t="str">
        <f>IF(E127=2020,VLOOKUP(B127,[1]Sheet9!$A$1:$E$229,5,FALSE),"None")</f>
        <v>None</v>
      </c>
    </row>
    <row r="128" spans="1:14" x14ac:dyDescent="0.75">
      <c r="A128" t="str">
        <f>VLOOKUP(D128,[1]Sheet5!$B$1:$C$279,2,FALSE)</f>
        <v>BES: Bonaire, Sint Eustatius and Saba</v>
      </c>
      <c r="B128" t="str">
        <f t="shared" si="4"/>
        <v>BES</v>
      </c>
      <c r="C128" t="str">
        <f>VLOOKUP([1]Sheet2!B128,[1]Sheet9!$A$1:$C$229,2,FALSE)</f>
        <v>North America</v>
      </c>
      <c r="D128" t="s">
        <v>41</v>
      </c>
      <c r="E128">
        <v>2017</v>
      </c>
      <c r="F128" t="e" cm="1">
        <f t="array" ref="F128">INDEX('[1]Sheet 1'!$F$1:$F$5176,MATCH(1,([1]Sheet2!A128='[1]Sheet 1'!$B$1:$B$5176)*([1]Sheet2!E128='[1]Sheet 1'!$E$1:$E$5176)*([1]Sheet2!F$1='[1]Sheet 1'!$C$1:$C$5176),0))</f>
        <v>#N/A</v>
      </c>
      <c r="G128" cm="1">
        <f t="array" ref="G128">INDEX('[1]Sheet 1'!$F$1:$F$5176,MATCH(1,([1]Sheet2!$A128='[1]Sheet 1'!$B$1:$B$5176)*([1]Sheet2!$E128='[1]Sheet 1'!$E$1:$E$5176)*([1]Sheet2!G$1='[1]Sheet 1'!$C$1:$C$5176),0))</f>
        <v>24365.5</v>
      </c>
      <c r="H128" cm="1">
        <f t="array" ref="H128">INDEX('[1]Sheet 1'!$F$1:$F$5176,MATCH(1,([1]Sheet2!$A128='[1]Sheet 1'!$B$1:$B$5176)*([1]Sheet2!$E128='[1]Sheet 1'!$E$1:$E$5176)*([1]Sheet2!H$1='[1]Sheet 1'!$C$1:$C$5176),0))</f>
        <v>270</v>
      </c>
      <c r="I128" cm="1">
        <f t="array" ref="I128">INDEX('[1]Sheet 1'!$F$1:$F$5176,MATCH(1,([1]Sheet2!$A128='[1]Sheet 1'!$B$1:$B$5176)*([1]Sheet2!$E128='[1]Sheet 1'!$E$1:$E$5176)*([1]Sheet2!I$1='[1]Sheet 1'!$C$1:$C$5176),0))</f>
        <v>77.328800000000001</v>
      </c>
      <c r="J128" s="1" t="e">
        <f t="shared" si="5"/>
        <v>#N/A</v>
      </c>
      <c r="K128" s="1">
        <f t="shared" si="6"/>
        <v>2.5074149645554177E-2</v>
      </c>
      <c r="L128" s="1">
        <f t="shared" si="7"/>
        <v>8.9209799794330483E-2</v>
      </c>
      <c r="M128">
        <f>VLOOKUP(D128,[1]Sheet8!$A$1:$G$267,IF(E128=2016,3,IF(E128=2017,4,IF(E128=2018,5,IF(E128=2019,6,7)))))</f>
        <v>3351.1243443264202</v>
      </c>
      <c r="N128" t="str">
        <f>IF(E128=2020,VLOOKUP(B128,[1]Sheet9!$A$1:$E$229,5,FALSE),"None")</f>
        <v>None</v>
      </c>
    </row>
    <row r="129" spans="1:14" x14ac:dyDescent="0.75">
      <c r="A129" t="str">
        <f>VLOOKUP(D129,[1]Sheet5!$B$1:$C$279,2,FALSE)</f>
        <v>BES: Bonaire, Sint Eustatius and Saba</v>
      </c>
      <c r="B129" t="str">
        <f t="shared" si="4"/>
        <v>BES</v>
      </c>
      <c r="C129" t="str">
        <f>VLOOKUP([1]Sheet2!B129,[1]Sheet9!$A$1:$C$229,2,FALSE)</f>
        <v>North America</v>
      </c>
      <c r="D129" t="s">
        <v>41</v>
      </c>
      <c r="E129">
        <v>2018</v>
      </c>
      <c r="F129" t="e" cm="1">
        <f t="array" ref="F129">INDEX('[1]Sheet 1'!$F$1:$F$5176,MATCH(1,([1]Sheet2!A129='[1]Sheet 1'!$B$1:$B$5176)*([1]Sheet2!E129='[1]Sheet 1'!$E$1:$E$5176)*([1]Sheet2!F$1='[1]Sheet 1'!$C$1:$C$5176),0))</f>
        <v>#N/A</v>
      </c>
      <c r="G129" cm="1">
        <f t="array" ref="G129">INDEX('[1]Sheet 1'!$F$1:$F$5176,MATCH(1,([1]Sheet2!$A129='[1]Sheet 1'!$B$1:$B$5176)*([1]Sheet2!$E129='[1]Sheet 1'!$E$1:$E$5176)*([1]Sheet2!G$1='[1]Sheet 1'!$C$1:$C$5176),0))</f>
        <v>24970</v>
      </c>
      <c r="H129" cm="1">
        <f t="array" ref="H129">INDEX('[1]Sheet 1'!$F$1:$F$5176,MATCH(1,([1]Sheet2!$A129='[1]Sheet 1'!$B$1:$B$5176)*([1]Sheet2!$E129='[1]Sheet 1'!$E$1:$E$5176)*([1]Sheet2!H$1='[1]Sheet 1'!$C$1:$C$5176),0))</f>
        <v>276</v>
      </c>
      <c r="I129" cm="1">
        <f t="array" ref="I129">INDEX('[1]Sheet 1'!$F$1:$F$5176,MATCH(1,([1]Sheet2!$A129='[1]Sheet 1'!$B$1:$B$5176)*([1]Sheet2!$E129='[1]Sheet 1'!$E$1:$E$5176)*([1]Sheet2!I$1='[1]Sheet 1'!$C$1:$C$5176),0))</f>
        <v>75.641300000000001</v>
      </c>
      <c r="J129" s="1" t="e">
        <f t="shared" si="5"/>
        <v>#N/A</v>
      </c>
      <c r="K129" s="1">
        <f t="shared" si="6"/>
        <v>2.4809669409616056E-2</v>
      </c>
      <c r="L129" s="1">
        <f t="shared" si="7"/>
        <v>5.8925427887176987E-2</v>
      </c>
      <c r="M129">
        <f>VLOOKUP(D129,[1]Sheet8!$A$1:$G$267,IF(E129=2016,3,IF(E129=2017,4,IF(E129=2018,5,IF(E129=2019,6,7)))))</f>
        <v>3548.5907802189899</v>
      </c>
      <c r="N129" t="str">
        <f>IF(E129=2020,VLOOKUP(B129,[1]Sheet9!$A$1:$E$229,5,FALSE),"None")</f>
        <v>None</v>
      </c>
    </row>
    <row r="130" spans="1:14" x14ac:dyDescent="0.75">
      <c r="A130" t="str">
        <f>VLOOKUP(D130,[1]Sheet5!$B$1:$C$279,2,FALSE)</f>
        <v>BES: Bonaire, Sint Eustatius and Saba</v>
      </c>
      <c r="B130" t="str">
        <f t="shared" si="4"/>
        <v>BES</v>
      </c>
      <c r="C130" t="str">
        <f>VLOOKUP([1]Sheet2!B130,[1]Sheet9!$A$1:$C$229,2,FALSE)</f>
        <v>North America</v>
      </c>
      <c r="D130" t="s">
        <v>41</v>
      </c>
      <c r="E130">
        <v>2019</v>
      </c>
      <c r="F130" t="e" cm="1">
        <f t="array" ref="F130">INDEX('[1]Sheet 1'!$F$1:$F$5176,MATCH(1,([1]Sheet2!A130='[1]Sheet 1'!$B$1:$B$5176)*([1]Sheet2!E130='[1]Sheet 1'!$E$1:$E$5176)*([1]Sheet2!F$1='[1]Sheet 1'!$C$1:$C$5176),0))</f>
        <v>#N/A</v>
      </c>
      <c r="G130" cm="1">
        <f t="array" ref="G130">INDEX('[1]Sheet 1'!$F$1:$F$5176,MATCH(1,([1]Sheet2!$A130='[1]Sheet 1'!$B$1:$B$5176)*([1]Sheet2!$E130='[1]Sheet 1'!$E$1:$E$5176)*([1]Sheet2!G$1='[1]Sheet 1'!$C$1:$C$5176),0))</f>
        <v>25570.5</v>
      </c>
      <c r="H130" cm="1">
        <f t="array" ref="H130">INDEX('[1]Sheet 1'!$F$1:$F$5176,MATCH(1,([1]Sheet2!$A130='[1]Sheet 1'!$B$1:$B$5176)*([1]Sheet2!$E130='[1]Sheet 1'!$E$1:$E$5176)*([1]Sheet2!H$1='[1]Sheet 1'!$C$1:$C$5176),0))</f>
        <v>280</v>
      </c>
      <c r="I130" cm="1">
        <f t="array" ref="I130">INDEX('[1]Sheet 1'!$F$1:$F$5176,MATCH(1,([1]Sheet2!$A130='[1]Sheet 1'!$B$1:$B$5176)*([1]Sheet2!$E130='[1]Sheet 1'!$E$1:$E$5176)*([1]Sheet2!I$1='[1]Sheet 1'!$C$1:$C$5176),0))</f>
        <v>76.4285</v>
      </c>
      <c r="J130" s="1" t="e">
        <f t="shared" si="5"/>
        <v>#N/A</v>
      </c>
      <c r="K130" s="1">
        <f t="shared" si="6"/>
        <v>2.4048858630356426E-2</v>
      </c>
      <c r="L130" s="1">
        <f t="shared" si="7"/>
        <v>9.7992804268218713E-4</v>
      </c>
      <c r="M130">
        <f>VLOOKUP(D130,[1]Sheet8!$A$1:$G$267,IF(E130=2016,3,IF(E130=2017,4,IF(E130=2018,5,IF(E130=2019,6,7)))))</f>
        <v>3552.06814383653</v>
      </c>
      <c r="N130" t="str">
        <f>IF(E130=2020,VLOOKUP(B130,[1]Sheet9!$A$1:$E$229,5,FALSE),"None")</f>
        <v>None</v>
      </c>
    </row>
    <row r="131" spans="1:14" x14ac:dyDescent="0.75">
      <c r="A131" t="str">
        <f>VLOOKUP(D131,[1]Sheet5!$B$1:$C$279,2,FALSE)</f>
        <v>BES: Bonaire, Sint Eustatius and Saba</v>
      </c>
      <c r="B131" t="str">
        <f t="shared" ref="B131:B194" si="8">MID(A131,1,3)</f>
        <v>BES</v>
      </c>
      <c r="C131" t="str">
        <f>VLOOKUP([1]Sheet2!B131,[1]Sheet9!$A$1:$C$229,2,FALSE)</f>
        <v>North America</v>
      </c>
      <c r="D131" t="s">
        <v>41</v>
      </c>
      <c r="E131">
        <v>2020</v>
      </c>
      <c r="F131" t="e" cm="1">
        <f t="array" ref="F131">INDEX('[1]Sheet 1'!$F$1:$F$5176,MATCH(1,([1]Sheet2!A131='[1]Sheet 1'!$B$1:$B$5176)*([1]Sheet2!E131='[1]Sheet 1'!$E$1:$E$5176)*([1]Sheet2!F$1='[1]Sheet 1'!$C$1:$C$5176),0))</f>
        <v>#N/A</v>
      </c>
      <c r="G131" cm="1">
        <f t="array" ref="G131">INDEX('[1]Sheet 1'!$F$1:$F$5176,MATCH(1,([1]Sheet2!$A131='[1]Sheet 1'!$B$1:$B$5176)*([1]Sheet2!$E131='[1]Sheet 1'!$E$1:$E$5176)*([1]Sheet2!G$1='[1]Sheet 1'!$C$1:$C$5176),0))</f>
        <v>26153</v>
      </c>
      <c r="H131" cm="1">
        <f t="array" ref="H131">INDEX('[1]Sheet 1'!$F$1:$F$5176,MATCH(1,([1]Sheet2!$A131='[1]Sheet 1'!$B$1:$B$5176)*([1]Sheet2!$E131='[1]Sheet 1'!$E$1:$E$5176)*([1]Sheet2!H$1='[1]Sheet 1'!$C$1:$C$5176),0))</f>
        <v>284</v>
      </c>
      <c r="I131" cm="1">
        <f t="array" ref="I131">INDEX('[1]Sheet 1'!$F$1:$F$5176,MATCH(1,([1]Sheet2!$A131='[1]Sheet 1'!$B$1:$B$5176)*([1]Sheet2!$E131='[1]Sheet 1'!$E$1:$E$5176)*([1]Sheet2!I$1='[1]Sheet 1'!$C$1:$C$5176),0))</f>
        <v>75.938800000000001</v>
      </c>
      <c r="J131" s="1" t="e">
        <f t="shared" ref="J131:J194" si="9">F131/H131</f>
        <v>#N/A</v>
      </c>
      <c r="K131" s="1">
        <f t="shared" si="6"/>
        <v>2.2780156821337088E-2</v>
      </c>
      <c r="L131" s="1">
        <f t="shared" si="7"/>
        <v>-0.11657392528205004</v>
      </c>
      <c r="M131">
        <f>VLOOKUP(D131,[1]Sheet8!$A$1:$G$267,IF(E131=2016,3,IF(E131=2017,4,IF(E131=2018,5,IF(E131=2019,6,7)))))</f>
        <v>3137.9896174401802</v>
      </c>
      <c r="N131">
        <f>IF(E131=2020,VLOOKUP(B131,[1]Sheet9!$A$1:$E$229,5,FALSE),"None")</f>
        <v>196</v>
      </c>
    </row>
    <row r="132" spans="1:14" x14ac:dyDescent="0.75">
      <c r="A132" t="str">
        <f>VLOOKUP(D132,[1]Sheet5!$B$1:$C$279,2,FALSE)</f>
        <v>BIH: Bosnia and Herzegovina</v>
      </c>
      <c r="B132" t="str">
        <f t="shared" si="8"/>
        <v>BIH</v>
      </c>
      <c r="C132" t="str">
        <f>VLOOKUP([1]Sheet2!B132,[1]Sheet9!$A$1:$C$229,2,FALSE)</f>
        <v>Europe</v>
      </c>
      <c r="D132" t="s">
        <v>42</v>
      </c>
      <c r="E132">
        <v>2016</v>
      </c>
      <c r="F132" cm="1">
        <f t="array" ref="F132">INDEX('[1]Sheet 1'!$F$1:$F$5176,MATCH(1,([1]Sheet2!A132='[1]Sheet 1'!$B$1:$B$5176)*([1]Sheet2!E132='[1]Sheet 1'!$E$1:$E$5176)*([1]Sheet2!F$1='[1]Sheet 1'!$C$1:$C$5176),0))</f>
        <v>157</v>
      </c>
      <c r="G132" cm="1">
        <f t="array" ref="G132">INDEX('[1]Sheet 1'!$F$1:$F$5176,MATCH(1,([1]Sheet2!$A132='[1]Sheet 1'!$B$1:$B$5176)*([1]Sheet2!$E132='[1]Sheet 1'!$E$1:$E$5176)*([1]Sheet2!G$1='[1]Sheet 1'!$C$1:$C$5176),0))</f>
        <v>3480986</v>
      </c>
      <c r="H132" cm="1">
        <f t="array" ref="H132">INDEX('[1]Sheet 1'!$F$1:$F$5176,MATCH(1,([1]Sheet2!$A132='[1]Sheet 1'!$B$1:$B$5176)*([1]Sheet2!$E132='[1]Sheet 1'!$E$1:$E$5176)*([1]Sheet2!H$1='[1]Sheet 1'!$C$1:$C$5176),0))</f>
        <v>31308</v>
      </c>
      <c r="I132" cm="1">
        <f t="array" ref="I132">INDEX('[1]Sheet 1'!$F$1:$F$5176,MATCH(1,([1]Sheet2!$A132='[1]Sheet 1'!$B$1:$B$5176)*([1]Sheet2!$E132='[1]Sheet 1'!$E$1:$E$5176)*([1]Sheet2!I$1='[1]Sheet 1'!$C$1:$C$5176),0))</f>
        <v>76.808300000000003</v>
      </c>
      <c r="J132" s="1">
        <f t="shared" si="9"/>
        <v>5.0146927302925767E-3</v>
      </c>
      <c r="K132" s="1" t="str">
        <f t="shared" ref="K132:K195" si="10">IF(D132=D131,(G132-G131)/G131,"None")</f>
        <v>None</v>
      </c>
      <c r="L132" s="1" t="str">
        <f t="shared" ref="L132:L195" si="11">IF(B131=B132,(M132-M131)/M131,"N/A")</f>
        <v>N/A</v>
      </c>
      <c r="M132">
        <f>VLOOKUP(D132,[1]Sheet8!$A$1:$G$267,IF(E132=2016,3,IF(E132=2017,4,IF(E132=2018,5,IF(E132=2019,6,7)))))</f>
        <v>3076.65643933721</v>
      </c>
      <c r="N132" t="str">
        <f>IF(E132=2020,VLOOKUP(B132,[1]Sheet9!$A$1:$E$229,5,FALSE),"None")</f>
        <v>None</v>
      </c>
    </row>
    <row r="133" spans="1:14" x14ac:dyDescent="0.75">
      <c r="A133" t="str">
        <f>VLOOKUP(D133,[1]Sheet5!$B$1:$C$279,2,FALSE)</f>
        <v>BIH: Bosnia and Herzegovina</v>
      </c>
      <c r="B133" t="str">
        <f t="shared" si="8"/>
        <v>BIH</v>
      </c>
      <c r="C133" t="str">
        <f>VLOOKUP([1]Sheet2!B133,[1]Sheet9!$A$1:$C$229,2,FALSE)</f>
        <v>Europe</v>
      </c>
      <c r="D133" t="s">
        <v>42</v>
      </c>
      <c r="E133">
        <v>2017</v>
      </c>
      <c r="F133" cm="1">
        <f t="array" ref="F133">INDEX('[1]Sheet 1'!$F$1:$F$5176,MATCH(1,([1]Sheet2!A133='[1]Sheet 1'!$B$1:$B$5176)*([1]Sheet2!E133='[1]Sheet 1'!$E$1:$E$5176)*([1]Sheet2!F$1='[1]Sheet 1'!$C$1:$C$5176),0))</f>
        <v>150</v>
      </c>
      <c r="G133" cm="1">
        <f t="array" ref="G133">INDEX('[1]Sheet 1'!$F$1:$F$5176,MATCH(1,([1]Sheet2!$A133='[1]Sheet 1'!$B$1:$B$5176)*([1]Sheet2!$E133='[1]Sheet 1'!$E$1:$E$5176)*([1]Sheet2!G$1='[1]Sheet 1'!$C$1:$C$5176),0))</f>
        <v>3440027</v>
      </c>
      <c r="H133" cm="1">
        <f t="array" ref="H133">INDEX('[1]Sheet 1'!$F$1:$F$5176,MATCH(1,([1]Sheet2!$A133='[1]Sheet 1'!$B$1:$B$5176)*([1]Sheet2!$E133='[1]Sheet 1'!$E$1:$E$5176)*([1]Sheet2!H$1='[1]Sheet 1'!$C$1:$C$5176),0))</f>
        <v>31166</v>
      </c>
      <c r="I133" cm="1">
        <f t="array" ref="I133">INDEX('[1]Sheet 1'!$F$1:$F$5176,MATCH(1,([1]Sheet2!$A133='[1]Sheet 1'!$B$1:$B$5176)*([1]Sheet2!$E133='[1]Sheet 1'!$E$1:$E$5176)*([1]Sheet2!I$1='[1]Sheet 1'!$C$1:$C$5176),0))</f>
        <v>76.934899999999999</v>
      </c>
      <c r="J133" s="1">
        <f t="shared" si="9"/>
        <v>4.812937175126741E-3</v>
      </c>
      <c r="K133" s="1">
        <f t="shared" si="10"/>
        <v>-1.1766493746312109E-2</v>
      </c>
      <c r="L133" s="1">
        <f t="shared" si="11"/>
        <v>8.9209799794330483E-2</v>
      </c>
      <c r="M133">
        <f>VLOOKUP(D133,[1]Sheet8!$A$1:$G$267,IF(E133=2016,3,IF(E133=2017,4,IF(E133=2018,5,IF(E133=2019,6,7)))))</f>
        <v>3351.1243443264202</v>
      </c>
      <c r="N133" t="str">
        <f>IF(E133=2020,VLOOKUP(B133,[1]Sheet9!$A$1:$E$229,5,FALSE),"None")</f>
        <v>None</v>
      </c>
    </row>
    <row r="134" spans="1:14" x14ac:dyDescent="0.75">
      <c r="A134" t="str">
        <f>VLOOKUP(D134,[1]Sheet5!$B$1:$C$279,2,FALSE)</f>
        <v>BIH: Bosnia and Herzegovina</v>
      </c>
      <c r="B134" t="str">
        <f t="shared" si="8"/>
        <v>BIH</v>
      </c>
      <c r="C134" t="str">
        <f>VLOOKUP([1]Sheet2!B134,[1]Sheet9!$A$1:$C$229,2,FALSE)</f>
        <v>Europe</v>
      </c>
      <c r="D134" t="s">
        <v>42</v>
      </c>
      <c r="E134">
        <v>2018</v>
      </c>
      <c r="F134" cm="1">
        <f t="array" ref="F134">INDEX('[1]Sheet 1'!$F$1:$F$5176,MATCH(1,([1]Sheet2!A134='[1]Sheet 1'!$B$1:$B$5176)*([1]Sheet2!E134='[1]Sheet 1'!$E$1:$E$5176)*([1]Sheet2!F$1='[1]Sheet 1'!$C$1:$C$5176),0))</f>
        <v>142</v>
      </c>
      <c r="G134" cm="1">
        <f t="array" ref="G134">INDEX('[1]Sheet 1'!$F$1:$F$5176,MATCH(1,([1]Sheet2!$A134='[1]Sheet 1'!$B$1:$B$5176)*([1]Sheet2!$E134='[1]Sheet 1'!$E$1:$E$5176)*([1]Sheet2!G$1='[1]Sheet 1'!$C$1:$C$5176),0))</f>
        <v>3400129</v>
      </c>
      <c r="H134" cm="1">
        <f t="array" ref="H134">INDEX('[1]Sheet 1'!$F$1:$F$5176,MATCH(1,([1]Sheet2!$A134='[1]Sheet 1'!$B$1:$B$5176)*([1]Sheet2!$E134='[1]Sheet 1'!$E$1:$E$5176)*([1]Sheet2!H$1='[1]Sheet 1'!$C$1:$C$5176),0))</f>
        <v>30959</v>
      </c>
      <c r="I134" cm="1">
        <f t="array" ref="I134">INDEX('[1]Sheet 1'!$F$1:$F$5176,MATCH(1,([1]Sheet2!$A134='[1]Sheet 1'!$B$1:$B$5176)*([1]Sheet2!$E134='[1]Sheet 1'!$E$1:$E$5176)*([1]Sheet2!I$1='[1]Sheet 1'!$C$1:$C$5176),0))</f>
        <v>77.092600000000004</v>
      </c>
      <c r="J134" s="1">
        <f t="shared" si="9"/>
        <v>4.5867114570884073E-3</v>
      </c>
      <c r="K134" s="1">
        <f t="shared" si="10"/>
        <v>-1.159816478184619E-2</v>
      </c>
      <c r="L134" s="1">
        <f t="shared" si="11"/>
        <v>5.8925427887176987E-2</v>
      </c>
      <c r="M134">
        <f>VLOOKUP(D134,[1]Sheet8!$A$1:$G$267,IF(E134=2016,3,IF(E134=2017,4,IF(E134=2018,5,IF(E134=2019,6,7)))))</f>
        <v>3548.5907802189899</v>
      </c>
      <c r="N134" t="str">
        <f>IF(E134=2020,VLOOKUP(B134,[1]Sheet9!$A$1:$E$229,5,FALSE),"None")</f>
        <v>None</v>
      </c>
    </row>
    <row r="135" spans="1:14" x14ac:dyDescent="0.75">
      <c r="A135" t="str">
        <f>VLOOKUP(D135,[1]Sheet5!$B$1:$C$279,2,FALSE)</f>
        <v>BIH: Bosnia and Herzegovina</v>
      </c>
      <c r="B135" t="str">
        <f t="shared" si="8"/>
        <v>BIH</v>
      </c>
      <c r="C135" t="str">
        <f>VLOOKUP([1]Sheet2!B135,[1]Sheet9!$A$1:$C$229,2,FALSE)</f>
        <v>Europe</v>
      </c>
      <c r="D135" t="s">
        <v>42</v>
      </c>
      <c r="E135">
        <v>2019</v>
      </c>
      <c r="F135" cm="1">
        <f t="array" ref="F135">INDEX('[1]Sheet 1'!$F$1:$F$5176,MATCH(1,([1]Sheet2!A135='[1]Sheet 1'!$B$1:$B$5176)*([1]Sheet2!E135='[1]Sheet 1'!$E$1:$E$5176)*([1]Sheet2!F$1='[1]Sheet 1'!$C$1:$C$5176),0))</f>
        <v>135</v>
      </c>
      <c r="G135" cm="1">
        <f t="array" ref="G135">INDEX('[1]Sheet 1'!$F$1:$F$5176,MATCH(1,([1]Sheet2!$A135='[1]Sheet 1'!$B$1:$B$5176)*([1]Sheet2!$E135='[1]Sheet 1'!$E$1:$E$5176)*([1]Sheet2!G$1='[1]Sheet 1'!$C$1:$C$5176),0))</f>
        <v>3360711.5</v>
      </c>
      <c r="H135" cm="1">
        <f t="array" ref="H135">INDEX('[1]Sheet 1'!$F$1:$F$5176,MATCH(1,([1]Sheet2!$A135='[1]Sheet 1'!$B$1:$B$5176)*([1]Sheet2!$E135='[1]Sheet 1'!$E$1:$E$5176)*([1]Sheet2!H$1='[1]Sheet 1'!$C$1:$C$5176),0))</f>
        <v>29754</v>
      </c>
      <c r="I135" cm="1">
        <f t="array" ref="I135">INDEX('[1]Sheet 1'!$F$1:$F$5176,MATCH(1,([1]Sheet2!$A135='[1]Sheet 1'!$B$1:$B$5176)*([1]Sheet2!$E135='[1]Sheet 1'!$E$1:$E$5176)*([1]Sheet2!I$1='[1]Sheet 1'!$C$1:$C$5176),0))</f>
        <v>77.241200000000006</v>
      </c>
      <c r="J135" s="1">
        <f t="shared" si="9"/>
        <v>4.5372050816696917E-3</v>
      </c>
      <c r="K135" s="1">
        <f t="shared" si="10"/>
        <v>-1.1592942503063855E-2</v>
      </c>
      <c r="L135" s="1">
        <f t="shared" si="11"/>
        <v>9.7992804268218713E-4</v>
      </c>
      <c r="M135">
        <f>VLOOKUP(D135,[1]Sheet8!$A$1:$G$267,IF(E135=2016,3,IF(E135=2017,4,IF(E135=2018,5,IF(E135=2019,6,7)))))</f>
        <v>3552.06814383653</v>
      </c>
      <c r="N135" t="str">
        <f>IF(E135=2020,VLOOKUP(B135,[1]Sheet9!$A$1:$E$229,5,FALSE),"None")</f>
        <v>None</v>
      </c>
    </row>
    <row r="136" spans="1:14" x14ac:dyDescent="0.75">
      <c r="A136" t="str">
        <f>VLOOKUP(D136,[1]Sheet5!$B$1:$C$279,2,FALSE)</f>
        <v>BIH: Bosnia and Herzegovina</v>
      </c>
      <c r="B136" t="str">
        <f t="shared" si="8"/>
        <v>BIH</v>
      </c>
      <c r="C136" t="str">
        <f>VLOOKUP([1]Sheet2!B136,[1]Sheet9!$A$1:$C$229,2,FALSE)</f>
        <v>Europe</v>
      </c>
      <c r="D136" t="s">
        <v>42</v>
      </c>
      <c r="E136">
        <v>2020</v>
      </c>
      <c r="F136" cm="1">
        <f t="array" ref="F136">INDEX('[1]Sheet 1'!$F$1:$F$5176,MATCH(1,([1]Sheet2!A136='[1]Sheet 1'!$B$1:$B$5176)*([1]Sheet2!E136='[1]Sheet 1'!$E$1:$E$5176)*([1]Sheet2!F$1='[1]Sheet 1'!$C$1:$C$5176),0))</f>
        <v>128</v>
      </c>
      <c r="G136" cm="1">
        <f t="array" ref="G136">INDEX('[1]Sheet 1'!$F$1:$F$5176,MATCH(1,([1]Sheet2!$A136='[1]Sheet 1'!$B$1:$B$5176)*([1]Sheet2!$E136='[1]Sheet 1'!$E$1:$E$5176)*([1]Sheet2!G$1='[1]Sheet 1'!$C$1:$C$5176),0))</f>
        <v>3318407.5</v>
      </c>
      <c r="H136" cm="1">
        <f t="array" ref="H136">INDEX('[1]Sheet 1'!$F$1:$F$5176,MATCH(1,([1]Sheet2!$A136='[1]Sheet 1'!$B$1:$B$5176)*([1]Sheet2!$E136='[1]Sheet 1'!$E$1:$E$5176)*([1]Sheet2!H$1='[1]Sheet 1'!$C$1:$C$5176),0))</f>
        <v>28685</v>
      </c>
      <c r="I136" cm="1">
        <f t="array" ref="I136">INDEX('[1]Sheet 1'!$F$1:$F$5176,MATCH(1,([1]Sheet2!$A136='[1]Sheet 1'!$B$1:$B$5176)*([1]Sheet2!$E136='[1]Sheet 1'!$E$1:$E$5176)*([1]Sheet2!I$1='[1]Sheet 1'!$C$1:$C$5176),0))</f>
        <v>76.225399999999993</v>
      </c>
      <c r="J136" s="1">
        <f t="shared" si="9"/>
        <v>4.4622625065365174E-3</v>
      </c>
      <c r="K136" s="1">
        <f t="shared" si="10"/>
        <v>-1.2587810646644319E-2</v>
      </c>
      <c r="L136" s="1">
        <f t="shared" si="11"/>
        <v>-0.11657392528205004</v>
      </c>
      <c r="M136">
        <f>VLOOKUP(D136,[1]Sheet8!$A$1:$G$267,IF(E136=2016,3,IF(E136=2017,4,IF(E136=2018,5,IF(E136=2019,6,7)))))</f>
        <v>3137.9896174401802</v>
      </c>
      <c r="N136">
        <f>IF(E136=2020,VLOOKUP(B136,[1]Sheet9!$A$1:$E$229,5,FALSE),"None")</f>
        <v>110985</v>
      </c>
    </row>
    <row r="137" spans="1:14" x14ac:dyDescent="0.75">
      <c r="A137" t="str">
        <f>VLOOKUP(D137,[1]Sheet5!$B$1:$C$279,2,FALSE)</f>
        <v>BWA: Botswana</v>
      </c>
      <c r="B137" t="str">
        <f t="shared" si="8"/>
        <v>BWA</v>
      </c>
      <c r="C137" t="str">
        <f>VLOOKUP([1]Sheet2!B137,[1]Sheet9!$A$1:$C$229,2,FALSE)</f>
        <v>Africa</v>
      </c>
      <c r="D137" t="s">
        <v>43</v>
      </c>
      <c r="E137">
        <v>2016</v>
      </c>
      <c r="F137" cm="1">
        <f t="array" ref="F137">INDEX('[1]Sheet 1'!$F$1:$F$5176,MATCH(1,([1]Sheet2!A137='[1]Sheet 1'!$B$1:$B$5176)*([1]Sheet2!E137='[1]Sheet 1'!$E$1:$E$5176)*([1]Sheet2!F$1='[1]Sheet 1'!$C$1:$C$5176),0))</f>
        <v>2210</v>
      </c>
      <c r="G137" cm="1">
        <f t="array" ref="G137">INDEX('[1]Sheet 1'!$F$1:$F$5176,MATCH(1,([1]Sheet2!$A137='[1]Sheet 1'!$B$1:$B$5176)*([1]Sheet2!$E137='[1]Sheet 1'!$E$1:$E$5176)*([1]Sheet2!G$1='[1]Sheet 1'!$C$1:$C$5176),0))</f>
        <v>2352415.5</v>
      </c>
      <c r="H137" cm="1">
        <f t="array" ref="H137">INDEX('[1]Sheet 1'!$F$1:$F$5176,MATCH(1,([1]Sheet2!$A137='[1]Sheet 1'!$B$1:$B$5176)*([1]Sheet2!$E137='[1]Sheet 1'!$E$1:$E$5176)*([1]Sheet2!H$1='[1]Sheet 1'!$C$1:$C$5176),0))</f>
        <v>61432</v>
      </c>
      <c r="I137" cm="1">
        <f t="array" ref="I137">INDEX('[1]Sheet 1'!$F$1:$F$5176,MATCH(1,([1]Sheet2!$A137='[1]Sheet 1'!$B$1:$B$5176)*([1]Sheet2!$E137='[1]Sheet 1'!$E$1:$E$5176)*([1]Sheet2!I$1='[1]Sheet 1'!$C$1:$C$5176),0))</f>
        <v>65.464399999999998</v>
      </c>
      <c r="J137" s="1">
        <f t="shared" si="9"/>
        <v>3.5974736293788251E-2</v>
      </c>
      <c r="K137" s="1" t="str">
        <f t="shared" si="10"/>
        <v>None</v>
      </c>
      <c r="L137" s="1" t="str">
        <f t="shared" si="11"/>
        <v>N/A</v>
      </c>
      <c r="M137">
        <f>VLOOKUP(D137,[1]Sheet8!$A$1:$G$267,IF(E137=2016,3,IF(E137=2017,4,IF(E137=2018,5,IF(E137=2019,6,7)))))</f>
        <v>3076.65643933721</v>
      </c>
      <c r="N137" t="str">
        <f>IF(E137=2020,VLOOKUP(B137,[1]Sheet9!$A$1:$E$229,5,FALSE),"None")</f>
        <v>None</v>
      </c>
    </row>
    <row r="138" spans="1:14" x14ac:dyDescent="0.75">
      <c r="A138" t="str">
        <f>VLOOKUP(D138,[1]Sheet5!$B$1:$C$279,2,FALSE)</f>
        <v>BWA: Botswana</v>
      </c>
      <c r="B138" t="str">
        <f t="shared" si="8"/>
        <v>BWA</v>
      </c>
      <c r="C138" t="str">
        <f>VLOOKUP([1]Sheet2!B138,[1]Sheet9!$A$1:$C$229,2,FALSE)</f>
        <v>Africa</v>
      </c>
      <c r="D138" t="s">
        <v>43</v>
      </c>
      <c r="E138">
        <v>2017</v>
      </c>
      <c r="F138" cm="1">
        <f t="array" ref="F138">INDEX('[1]Sheet 1'!$F$1:$F$5176,MATCH(1,([1]Sheet2!A138='[1]Sheet 1'!$B$1:$B$5176)*([1]Sheet2!E138='[1]Sheet 1'!$E$1:$E$5176)*([1]Sheet2!F$1='[1]Sheet 1'!$C$1:$C$5176),0))</f>
        <v>2141</v>
      </c>
      <c r="G138" cm="1">
        <f t="array" ref="G138">INDEX('[1]Sheet 1'!$F$1:$F$5176,MATCH(1,([1]Sheet2!$A138='[1]Sheet 1'!$B$1:$B$5176)*([1]Sheet2!$E138='[1]Sheet 1'!$E$1:$E$5176)*([1]Sheet2!G$1='[1]Sheet 1'!$C$1:$C$5176),0))</f>
        <v>2401840</v>
      </c>
      <c r="H138" cm="1">
        <f t="array" ref="H138">INDEX('[1]Sheet 1'!$F$1:$F$5176,MATCH(1,([1]Sheet2!$A138='[1]Sheet 1'!$B$1:$B$5176)*([1]Sheet2!$E138='[1]Sheet 1'!$E$1:$E$5176)*([1]Sheet2!H$1='[1]Sheet 1'!$C$1:$C$5176),0))</f>
        <v>61614</v>
      </c>
      <c r="I138" cm="1">
        <f t="array" ref="I138">INDEX('[1]Sheet 1'!$F$1:$F$5176,MATCH(1,([1]Sheet2!$A138='[1]Sheet 1'!$B$1:$B$5176)*([1]Sheet2!$E138='[1]Sheet 1'!$E$1:$E$5176)*([1]Sheet2!I$1='[1]Sheet 1'!$C$1:$C$5176),0))</f>
        <v>66.752600000000001</v>
      </c>
      <c r="J138" s="1">
        <f t="shared" si="9"/>
        <v>3.4748596098289349E-2</v>
      </c>
      <c r="K138" s="1">
        <f t="shared" si="10"/>
        <v>2.1010106420400649E-2</v>
      </c>
      <c r="L138" s="1">
        <f t="shared" si="11"/>
        <v>8.9209799794330483E-2</v>
      </c>
      <c r="M138">
        <f>VLOOKUP(D138,[1]Sheet8!$A$1:$G$267,IF(E138=2016,3,IF(E138=2017,4,IF(E138=2018,5,IF(E138=2019,6,7)))))</f>
        <v>3351.1243443264202</v>
      </c>
      <c r="N138" t="str">
        <f>IF(E138=2020,VLOOKUP(B138,[1]Sheet9!$A$1:$E$229,5,FALSE),"None")</f>
        <v>None</v>
      </c>
    </row>
    <row r="139" spans="1:14" x14ac:dyDescent="0.75">
      <c r="A139" t="str">
        <f>VLOOKUP(D139,[1]Sheet5!$B$1:$C$279,2,FALSE)</f>
        <v>BWA: Botswana</v>
      </c>
      <c r="B139" t="str">
        <f t="shared" si="8"/>
        <v>BWA</v>
      </c>
      <c r="C139" t="str">
        <f>VLOOKUP([1]Sheet2!B139,[1]Sheet9!$A$1:$C$229,2,FALSE)</f>
        <v>Africa</v>
      </c>
      <c r="D139" t="s">
        <v>43</v>
      </c>
      <c r="E139">
        <v>2018</v>
      </c>
      <c r="F139" cm="1">
        <f t="array" ref="F139">INDEX('[1]Sheet 1'!$F$1:$F$5176,MATCH(1,([1]Sheet2!A139='[1]Sheet 1'!$B$1:$B$5176)*([1]Sheet2!E139='[1]Sheet 1'!$E$1:$E$5176)*([1]Sheet2!F$1='[1]Sheet 1'!$C$1:$C$5176),0))</f>
        <v>2101</v>
      </c>
      <c r="G139" cm="1">
        <f t="array" ref="G139">INDEX('[1]Sheet 1'!$F$1:$F$5176,MATCH(1,([1]Sheet2!$A139='[1]Sheet 1'!$B$1:$B$5176)*([1]Sheet2!$E139='[1]Sheet 1'!$E$1:$E$5176)*([1]Sheet2!G$1='[1]Sheet 1'!$C$1:$C$5176),0))</f>
        <v>2451408.5</v>
      </c>
      <c r="H139" cm="1">
        <f t="array" ref="H139">INDEX('[1]Sheet 1'!$F$1:$F$5176,MATCH(1,([1]Sheet2!$A139='[1]Sheet 1'!$B$1:$B$5176)*([1]Sheet2!$E139='[1]Sheet 1'!$E$1:$E$5176)*([1]Sheet2!H$1='[1]Sheet 1'!$C$1:$C$5176),0))</f>
        <v>62044</v>
      </c>
      <c r="I139" cm="1">
        <f t="array" ref="I139">INDEX('[1]Sheet 1'!$F$1:$F$5176,MATCH(1,([1]Sheet2!$A139='[1]Sheet 1'!$B$1:$B$5176)*([1]Sheet2!$E139='[1]Sheet 1'!$E$1:$E$5176)*([1]Sheet2!I$1='[1]Sheet 1'!$C$1:$C$5176),0))</f>
        <v>65.422399999999996</v>
      </c>
      <c r="J139" s="1">
        <f t="shared" si="9"/>
        <v>3.3863064921668497E-2</v>
      </c>
      <c r="K139" s="1">
        <f t="shared" si="10"/>
        <v>2.063771941511508E-2</v>
      </c>
      <c r="L139" s="1">
        <f t="shared" si="11"/>
        <v>5.8925427887176987E-2</v>
      </c>
      <c r="M139">
        <f>VLOOKUP(D139,[1]Sheet8!$A$1:$G$267,IF(E139=2016,3,IF(E139=2017,4,IF(E139=2018,5,IF(E139=2019,6,7)))))</f>
        <v>3548.5907802189899</v>
      </c>
      <c r="N139" t="str">
        <f>IF(E139=2020,VLOOKUP(B139,[1]Sheet9!$A$1:$E$229,5,FALSE),"None")</f>
        <v>None</v>
      </c>
    </row>
    <row r="140" spans="1:14" x14ac:dyDescent="0.75">
      <c r="A140" t="str">
        <f>VLOOKUP(D140,[1]Sheet5!$B$1:$C$279,2,FALSE)</f>
        <v>BWA: Botswana</v>
      </c>
      <c r="B140" t="str">
        <f t="shared" si="8"/>
        <v>BWA</v>
      </c>
      <c r="C140" t="str">
        <f>VLOOKUP([1]Sheet2!B140,[1]Sheet9!$A$1:$C$229,2,FALSE)</f>
        <v>Africa</v>
      </c>
      <c r="D140" t="s">
        <v>43</v>
      </c>
      <c r="E140">
        <v>2019</v>
      </c>
      <c r="F140" cm="1">
        <f t="array" ref="F140">INDEX('[1]Sheet 1'!$F$1:$F$5176,MATCH(1,([1]Sheet2!A140='[1]Sheet 1'!$B$1:$B$5176)*([1]Sheet2!E140='[1]Sheet 1'!$E$1:$E$5176)*([1]Sheet2!F$1='[1]Sheet 1'!$C$1:$C$5176),0))</f>
        <v>2048</v>
      </c>
      <c r="G140" cm="1">
        <f t="array" ref="G140">INDEX('[1]Sheet 1'!$F$1:$F$5176,MATCH(1,([1]Sheet2!$A140='[1]Sheet 1'!$B$1:$B$5176)*([1]Sheet2!$E140='[1]Sheet 1'!$E$1:$E$5176)*([1]Sheet2!G$1='[1]Sheet 1'!$C$1:$C$5176),0))</f>
        <v>2499701.5</v>
      </c>
      <c r="H140" cm="1">
        <f t="array" ref="H140">INDEX('[1]Sheet 1'!$F$1:$F$5176,MATCH(1,([1]Sheet2!$A140='[1]Sheet 1'!$B$1:$B$5176)*([1]Sheet2!$E140='[1]Sheet 1'!$E$1:$E$5176)*([1]Sheet2!H$1='[1]Sheet 1'!$C$1:$C$5176),0))</f>
        <v>62174</v>
      </c>
      <c r="I140" cm="1">
        <f t="array" ref="I140">INDEX('[1]Sheet 1'!$F$1:$F$5176,MATCH(1,([1]Sheet2!$A140='[1]Sheet 1'!$B$1:$B$5176)*([1]Sheet2!$E140='[1]Sheet 1'!$E$1:$E$5176)*([1]Sheet2!I$1='[1]Sheet 1'!$C$1:$C$5176),0))</f>
        <v>65.4636</v>
      </c>
      <c r="J140" s="1">
        <f t="shared" si="9"/>
        <v>3.2939814070190108E-2</v>
      </c>
      <c r="K140" s="1">
        <f t="shared" si="10"/>
        <v>1.9700103022405283E-2</v>
      </c>
      <c r="L140" s="1">
        <f t="shared" si="11"/>
        <v>9.7992804268218713E-4</v>
      </c>
      <c r="M140">
        <f>VLOOKUP(D140,[1]Sheet8!$A$1:$G$267,IF(E140=2016,3,IF(E140=2017,4,IF(E140=2018,5,IF(E140=2019,6,7)))))</f>
        <v>3552.06814383653</v>
      </c>
      <c r="N140" t="str">
        <f>IF(E140=2020,VLOOKUP(B140,[1]Sheet9!$A$1:$E$229,5,FALSE),"None")</f>
        <v>None</v>
      </c>
    </row>
    <row r="141" spans="1:14" x14ac:dyDescent="0.75">
      <c r="A141" t="str">
        <f>VLOOKUP(D141,[1]Sheet5!$B$1:$C$279,2,FALSE)</f>
        <v>BWA: Botswana</v>
      </c>
      <c r="B141" t="str">
        <f t="shared" si="8"/>
        <v>BWA</v>
      </c>
      <c r="C141" t="str">
        <f>VLOOKUP([1]Sheet2!B141,[1]Sheet9!$A$1:$C$229,2,FALSE)</f>
        <v>Africa</v>
      </c>
      <c r="D141" t="s">
        <v>43</v>
      </c>
      <c r="E141">
        <v>2020</v>
      </c>
      <c r="F141" cm="1">
        <f t="array" ref="F141">INDEX('[1]Sheet 1'!$F$1:$F$5176,MATCH(1,([1]Sheet2!A141='[1]Sheet 1'!$B$1:$B$5176)*([1]Sheet2!E141='[1]Sheet 1'!$E$1:$E$5176)*([1]Sheet2!F$1='[1]Sheet 1'!$C$1:$C$5176),0))</f>
        <v>1994</v>
      </c>
      <c r="G141" cm="1">
        <f t="array" ref="G141">INDEX('[1]Sheet 1'!$F$1:$F$5176,MATCH(1,([1]Sheet2!$A141='[1]Sheet 1'!$B$1:$B$5176)*([1]Sheet2!$E141='[1]Sheet 1'!$E$1:$E$5176)*([1]Sheet2!G$1='[1]Sheet 1'!$C$1:$C$5176),0))</f>
        <v>2546402</v>
      </c>
      <c r="H141" cm="1">
        <f t="array" ref="H141">INDEX('[1]Sheet 1'!$F$1:$F$5176,MATCH(1,([1]Sheet2!$A141='[1]Sheet 1'!$B$1:$B$5176)*([1]Sheet2!$E141='[1]Sheet 1'!$E$1:$E$5176)*([1]Sheet2!H$1='[1]Sheet 1'!$C$1:$C$5176),0))</f>
        <v>61583</v>
      </c>
      <c r="I141" cm="1">
        <f t="array" ref="I141">INDEX('[1]Sheet 1'!$F$1:$F$5176,MATCH(1,([1]Sheet2!$A141='[1]Sheet 1'!$B$1:$B$5176)*([1]Sheet2!$E141='[1]Sheet 1'!$E$1:$E$5176)*([1]Sheet2!I$1='[1]Sheet 1'!$C$1:$C$5176),0))</f>
        <v>65.647099999999995</v>
      </c>
      <c r="J141" s="1">
        <f t="shared" si="9"/>
        <v>3.2379065651234919E-2</v>
      </c>
      <c r="K141" s="1">
        <f t="shared" si="10"/>
        <v>1.8682430682223458E-2</v>
      </c>
      <c r="L141" s="1">
        <f t="shared" si="11"/>
        <v>-0.11657392528205004</v>
      </c>
      <c r="M141">
        <f>VLOOKUP(D141,[1]Sheet8!$A$1:$G$267,IF(E141=2016,3,IF(E141=2017,4,IF(E141=2018,5,IF(E141=2019,6,7)))))</f>
        <v>3137.9896174401802</v>
      </c>
      <c r="N141">
        <f>IF(E141=2020,VLOOKUP(B141,[1]Sheet9!$A$1:$E$229,5,FALSE),"None")</f>
        <v>14805</v>
      </c>
    </row>
    <row r="142" spans="1:14" x14ac:dyDescent="0.75">
      <c r="A142" t="str">
        <f>VLOOKUP(D142,[1]Sheet5!$B$1:$C$279,2,FALSE)</f>
        <v>BRA: Brazil</v>
      </c>
      <c r="B142" t="str">
        <f t="shared" si="8"/>
        <v>BRA</v>
      </c>
      <c r="C142" t="str">
        <f>VLOOKUP([1]Sheet2!B142,[1]Sheet9!$A$1:$C$229,2,FALSE)</f>
        <v>South America</v>
      </c>
      <c r="D142" t="s">
        <v>44</v>
      </c>
      <c r="E142">
        <v>2016</v>
      </c>
      <c r="F142" cm="1">
        <f t="array" ref="F142">INDEX('[1]Sheet 1'!$F$1:$F$5176,MATCH(1,([1]Sheet2!A142='[1]Sheet 1'!$B$1:$B$5176)*([1]Sheet2!E142='[1]Sheet 1'!$E$1:$E$5176)*([1]Sheet2!F$1='[1]Sheet 1'!$C$1:$C$5176),0))</f>
        <v>44108</v>
      </c>
      <c r="G142" cm="1">
        <f t="array" ref="G142">INDEX('[1]Sheet 1'!$F$1:$F$5176,MATCH(1,([1]Sheet2!$A142='[1]Sheet 1'!$B$1:$B$5176)*([1]Sheet2!$E142='[1]Sheet 1'!$E$1:$E$5176)*([1]Sheet2!G$1='[1]Sheet 1'!$C$1:$C$5176),0))</f>
        <v>206859578</v>
      </c>
      <c r="H142" cm="1">
        <f t="array" ref="H142">INDEX('[1]Sheet 1'!$F$1:$F$5176,MATCH(1,([1]Sheet2!$A142='[1]Sheet 1'!$B$1:$B$5176)*([1]Sheet2!$E142='[1]Sheet 1'!$E$1:$E$5176)*([1]Sheet2!H$1='[1]Sheet 1'!$C$1:$C$5176),0))</f>
        <v>2905301</v>
      </c>
      <c r="I142" cm="1">
        <f t="array" ref="I142">INDEX('[1]Sheet 1'!$F$1:$F$5176,MATCH(1,([1]Sheet2!$A142='[1]Sheet 1'!$B$1:$B$5176)*([1]Sheet2!$E142='[1]Sheet 1'!$E$1:$E$5176)*([1]Sheet2!I$1='[1]Sheet 1'!$C$1:$C$5176),0))</f>
        <v>74.441500000000005</v>
      </c>
      <c r="J142" s="1">
        <f t="shared" si="9"/>
        <v>1.5181903699478987E-2</v>
      </c>
      <c r="K142" s="1" t="str">
        <f t="shared" si="10"/>
        <v>None</v>
      </c>
      <c r="L142" s="1" t="str">
        <f t="shared" si="11"/>
        <v>N/A</v>
      </c>
      <c r="M142">
        <f>VLOOKUP(D142,[1]Sheet8!$A$1:$G$267,IF(E142=2016,3,IF(E142=2017,4,IF(E142=2018,5,IF(E142=2019,6,7)))))</f>
        <v>8710.0632899535194</v>
      </c>
      <c r="N142" t="str">
        <f>IF(E142=2020,VLOOKUP(B142,[1]Sheet9!$A$1:$E$229,5,FALSE),"None")</f>
        <v>None</v>
      </c>
    </row>
    <row r="143" spans="1:14" x14ac:dyDescent="0.75">
      <c r="A143" t="str">
        <f>VLOOKUP(D143,[1]Sheet5!$B$1:$C$279,2,FALSE)</f>
        <v>BRA: Brazil</v>
      </c>
      <c r="B143" t="str">
        <f t="shared" si="8"/>
        <v>BRA</v>
      </c>
      <c r="C143" t="str">
        <f>VLOOKUP([1]Sheet2!B143,[1]Sheet9!$A$1:$C$229,2,FALSE)</f>
        <v>South America</v>
      </c>
      <c r="D143" t="s">
        <v>44</v>
      </c>
      <c r="E143">
        <v>2017</v>
      </c>
      <c r="F143" cm="1">
        <f t="array" ref="F143">INDEX('[1]Sheet 1'!$F$1:$F$5176,MATCH(1,([1]Sheet2!A143='[1]Sheet 1'!$B$1:$B$5176)*([1]Sheet2!E143='[1]Sheet 1'!$E$1:$E$5176)*([1]Sheet2!F$1='[1]Sheet 1'!$C$1:$C$5176),0))</f>
        <v>40403</v>
      </c>
      <c r="G143" cm="1">
        <f t="array" ref="G143">INDEX('[1]Sheet 1'!$F$1:$F$5176,MATCH(1,([1]Sheet2!$A143='[1]Sheet 1'!$B$1:$B$5176)*([1]Sheet2!$E143='[1]Sheet 1'!$E$1:$E$5176)*([1]Sheet2!G$1='[1]Sheet 1'!$C$1:$C$5176),0))</f>
        <v>208504960</v>
      </c>
      <c r="H143" cm="1">
        <f t="array" ref="H143">INDEX('[1]Sheet 1'!$F$1:$F$5176,MATCH(1,([1]Sheet2!$A143='[1]Sheet 1'!$B$1:$B$5176)*([1]Sheet2!$E143='[1]Sheet 1'!$E$1:$E$5176)*([1]Sheet2!H$1='[1]Sheet 1'!$C$1:$C$5176),0))</f>
        <v>2952133</v>
      </c>
      <c r="I143" cm="1">
        <f t="array" ref="I143">INDEX('[1]Sheet 1'!$F$1:$F$5176,MATCH(1,([1]Sheet2!$A143='[1]Sheet 1'!$B$1:$B$5176)*([1]Sheet2!$E143='[1]Sheet 1'!$E$1:$E$5176)*([1]Sheet2!I$1='[1]Sheet 1'!$C$1:$C$5176),0))</f>
        <v>74.826599999999999</v>
      </c>
      <c r="J143" s="1">
        <f t="shared" si="9"/>
        <v>1.368603650309793E-2</v>
      </c>
      <c r="K143" s="1">
        <f t="shared" si="10"/>
        <v>7.954101114911875E-3</v>
      </c>
      <c r="L143" s="1">
        <f t="shared" si="11"/>
        <v>0.13990858229309538</v>
      </c>
      <c r="M143">
        <f>VLOOKUP(D143,[1]Sheet8!$A$1:$G$267,IF(E143=2016,3,IF(E143=2017,4,IF(E143=2018,5,IF(E143=2019,6,7)))))</f>
        <v>9928.6758965340505</v>
      </c>
      <c r="N143" t="str">
        <f>IF(E143=2020,VLOOKUP(B143,[1]Sheet9!$A$1:$E$229,5,FALSE),"None")</f>
        <v>None</v>
      </c>
    </row>
    <row r="144" spans="1:14" x14ac:dyDescent="0.75">
      <c r="A144" t="str">
        <f>VLOOKUP(D144,[1]Sheet5!$B$1:$C$279,2,FALSE)</f>
        <v>BRA: Brazil</v>
      </c>
      <c r="B144" t="str">
        <f t="shared" si="8"/>
        <v>BRA</v>
      </c>
      <c r="C144" t="str">
        <f>VLOOKUP([1]Sheet2!B144,[1]Sheet9!$A$1:$C$229,2,FALSE)</f>
        <v>South America</v>
      </c>
      <c r="D144" t="s">
        <v>44</v>
      </c>
      <c r="E144">
        <v>2018</v>
      </c>
      <c r="F144" cm="1">
        <f t="array" ref="F144">INDEX('[1]Sheet 1'!$F$1:$F$5176,MATCH(1,([1]Sheet2!A144='[1]Sheet 1'!$B$1:$B$5176)*([1]Sheet2!E144='[1]Sheet 1'!$E$1:$E$5176)*([1]Sheet2!F$1='[1]Sheet 1'!$C$1:$C$5176),0))</f>
        <v>39558</v>
      </c>
      <c r="G144" cm="1">
        <f t="array" ref="G144">INDEX('[1]Sheet 1'!$F$1:$F$5176,MATCH(1,([1]Sheet2!$A144='[1]Sheet 1'!$B$1:$B$5176)*([1]Sheet2!$E144='[1]Sheet 1'!$E$1:$E$5176)*([1]Sheet2!G$1='[1]Sheet 1'!$C$1:$C$5176),0))</f>
        <v>210166592.5</v>
      </c>
      <c r="H144" cm="1">
        <f t="array" ref="H144">INDEX('[1]Sheet 1'!$F$1:$F$5176,MATCH(1,([1]Sheet2!$A144='[1]Sheet 1'!$B$1:$B$5176)*([1]Sheet2!$E144='[1]Sheet 1'!$E$1:$E$5176)*([1]Sheet2!H$1='[1]Sheet 1'!$C$1:$C$5176),0))</f>
        <v>2969862</v>
      </c>
      <c r="I144" cm="1">
        <f t="array" ref="I144">INDEX('[1]Sheet 1'!$F$1:$F$5176,MATCH(1,([1]Sheet2!$A144='[1]Sheet 1'!$B$1:$B$5176)*([1]Sheet2!$E144='[1]Sheet 1'!$E$1:$E$5176)*([1]Sheet2!I$1='[1]Sheet 1'!$C$1:$C$5176),0))</f>
        <v>75.109499999999997</v>
      </c>
      <c r="J144" s="1">
        <f t="shared" si="9"/>
        <v>1.3319810819492623E-2</v>
      </c>
      <c r="K144" s="1">
        <f t="shared" si="10"/>
        <v>7.9692708509188463E-3</v>
      </c>
      <c r="L144" s="1">
        <f t="shared" si="11"/>
        <v>-7.8287797186534419E-2</v>
      </c>
      <c r="M144">
        <f>VLOOKUP(D144,[1]Sheet8!$A$1:$G$267,IF(E144=2016,3,IF(E144=2017,4,IF(E144=2018,5,IF(E144=2019,6,7)))))</f>
        <v>9151.38173161536</v>
      </c>
      <c r="N144" t="str">
        <f>IF(E144=2020,VLOOKUP(B144,[1]Sheet9!$A$1:$E$229,5,FALSE),"None")</f>
        <v>None</v>
      </c>
    </row>
    <row r="145" spans="1:14" x14ac:dyDescent="0.75">
      <c r="A145" t="str">
        <f>VLOOKUP(D145,[1]Sheet5!$B$1:$C$279,2,FALSE)</f>
        <v>BRA: Brazil</v>
      </c>
      <c r="B145" t="str">
        <f t="shared" si="8"/>
        <v>BRA</v>
      </c>
      <c r="C145" t="str">
        <f>VLOOKUP([1]Sheet2!B145,[1]Sheet9!$A$1:$C$229,2,FALSE)</f>
        <v>South America</v>
      </c>
      <c r="D145" t="s">
        <v>44</v>
      </c>
      <c r="E145">
        <v>2019</v>
      </c>
      <c r="F145" cm="1">
        <f t="array" ref="F145">INDEX('[1]Sheet 1'!$F$1:$F$5176,MATCH(1,([1]Sheet2!A145='[1]Sheet 1'!$B$1:$B$5176)*([1]Sheet2!E145='[1]Sheet 1'!$E$1:$E$5176)*([1]Sheet2!F$1='[1]Sheet 1'!$C$1:$C$5176),0))</f>
        <v>38646</v>
      </c>
      <c r="G145" cm="1">
        <f t="array" ref="G145">INDEX('[1]Sheet 1'!$F$1:$F$5176,MATCH(1,([1]Sheet2!$A145='[1]Sheet 1'!$B$1:$B$5176)*([1]Sheet2!$E145='[1]Sheet 1'!$E$1:$E$5176)*([1]Sheet2!G$1='[1]Sheet 1'!$C$1:$C$5176),0))</f>
        <v>211782878</v>
      </c>
      <c r="H145" cm="1">
        <f t="array" ref="H145">INDEX('[1]Sheet 1'!$F$1:$F$5176,MATCH(1,([1]Sheet2!$A145='[1]Sheet 1'!$B$1:$B$5176)*([1]Sheet2!$E145='[1]Sheet 1'!$E$1:$E$5176)*([1]Sheet2!H$1='[1]Sheet 1'!$C$1:$C$5176),0))</f>
        <v>2886359</v>
      </c>
      <c r="I145" cm="1">
        <f t="array" ref="I145">INDEX('[1]Sheet 1'!$F$1:$F$5176,MATCH(1,([1]Sheet2!$A145='[1]Sheet 1'!$B$1:$B$5176)*([1]Sheet2!$E145='[1]Sheet 1'!$E$1:$E$5176)*([1]Sheet2!I$1='[1]Sheet 1'!$C$1:$C$5176),0))</f>
        <v>75.337900000000005</v>
      </c>
      <c r="J145" s="1">
        <f t="shared" si="9"/>
        <v>1.3389186861371022E-2</v>
      </c>
      <c r="K145" s="1">
        <f t="shared" si="10"/>
        <v>7.6904967662736407E-3</v>
      </c>
      <c r="L145" s="1">
        <f t="shared" si="11"/>
        <v>-3.0085281524910412E-2</v>
      </c>
      <c r="M145">
        <f>VLOOKUP(D145,[1]Sheet8!$A$1:$G$267,IF(E145=2016,3,IF(E145=2017,4,IF(E145=2018,5,IF(E145=2019,6,7)))))</f>
        <v>8876.0598358777897</v>
      </c>
      <c r="N145" t="str">
        <f>IF(E145=2020,VLOOKUP(B145,[1]Sheet9!$A$1:$E$229,5,FALSE),"None")</f>
        <v>None</v>
      </c>
    </row>
    <row r="146" spans="1:14" x14ac:dyDescent="0.75">
      <c r="A146" t="str">
        <f>VLOOKUP(D146,[1]Sheet5!$B$1:$C$279,2,FALSE)</f>
        <v>BRA: Brazil</v>
      </c>
      <c r="B146" t="str">
        <f t="shared" si="8"/>
        <v>BRA</v>
      </c>
      <c r="C146" t="str">
        <f>VLOOKUP([1]Sheet2!B146,[1]Sheet9!$A$1:$C$229,2,FALSE)</f>
        <v>South America</v>
      </c>
      <c r="D146" t="s">
        <v>44</v>
      </c>
      <c r="E146">
        <v>2020</v>
      </c>
      <c r="F146" cm="1">
        <f t="array" ref="F146">INDEX('[1]Sheet 1'!$F$1:$F$5176,MATCH(1,([1]Sheet2!A146='[1]Sheet 1'!$B$1:$B$5176)*([1]Sheet2!E146='[1]Sheet 1'!$E$1:$E$5176)*([1]Sheet2!F$1='[1]Sheet 1'!$C$1:$C$5176),0))</f>
        <v>37657</v>
      </c>
      <c r="G146" cm="1">
        <f t="array" ref="G146">INDEX('[1]Sheet 1'!$F$1:$F$5176,MATCH(1,([1]Sheet2!$A146='[1]Sheet 1'!$B$1:$B$5176)*([1]Sheet2!$E146='[1]Sheet 1'!$E$1:$E$5176)*([1]Sheet2!G$1='[1]Sheet 1'!$C$1:$C$5176),0))</f>
        <v>213196303.5</v>
      </c>
      <c r="H146" cm="1">
        <f t="array" ref="H146">INDEX('[1]Sheet 1'!$F$1:$F$5176,MATCH(1,([1]Sheet2!$A146='[1]Sheet 1'!$B$1:$B$5176)*([1]Sheet2!$E146='[1]Sheet 1'!$E$1:$E$5176)*([1]Sheet2!H$1='[1]Sheet 1'!$C$1:$C$5176),0))</f>
        <v>2787294</v>
      </c>
      <c r="I146" cm="1">
        <f t="array" ref="I146">INDEX('[1]Sheet 1'!$F$1:$F$5176,MATCH(1,([1]Sheet2!$A146='[1]Sheet 1'!$B$1:$B$5176)*([1]Sheet2!$E146='[1]Sheet 1'!$E$1:$E$5176)*([1]Sheet2!I$1='[1]Sheet 1'!$C$1:$C$5176),0))</f>
        <v>74.008899999999997</v>
      </c>
      <c r="J146" s="1">
        <f t="shared" si="9"/>
        <v>1.3510236092783897E-2</v>
      </c>
      <c r="K146" s="1">
        <f t="shared" si="10"/>
        <v>6.6739365965174952E-3</v>
      </c>
      <c r="L146" s="1">
        <f t="shared" si="11"/>
        <v>-0.23221837639924273</v>
      </c>
      <c r="M146">
        <f>VLOOKUP(D146,[1]Sheet8!$A$1:$G$267,IF(E146=2016,3,IF(E146=2017,4,IF(E146=2018,5,IF(E146=2019,6,7)))))</f>
        <v>6814.8756319677204</v>
      </c>
      <c r="N146">
        <f>IF(E146=2020,VLOOKUP(B146,[1]Sheet9!$A$1:$E$229,5,FALSE),"None")</f>
        <v>7681032</v>
      </c>
    </row>
    <row r="147" spans="1:14" x14ac:dyDescent="0.75">
      <c r="A147" t="str">
        <f>VLOOKUP(D147,[1]Sheet5!$B$1:$C$279,2,FALSE)</f>
        <v>VGB: British Virgin Islands</v>
      </c>
      <c r="B147" t="str">
        <f t="shared" si="8"/>
        <v>VGB</v>
      </c>
      <c r="C147" t="str">
        <f>VLOOKUP([1]Sheet2!B147,[1]Sheet9!$A$1:$C$229,2,FALSE)</f>
        <v>North America</v>
      </c>
      <c r="D147" t="s">
        <v>45</v>
      </c>
      <c r="E147">
        <v>2016</v>
      </c>
      <c r="F147" t="e" cm="1">
        <f t="array" ref="F147">INDEX('[1]Sheet 1'!$F$1:$F$5176,MATCH(1,([1]Sheet2!A147='[1]Sheet 1'!$B$1:$B$5176)*([1]Sheet2!E147='[1]Sheet 1'!$E$1:$E$5176)*([1]Sheet2!F$1='[1]Sheet 1'!$C$1:$C$5176),0))</f>
        <v>#N/A</v>
      </c>
      <c r="G147" cm="1">
        <f t="array" ref="G147">INDEX('[1]Sheet 1'!$F$1:$F$5176,MATCH(1,([1]Sheet2!$A147='[1]Sheet 1'!$B$1:$B$5176)*([1]Sheet2!$E147='[1]Sheet 1'!$E$1:$E$5176)*([1]Sheet2!G$1='[1]Sheet 1'!$C$1:$C$5176),0))</f>
        <v>29739</v>
      </c>
      <c r="H147" cm="1">
        <f t="array" ref="H147">INDEX('[1]Sheet 1'!$F$1:$F$5176,MATCH(1,([1]Sheet2!$A147='[1]Sheet 1'!$B$1:$B$5176)*([1]Sheet2!$E147='[1]Sheet 1'!$E$1:$E$5176)*([1]Sheet2!H$1='[1]Sheet 1'!$C$1:$C$5176),0))</f>
        <v>229</v>
      </c>
      <c r="I147" cm="1">
        <f t="array" ref="I147">INDEX('[1]Sheet 1'!$F$1:$F$5176,MATCH(1,([1]Sheet2!$A147='[1]Sheet 1'!$B$1:$B$5176)*([1]Sheet2!$E147='[1]Sheet 1'!$E$1:$E$5176)*([1]Sheet2!I$1='[1]Sheet 1'!$C$1:$C$5176),0))</f>
        <v>75.723600000000005</v>
      </c>
      <c r="J147" s="1" t="e">
        <f t="shared" si="9"/>
        <v>#N/A</v>
      </c>
      <c r="K147" s="1" t="str">
        <f t="shared" si="10"/>
        <v>None</v>
      </c>
      <c r="L147" s="1" t="str">
        <f t="shared" si="11"/>
        <v>N/A</v>
      </c>
      <c r="M147">
        <f>VLOOKUP(D147,[1]Sheet8!$A$1:$G$267,IF(E147=2016,3,IF(E147=2017,4,IF(E147=2018,5,IF(E147=2019,6,7)))))</f>
        <v>16909.886547717899</v>
      </c>
      <c r="N147" t="str">
        <f>IF(E147=2020,VLOOKUP(B147,[1]Sheet9!$A$1:$E$229,5,FALSE),"None")</f>
        <v>None</v>
      </c>
    </row>
    <row r="148" spans="1:14" x14ac:dyDescent="0.75">
      <c r="A148" t="str">
        <f>VLOOKUP(D148,[1]Sheet5!$B$1:$C$279,2,FALSE)</f>
        <v>VGB: British Virgin Islands</v>
      </c>
      <c r="B148" t="str">
        <f t="shared" si="8"/>
        <v>VGB</v>
      </c>
      <c r="C148" t="str">
        <f>VLOOKUP([1]Sheet2!B148,[1]Sheet9!$A$1:$C$229,2,FALSE)</f>
        <v>North America</v>
      </c>
      <c r="D148" t="s">
        <v>45</v>
      </c>
      <c r="E148">
        <v>2017</v>
      </c>
      <c r="F148" t="e" cm="1">
        <f t="array" ref="F148">INDEX('[1]Sheet 1'!$F$1:$F$5176,MATCH(1,([1]Sheet2!A148='[1]Sheet 1'!$B$1:$B$5176)*([1]Sheet2!E148='[1]Sheet 1'!$E$1:$E$5176)*([1]Sheet2!F$1='[1]Sheet 1'!$C$1:$C$5176),0))</f>
        <v>#N/A</v>
      </c>
      <c r="G148" cm="1">
        <f t="array" ref="G148">INDEX('[1]Sheet 1'!$F$1:$F$5176,MATCH(1,([1]Sheet2!$A148='[1]Sheet 1'!$B$1:$B$5176)*([1]Sheet2!$E148='[1]Sheet 1'!$E$1:$E$5176)*([1]Sheet2!G$1='[1]Sheet 1'!$C$1:$C$5176),0))</f>
        <v>30060</v>
      </c>
      <c r="H148" cm="1">
        <f t="array" ref="H148">INDEX('[1]Sheet 1'!$F$1:$F$5176,MATCH(1,([1]Sheet2!$A148='[1]Sheet 1'!$B$1:$B$5176)*([1]Sheet2!$E148='[1]Sheet 1'!$E$1:$E$5176)*([1]Sheet2!H$1='[1]Sheet 1'!$C$1:$C$5176),0))</f>
        <v>205</v>
      </c>
      <c r="I148" cm="1">
        <f t="array" ref="I148">INDEX('[1]Sheet 1'!$F$1:$F$5176,MATCH(1,([1]Sheet2!$A148='[1]Sheet 1'!$B$1:$B$5176)*([1]Sheet2!$E148='[1]Sheet 1'!$E$1:$E$5176)*([1]Sheet2!I$1='[1]Sheet 1'!$C$1:$C$5176),0))</f>
        <v>74.784599999999998</v>
      </c>
      <c r="J148" s="1" t="e">
        <f t="shared" si="9"/>
        <v>#N/A</v>
      </c>
      <c r="K148" s="1">
        <f t="shared" si="10"/>
        <v>1.0793906990820135E-2</v>
      </c>
      <c r="L148" s="1">
        <f t="shared" si="11"/>
        <v>2.9232657505712991E-2</v>
      </c>
      <c r="M148">
        <f>VLOOKUP(D148,[1]Sheet8!$A$1:$G$267,IF(E148=2016,3,IF(E148=2017,4,IF(E148=2018,5,IF(E148=2019,6,7)))))</f>
        <v>17404.2074696278</v>
      </c>
      <c r="N148" t="str">
        <f>IF(E148=2020,VLOOKUP(B148,[1]Sheet9!$A$1:$E$229,5,FALSE),"None")</f>
        <v>None</v>
      </c>
    </row>
    <row r="149" spans="1:14" x14ac:dyDescent="0.75">
      <c r="A149" t="str">
        <f>VLOOKUP(D149,[1]Sheet5!$B$1:$C$279,2,FALSE)</f>
        <v>VGB: British Virgin Islands</v>
      </c>
      <c r="B149" t="str">
        <f t="shared" si="8"/>
        <v>VGB</v>
      </c>
      <c r="C149" t="str">
        <f>VLOOKUP([1]Sheet2!B149,[1]Sheet9!$A$1:$C$229,2,FALSE)</f>
        <v>North America</v>
      </c>
      <c r="D149" t="s">
        <v>45</v>
      </c>
      <c r="E149">
        <v>2018</v>
      </c>
      <c r="F149" t="e" cm="1">
        <f t="array" ref="F149">INDEX('[1]Sheet 1'!$F$1:$F$5176,MATCH(1,([1]Sheet2!A149='[1]Sheet 1'!$B$1:$B$5176)*([1]Sheet2!E149='[1]Sheet 1'!$E$1:$E$5176)*([1]Sheet2!F$1='[1]Sheet 1'!$C$1:$C$5176),0))</f>
        <v>#N/A</v>
      </c>
      <c r="G149" cm="1">
        <f t="array" ref="G149">INDEX('[1]Sheet 1'!$F$1:$F$5176,MATCH(1,([1]Sheet2!$A149='[1]Sheet 1'!$B$1:$B$5176)*([1]Sheet2!$E149='[1]Sheet 1'!$E$1:$E$5176)*([1]Sheet2!G$1='[1]Sheet 1'!$C$1:$C$5176),0))</f>
        <v>30335</v>
      </c>
      <c r="H149" cm="1">
        <f t="array" ref="H149">INDEX('[1]Sheet 1'!$F$1:$F$5176,MATCH(1,([1]Sheet2!$A149='[1]Sheet 1'!$B$1:$B$5176)*([1]Sheet2!$E149='[1]Sheet 1'!$E$1:$E$5176)*([1]Sheet2!H$1='[1]Sheet 1'!$C$1:$C$5176),0))</f>
        <v>215</v>
      </c>
      <c r="I149" cm="1">
        <f t="array" ref="I149">INDEX('[1]Sheet 1'!$F$1:$F$5176,MATCH(1,([1]Sheet2!$A149='[1]Sheet 1'!$B$1:$B$5176)*([1]Sheet2!$E149='[1]Sheet 1'!$E$1:$E$5176)*([1]Sheet2!I$1='[1]Sheet 1'!$C$1:$C$5176),0))</f>
        <v>75.831100000000006</v>
      </c>
      <c r="J149" s="1" t="e">
        <f t="shared" si="9"/>
        <v>#N/A</v>
      </c>
      <c r="K149" s="1">
        <f t="shared" si="10"/>
        <v>9.1483699268130412E-3</v>
      </c>
      <c r="L149" s="1">
        <f t="shared" si="11"/>
        <v>2.1757225250883389E-2</v>
      </c>
      <c r="M149">
        <f>VLOOKUP(D149,[1]Sheet8!$A$1:$G$267,IF(E149=2016,3,IF(E149=2017,4,IF(E149=2018,5,IF(E149=2019,6,7)))))</f>
        <v>17782.874731857599</v>
      </c>
      <c r="N149" t="str">
        <f>IF(E149=2020,VLOOKUP(B149,[1]Sheet9!$A$1:$E$229,5,FALSE),"None")</f>
        <v>None</v>
      </c>
    </row>
    <row r="150" spans="1:14" x14ac:dyDescent="0.75">
      <c r="A150" t="str">
        <f>VLOOKUP(D150,[1]Sheet5!$B$1:$C$279,2,FALSE)</f>
        <v>VGB: British Virgin Islands</v>
      </c>
      <c r="B150" t="str">
        <f t="shared" si="8"/>
        <v>VGB</v>
      </c>
      <c r="C150" t="str">
        <f>VLOOKUP([1]Sheet2!B150,[1]Sheet9!$A$1:$C$229,2,FALSE)</f>
        <v>North America</v>
      </c>
      <c r="D150" t="s">
        <v>45</v>
      </c>
      <c r="E150">
        <v>2019</v>
      </c>
      <c r="F150" t="e" cm="1">
        <f t="array" ref="F150">INDEX('[1]Sheet 1'!$F$1:$F$5176,MATCH(1,([1]Sheet2!A150='[1]Sheet 1'!$B$1:$B$5176)*([1]Sheet2!E150='[1]Sheet 1'!$E$1:$E$5176)*([1]Sheet2!F$1='[1]Sheet 1'!$C$1:$C$5176),0))</f>
        <v>#N/A</v>
      </c>
      <c r="G150" cm="1">
        <f t="array" ref="G150">INDEX('[1]Sheet 1'!$F$1:$F$5176,MATCH(1,([1]Sheet2!$A150='[1]Sheet 1'!$B$1:$B$5176)*([1]Sheet2!$E150='[1]Sheet 1'!$E$1:$E$5176)*([1]Sheet2!G$1='[1]Sheet 1'!$C$1:$C$5176),0))</f>
        <v>30610</v>
      </c>
      <c r="H150" cm="1">
        <f t="array" ref="H150">INDEX('[1]Sheet 1'!$F$1:$F$5176,MATCH(1,([1]Sheet2!$A150='[1]Sheet 1'!$B$1:$B$5176)*([1]Sheet2!$E150='[1]Sheet 1'!$E$1:$E$5176)*([1]Sheet2!H$1='[1]Sheet 1'!$C$1:$C$5176),0))</f>
        <v>222</v>
      </c>
      <c r="I150" cm="1">
        <f t="array" ref="I150">INDEX('[1]Sheet 1'!$F$1:$F$5176,MATCH(1,([1]Sheet2!$A150='[1]Sheet 1'!$B$1:$B$5176)*([1]Sheet2!$E150='[1]Sheet 1'!$E$1:$E$5176)*([1]Sheet2!I$1='[1]Sheet 1'!$C$1:$C$5176),0))</f>
        <v>75.863200000000006</v>
      </c>
      <c r="J150" s="1" t="e">
        <f t="shared" si="9"/>
        <v>#N/A</v>
      </c>
      <c r="K150" s="1">
        <f t="shared" si="10"/>
        <v>9.0654359650568644E-3</v>
      </c>
      <c r="L150" s="1">
        <f t="shared" si="11"/>
        <v>3.9205239378620645E-2</v>
      </c>
      <c r="M150">
        <f>VLOOKUP(D150,[1]Sheet8!$A$1:$G$267,IF(E150=2016,3,IF(E150=2017,4,IF(E150=2018,5,IF(E150=2019,6,7)))))</f>
        <v>18480.0565925601</v>
      </c>
      <c r="N150" t="str">
        <f>IF(E150=2020,VLOOKUP(B150,[1]Sheet9!$A$1:$E$229,5,FALSE),"None")</f>
        <v>None</v>
      </c>
    </row>
    <row r="151" spans="1:14" x14ac:dyDescent="0.75">
      <c r="A151" t="str">
        <f>VLOOKUP(D151,[1]Sheet5!$B$1:$C$279,2,FALSE)</f>
        <v>VGB: British Virgin Islands</v>
      </c>
      <c r="B151" t="str">
        <f t="shared" si="8"/>
        <v>VGB</v>
      </c>
      <c r="C151" t="str">
        <f>VLOOKUP([1]Sheet2!B151,[1]Sheet9!$A$1:$C$229,2,FALSE)</f>
        <v>North America</v>
      </c>
      <c r="D151" t="s">
        <v>45</v>
      </c>
      <c r="E151">
        <v>2020</v>
      </c>
      <c r="F151" t="e" cm="1">
        <f t="array" ref="F151">INDEX('[1]Sheet 1'!$F$1:$F$5176,MATCH(1,([1]Sheet2!A151='[1]Sheet 1'!$B$1:$B$5176)*([1]Sheet2!E151='[1]Sheet 1'!$E$1:$E$5176)*([1]Sheet2!F$1='[1]Sheet 1'!$C$1:$C$5176),0))</f>
        <v>#N/A</v>
      </c>
      <c r="G151" cm="1">
        <f t="array" ref="G151">INDEX('[1]Sheet 1'!$F$1:$F$5176,MATCH(1,([1]Sheet2!$A151='[1]Sheet 1'!$B$1:$B$5176)*([1]Sheet2!$E151='[1]Sheet 1'!$E$1:$E$5176)*([1]Sheet2!G$1='[1]Sheet 1'!$C$1:$C$5176),0))</f>
        <v>30910</v>
      </c>
      <c r="H151" cm="1">
        <f t="array" ref="H151">INDEX('[1]Sheet 1'!$F$1:$F$5176,MATCH(1,([1]Sheet2!$A151='[1]Sheet 1'!$B$1:$B$5176)*([1]Sheet2!$E151='[1]Sheet 1'!$E$1:$E$5176)*([1]Sheet2!H$1='[1]Sheet 1'!$C$1:$C$5176),0))</f>
        <v>229</v>
      </c>
      <c r="I151" cm="1">
        <f t="array" ref="I151">INDEX('[1]Sheet 1'!$F$1:$F$5176,MATCH(1,([1]Sheet2!$A151='[1]Sheet 1'!$B$1:$B$5176)*([1]Sheet2!$E151='[1]Sheet 1'!$E$1:$E$5176)*([1]Sheet2!I$1='[1]Sheet 1'!$C$1:$C$5176),0))</f>
        <v>75.848600000000005</v>
      </c>
      <c r="J151" s="1" t="e">
        <f t="shared" si="9"/>
        <v>#N/A</v>
      </c>
      <c r="K151" s="1">
        <f t="shared" si="10"/>
        <v>9.800718719372754E-3</v>
      </c>
      <c r="L151" s="1">
        <f t="shared" si="11"/>
        <v>-0.11695356431755316</v>
      </c>
      <c r="M151">
        <f>VLOOKUP(D151,[1]Sheet8!$A$1:$G$267,IF(E151=2016,3,IF(E151=2017,4,IF(E151=2018,5,IF(E151=2019,6,7)))))</f>
        <v>16318.7481052701</v>
      </c>
      <c r="N151">
        <f>IF(E151=2020,VLOOKUP(B151,[1]Sheet9!$A$1:$E$229,5,FALSE),"None")</f>
        <v>86</v>
      </c>
    </row>
    <row r="152" spans="1:14" x14ac:dyDescent="0.75">
      <c r="A152" t="str">
        <f>VLOOKUP(D152,[1]Sheet5!$B$1:$C$279,2,FALSE)</f>
        <v>BRN: Brunei Darussalam</v>
      </c>
      <c r="B152" t="str">
        <f t="shared" si="8"/>
        <v>BRN</v>
      </c>
      <c r="C152" t="str">
        <f>VLOOKUP([1]Sheet2!B152,[1]Sheet9!$A$1:$C$229,2,FALSE)</f>
        <v>Asia</v>
      </c>
      <c r="D152" t="s">
        <v>46</v>
      </c>
      <c r="E152">
        <v>2016</v>
      </c>
      <c r="F152" cm="1">
        <f t="array" ref="F152">INDEX('[1]Sheet 1'!$F$1:$F$5176,MATCH(1,([1]Sheet2!A152='[1]Sheet 1'!$B$1:$B$5176)*([1]Sheet2!E152='[1]Sheet 1'!$E$1:$E$5176)*([1]Sheet2!F$1='[1]Sheet 1'!$C$1:$C$5176),0))</f>
        <v>60</v>
      </c>
      <c r="G152" cm="1">
        <f t="array" ref="G152">INDEX('[1]Sheet 1'!$F$1:$F$5176,MATCH(1,([1]Sheet2!$A152='[1]Sheet 1'!$B$1:$B$5176)*([1]Sheet2!$E152='[1]Sheet 1'!$E$1:$E$5176)*([1]Sheet2!G$1='[1]Sheet 1'!$C$1:$C$5176),0))</f>
        <v>425994</v>
      </c>
      <c r="H152" cm="1">
        <f t="array" ref="H152">INDEX('[1]Sheet 1'!$F$1:$F$5176,MATCH(1,([1]Sheet2!$A152='[1]Sheet 1'!$B$1:$B$5176)*([1]Sheet2!$E152='[1]Sheet 1'!$E$1:$E$5176)*([1]Sheet2!H$1='[1]Sheet 1'!$C$1:$C$5176),0))</f>
        <v>6842</v>
      </c>
      <c r="I152" cm="1">
        <f t="array" ref="I152">INDEX('[1]Sheet 1'!$F$1:$F$5176,MATCH(1,([1]Sheet2!$A152='[1]Sheet 1'!$B$1:$B$5176)*([1]Sheet2!$E152='[1]Sheet 1'!$E$1:$E$5176)*([1]Sheet2!I$1='[1]Sheet 1'!$C$1:$C$5176),0))</f>
        <v>74.733199999999997</v>
      </c>
      <c r="J152" s="1">
        <f t="shared" si="9"/>
        <v>8.769365682548963E-3</v>
      </c>
      <c r="K152" s="1" t="str">
        <f t="shared" si="10"/>
        <v>None</v>
      </c>
      <c r="L152" s="1" t="str">
        <f t="shared" si="11"/>
        <v>N/A</v>
      </c>
      <c r="M152">
        <f>VLOOKUP(D152,[1]Sheet8!$A$1:$G$267,IF(E152=2016,3,IF(E152=2017,4,IF(E152=2018,5,IF(E152=2019,6,7)))))</f>
        <v>27158.405653572401</v>
      </c>
      <c r="N152" t="str">
        <f>IF(E152=2020,VLOOKUP(B152,[1]Sheet9!$A$1:$E$229,5,FALSE),"None")</f>
        <v>None</v>
      </c>
    </row>
    <row r="153" spans="1:14" x14ac:dyDescent="0.75">
      <c r="A153" t="str">
        <f>VLOOKUP(D153,[1]Sheet5!$B$1:$C$279,2,FALSE)</f>
        <v>BRN: Brunei Darussalam</v>
      </c>
      <c r="B153" t="str">
        <f t="shared" si="8"/>
        <v>BRN</v>
      </c>
      <c r="C153" t="str">
        <f>VLOOKUP([1]Sheet2!B153,[1]Sheet9!$A$1:$C$229,2,FALSE)</f>
        <v>Asia</v>
      </c>
      <c r="D153" t="s">
        <v>46</v>
      </c>
      <c r="E153">
        <v>2017</v>
      </c>
      <c r="F153" cm="1">
        <f t="array" ref="F153">INDEX('[1]Sheet 1'!$F$1:$F$5176,MATCH(1,([1]Sheet2!A153='[1]Sheet 1'!$B$1:$B$5176)*([1]Sheet2!E153='[1]Sheet 1'!$E$1:$E$5176)*([1]Sheet2!F$1='[1]Sheet 1'!$C$1:$C$5176),0))</f>
        <v>60</v>
      </c>
      <c r="G153" cm="1">
        <f t="array" ref="G153">INDEX('[1]Sheet 1'!$F$1:$F$5176,MATCH(1,([1]Sheet2!$A153='[1]Sheet 1'!$B$1:$B$5176)*([1]Sheet2!$E153='[1]Sheet 1'!$E$1:$E$5176)*([1]Sheet2!G$1='[1]Sheet 1'!$C$1:$C$5176),0))</f>
        <v>430276.5</v>
      </c>
      <c r="H153" cm="1">
        <f t="array" ref="H153">INDEX('[1]Sheet 1'!$F$1:$F$5176,MATCH(1,([1]Sheet2!$A153='[1]Sheet 1'!$B$1:$B$5176)*([1]Sheet2!$E153='[1]Sheet 1'!$E$1:$E$5176)*([1]Sheet2!H$1='[1]Sheet 1'!$C$1:$C$5176),0))</f>
        <v>6692</v>
      </c>
      <c r="I153" cm="1">
        <f t="array" ref="I153">INDEX('[1]Sheet 1'!$F$1:$F$5176,MATCH(1,([1]Sheet2!$A153='[1]Sheet 1'!$B$1:$B$5176)*([1]Sheet2!$E153='[1]Sheet 1'!$E$1:$E$5176)*([1]Sheet2!I$1='[1]Sheet 1'!$C$1:$C$5176),0))</f>
        <v>74.721999999999994</v>
      </c>
      <c r="J153" s="1">
        <f t="shared" si="9"/>
        <v>8.9659294680215183E-3</v>
      </c>
      <c r="K153" s="1">
        <f t="shared" si="10"/>
        <v>1.0052958492373133E-2</v>
      </c>
      <c r="L153" s="1">
        <f t="shared" si="11"/>
        <v>5.2035552302780633E-2</v>
      </c>
      <c r="M153">
        <f>VLOOKUP(D153,[1]Sheet8!$A$1:$G$267,IF(E153=2016,3,IF(E153=2017,4,IF(E153=2018,5,IF(E153=2019,6,7)))))</f>
        <v>28571.608291419001</v>
      </c>
      <c r="N153" t="str">
        <f>IF(E153=2020,VLOOKUP(B153,[1]Sheet9!$A$1:$E$229,5,FALSE),"None")</f>
        <v>None</v>
      </c>
    </row>
    <row r="154" spans="1:14" x14ac:dyDescent="0.75">
      <c r="A154" t="str">
        <f>VLOOKUP(D154,[1]Sheet5!$B$1:$C$279,2,FALSE)</f>
        <v>BRN: Brunei Darussalam</v>
      </c>
      <c r="B154" t="str">
        <f t="shared" si="8"/>
        <v>BRN</v>
      </c>
      <c r="C154" t="str">
        <f>VLOOKUP([1]Sheet2!B154,[1]Sheet9!$A$1:$C$229,2,FALSE)</f>
        <v>Asia</v>
      </c>
      <c r="D154" t="s">
        <v>46</v>
      </c>
      <c r="E154">
        <v>2018</v>
      </c>
      <c r="F154" cm="1">
        <f t="array" ref="F154">INDEX('[1]Sheet 1'!$F$1:$F$5176,MATCH(1,([1]Sheet2!A154='[1]Sheet 1'!$B$1:$B$5176)*([1]Sheet2!E154='[1]Sheet 1'!$E$1:$E$5176)*([1]Sheet2!F$1='[1]Sheet 1'!$C$1:$C$5176),0))</f>
        <v>60</v>
      </c>
      <c r="G154" cm="1">
        <f t="array" ref="G154">INDEX('[1]Sheet 1'!$F$1:$F$5176,MATCH(1,([1]Sheet2!$A154='[1]Sheet 1'!$B$1:$B$5176)*([1]Sheet2!$E154='[1]Sheet 1'!$E$1:$E$5176)*([1]Sheet2!G$1='[1]Sheet 1'!$C$1:$C$5176),0))</f>
        <v>434274.5</v>
      </c>
      <c r="H154" cm="1">
        <f t="array" ref="H154">INDEX('[1]Sheet 1'!$F$1:$F$5176,MATCH(1,([1]Sheet2!$A154='[1]Sheet 1'!$B$1:$B$5176)*([1]Sheet2!$E154='[1]Sheet 1'!$E$1:$E$5176)*([1]Sheet2!H$1='[1]Sheet 1'!$C$1:$C$5176),0))</f>
        <v>6540</v>
      </c>
      <c r="I154" cm="1">
        <f t="array" ref="I154">INDEX('[1]Sheet 1'!$F$1:$F$5176,MATCH(1,([1]Sheet2!$A154='[1]Sheet 1'!$B$1:$B$5176)*([1]Sheet2!$E154='[1]Sheet 1'!$E$1:$E$5176)*([1]Sheet2!I$1='[1]Sheet 1'!$C$1:$C$5176),0))</f>
        <v>74.711799999999997</v>
      </c>
      <c r="J154" s="1">
        <f t="shared" si="9"/>
        <v>9.1743119266055051E-3</v>
      </c>
      <c r="K154" s="1">
        <f t="shared" si="10"/>
        <v>9.2916996396503176E-3</v>
      </c>
      <c r="L154" s="1">
        <f t="shared" si="11"/>
        <v>0.10698970579475496</v>
      </c>
      <c r="M154">
        <f>VLOOKUP(D154,[1]Sheet8!$A$1:$G$267,IF(E154=2016,3,IF(E154=2017,4,IF(E154=2018,5,IF(E154=2019,6,7)))))</f>
        <v>31628.476256600901</v>
      </c>
      <c r="N154" t="str">
        <f>IF(E154=2020,VLOOKUP(B154,[1]Sheet9!$A$1:$E$229,5,FALSE),"None")</f>
        <v>None</v>
      </c>
    </row>
    <row r="155" spans="1:14" x14ac:dyDescent="0.75">
      <c r="A155" t="str">
        <f>VLOOKUP(D155,[1]Sheet5!$B$1:$C$279,2,FALSE)</f>
        <v>BRN: Brunei Darussalam</v>
      </c>
      <c r="B155" t="str">
        <f t="shared" si="8"/>
        <v>BRN</v>
      </c>
      <c r="C155" t="str">
        <f>VLOOKUP([1]Sheet2!B155,[1]Sheet9!$A$1:$C$229,2,FALSE)</f>
        <v>Asia</v>
      </c>
      <c r="D155" t="s">
        <v>46</v>
      </c>
      <c r="E155">
        <v>2019</v>
      </c>
      <c r="F155" cm="1">
        <f t="array" ref="F155">INDEX('[1]Sheet 1'!$F$1:$F$5176,MATCH(1,([1]Sheet2!A155='[1]Sheet 1'!$B$1:$B$5176)*([1]Sheet2!E155='[1]Sheet 1'!$E$1:$E$5176)*([1]Sheet2!F$1='[1]Sheet 1'!$C$1:$C$5176),0))</f>
        <v>60</v>
      </c>
      <c r="G155" cm="1">
        <f t="array" ref="G155">INDEX('[1]Sheet 1'!$F$1:$F$5176,MATCH(1,([1]Sheet2!$A155='[1]Sheet 1'!$B$1:$B$5176)*([1]Sheet2!$E155='[1]Sheet 1'!$E$1:$E$5176)*([1]Sheet2!G$1='[1]Sheet 1'!$C$1:$C$5176),0))</f>
        <v>438048.5</v>
      </c>
      <c r="H155" cm="1">
        <f t="array" ref="H155">INDEX('[1]Sheet 1'!$F$1:$F$5176,MATCH(1,([1]Sheet2!$A155='[1]Sheet 1'!$B$1:$B$5176)*([1]Sheet2!$E155='[1]Sheet 1'!$E$1:$E$5176)*([1]Sheet2!H$1='[1]Sheet 1'!$C$1:$C$5176),0))</f>
        <v>6392</v>
      </c>
      <c r="I155" cm="1">
        <f t="array" ref="I155">INDEX('[1]Sheet 1'!$F$1:$F$5176,MATCH(1,([1]Sheet2!$A155='[1]Sheet 1'!$B$1:$B$5176)*([1]Sheet2!$E155='[1]Sheet 1'!$E$1:$E$5176)*([1]Sheet2!I$1='[1]Sheet 1'!$C$1:$C$5176),0))</f>
        <v>74.7483</v>
      </c>
      <c r="J155" s="1">
        <f t="shared" si="9"/>
        <v>9.3867334167709645E-3</v>
      </c>
      <c r="K155" s="1">
        <f t="shared" si="10"/>
        <v>8.6903559845213103E-3</v>
      </c>
      <c r="L155" s="1">
        <f t="shared" si="11"/>
        <v>-1.7152717905516434E-2</v>
      </c>
      <c r="M155">
        <f>VLOOKUP(D155,[1]Sheet8!$A$1:$G$267,IF(E155=2016,3,IF(E155=2017,4,IF(E155=2018,5,IF(E155=2019,6,7)))))</f>
        <v>31085.961925590102</v>
      </c>
      <c r="N155" t="str">
        <f>IF(E155=2020,VLOOKUP(B155,[1]Sheet9!$A$1:$E$229,5,FALSE),"None")</f>
        <v>None</v>
      </c>
    </row>
    <row r="156" spans="1:14" x14ac:dyDescent="0.75">
      <c r="A156" t="str">
        <f>VLOOKUP(D156,[1]Sheet5!$B$1:$C$279,2,FALSE)</f>
        <v>BRN: Brunei Darussalam</v>
      </c>
      <c r="B156" t="str">
        <f t="shared" si="8"/>
        <v>BRN</v>
      </c>
      <c r="C156" t="str">
        <f>VLOOKUP([1]Sheet2!B156,[1]Sheet9!$A$1:$C$229,2,FALSE)</f>
        <v>Asia</v>
      </c>
      <c r="D156" t="s">
        <v>46</v>
      </c>
      <c r="E156">
        <v>2020</v>
      </c>
      <c r="F156" cm="1">
        <f t="array" ref="F156">INDEX('[1]Sheet 1'!$F$1:$F$5176,MATCH(1,([1]Sheet2!A156='[1]Sheet 1'!$B$1:$B$5176)*([1]Sheet2!E156='[1]Sheet 1'!$E$1:$E$5176)*([1]Sheet2!F$1='[1]Sheet 1'!$C$1:$C$5176),0))</f>
        <v>60</v>
      </c>
      <c r="G156" cm="1">
        <f t="array" ref="G156">INDEX('[1]Sheet 1'!$F$1:$F$5176,MATCH(1,([1]Sheet2!$A156='[1]Sheet 1'!$B$1:$B$5176)*([1]Sheet2!$E156='[1]Sheet 1'!$E$1:$E$5176)*([1]Sheet2!G$1='[1]Sheet 1'!$C$1:$C$5176),0))</f>
        <v>441725</v>
      </c>
      <c r="H156" cm="1">
        <f t="array" ref="H156">INDEX('[1]Sheet 1'!$F$1:$F$5176,MATCH(1,([1]Sheet2!$A156='[1]Sheet 1'!$B$1:$B$5176)*([1]Sheet2!$E156='[1]Sheet 1'!$E$1:$E$5176)*([1]Sheet2!H$1='[1]Sheet 1'!$C$1:$C$5176),0))</f>
        <v>6259</v>
      </c>
      <c r="I156" cm="1">
        <f t="array" ref="I156">INDEX('[1]Sheet 1'!$F$1:$F$5176,MATCH(1,([1]Sheet2!$A156='[1]Sheet 1'!$B$1:$B$5176)*([1]Sheet2!$E156='[1]Sheet 1'!$E$1:$E$5176)*([1]Sheet2!I$1='[1]Sheet 1'!$C$1:$C$5176),0))</f>
        <v>74.794899999999998</v>
      </c>
      <c r="J156" s="1">
        <f t="shared" si="9"/>
        <v>9.5861958779357732E-3</v>
      </c>
      <c r="K156" s="1">
        <f t="shared" si="10"/>
        <v>8.3929062649455485E-3</v>
      </c>
      <c r="L156" s="1">
        <f t="shared" si="11"/>
        <v>-0.11719142249386727</v>
      </c>
      <c r="M156">
        <f>VLOOKUP(D156,[1]Sheet8!$A$1:$G$267,IF(E156=2016,3,IF(E156=2017,4,IF(E156=2018,5,IF(E156=2019,6,7)))))</f>
        <v>27442.95382794</v>
      </c>
      <c r="N156">
        <f>IF(E156=2020,VLOOKUP(B156,[1]Sheet9!$A$1:$E$229,5,FALSE),"None")</f>
        <v>157</v>
      </c>
    </row>
    <row r="157" spans="1:14" x14ac:dyDescent="0.75">
      <c r="A157" t="str">
        <f>VLOOKUP(D157,[1]Sheet5!$B$1:$C$279,2,FALSE)</f>
        <v>BGR: Bulgaria</v>
      </c>
      <c r="B157" t="str">
        <f t="shared" si="8"/>
        <v>BGR</v>
      </c>
      <c r="C157" t="str">
        <f>VLOOKUP([1]Sheet2!B157,[1]Sheet9!$A$1:$C$229,2,FALSE)</f>
        <v>Europe</v>
      </c>
      <c r="D157" t="s">
        <v>47</v>
      </c>
      <c r="E157">
        <v>2016</v>
      </c>
      <c r="F157" cm="1">
        <f t="array" ref="F157">INDEX('[1]Sheet 1'!$F$1:$F$5176,MATCH(1,([1]Sheet2!A157='[1]Sheet 1'!$B$1:$B$5176)*([1]Sheet2!E157='[1]Sheet 1'!$E$1:$E$5176)*([1]Sheet2!F$1='[1]Sheet 1'!$C$1:$C$5176),0))</f>
        <v>423</v>
      </c>
      <c r="G157" cm="1">
        <f t="array" ref="G157">INDEX('[1]Sheet 1'!$F$1:$F$5176,MATCH(1,([1]Sheet2!$A157='[1]Sheet 1'!$B$1:$B$5176)*([1]Sheet2!$E157='[1]Sheet 1'!$E$1:$E$5176)*([1]Sheet2!G$1='[1]Sheet 1'!$C$1:$C$5176),0))</f>
        <v>7245974.5</v>
      </c>
      <c r="H157" cm="1">
        <f t="array" ref="H157">INDEX('[1]Sheet 1'!$F$1:$F$5176,MATCH(1,([1]Sheet2!$A157='[1]Sheet 1'!$B$1:$B$5176)*([1]Sheet2!$E157='[1]Sheet 1'!$E$1:$E$5176)*([1]Sheet2!H$1='[1]Sheet 1'!$C$1:$C$5176),0))</f>
        <v>66073</v>
      </c>
      <c r="I157" cm="1">
        <f t="array" ref="I157">INDEX('[1]Sheet 1'!$F$1:$F$5176,MATCH(1,([1]Sheet2!$A157='[1]Sheet 1'!$B$1:$B$5176)*([1]Sheet2!$E157='[1]Sheet 1'!$E$1:$E$5176)*([1]Sheet2!I$1='[1]Sheet 1'!$C$1:$C$5176),0))</f>
        <v>74.833600000000004</v>
      </c>
      <c r="J157" s="1">
        <f t="shared" si="9"/>
        <v>6.402009898142963E-3</v>
      </c>
      <c r="K157" s="1" t="str">
        <f t="shared" si="10"/>
        <v>None</v>
      </c>
      <c r="L157" s="1" t="str">
        <f t="shared" si="11"/>
        <v>N/A</v>
      </c>
      <c r="M157">
        <f>VLOOKUP(D157,[1]Sheet8!$A$1:$G$267,IF(E157=2016,3,IF(E157=2017,4,IF(E157=2018,5,IF(E157=2019,6,7)))))</f>
        <v>6982.9174924130302</v>
      </c>
      <c r="N157" t="str">
        <f>IF(E157=2020,VLOOKUP(B157,[1]Sheet9!$A$1:$E$229,5,FALSE),"None")</f>
        <v>None</v>
      </c>
    </row>
    <row r="158" spans="1:14" x14ac:dyDescent="0.75">
      <c r="A158" t="str">
        <f>VLOOKUP(D158,[1]Sheet5!$B$1:$C$279,2,FALSE)</f>
        <v>BGR: Bulgaria</v>
      </c>
      <c r="B158" t="str">
        <f t="shared" si="8"/>
        <v>BGR</v>
      </c>
      <c r="C158" t="str">
        <f>VLOOKUP([1]Sheet2!B158,[1]Sheet9!$A$1:$C$229,2,FALSE)</f>
        <v>Europe</v>
      </c>
      <c r="D158" t="s">
        <v>47</v>
      </c>
      <c r="E158">
        <v>2017</v>
      </c>
      <c r="F158" cm="1">
        <f t="array" ref="F158">INDEX('[1]Sheet 1'!$F$1:$F$5176,MATCH(1,([1]Sheet2!A158='[1]Sheet 1'!$B$1:$B$5176)*([1]Sheet2!E158='[1]Sheet 1'!$E$1:$E$5176)*([1]Sheet2!F$1='[1]Sheet 1'!$C$1:$C$5176),0))</f>
        <v>395</v>
      </c>
      <c r="G158" cm="1">
        <f t="array" ref="G158">INDEX('[1]Sheet 1'!$F$1:$F$5176,MATCH(1,([1]Sheet2!$A158='[1]Sheet 1'!$B$1:$B$5176)*([1]Sheet2!$E158='[1]Sheet 1'!$E$1:$E$5176)*([1]Sheet2!G$1='[1]Sheet 1'!$C$1:$C$5176),0))</f>
        <v>7182428.5</v>
      </c>
      <c r="H158" cm="1">
        <f t="array" ref="H158">INDEX('[1]Sheet 1'!$F$1:$F$5176,MATCH(1,([1]Sheet2!$A158='[1]Sheet 1'!$B$1:$B$5176)*([1]Sheet2!$E158='[1]Sheet 1'!$E$1:$E$5176)*([1]Sheet2!H$1='[1]Sheet 1'!$C$1:$C$5176),0))</f>
        <v>64733.999999999993</v>
      </c>
      <c r="I158" cm="1">
        <f t="array" ref="I158">INDEX('[1]Sheet 1'!$F$1:$F$5176,MATCH(1,([1]Sheet2!$A158='[1]Sheet 1'!$B$1:$B$5176)*([1]Sheet2!$E158='[1]Sheet 1'!$E$1:$E$5176)*([1]Sheet2!I$1='[1]Sheet 1'!$C$1:$C$5176),0))</f>
        <v>74.799199999999999</v>
      </c>
      <c r="J158" s="1">
        <f t="shared" si="9"/>
        <v>6.1018939042852298E-3</v>
      </c>
      <c r="K158" s="1">
        <f t="shared" si="10"/>
        <v>-8.7698348924633955E-3</v>
      </c>
      <c r="L158" s="1">
        <f t="shared" si="11"/>
        <v>4.484868244502601E-2</v>
      </c>
      <c r="M158">
        <f>VLOOKUP(D158,[1]Sheet8!$A$1:$G$267,IF(E158=2016,3,IF(E158=2017,4,IF(E158=2018,5,IF(E158=2019,6,7)))))</f>
        <v>7296.0921415700795</v>
      </c>
      <c r="N158" t="str">
        <f>IF(E158=2020,VLOOKUP(B158,[1]Sheet9!$A$1:$E$229,5,FALSE),"None")</f>
        <v>None</v>
      </c>
    </row>
    <row r="159" spans="1:14" x14ac:dyDescent="0.75">
      <c r="A159" t="str">
        <f>VLOOKUP(D159,[1]Sheet5!$B$1:$C$279,2,FALSE)</f>
        <v>BGR: Bulgaria</v>
      </c>
      <c r="B159" t="str">
        <f t="shared" si="8"/>
        <v>BGR</v>
      </c>
      <c r="C159" t="str">
        <f>VLOOKUP([1]Sheet2!B159,[1]Sheet9!$A$1:$C$229,2,FALSE)</f>
        <v>Europe</v>
      </c>
      <c r="D159" t="s">
        <v>47</v>
      </c>
      <c r="E159">
        <v>2018</v>
      </c>
      <c r="F159" cm="1">
        <f t="array" ref="F159">INDEX('[1]Sheet 1'!$F$1:$F$5176,MATCH(1,([1]Sheet2!A159='[1]Sheet 1'!$B$1:$B$5176)*([1]Sheet2!E159='[1]Sheet 1'!$E$1:$E$5176)*([1]Sheet2!F$1='[1]Sheet 1'!$C$1:$C$5176),0))</f>
        <v>368</v>
      </c>
      <c r="G159" cm="1">
        <f t="array" ref="G159">INDEX('[1]Sheet 1'!$F$1:$F$5176,MATCH(1,([1]Sheet2!$A159='[1]Sheet 1'!$B$1:$B$5176)*([1]Sheet2!$E159='[1]Sheet 1'!$E$1:$E$5176)*([1]Sheet2!G$1='[1]Sheet 1'!$C$1:$C$5176),0))</f>
        <v>7117430.5</v>
      </c>
      <c r="H159" cm="1">
        <f t="array" ref="H159">INDEX('[1]Sheet 1'!$F$1:$F$5176,MATCH(1,([1]Sheet2!$A159='[1]Sheet 1'!$B$1:$B$5176)*([1]Sheet2!$E159='[1]Sheet 1'!$E$1:$E$5176)*([1]Sheet2!H$1='[1]Sheet 1'!$C$1:$C$5176),0))</f>
        <v>62826</v>
      </c>
      <c r="I159" cm="1">
        <f t="array" ref="I159">INDEX('[1]Sheet 1'!$F$1:$F$5176,MATCH(1,([1]Sheet2!$A159='[1]Sheet 1'!$B$1:$B$5176)*([1]Sheet2!$E159='[1]Sheet 1'!$E$1:$E$5176)*([1]Sheet2!I$1='[1]Sheet 1'!$C$1:$C$5176),0))</f>
        <v>74.898300000000006</v>
      </c>
      <c r="J159" s="1">
        <f t="shared" si="9"/>
        <v>5.8574475535606279E-3</v>
      </c>
      <c r="K159" s="1">
        <f t="shared" si="10"/>
        <v>-9.049585387449384E-3</v>
      </c>
      <c r="L159" s="1">
        <f t="shared" si="11"/>
        <v>2.8479142363161764E-2</v>
      </c>
      <c r="M159">
        <f>VLOOKUP(D159,[1]Sheet8!$A$1:$G$267,IF(E159=2016,3,IF(E159=2017,4,IF(E159=2018,5,IF(E159=2019,6,7)))))</f>
        <v>7503.8785883645996</v>
      </c>
      <c r="N159" t="str">
        <f>IF(E159=2020,VLOOKUP(B159,[1]Sheet9!$A$1:$E$229,5,FALSE),"None")</f>
        <v>None</v>
      </c>
    </row>
    <row r="160" spans="1:14" x14ac:dyDescent="0.75">
      <c r="A160" t="str">
        <f>VLOOKUP(D160,[1]Sheet5!$B$1:$C$279,2,FALSE)</f>
        <v>BGR: Bulgaria</v>
      </c>
      <c r="B160" t="str">
        <f t="shared" si="8"/>
        <v>BGR</v>
      </c>
      <c r="C160" t="str">
        <f>VLOOKUP([1]Sheet2!B160,[1]Sheet9!$A$1:$C$229,2,FALSE)</f>
        <v>Europe</v>
      </c>
      <c r="D160" t="s">
        <v>47</v>
      </c>
      <c r="E160">
        <v>2019</v>
      </c>
      <c r="F160" cm="1">
        <f t="array" ref="F160">INDEX('[1]Sheet 1'!$F$1:$F$5176,MATCH(1,([1]Sheet2!A160='[1]Sheet 1'!$B$1:$B$5176)*([1]Sheet2!E160='[1]Sheet 1'!$E$1:$E$5176)*([1]Sheet2!F$1='[1]Sheet 1'!$C$1:$C$5176),0))</f>
        <v>342</v>
      </c>
      <c r="G160" cm="1">
        <f t="array" ref="G160">INDEX('[1]Sheet 1'!$F$1:$F$5176,MATCH(1,([1]Sheet2!$A160='[1]Sheet 1'!$B$1:$B$5176)*([1]Sheet2!$E160='[1]Sheet 1'!$E$1:$E$5176)*([1]Sheet2!G$1='[1]Sheet 1'!$C$1:$C$5176),0))</f>
        <v>7052532</v>
      </c>
      <c r="H160" cm="1">
        <f t="array" ref="H160">INDEX('[1]Sheet 1'!$F$1:$F$5176,MATCH(1,([1]Sheet2!$A160='[1]Sheet 1'!$B$1:$B$5176)*([1]Sheet2!$E160='[1]Sheet 1'!$E$1:$E$5176)*([1]Sheet2!H$1='[1]Sheet 1'!$C$1:$C$5176),0))</f>
        <v>61637</v>
      </c>
      <c r="I160" cm="1">
        <f t="array" ref="I160">INDEX('[1]Sheet 1'!$F$1:$F$5176,MATCH(1,([1]Sheet2!$A160='[1]Sheet 1'!$B$1:$B$5176)*([1]Sheet2!$E160='[1]Sheet 1'!$E$1:$E$5176)*([1]Sheet2!I$1='[1]Sheet 1'!$C$1:$C$5176),0))</f>
        <v>75.062399999999997</v>
      </c>
      <c r="J160" s="1">
        <f t="shared" si="9"/>
        <v>5.5486152797832467E-3</v>
      </c>
      <c r="K160" s="1">
        <f t="shared" si="10"/>
        <v>-9.1182485027426676E-3</v>
      </c>
      <c r="L160" s="1">
        <f t="shared" si="11"/>
        <v>-3.4175541207281251E-2</v>
      </c>
      <c r="M160">
        <f>VLOOKUP(D160,[1]Sheet8!$A$1:$G$267,IF(E160=2016,3,IF(E160=2017,4,IF(E160=2018,5,IF(E160=2019,6,7)))))</f>
        <v>7247.4294764535098</v>
      </c>
      <c r="N160" t="str">
        <f>IF(E160=2020,VLOOKUP(B160,[1]Sheet9!$A$1:$E$229,5,FALSE),"None")</f>
        <v>None</v>
      </c>
    </row>
    <row r="161" spans="1:14" x14ac:dyDescent="0.75">
      <c r="A161" t="str">
        <f>VLOOKUP(D161,[1]Sheet5!$B$1:$C$279,2,FALSE)</f>
        <v>BGR: Bulgaria</v>
      </c>
      <c r="B161" t="str">
        <f t="shared" si="8"/>
        <v>BGR</v>
      </c>
      <c r="C161" t="str">
        <f>VLOOKUP([1]Sheet2!B161,[1]Sheet9!$A$1:$C$229,2,FALSE)</f>
        <v>Europe</v>
      </c>
      <c r="D161" t="s">
        <v>47</v>
      </c>
      <c r="E161">
        <v>2020</v>
      </c>
      <c r="F161" cm="1">
        <f t="array" ref="F161">INDEX('[1]Sheet 1'!$F$1:$F$5176,MATCH(1,([1]Sheet2!A161='[1]Sheet 1'!$B$1:$B$5176)*([1]Sheet2!E161='[1]Sheet 1'!$E$1:$E$5176)*([1]Sheet2!F$1='[1]Sheet 1'!$C$1:$C$5176),0))</f>
        <v>315</v>
      </c>
      <c r="G161" cm="1">
        <f t="array" ref="G161">INDEX('[1]Sheet 1'!$F$1:$F$5176,MATCH(1,([1]Sheet2!$A161='[1]Sheet 1'!$B$1:$B$5176)*([1]Sheet2!$E161='[1]Sheet 1'!$E$1:$E$5176)*([1]Sheet2!G$1='[1]Sheet 1'!$C$1:$C$5176),0))</f>
        <v>6979174.5</v>
      </c>
      <c r="H161" cm="1">
        <f t="array" ref="H161">INDEX('[1]Sheet 1'!$F$1:$F$5176,MATCH(1,([1]Sheet2!$A161='[1]Sheet 1'!$B$1:$B$5176)*([1]Sheet2!$E161='[1]Sheet 1'!$E$1:$E$5176)*([1]Sheet2!H$1='[1]Sheet 1'!$C$1:$C$5176),0))</f>
        <v>59781</v>
      </c>
      <c r="I161" cm="1">
        <f t="array" ref="I161">INDEX('[1]Sheet 1'!$F$1:$F$5176,MATCH(1,([1]Sheet2!$A161='[1]Sheet 1'!$B$1:$B$5176)*([1]Sheet2!$E161='[1]Sheet 1'!$E$1:$E$5176)*([1]Sheet2!I$1='[1]Sheet 1'!$C$1:$C$5176),0))</f>
        <v>73.645300000000006</v>
      </c>
      <c r="J161" s="1">
        <f t="shared" si="9"/>
        <v>5.269232699352637E-3</v>
      </c>
      <c r="K161" s="1">
        <f t="shared" si="10"/>
        <v>-1.0401583431312329E-2</v>
      </c>
      <c r="L161" s="1">
        <f t="shared" si="11"/>
        <v>-0.1239883963985771</v>
      </c>
      <c r="M161">
        <f>VLOOKUP(D161,[1]Sheet8!$A$1:$G$267,IF(E161=2016,3,IF(E161=2017,4,IF(E161=2018,5,IF(E161=2019,6,7)))))</f>
        <v>6348.8323176562599</v>
      </c>
      <c r="N161">
        <f>IF(E161=2020,VLOOKUP(B161,[1]Sheet9!$A$1:$E$229,5,FALSE),"None")</f>
        <v>202266</v>
      </c>
    </row>
    <row r="162" spans="1:14" x14ac:dyDescent="0.75">
      <c r="A162" t="str">
        <f>VLOOKUP(D162,[1]Sheet5!$B$1:$C$279,2,FALSE)</f>
        <v>BFA: Burkina Faso</v>
      </c>
      <c r="B162" t="str">
        <f t="shared" si="8"/>
        <v>BFA</v>
      </c>
      <c r="C162" t="str">
        <f>VLOOKUP([1]Sheet2!B162,[1]Sheet9!$A$1:$C$229,2,FALSE)</f>
        <v>Africa</v>
      </c>
      <c r="D162" t="s">
        <v>48</v>
      </c>
      <c r="E162">
        <v>2016</v>
      </c>
      <c r="F162" cm="1">
        <f t="array" ref="F162">INDEX('[1]Sheet 1'!$F$1:$F$5176,MATCH(1,([1]Sheet2!A162='[1]Sheet 1'!$B$1:$B$5176)*([1]Sheet2!E162='[1]Sheet 1'!$E$1:$E$5176)*([1]Sheet2!F$1='[1]Sheet 1'!$C$1:$C$5176),0))</f>
        <v>41567</v>
      </c>
      <c r="G162" cm="1">
        <f t="array" ref="G162">INDEX('[1]Sheet 1'!$F$1:$F$5176,MATCH(1,([1]Sheet2!$A162='[1]Sheet 1'!$B$1:$B$5176)*([1]Sheet2!$E162='[1]Sheet 1'!$E$1:$E$5176)*([1]Sheet2!G$1='[1]Sheet 1'!$C$1:$C$5176),0))</f>
        <v>19275498</v>
      </c>
      <c r="H162" cm="1">
        <f t="array" ref="H162">INDEX('[1]Sheet 1'!$F$1:$F$5176,MATCH(1,([1]Sheet2!$A162='[1]Sheet 1'!$B$1:$B$5176)*([1]Sheet2!$E162='[1]Sheet 1'!$E$1:$E$5176)*([1]Sheet2!H$1='[1]Sheet 1'!$C$1:$C$5176),0))</f>
        <v>751461</v>
      </c>
      <c r="I162" cm="1">
        <f t="array" ref="I162">INDEX('[1]Sheet 1'!$F$1:$F$5176,MATCH(1,([1]Sheet2!$A162='[1]Sheet 1'!$B$1:$B$5176)*([1]Sheet2!$E162='[1]Sheet 1'!$E$1:$E$5176)*([1]Sheet2!I$1='[1]Sheet 1'!$C$1:$C$5176),0))</f>
        <v>59.3262</v>
      </c>
      <c r="J162" s="1">
        <f t="shared" si="9"/>
        <v>5.531491321572244E-2</v>
      </c>
      <c r="K162" s="1" t="str">
        <f t="shared" si="10"/>
        <v>None</v>
      </c>
      <c r="L162" s="1" t="str">
        <f t="shared" si="11"/>
        <v>N/A</v>
      </c>
      <c r="M162">
        <f>VLOOKUP(D162,[1]Sheet8!$A$1:$G$267,IF(E162=2016,3,IF(E162=2017,4,IF(E162=2018,5,IF(E162=2019,6,7)))))</f>
        <v>6982.9174924130302</v>
      </c>
      <c r="N162" t="str">
        <f>IF(E162=2020,VLOOKUP(B162,[1]Sheet9!$A$1:$E$229,5,FALSE),"None")</f>
        <v>None</v>
      </c>
    </row>
    <row r="163" spans="1:14" x14ac:dyDescent="0.75">
      <c r="A163" t="str">
        <f>VLOOKUP(D163,[1]Sheet5!$B$1:$C$279,2,FALSE)</f>
        <v>BFA: Burkina Faso</v>
      </c>
      <c r="B163" t="str">
        <f t="shared" si="8"/>
        <v>BFA</v>
      </c>
      <c r="C163" t="str">
        <f>VLOOKUP([1]Sheet2!B163,[1]Sheet9!$A$1:$C$229,2,FALSE)</f>
        <v>Africa</v>
      </c>
      <c r="D163" t="s">
        <v>48</v>
      </c>
      <c r="E163">
        <v>2017</v>
      </c>
      <c r="F163" cm="1">
        <f t="array" ref="F163">INDEX('[1]Sheet 1'!$F$1:$F$5176,MATCH(1,([1]Sheet2!A163='[1]Sheet 1'!$B$1:$B$5176)*([1]Sheet2!E163='[1]Sheet 1'!$E$1:$E$5176)*([1]Sheet2!F$1='[1]Sheet 1'!$C$1:$C$5176),0))</f>
        <v>41197</v>
      </c>
      <c r="G163" cm="1">
        <f t="array" ref="G163">INDEX('[1]Sheet 1'!$F$1:$F$5176,MATCH(1,([1]Sheet2!$A163='[1]Sheet 1'!$B$1:$B$5176)*([1]Sheet2!$E163='[1]Sheet 1'!$E$1:$E$5176)*([1]Sheet2!G$1='[1]Sheet 1'!$C$1:$C$5176),0))</f>
        <v>19835858.5</v>
      </c>
      <c r="H163" cm="1">
        <f t="array" ref="H163">INDEX('[1]Sheet 1'!$F$1:$F$5176,MATCH(1,([1]Sheet2!$A163='[1]Sheet 1'!$B$1:$B$5176)*([1]Sheet2!$E163='[1]Sheet 1'!$E$1:$E$5176)*([1]Sheet2!H$1='[1]Sheet 1'!$C$1:$C$5176),0))</f>
        <v>752036</v>
      </c>
      <c r="I163" cm="1">
        <f t="array" ref="I163">INDEX('[1]Sheet 1'!$F$1:$F$5176,MATCH(1,([1]Sheet2!$A163='[1]Sheet 1'!$B$1:$B$5176)*([1]Sheet2!$E163='[1]Sheet 1'!$E$1:$E$5176)*([1]Sheet2!I$1='[1]Sheet 1'!$C$1:$C$5176),0))</f>
        <v>59.536099999999998</v>
      </c>
      <c r="J163" s="1">
        <f t="shared" si="9"/>
        <v>5.4780622204256182E-2</v>
      </c>
      <c r="K163" s="1">
        <f t="shared" si="10"/>
        <v>2.907112957600369E-2</v>
      </c>
      <c r="L163" s="1">
        <f t="shared" si="11"/>
        <v>4.484868244502601E-2</v>
      </c>
      <c r="M163">
        <f>VLOOKUP(D163,[1]Sheet8!$A$1:$G$267,IF(E163=2016,3,IF(E163=2017,4,IF(E163=2018,5,IF(E163=2019,6,7)))))</f>
        <v>7296.0921415700795</v>
      </c>
      <c r="N163" t="str">
        <f>IF(E163=2020,VLOOKUP(B163,[1]Sheet9!$A$1:$E$229,5,FALSE),"None")</f>
        <v>None</v>
      </c>
    </row>
    <row r="164" spans="1:14" x14ac:dyDescent="0.75">
      <c r="A164" t="str">
        <f>VLOOKUP(D164,[1]Sheet5!$B$1:$C$279,2,FALSE)</f>
        <v>BFA: Burkina Faso</v>
      </c>
      <c r="B164" t="str">
        <f t="shared" si="8"/>
        <v>BFA</v>
      </c>
      <c r="C164" t="str">
        <f>VLOOKUP([1]Sheet2!B164,[1]Sheet9!$A$1:$C$229,2,FALSE)</f>
        <v>Africa</v>
      </c>
      <c r="D164" t="s">
        <v>48</v>
      </c>
      <c r="E164">
        <v>2018</v>
      </c>
      <c r="F164" cm="1">
        <f t="array" ref="F164">INDEX('[1]Sheet 1'!$F$1:$F$5176,MATCH(1,([1]Sheet2!A164='[1]Sheet 1'!$B$1:$B$5176)*([1]Sheet2!E164='[1]Sheet 1'!$E$1:$E$5176)*([1]Sheet2!F$1='[1]Sheet 1'!$C$1:$C$5176),0))</f>
        <v>40845</v>
      </c>
      <c r="G164" cm="1">
        <f t="array" ref="G164">INDEX('[1]Sheet 1'!$F$1:$F$5176,MATCH(1,([1]Sheet2!$A164='[1]Sheet 1'!$B$1:$B$5176)*([1]Sheet2!$E164='[1]Sheet 1'!$E$1:$E$5176)*([1]Sheet2!G$1='[1]Sheet 1'!$C$1:$C$5176),0))</f>
        <v>20392723</v>
      </c>
      <c r="H164" cm="1">
        <f t="array" ref="H164">INDEX('[1]Sheet 1'!$F$1:$F$5176,MATCH(1,([1]Sheet2!$A164='[1]Sheet 1'!$B$1:$B$5176)*([1]Sheet2!$E164='[1]Sheet 1'!$E$1:$E$5176)*([1]Sheet2!H$1='[1]Sheet 1'!$C$1:$C$5176),0))</f>
        <v>761074</v>
      </c>
      <c r="I164" cm="1">
        <f t="array" ref="I164">INDEX('[1]Sheet 1'!$F$1:$F$5176,MATCH(1,([1]Sheet2!$A164='[1]Sheet 1'!$B$1:$B$5176)*([1]Sheet2!$E164='[1]Sheet 1'!$E$1:$E$5176)*([1]Sheet2!I$1='[1]Sheet 1'!$C$1:$C$5176),0))</f>
        <v>60.046599999999998</v>
      </c>
      <c r="J164" s="1">
        <f t="shared" si="9"/>
        <v>5.366758028785637E-2</v>
      </c>
      <c r="K164" s="1">
        <f t="shared" si="10"/>
        <v>2.8073627365309144E-2</v>
      </c>
      <c r="L164" s="1">
        <f t="shared" si="11"/>
        <v>2.8479142363161764E-2</v>
      </c>
      <c r="M164">
        <f>VLOOKUP(D164,[1]Sheet8!$A$1:$G$267,IF(E164=2016,3,IF(E164=2017,4,IF(E164=2018,5,IF(E164=2019,6,7)))))</f>
        <v>7503.8785883645996</v>
      </c>
      <c r="N164" t="str">
        <f>IF(E164=2020,VLOOKUP(B164,[1]Sheet9!$A$1:$E$229,5,FALSE),"None")</f>
        <v>None</v>
      </c>
    </row>
    <row r="165" spans="1:14" x14ac:dyDescent="0.75">
      <c r="A165" t="str">
        <f>VLOOKUP(D165,[1]Sheet5!$B$1:$C$279,2,FALSE)</f>
        <v>BFA: Burkina Faso</v>
      </c>
      <c r="B165" t="str">
        <f t="shared" si="8"/>
        <v>BFA</v>
      </c>
      <c r="C165" t="str">
        <f>VLOOKUP([1]Sheet2!B165,[1]Sheet9!$A$1:$C$229,2,FALSE)</f>
        <v>Africa</v>
      </c>
      <c r="D165" t="s">
        <v>48</v>
      </c>
      <c r="E165">
        <v>2019</v>
      </c>
      <c r="F165" cm="1">
        <f t="array" ref="F165">INDEX('[1]Sheet 1'!$F$1:$F$5176,MATCH(1,([1]Sheet2!A165='[1]Sheet 1'!$B$1:$B$5176)*([1]Sheet2!E165='[1]Sheet 1'!$E$1:$E$5176)*([1]Sheet2!F$1='[1]Sheet 1'!$C$1:$C$5176),0))</f>
        <v>40529</v>
      </c>
      <c r="G165" cm="1">
        <f t="array" ref="G165">INDEX('[1]Sheet 1'!$F$1:$F$5176,MATCH(1,([1]Sheet2!$A165='[1]Sheet 1'!$B$1:$B$5176)*([1]Sheet2!$E165='[1]Sheet 1'!$E$1:$E$5176)*([1]Sheet2!G$1='[1]Sheet 1'!$C$1:$C$5176),0))</f>
        <v>20951639</v>
      </c>
      <c r="H165" cm="1">
        <f t="array" ref="H165">INDEX('[1]Sheet 1'!$F$1:$F$5176,MATCH(1,([1]Sheet2!$A165='[1]Sheet 1'!$B$1:$B$5176)*([1]Sheet2!$E165='[1]Sheet 1'!$E$1:$E$5176)*([1]Sheet2!H$1='[1]Sheet 1'!$C$1:$C$5176),0))</f>
        <v>769252</v>
      </c>
      <c r="I165" cm="1">
        <f t="array" ref="I165">INDEX('[1]Sheet 1'!$F$1:$F$5176,MATCH(1,([1]Sheet2!$A165='[1]Sheet 1'!$B$1:$B$5176)*([1]Sheet2!$E165='[1]Sheet 1'!$E$1:$E$5176)*([1]Sheet2!I$1='[1]Sheet 1'!$C$1:$C$5176),0))</f>
        <v>60.039099999999998</v>
      </c>
      <c r="J165" s="1">
        <f t="shared" si="9"/>
        <v>5.2686245859614275E-2</v>
      </c>
      <c r="K165" s="1">
        <f t="shared" si="10"/>
        <v>2.7407619865184262E-2</v>
      </c>
      <c r="L165" s="1">
        <f t="shared" si="11"/>
        <v>-3.4175541207281251E-2</v>
      </c>
      <c r="M165">
        <f>VLOOKUP(D165,[1]Sheet8!$A$1:$G$267,IF(E165=2016,3,IF(E165=2017,4,IF(E165=2018,5,IF(E165=2019,6,7)))))</f>
        <v>7247.4294764535098</v>
      </c>
      <c r="N165" t="str">
        <f>IF(E165=2020,VLOOKUP(B165,[1]Sheet9!$A$1:$E$229,5,FALSE),"None")</f>
        <v>None</v>
      </c>
    </row>
    <row r="166" spans="1:14" x14ac:dyDescent="0.75">
      <c r="A166" t="str">
        <f>VLOOKUP(D166,[1]Sheet5!$B$1:$C$279,2,FALSE)</f>
        <v>BFA: Burkina Faso</v>
      </c>
      <c r="B166" t="str">
        <f t="shared" si="8"/>
        <v>BFA</v>
      </c>
      <c r="C166" t="str">
        <f>VLOOKUP([1]Sheet2!B166,[1]Sheet9!$A$1:$C$229,2,FALSE)</f>
        <v>Africa</v>
      </c>
      <c r="D166" t="s">
        <v>48</v>
      </c>
      <c r="E166">
        <v>2020</v>
      </c>
      <c r="F166" cm="1">
        <f t="array" ref="F166">INDEX('[1]Sheet 1'!$F$1:$F$5176,MATCH(1,([1]Sheet2!A166='[1]Sheet 1'!$B$1:$B$5176)*([1]Sheet2!E166='[1]Sheet 1'!$E$1:$E$5176)*([1]Sheet2!F$1='[1]Sheet 1'!$C$1:$C$5176),0))</f>
        <v>40241</v>
      </c>
      <c r="G166" cm="1">
        <f t="array" ref="G166">INDEX('[1]Sheet 1'!$F$1:$F$5176,MATCH(1,([1]Sheet2!$A166='[1]Sheet 1'!$B$1:$B$5176)*([1]Sheet2!$E166='[1]Sheet 1'!$E$1:$E$5176)*([1]Sheet2!G$1='[1]Sheet 1'!$C$1:$C$5176),0))</f>
        <v>21522626</v>
      </c>
      <c r="H166" cm="1">
        <f t="array" ref="H166">INDEX('[1]Sheet 1'!$F$1:$F$5176,MATCH(1,([1]Sheet2!$A166='[1]Sheet 1'!$B$1:$B$5176)*([1]Sheet2!$E166='[1]Sheet 1'!$E$1:$E$5176)*([1]Sheet2!H$1='[1]Sheet 1'!$C$1:$C$5176),0))</f>
        <v>776842</v>
      </c>
      <c r="I166" cm="1">
        <f t="array" ref="I166">INDEX('[1]Sheet 1'!$F$1:$F$5176,MATCH(1,([1]Sheet2!$A166='[1]Sheet 1'!$B$1:$B$5176)*([1]Sheet2!$E166='[1]Sheet 1'!$E$1:$E$5176)*([1]Sheet2!I$1='[1]Sheet 1'!$C$1:$C$5176),0))</f>
        <v>59.730600000000003</v>
      </c>
      <c r="J166" s="1">
        <f t="shared" si="9"/>
        <v>5.1800752276524697E-2</v>
      </c>
      <c r="K166" s="1">
        <f t="shared" si="10"/>
        <v>2.7252617325069412E-2</v>
      </c>
      <c r="L166" s="1">
        <f t="shared" si="11"/>
        <v>-0.1239883963985771</v>
      </c>
      <c r="M166">
        <f>VLOOKUP(D166,[1]Sheet8!$A$1:$G$267,IF(E166=2016,3,IF(E166=2017,4,IF(E166=2018,5,IF(E166=2019,6,7)))))</f>
        <v>6348.8323176562599</v>
      </c>
      <c r="N166">
        <f>IF(E166=2020,VLOOKUP(B166,[1]Sheet9!$A$1:$E$229,5,FALSE),"None")</f>
        <v>6707</v>
      </c>
    </row>
    <row r="167" spans="1:14" x14ac:dyDescent="0.75">
      <c r="A167" t="str">
        <f>VLOOKUP(D167,[1]Sheet5!$B$1:$C$279,2,FALSE)</f>
        <v>BDI: Burundi</v>
      </c>
      <c r="B167" t="str">
        <f t="shared" si="8"/>
        <v>BDI</v>
      </c>
      <c r="C167" t="str">
        <f>VLOOKUP([1]Sheet2!B167,[1]Sheet9!$A$1:$C$229,2,FALSE)</f>
        <v>Africa</v>
      </c>
      <c r="D167" t="s">
        <v>49</v>
      </c>
      <c r="E167">
        <v>2016</v>
      </c>
      <c r="F167" cm="1">
        <f t="array" ref="F167">INDEX('[1]Sheet 1'!$F$1:$F$5176,MATCH(1,([1]Sheet2!A167='[1]Sheet 1'!$B$1:$B$5176)*([1]Sheet2!E167='[1]Sheet 1'!$E$1:$E$5176)*([1]Sheet2!F$1='[1]Sheet 1'!$C$1:$C$5176),0))</f>
        <v>18494</v>
      </c>
      <c r="G167" cm="1">
        <f t="array" ref="G167">INDEX('[1]Sheet 1'!$F$1:$F$5176,MATCH(1,([1]Sheet2!$A167='[1]Sheet 1'!$B$1:$B$5176)*([1]Sheet2!$E167='[1]Sheet 1'!$E$1:$E$5176)*([1]Sheet2!G$1='[1]Sheet 1'!$C$1:$C$5176),0))</f>
        <v>10903327.5</v>
      </c>
      <c r="H167" cm="1">
        <f t="array" ref="H167">INDEX('[1]Sheet 1'!$F$1:$F$5176,MATCH(1,([1]Sheet2!$A167='[1]Sheet 1'!$B$1:$B$5176)*([1]Sheet2!$E167='[1]Sheet 1'!$E$1:$E$5176)*([1]Sheet2!H$1='[1]Sheet 1'!$C$1:$C$5176),0))</f>
        <v>432480</v>
      </c>
      <c r="I167" cm="1">
        <f t="array" ref="I167">INDEX('[1]Sheet 1'!$F$1:$F$5176,MATCH(1,([1]Sheet2!$A167='[1]Sheet 1'!$B$1:$B$5176)*([1]Sheet2!$E167='[1]Sheet 1'!$E$1:$E$5176)*([1]Sheet2!I$1='[1]Sheet 1'!$C$1:$C$5176),0))</f>
        <v>60.793100000000003</v>
      </c>
      <c r="J167" s="1">
        <f t="shared" si="9"/>
        <v>4.2762671106178318E-2</v>
      </c>
      <c r="K167" s="1" t="str">
        <f t="shared" si="10"/>
        <v>None</v>
      </c>
      <c r="L167" s="1" t="str">
        <f t="shared" si="11"/>
        <v>N/A</v>
      </c>
      <c r="M167">
        <f>VLOOKUP(D167,[1]Sheet8!$A$1:$G$267,IF(E167=2016,3,IF(E167=2017,4,IF(E167=2018,5,IF(E167=2019,6,7)))))</f>
        <v>6982.9174924130302</v>
      </c>
      <c r="N167" t="str">
        <f>IF(E167=2020,VLOOKUP(B167,[1]Sheet9!$A$1:$E$229,5,FALSE),"None")</f>
        <v>None</v>
      </c>
    </row>
    <row r="168" spans="1:14" x14ac:dyDescent="0.75">
      <c r="A168" t="str">
        <f>VLOOKUP(D168,[1]Sheet5!$B$1:$C$279,2,FALSE)</f>
        <v>BDI: Burundi</v>
      </c>
      <c r="B168" t="str">
        <f t="shared" si="8"/>
        <v>BDI</v>
      </c>
      <c r="C168" t="str">
        <f>VLOOKUP([1]Sheet2!B168,[1]Sheet9!$A$1:$C$229,2,FALSE)</f>
        <v>Africa</v>
      </c>
      <c r="D168" t="s">
        <v>49</v>
      </c>
      <c r="E168">
        <v>2017</v>
      </c>
      <c r="F168" cm="1">
        <f t="array" ref="F168">INDEX('[1]Sheet 1'!$F$1:$F$5176,MATCH(1,([1]Sheet2!A168='[1]Sheet 1'!$B$1:$B$5176)*([1]Sheet2!E168='[1]Sheet 1'!$E$1:$E$5176)*([1]Sheet2!F$1='[1]Sheet 1'!$C$1:$C$5176),0))</f>
        <v>18103</v>
      </c>
      <c r="G168" cm="1">
        <f t="array" ref="G168">INDEX('[1]Sheet 1'!$F$1:$F$5176,MATCH(1,([1]Sheet2!$A168='[1]Sheet 1'!$B$1:$B$5176)*([1]Sheet2!$E168='[1]Sheet 1'!$E$1:$E$5176)*([1]Sheet2!G$1='[1]Sheet 1'!$C$1:$C$5176),0))</f>
        <v>11155593</v>
      </c>
      <c r="H168" cm="1">
        <f t="array" ref="H168">INDEX('[1]Sheet 1'!$F$1:$F$5176,MATCH(1,([1]Sheet2!$A168='[1]Sheet 1'!$B$1:$B$5176)*([1]Sheet2!$E168='[1]Sheet 1'!$E$1:$E$5176)*([1]Sheet2!H$1='[1]Sheet 1'!$C$1:$C$5176),0))</f>
        <v>426555</v>
      </c>
      <c r="I168" cm="1">
        <f t="array" ref="I168">INDEX('[1]Sheet 1'!$F$1:$F$5176,MATCH(1,([1]Sheet2!$A168='[1]Sheet 1'!$B$1:$B$5176)*([1]Sheet2!$E168='[1]Sheet 1'!$E$1:$E$5176)*([1]Sheet2!I$1='[1]Sheet 1'!$C$1:$C$5176),0))</f>
        <v>61.552599999999998</v>
      </c>
      <c r="J168" s="1">
        <f t="shared" si="9"/>
        <v>4.2440013597308673E-2</v>
      </c>
      <c r="K168" s="1">
        <f t="shared" si="10"/>
        <v>2.3136560834295768E-2</v>
      </c>
      <c r="L168" s="1">
        <f t="shared" si="11"/>
        <v>4.484868244502601E-2</v>
      </c>
      <c r="M168">
        <f>VLOOKUP(D168,[1]Sheet8!$A$1:$G$267,IF(E168=2016,3,IF(E168=2017,4,IF(E168=2018,5,IF(E168=2019,6,7)))))</f>
        <v>7296.0921415700795</v>
      </c>
      <c r="N168" t="str">
        <f>IF(E168=2020,VLOOKUP(B168,[1]Sheet9!$A$1:$E$229,5,FALSE),"None")</f>
        <v>None</v>
      </c>
    </row>
    <row r="169" spans="1:14" x14ac:dyDescent="0.75">
      <c r="A169" t="str">
        <f>VLOOKUP(D169,[1]Sheet5!$B$1:$C$279,2,FALSE)</f>
        <v>BDI: Burundi</v>
      </c>
      <c r="B169" t="str">
        <f t="shared" si="8"/>
        <v>BDI</v>
      </c>
      <c r="C169" t="str">
        <f>VLOOKUP([1]Sheet2!B169,[1]Sheet9!$A$1:$C$229,2,FALSE)</f>
        <v>Africa</v>
      </c>
      <c r="D169" t="s">
        <v>49</v>
      </c>
      <c r="E169">
        <v>2018</v>
      </c>
      <c r="F169" cm="1">
        <f t="array" ref="F169">INDEX('[1]Sheet 1'!$F$1:$F$5176,MATCH(1,([1]Sheet2!A169='[1]Sheet 1'!$B$1:$B$5176)*([1]Sheet2!E169='[1]Sheet 1'!$E$1:$E$5176)*([1]Sheet2!F$1='[1]Sheet 1'!$C$1:$C$5176),0))</f>
        <v>17775</v>
      </c>
      <c r="G169" cm="1">
        <f t="array" ref="G169">INDEX('[1]Sheet 1'!$F$1:$F$5176,MATCH(1,([1]Sheet2!$A169='[1]Sheet 1'!$B$1:$B$5176)*([1]Sheet2!$E169='[1]Sheet 1'!$E$1:$E$5176)*([1]Sheet2!G$1='[1]Sheet 1'!$C$1:$C$5176),0))</f>
        <v>11493472.5</v>
      </c>
      <c r="H169" cm="1">
        <f t="array" ref="H169">INDEX('[1]Sheet 1'!$F$1:$F$5176,MATCH(1,([1]Sheet2!$A169='[1]Sheet 1'!$B$1:$B$5176)*([1]Sheet2!$E169='[1]Sheet 1'!$E$1:$E$5176)*([1]Sheet2!H$1='[1]Sheet 1'!$C$1:$C$5176),0))</f>
        <v>424108</v>
      </c>
      <c r="I169" cm="1">
        <f t="array" ref="I169">INDEX('[1]Sheet 1'!$F$1:$F$5176,MATCH(1,([1]Sheet2!$A169='[1]Sheet 1'!$B$1:$B$5176)*([1]Sheet2!$E169='[1]Sheet 1'!$E$1:$E$5176)*([1]Sheet2!I$1='[1]Sheet 1'!$C$1:$C$5176),0))</f>
        <v>61.688400000000001</v>
      </c>
      <c r="J169" s="1">
        <f t="shared" si="9"/>
        <v>4.1911494242032693E-2</v>
      </c>
      <c r="K169" s="1">
        <f t="shared" si="10"/>
        <v>3.0287901324474637E-2</v>
      </c>
      <c r="L169" s="1">
        <f t="shared" si="11"/>
        <v>2.8479142363161764E-2</v>
      </c>
      <c r="M169">
        <f>VLOOKUP(D169,[1]Sheet8!$A$1:$G$267,IF(E169=2016,3,IF(E169=2017,4,IF(E169=2018,5,IF(E169=2019,6,7)))))</f>
        <v>7503.8785883645996</v>
      </c>
      <c r="N169" t="str">
        <f>IF(E169=2020,VLOOKUP(B169,[1]Sheet9!$A$1:$E$229,5,FALSE),"None")</f>
        <v>None</v>
      </c>
    </row>
    <row r="170" spans="1:14" x14ac:dyDescent="0.75">
      <c r="A170" t="str">
        <f>VLOOKUP(D170,[1]Sheet5!$B$1:$C$279,2,FALSE)</f>
        <v>BDI: Burundi</v>
      </c>
      <c r="B170" t="str">
        <f t="shared" si="8"/>
        <v>BDI</v>
      </c>
      <c r="C170" t="str">
        <f>VLOOKUP([1]Sheet2!B170,[1]Sheet9!$A$1:$C$229,2,FALSE)</f>
        <v>Africa</v>
      </c>
      <c r="D170" t="s">
        <v>49</v>
      </c>
      <c r="E170">
        <v>2019</v>
      </c>
      <c r="F170" cm="1">
        <f t="array" ref="F170">INDEX('[1]Sheet 1'!$F$1:$F$5176,MATCH(1,([1]Sheet2!A170='[1]Sheet 1'!$B$1:$B$5176)*([1]Sheet2!E170='[1]Sheet 1'!$E$1:$E$5176)*([1]Sheet2!F$1='[1]Sheet 1'!$C$1:$C$5176),0))</f>
        <v>17448</v>
      </c>
      <c r="G170" cm="1">
        <f t="array" ref="G170">INDEX('[1]Sheet 1'!$F$1:$F$5176,MATCH(1,([1]Sheet2!$A170='[1]Sheet 1'!$B$1:$B$5176)*([1]Sheet2!$E170='[1]Sheet 1'!$E$1:$E$5176)*([1]Sheet2!G$1='[1]Sheet 1'!$C$1:$C$5176),0))</f>
        <v>11874838</v>
      </c>
      <c r="H170" cm="1">
        <f t="array" ref="H170">INDEX('[1]Sheet 1'!$F$1:$F$5176,MATCH(1,([1]Sheet2!$A170='[1]Sheet 1'!$B$1:$B$5176)*([1]Sheet2!$E170='[1]Sheet 1'!$E$1:$E$5176)*([1]Sheet2!H$1='[1]Sheet 1'!$C$1:$C$5176),0))</f>
        <v>431143</v>
      </c>
      <c r="I170" cm="1">
        <f t="array" ref="I170">INDEX('[1]Sheet 1'!$F$1:$F$5176,MATCH(1,([1]Sheet2!$A170='[1]Sheet 1'!$B$1:$B$5176)*([1]Sheet2!$E170='[1]Sheet 1'!$E$1:$E$5176)*([1]Sheet2!I$1='[1]Sheet 1'!$C$1:$C$5176),0))</f>
        <v>62.351399999999998</v>
      </c>
      <c r="J170" s="1">
        <f t="shared" si="9"/>
        <v>4.0469171481387844E-2</v>
      </c>
      <c r="K170" s="1">
        <f t="shared" si="10"/>
        <v>3.3181051244521621E-2</v>
      </c>
      <c r="L170" s="1">
        <f t="shared" si="11"/>
        <v>-3.4175541207281251E-2</v>
      </c>
      <c r="M170">
        <f>VLOOKUP(D170,[1]Sheet8!$A$1:$G$267,IF(E170=2016,3,IF(E170=2017,4,IF(E170=2018,5,IF(E170=2019,6,7)))))</f>
        <v>7247.4294764535098</v>
      </c>
      <c r="N170" t="str">
        <f>IF(E170=2020,VLOOKUP(B170,[1]Sheet9!$A$1:$E$229,5,FALSE),"None")</f>
        <v>None</v>
      </c>
    </row>
    <row r="171" spans="1:14" x14ac:dyDescent="0.75">
      <c r="A171" t="str">
        <f>VLOOKUP(D171,[1]Sheet5!$B$1:$C$279,2,FALSE)</f>
        <v>BDI: Burundi</v>
      </c>
      <c r="B171" t="str">
        <f t="shared" si="8"/>
        <v>BDI</v>
      </c>
      <c r="C171" t="str">
        <f>VLOOKUP([1]Sheet2!B171,[1]Sheet9!$A$1:$C$229,2,FALSE)</f>
        <v>Africa</v>
      </c>
      <c r="D171" t="s">
        <v>49</v>
      </c>
      <c r="E171">
        <v>2020</v>
      </c>
      <c r="F171" cm="1">
        <f t="array" ref="F171">INDEX('[1]Sheet 1'!$F$1:$F$5176,MATCH(1,([1]Sheet2!A171='[1]Sheet 1'!$B$1:$B$5176)*([1]Sheet2!E171='[1]Sheet 1'!$E$1:$E$5176)*([1]Sheet2!F$1='[1]Sheet 1'!$C$1:$C$5176),0))</f>
        <v>17135</v>
      </c>
      <c r="G171" cm="1">
        <f t="array" ref="G171">INDEX('[1]Sheet 1'!$F$1:$F$5176,MATCH(1,([1]Sheet2!$A171='[1]Sheet 1'!$B$1:$B$5176)*([1]Sheet2!$E171='[1]Sheet 1'!$E$1:$E$5176)*([1]Sheet2!G$1='[1]Sheet 1'!$C$1:$C$5176),0))</f>
        <v>12220226.5</v>
      </c>
      <c r="H171" cm="1">
        <f t="array" ref="H171">INDEX('[1]Sheet 1'!$F$1:$F$5176,MATCH(1,([1]Sheet2!$A171='[1]Sheet 1'!$B$1:$B$5176)*([1]Sheet2!$E171='[1]Sheet 1'!$E$1:$E$5176)*([1]Sheet2!H$1='[1]Sheet 1'!$C$1:$C$5176),0))</f>
        <v>435303</v>
      </c>
      <c r="I171" cm="1">
        <f t="array" ref="I171">INDEX('[1]Sheet 1'!$F$1:$F$5176,MATCH(1,([1]Sheet2!$A171='[1]Sheet 1'!$B$1:$B$5176)*([1]Sheet2!$E171='[1]Sheet 1'!$E$1:$E$5176)*([1]Sheet2!I$1='[1]Sheet 1'!$C$1:$C$5176),0))</f>
        <v>61.566299999999998</v>
      </c>
      <c r="J171" s="1">
        <f t="shared" si="9"/>
        <v>3.9363385963340478E-2</v>
      </c>
      <c r="K171" s="1">
        <f t="shared" si="10"/>
        <v>2.9085744159204528E-2</v>
      </c>
      <c r="L171" s="1">
        <f t="shared" si="11"/>
        <v>-0.1239883963985771</v>
      </c>
      <c r="M171">
        <f>VLOOKUP(D171,[1]Sheet8!$A$1:$G$267,IF(E171=2016,3,IF(E171=2017,4,IF(E171=2018,5,IF(E171=2019,6,7)))))</f>
        <v>6348.8323176562599</v>
      </c>
      <c r="N171">
        <f>IF(E171=2020,VLOOKUP(B171,[1]Sheet9!$A$1:$E$229,5,FALSE),"None")</f>
        <v>818</v>
      </c>
    </row>
    <row r="172" spans="1:14" x14ac:dyDescent="0.75">
      <c r="A172" t="str">
        <f>VLOOKUP(D172,[1]Sheet5!$B$1:$C$279,2,FALSE)</f>
        <v>CPV: Cabo Verde</v>
      </c>
      <c r="B172" t="str">
        <f t="shared" si="8"/>
        <v>CPV</v>
      </c>
      <c r="C172" t="str">
        <f>VLOOKUP([1]Sheet2!B172,[1]Sheet9!$A$1:$C$229,2,FALSE)</f>
        <v>Africa</v>
      </c>
      <c r="D172" t="s">
        <v>50</v>
      </c>
      <c r="E172">
        <v>2016</v>
      </c>
      <c r="F172" cm="1">
        <f t="array" ref="F172">INDEX('[1]Sheet 1'!$F$1:$F$5176,MATCH(1,([1]Sheet2!A172='[1]Sheet 1'!$B$1:$B$5176)*([1]Sheet2!E172='[1]Sheet 1'!$E$1:$E$5176)*([1]Sheet2!F$1='[1]Sheet 1'!$C$1:$C$5176),0))</f>
        <v>168</v>
      </c>
      <c r="G172" cm="1">
        <f t="array" ref="G172">INDEX('[1]Sheet 1'!$F$1:$F$5176,MATCH(1,([1]Sheet2!$A172='[1]Sheet 1'!$B$1:$B$5176)*([1]Sheet2!$E172='[1]Sheet 1'!$E$1:$E$5176)*([1]Sheet2!G$1='[1]Sheet 1'!$C$1:$C$5176),0))</f>
        <v>558394.5</v>
      </c>
      <c r="H172" cm="1">
        <f t="array" ref="H172">INDEX('[1]Sheet 1'!$F$1:$F$5176,MATCH(1,([1]Sheet2!$A172='[1]Sheet 1'!$B$1:$B$5176)*([1]Sheet2!$E172='[1]Sheet 1'!$E$1:$E$5176)*([1]Sheet2!H$1='[1]Sheet 1'!$C$1:$C$5176),0))</f>
        <v>10786</v>
      </c>
      <c r="I172" cm="1">
        <f t="array" ref="I172">INDEX('[1]Sheet 1'!$F$1:$F$5176,MATCH(1,([1]Sheet2!$A172='[1]Sheet 1'!$B$1:$B$5176)*([1]Sheet2!$E172='[1]Sheet 1'!$E$1:$E$5176)*([1]Sheet2!I$1='[1]Sheet 1'!$C$1:$C$5176),0))</f>
        <v>75.7423</v>
      </c>
      <c r="J172" s="1">
        <f t="shared" si="9"/>
        <v>1.5575746337845356E-2</v>
      </c>
      <c r="K172" s="1" t="str">
        <f t="shared" si="10"/>
        <v>None</v>
      </c>
      <c r="L172" s="1" t="str">
        <f t="shared" si="11"/>
        <v>N/A</v>
      </c>
      <c r="M172">
        <f>VLOOKUP(D172,[1]Sheet8!$A$1:$G$267,IF(E172=2016,3,IF(E172=2017,4,IF(E172=2018,5,IF(E172=2019,6,7)))))</f>
        <v>6982.9174924130302</v>
      </c>
      <c r="N172" t="str">
        <f>IF(E172=2020,VLOOKUP(B172,[1]Sheet9!$A$1:$E$229,5,FALSE),"None")</f>
        <v>None</v>
      </c>
    </row>
    <row r="173" spans="1:14" x14ac:dyDescent="0.75">
      <c r="A173" t="str">
        <f>VLOOKUP(D173,[1]Sheet5!$B$1:$C$279,2,FALSE)</f>
        <v>CPV: Cabo Verde</v>
      </c>
      <c r="B173" t="str">
        <f t="shared" si="8"/>
        <v>CPV</v>
      </c>
      <c r="C173" t="str">
        <f>VLOOKUP([1]Sheet2!B173,[1]Sheet9!$A$1:$C$229,2,FALSE)</f>
        <v>Africa</v>
      </c>
      <c r="D173" t="s">
        <v>50</v>
      </c>
      <c r="E173">
        <v>2017</v>
      </c>
      <c r="F173" cm="1">
        <f t="array" ref="F173">INDEX('[1]Sheet 1'!$F$1:$F$5176,MATCH(1,([1]Sheet2!A173='[1]Sheet 1'!$B$1:$B$5176)*([1]Sheet2!E173='[1]Sheet 1'!$E$1:$E$5176)*([1]Sheet2!F$1='[1]Sheet 1'!$C$1:$C$5176),0))</f>
        <v>155</v>
      </c>
      <c r="G173" cm="1">
        <f t="array" ref="G173">INDEX('[1]Sheet 1'!$F$1:$F$5176,MATCH(1,([1]Sheet2!$A173='[1]Sheet 1'!$B$1:$B$5176)*([1]Sheet2!$E173='[1]Sheet 1'!$E$1:$E$5176)*([1]Sheet2!G$1='[1]Sheet 1'!$C$1:$C$5176),0))</f>
        <v>564954</v>
      </c>
      <c r="H173" cm="1">
        <f t="array" ref="H173">INDEX('[1]Sheet 1'!$F$1:$F$5176,MATCH(1,([1]Sheet2!$A173='[1]Sheet 1'!$B$1:$B$5176)*([1]Sheet2!$E173='[1]Sheet 1'!$E$1:$E$5176)*([1]Sheet2!H$1='[1]Sheet 1'!$C$1:$C$5176),0))</f>
        <v>10750</v>
      </c>
      <c r="I173" cm="1">
        <f t="array" ref="I173">INDEX('[1]Sheet 1'!$F$1:$F$5176,MATCH(1,([1]Sheet2!$A173='[1]Sheet 1'!$B$1:$B$5176)*([1]Sheet2!$E173='[1]Sheet 1'!$E$1:$E$5176)*([1]Sheet2!I$1='[1]Sheet 1'!$C$1:$C$5176),0))</f>
        <v>76.592799999999997</v>
      </c>
      <c r="J173" s="1">
        <f t="shared" si="9"/>
        <v>1.441860465116279E-2</v>
      </c>
      <c r="K173" s="1">
        <f t="shared" si="10"/>
        <v>1.1747071290995881E-2</v>
      </c>
      <c r="L173" s="1">
        <f t="shared" si="11"/>
        <v>4.484868244502601E-2</v>
      </c>
      <c r="M173">
        <f>VLOOKUP(D173,[1]Sheet8!$A$1:$G$267,IF(E173=2016,3,IF(E173=2017,4,IF(E173=2018,5,IF(E173=2019,6,7)))))</f>
        <v>7296.0921415700795</v>
      </c>
      <c r="N173" t="str">
        <f>IF(E173=2020,VLOOKUP(B173,[1]Sheet9!$A$1:$E$229,5,FALSE),"None")</f>
        <v>None</v>
      </c>
    </row>
    <row r="174" spans="1:14" x14ac:dyDescent="0.75">
      <c r="A174" t="str">
        <f>VLOOKUP(D174,[1]Sheet5!$B$1:$C$279,2,FALSE)</f>
        <v>CPV: Cabo Verde</v>
      </c>
      <c r="B174" t="str">
        <f t="shared" si="8"/>
        <v>CPV</v>
      </c>
      <c r="C174" t="str">
        <f>VLOOKUP([1]Sheet2!B174,[1]Sheet9!$A$1:$C$229,2,FALSE)</f>
        <v>Africa</v>
      </c>
      <c r="D174" t="s">
        <v>50</v>
      </c>
      <c r="E174">
        <v>2018</v>
      </c>
      <c r="F174" cm="1">
        <f t="array" ref="F174">INDEX('[1]Sheet 1'!$F$1:$F$5176,MATCH(1,([1]Sheet2!A174='[1]Sheet 1'!$B$1:$B$5176)*([1]Sheet2!E174='[1]Sheet 1'!$E$1:$E$5176)*([1]Sheet2!F$1='[1]Sheet 1'!$C$1:$C$5176),0))</f>
        <v>144</v>
      </c>
      <c r="G174" cm="1">
        <f t="array" ref="G174">INDEX('[1]Sheet 1'!$F$1:$F$5176,MATCH(1,([1]Sheet2!$A174='[1]Sheet 1'!$B$1:$B$5176)*([1]Sheet2!$E174='[1]Sheet 1'!$E$1:$E$5176)*([1]Sheet2!G$1='[1]Sheet 1'!$C$1:$C$5176),0))</f>
        <v>571201.5</v>
      </c>
      <c r="H174" cm="1">
        <f t="array" ref="H174">INDEX('[1]Sheet 1'!$F$1:$F$5176,MATCH(1,([1]Sheet2!$A174='[1]Sheet 1'!$B$1:$B$5176)*([1]Sheet2!$E174='[1]Sheet 1'!$E$1:$E$5176)*([1]Sheet2!H$1='[1]Sheet 1'!$C$1:$C$5176),0))</f>
        <v>10188</v>
      </c>
      <c r="I174" cm="1">
        <f t="array" ref="I174">INDEX('[1]Sheet 1'!$F$1:$F$5176,MATCH(1,([1]Sheet2!$A174='[1]Sheet 1'!$B$1:$B$5176)*([1]Sheet2!$E174='[1]Sheet 1'!$E$1:$E$5176)*([1]Sheet2!I$1='[1]Sheet 1'!$C$1:$C$5176),0))</f>
        <v>75.733099999999993</v>
      </c>
      <c r="J174" s="1">
        <f t="shared" si="9"/>
        <v>1.4134275618374558E-2</v>
      </c>
      <c r="K174" s="1">
        <f t="shared" si="10"/>
        <v>1.1058422455633555E-2</v>
      </c>
      <c r="L174" s="1">
        <f t="shared" si="11"/>
        <v>2.8479142363161764E-2</v>
      </c>
      <c r="M174">
        <f>VLOOKUP(D174,[1]Sheet8!$A$1:$G$267,IF(E174=2016,3,IF(E174=2017,4,IF(E174=2018,5,IF(E174=2019,6,7)))))</f>
        <v>7503.8785883645996</v>
      </c>
      <c r="N174" t="str">
        <f>IF(E174=2020,VLOOKUP(B174,[1]Sheet9!$A$1:$E$229,5,FALSE),"None")</f>
        <v>None</v>
      </c>
    </row>
    <row r="175" spans="1:14" x14ac:dyDescent="0.75">
      <c r="A175" t="str">
        <f>VLOOKUP(D175,[1]Sheet5!$B$1:$C$279,2,FALSE)</f>
        <v>CPV: Cabo Verde</v>
      </c>
      <c r="B175" t="str">
        <f t="shared" si="8"/>
        <v>CPV</v>
      </c>
      <c r="C175" t="str">
        <f>VLOOKUP([1]Sheet2!B175,[1]Sheet9!$A$1:$C$229,2,FALSE)</f>
        <v>Africa</v>
      </c>
      <c r="D175" t="s">
        <v>50</v>
      </c>
      <c r="E175">
        <v>2019</v>
      </c>
      <c r="F175" cm="1">
        <f t="array" ref="F175">INDEX('[1]Sheet 1'!$F$1:$F$5176,MATCH(1,([1]Sheet2!A175='[1]Sheet 1'!$B$1:$B$5176)*([1]Sheet2!E175='[1]Sheet 1'!$E$1:$E$5176)*([1]Sheet2!F$1='[1]Sheet 1'!$C$1:$C$5176),0))</f>
        <v>135</v>
      </c>
      <c r="G175" cm="1">
        <f t="array" ref="G175">INDEX('[1]Sheet 1'!$F$1:$F$5176,MATCH(1,([1]Sheet2!$A175='[1]Sheet 1'!$B$1:$B$5176)*([1]Sheet2!$E175='[1]Sheet 1'!$E$1:$E$5176)*([1]Sheet2!G$1='[1]Sheet 1'!$C$1:$C$5176),0))</f>
        <v>577030.5</v>
      </c>
      <c r="H175" cm="1">
        <f t="array" ref="H175">INDEX('[1]Sheet 1'!$F$1:$F$5176,MATCH(1,([1]Sheet2!$A175='[1]Sheet 1'!$B$1:$B$5176)*([1]Sheet2!$E175='[1]Sheet 1'!$E$1:$E$5176)*([1]Sheet2!H$1='[1]Sheet 1'!$C$1:$C$5176),0))</f>
        <v>10088</v>
      </c>
      <c r="I175" cm="1">
        <f t="array" ref="I175">INDEX('[1]Sheet 1'!$F$1:$F$5176,MATCH(1,([1]Sheet2!$A175='[1]Sheet 1'!$B$1:$B$5176)*([1]Sheet2!$E175='[1]Sheet 1'!$E$1:$E$5176)*([1]Sheet2!I$1='[1]Sheet 1'!$C$1:$C$5176),0))</f>
        <v>76.004199999999997</v>
      </c>
      <c r="J175" s="1">
        <f t="shared" si="9"/>
        <v>1.338223632038065E-2</v>
      </c>
      <c r="K175" s="1">
        <f t="shared" si="10"/>
        <v>1.0204805134440298E-2</v>
      </c>
      <c r="L175" s="1">
        <f t="shared" si="11"/>
        <v>-3.4175541207281251E-2</v>
      </c>
      <c r="M175">
        <f>VLOOKUP(D175,[1]Sheet8!$A$1:$G$267,IF(E175=2016,3,IF(E175=2017,4,IF(E175=2018,5,IF(E175=2019,6,7)))))</f>
        <v>7247.4294764535098</v>
      </c>
      <c r="N175" t="str">
        <f>IF(E175=2020,VLOOKUP(B175,[1]Sheet9!$A$1:$E$229,5,FALSE),"None")</f>
        <v>None</v>
      </c>
    </row>
    <row r="176" spans="1:14" x14ac:dyDescent="0.75">
      <c r="A176" t="str">
        <f>VLOOKUP(D176,[1]Sheet5!$B$1:$C$279,2,FALSE)</f>
        <v>CPV: Cabo Verde</v>
      </c>
      <c r="B176" t="str">
        <f t="shared" si="8"/>
        <v>CPV</v>
      </c>
      <c r="C176" t="str">
        <f>VLOOKUP([1]Sheet2!B176,[1]Sheet9!$A$1:$C$229,2,FALSE)</f>
        <v>Africa</v>
      </c>
      <c r="D176" t="s">
        <v>50</v>
      </c>
      <c r="E176">
        <v>2020</v>
      </c>
      <c r="F176" cm="1">
        <f t="array" ref="F176">INDEX('[1]Sheet 1'!$F$1:$F$5176,MATCH(1,([1]Sheet2!A176='[1]Sheet 1'!$B$1:$B$5176)*([1]Sheet2!E176='[1]Sheet 1'!$E$1:$E$5176)*([1]Sheet2!F$1='[1]Sheet 1'!$C$1:$C$5176),0))</f>
        <v>127</v>
      </c>
      <c r="G176" cm="1">
        <f t="array" ref="G176">INDEX('[1]Sheet 1'!$F$1:$F$5176,MATCH(1,([1]Sheet2!$A176='[1]Sheet 1'!$B$1:$B$5176)*([1]Sheet2!$E176='[1]Sheet 1'!$E$1:$E$5176)*([1]Sheet2!G$1='[1]Sheet 1'!$C$1:$C$5176),0))</f>
        <v>582640</v>
      </c>
      <c r="H176" cm="1">
        <f t="array" ref="H176">INDEX('[1]Sheet 1'!$F$1:$F$5176,MATCH(1,([1]Sheet2!$A176='[1]Sheet 1'!$B$1:$B$5176)*([1]Sheet2!$E176='[1]Sheet 1'!$E$1:$E$5176)*([1]Sheet2!H$1='[1]Sheet 1'!$C$1:$C$5176),0))</f>
        <v>10008</v>
      </c>
      <c r="I176" cm="1">
        <f t="array" ref="I176">INDEX('[1]Sheet 1'!$F$1:$F$5176,MATCH(1,([1]Sheet2!$A176='[1]Sheet 1'!$B$1:$B$5176)*([1]Sheet2!$E176='[1]Sheet 1'!$E$1:$E$5176)*([1]Sheet2!I$1='[1]Sheet 1'!$C$1:$C$5176),0))</f>
        <v>74.807699999999997</v>
      </c>
      <c r="J176" s="1">
        <f t="shared" si="9"/>
        <v>1.2689848121502798E-2</v>
      </c>
      <c r="K176" s="1">
        <f t="shared" si="10"/>
        <v>9.7213232229492203E-3</v>
      </c>
      <c r="L176" s="1">
        <f t="shared" si="11"/>
        <v>-0.1239883963985771</v>
      </c>
      <c r="M176">
        <f>VLOOKUP(D176,[1]Sheet8!$A$1:$G$267,IF(E176=2016,3,IF(E176=2017,4,IF(E176=2018,5,IF(E176=2019,6,7)))))</f>
        <v>6348.8323176562599</v>
      </c>
      <c r="N176">
        <f>IF(E176=2020,VLOOKUP(B176,[1]Sheet9!$A$1:$E$229,5,FALSE),"None")</f>
        <v>11840</v>
      </c>
    </row>
    <row r="177" spans="1:14" x14ac:dyDescent="0.75">
      <c r="A177" t="str">
        <f>VLOOKUP(D177,[1]Sheet5!$B$1:$C$279,2,FALSE)</f>
        <v>KHM: Cambodia</v>
      </c>
      <c r="B177" t="str">
        <f t="shared" si="8"/>
        <v>KHM</v>
      </c>
      <c r="C177" t="str">
        <f>VLOOKUP([1]Sheet2!B177,[1]Sheet9!$A$1:$C$229,2,FALSE)</f>
        <v>Asia</v>
      </c>
      <c r="D177" t="s">
        <v>51</v>
      </c>
      <c r="E177">
        <v>2016</v>
      </c>
      <c r="F177" cm="1">
        <f t="array" ref="F177">INDEX('[1]Sheet 1'!$F$1:$F$5176,MATCH(1,([1]Sheet2!A177='[1]Sheet 1'!$B$1:$B$5176)*([1]Sheet2!E177='[1]Sheet 1'!$E$1:$E$5176)*([1]Sheet2!F$1='[1]Sheet 1'!$C$1:$C$5176),0))</f>
        <v>9523</v>
      </c>
      <c r="G177" cm="1">
        <f t="array" ref="G177">INDEX('[1]Sheet 1'!$F$1:$F$5176,MATCH(1,([1]Sheet2!$A177='[1]Sheet 1'!$B$1:$B$5176)*([1]Sheet2!$E177='[1]Sheet 1'!$E$1:$E$5176)*([1]Sheet2!G$1='[1]Sheet 1'!$C$1:$C$5176),0))</f>
        <v>15624583.5</v>
      </c>
      <c r="H177" cm="1">
        <f t="array" ref="H177">INDEX('[1]Sheet 1'!$F$1:$F$5176,MATCH(1,([1]Sheet2!$A177='[1]Sheet 1'!$B$1:$B$5176)*([1]Sheet2!$E177='[1]Sheet 1'!$E$1:$E$5176)*([1]Sheet2!H$1='[1]Sheet 1'!$C$1:$C$5176),0))</f>
        <v>342034</v>
      </c>
      <c r="I177" cm="1">
        <f t="array" ref="I177">INDEX('[1]Sheet 1'!$F$1:$F$5176,MATCH(1,([1]Sheet2!$A177='[1]Sheet 1'!$B$1:$B$5176)*([1]Sheet2!$E177='[1]Sheet 1'!$E$1:$E$5176)*([1]Sheet2!I$1='[1]Sheet 1'!$C$1:$C$5176),0))</f>
        <v>70.224400000000003</v>
      </c>
      <c r="J177" s="1">
        <f t="shared" si="9"/>
        <v>2.7842261295660666E-2</v>
      </c>
      <c r="K177" s="1" t="str">
        <f t="shared" si="10"/>
        <v>None</v>
      </c>
      <c r="L177" s="1" t="str">
        <f t="shared" si="11"/>
        <v>N/A</v>
      </c>
      <c r="M177">
        <f>VLOOKUP(D177,[1]Sheet8!$A$1:$G$267,IF(E177=2016,3,IF(E177=2017,4,IF(E177=2018,5,IF(E177=2019,6,7)))))</f>
        <v>6982.9174924130302</v>
      </c>
      <c r="N177" t="str">
        <f>IF(E177=2020,VLOOKUP(B177,[1]Sheet9!$A$1:$E$229,5,FALSE),"None")</f>
        <v>None</v>
      </c>
    </row>
    <row r="178" spans="1:14" x14ac:dyDescent="0.75">
      <c r="A178" t="str">
        <f>VLOOKUP(D178,[1]Sheet5!$B$1:$C$279,2,FALSE)</f>
        <v>KHM: Cambodia</v>
      </c>
      <c r="B178" t="str">
        <f t="shared" si="8"/>
        <v>KHM</v>
      </c>
      <c r="C178" t="str">
        <f>VLOOKUP([1]Sheet2!B178,[1]Sheet9!$A$1:$C$229,2,FALSE)</f>
        <v>Asia</v>
      </c>
      <c r="D178" t="s">
        <v>51</v>
      </c>
      <c r="E178">
        <v>2017</v>
      </c>
      <c r="F178" cm="1">
        <f t="array" ref="F178">INDEX('[1]Sheet 1'!$F$1:$F$5176,MATCH(1,([1]Sheet2!A178='[1]Sheet 1'!$B$1:$B$5176)*([1]Sheet2!E178='[1]Sheet 1'!$E$1:$E$5176)*([1]Sheet2!F$1='[1]Sheet 1'!$C$1:$C$5176),0))</f>
        <v>9092</v>
      </c>
      <c r="G178" cm="1">
        <f t="array" ref="G178">INDEX('[1]Sheet 1'!$F$1:$F$5176,MATCH(1,([1]Sheet2!$A178='[1]Sheet 1'!$B$1:$B$5176)*([1]Sheet2!$E178='[1]Sheet 1'!$E$1:$E$5176)*([1]Sheet2!G$1='[1]Sheet 1'!$C$1:$C$5176),0))</f>
        <v>15830688.5</v>
      </c>
      <c r="H178" cm="1">
        <f t="array" ref="H178">INDEX('[1]Sheet 1'!$F$1:$F$5176,MATCH(1,([1]Sheet2!$A178='[1]Sheet 1'!$B$1:$B$5176)*([1]Sheet2!$E178='[1]Sheet 1'!$E$1:$E$5176)*([1]Sheet2!H$1='[1]Sheet 1'!$C$1:$C$5176),0))</f>
        <v>338417</v>
      </c>
      <c r="I178" cm="1">
        <f t="array" ref="I178">INDEX('[1]Sheet 1'!$F$1:$F$5176,MATCH(1,([1]Sheet2!$A178='[1]Sheet 1'!$B$1:$B$5176)*([1]Sheet2!$E178='[1]Sheet 1'!$E$1:$E$5176)*([1]Sheet2!I$1='[1]Sheet 1'!$C$1:$C$5176),0))</f>
        <v>70.515299999999996</v>
      </c>
      <c r="J178" s="1">
        <f t="shared" si="9"/>
        <v>2.6866262628650453E-2</v>
      </c>
      <c r="K178" s="1">
        <f t="shared" si="10"/>
        <v>1.3191071621205135E-2</v>
      </c>
      <c r="L178" s="1">
        <f t="shared" si="11"/>
        <v>4.484868244502601E-2</v>
      </c>
      <c r="M178">
        <f>VLOOKUP(D178,[1]Sheet8!$A$1:$G$267,IF(E178=2016,3,IF(E178=2017,4,IF(E178=2018,5,IF(E178=2019,6,7)))))</f>
        <v>7296.0921415700795</v>
      </c>
      <c r="N178" t="str">
        <f>IF(E178=2020,VLOOKUP(B178,[1]Sheet9!$A$1:$E$229,5,FALSE),"None")</f>
        <v>None</v>
      </c>
    </row>
    <row r="179" spans="1:14" x14ac:dyDescent="0.75">
      <c r="A179" t="str">
        <f>VLOOKUP(D179,[1]Sheet5!$B$1:$C$279,2,FALSE)</f>
        <v>KHM: Cambodia</v>
      </c>
      <c r="B179" t="str">
        <f t="shared" si="8"/>
        <v>KHM</v>
      </c>
      <c r="C179" t="str">
        <f>VLOOKUP([1]Sheet2!B179,[1]Sheet9!$A$1:$C$229,2,FALSE)</f>
        <v>Asia</v>
      </c>
      <c r="D179" t="s">
        <v>51</v>
      </c>
      <c r="E179">
        <v>2018</v>
      </c>
      <c r="F179" cm="1">
        <f t="array" ref="F179">INDEX('[1]Sheet 1'!$F$1:$F$5176,MATCH(1,([1]Sheet2!A179='[1]Sheet 1'!$B$1:$B$5176)*([1]Sheet2!E179='[1]Sheet 1'!$E$1:$E$5176)*([1]Sheet2!F$1='[1]Sheet 1'!$C$1:$C$5176),0))</f>
        <v>8661</v>
      </c>
      <c r="G179" cm="1">
        <f t="array" ref="G179">INDEX('[1]Sheet 1'!$F$1:$F$5176,MATCH(1,([1]Sheet2!$A179='[1]Sheet 1'!$B$1:$B$5176)*([1]Sheet2!$E179='[1]Sheet 1'!$E$1:$E$5176)*([1]Sheet2!G$1='[1]Sheet 1'!$C$1:$C$5176),0))</f>
        <v>16025238.5</v>
      </c>
      <c r="H179" cm="1">
        <f t="array" ref="H179">INDEX('[1]Sheet 1'!$F$1:$F$5176,MATCH(1,([1]Sheet2!$A179='[1]Sheet 1'!$B$1:$B$5176)*([1]Sheet2!$E179='[1]Sheet 1'!$E$1:$E$5176)*([1]Sheet2!H$1='[1]Sheet 1'!$C$1:$C$5176),0))</f>
        <v>333912</v>
      </c>
      <c r="I179" cm="1">
        <f t="array" ref="I179">INDEX('[1]Sheet 1'!$F$1:$F$5176,MATCH(1,([1]Sheet2!$A179='[1]Sheet 1'!$B$1:$B$5176)*([1]Sheet2!$E179='[1]Sheet 1'!$E$1:$E$5176)*([1]Sheet2!I$1='[1]Sheet 1'!$C$1:$C$5176),0))</f>
        <v>70.560900000000004</v>
      </c>
      <c r="J179" s="1">
        <f t="shared" si="9"/>
        <v>2.5937971681161503E-2</v>
      </c>
      <c r="K179" s="1">
        <f t="shared" si="10"/>
        <v>1.2289421271854348E-2</v>
      </c>
      <c r="L179" s="1">
        <f t="shared" si="11"/>
        <v>2.8479142363161764E-2</v>
      </c>
      <c r="M179">
        <f>VLOOKUP(D179,[1]Sheet8!$A$1:$G$267,IF(E179=2016,3,IF(E179=2017,4,IF(E179=2018,5,IF(E179=2019,6,7)))))</f>
        <v>7503.8785883645996</v>
      </c>
      <c r="N179" t="str">
        <f>IF(E179=2020,VLOOKUP(B179,[1]Sheet9!$A$1:$E$229,5,FALSE),"None")</f>
        <v>None</v>
      </c>
    </row>
    <row r="180" spans="1:14" x14ac:dyDescent="0.75">
      <c r="A180" t="str">
        <f>VLOOKUP(D180,[1]Sheet5!$B$1:$C$279,2,FALSE)</f>
        <v>KHM: Cambodia</v>
      </c>
      <c r="B180" t="str">
        <f t="shared" si="8"/>
        <v>KHM</v>
      </c>
      <c r="C180" t="str">
        <f>VLOOKUP([1]Sheet2!B180,[1]Sheet9!$A$1:$C$229,2,FALSE)</f>
        <v>Asia</v>
      </c>
      <c r="D180" t="s">
        <v>51</v>
      </c>
      <c r="E180">
        <v>2019</v>
      </c>
      <c r="F180" cm="1">
        <f t="array" ref="F180">INDEX('[1]Sheet 1'!$F$1:$F$5176,MATCH(1,([1]Sheet2!A180='[1]Sheet 1'!$B$1:$B$5176)*([1]Sheet2!E180='[1]Sheet 1'!$E$1:$E$5176)*([1]Sheet2!F$1='[1]Sheet 1'!$C$1:$C$5176),0))</f>
        <v>8284</v>
      </c>
      <c r="G180" cm="1">
        <f t="array" ref="G180">INDEX('[1]Sheet 1'!$F$1:$F$5176,MATCH(1,([1]Sheet2!$A180='[1]Sheet 1'!$B$1:$B$5176)*([1]Sheet2!$E180='[1]Sheet 1'!$E$1:$E$5176)*([1]Sheet2!G$1='[1]Sheet 1'!$C$1:$C$5176),0))</f>
        <v>16207746</v>
      </c>
      <c r="H180" cm="1">
        <f t="array" ref="H180">INDEX('[1]Sheet 1'!$F$1:$F$5176,MATCH(1,([1]Sheet2!$A180='[1]Sheet 1'!$B$1:$B$5176)*([1]Sheet2!$E180='[1]Sheet 1'!$E$1:$E$5176)*([1]Sheet2!H$1='[1]Sheet 1'!$C$1:$C$5176),0))</f>
        <v>329219</v>
      </c>
      <c r="I180" cm="1">
        <f t="array" ref="I180">INDEX('[1]Sheet 1'!$F$1:$F$5176,MATCH(1,([1]Sheet2!$A180='[1]Sheet 1'!$B$1:$B$5176)*([1]Sheet2!$E180='[1]Sheet 1'!$E$1:$E$5176)*([1]Sheet2!I$1='[1]Sheet 1'!$C$1:$C$5176),0))</f>
        <v>70.692300000000003</v>
      </c>
      <c r="J180" s="1">
        <f t="shared" si="9"/>
        <v>2.5162581746497013E-2</v>
      </c>
      <c r="K180" s="1">
        <f t="shared" si="10"/>
        <v>1.1388754058168931E-2</v>
      </c>
      <c r="L180" s="1">
        <f t="shared" si="11"/>
        <v>-3.4175541207281251E-2</v>
      </c>
      <c r="M180">
        <f>VLOOKUP(D180,[1]Sheet8!$A$1:$G$267,IF(E180=2016,3,IF(E180=2017,4,IF(E180=2018,5,IF(E180=2019,6,7)))))</f>
        <v>7247.4294764535098</v>
      </c>
      <c r="N180" t="str">
        <f>IF(E180=2020,VLOOKUP(B180,[1]Sheet9!$A$1:$E$229,5,FALSE),"None")</f>
        <v>None</v>
      </c>
    </row>
    <row r="181" spans="1:14" x14ac:dyDescent="0.75">
      <c r="A181" t="str">
        <f>VLOOKUP(D181,[1]Sheet5!$B$1:$C$279,2,FALSE)</f>
        <v>KHM: Cambodia</v>
      </c>
      <c r="B181" t="str">
        <f t="shared" si="8"/>
        <v>KHM</v>
      </c>
      <c r="C181" t="str">
        <f>VLOOKUP([1]Sheet2!B181,[1]Sheet9!$A$1:$C$229,2,FALSE)</f>
        <v>Asia</v>
      </c>
      <c r="D181" t="s">
        <v>51</v>
      </c>
      <c r="E181">
        <v>2020</v>
      </c>
      <c r="F181" cm="1">
        <f t="array" ref="F181">INDEX('[1]Sheet 1'!$F$1:$F$5176,MATCH(1,([1]Sheet2!A181='[1]Sheet 1'!$B$1:$B$5176)*([1]Sheet2!E181='[1]Sheet 1'!$E$1:$E$5176)*([1]Sheet2!F$1='[1]Sheet 1'!$C$1:$C$5176),0))</f>
        <v>7938</v>
      </c>
      <c r="G181" cm="1">
        <f t="array" ref="G181">INDEX('[1]Sheet 1'!$F$1:$F$5176,MATCH(1,([1]Sheet2!$A181='[1]Sheet 1'!$B$1:$B$5176)*([1]Sheet2!$E181='[1]Sheet 1'!$E$1:$E$5176)*([1]Sheet2!G$1='[1]Sheet 1'!$C$1:$C$5176),0))</f>
        <v>16396860.499999998</v>
      </c>
      <c r="H181" cm="1">
        <f t="array" ref="H181">INDEX('[1]Sheet 1'!$F$1:$F$5176,MATCH(1,([1]Sheet2!$A181='[1]Sheet 1'!$B$1:$B$5176)*([1]Sheet2!$E181='[1]Sheet 1'!$E$1:$E$5176)*([1]Sheet2!H$1='[1]Sheet 1'!$C$1:$C$5176),0))</f>
        <v>325659</v>
      </c>
      <c r="I181" cm="1">
        <f t="array" ref="I181">INDEX('[1]Sheet 1'!$F$1:$F$5176,MATCH(1,([1]Sheet2!$A181='[1]Sheet 1'!$B$1:$B$5176)*([1]Sheet2!$E181='[1]Sheet 1'!$E$1:$E$5176)*([1]Sheet2!I$1='[1]Sheet 1'!$C$1:$C$5176),0))</f>
        <v>70.415999999999997</v>
      </c>
      <c r="J181" s="1">
        <f t="shared" si="9"/>
        <v>2.4375189999355153E-2</v>
      </c>
      <c r="K181" s="1">
        <f t="shared" si="10"/>
        <v>1.166815546097515E-2</v>
      </c>
      <c r="L181" s="1">
        <f t="shared" si="11"/>
        <v>-0.1239883963985771</v>
      </c>
      <c r="M181">
        <f>VLOOKUP(D181,[1]Sheet8!$A$1:$G$267,IF(E181=2016,3,IF(E181=2017,4,IF(E181=2018,5,IF(E181=2019,6,7)))))</f>
        <v>6348.8323176562599</v>
      </c>
      <c r="N181">
        <f>IF(E181=2020,VLOOKUP(B181,[1]Sheet9!$A$1:$E$229,5,FALSE),"None")</f>
        <v>378</v>
      </c>
    </row>
    <row r="182" spans="1:14" x14ac:dyDescent="0.75">
      <c r="A182" t="str">
        <f>VLOOKUP(D182,[1]Sheet5!$B$1:$C$279,2,FALSE)</f>
        <v>CMR: Cameroon</v>
      </c>
      <c r="B182" t="str">
        <f t="shared" si="8"/>
        <v>CMR</v>
      </c>
      <c r="C182" t="str">
        <f>VLOOKUP([1]Sheet2!B182,[1]Sheet9!$A$1:$C$229,2,FALSE)</f>
        <v>Africa</v>
      </c>
      <c r="D182" t="s">
        <v>52</v>
      </c>
      <c r="E182">
        <v>2016</v>
      </c>
      <c r="F182" cm="1">
        <f t="array" ref="F182">INDEX('[1]Sheet 1'!$F$1:$F$5176,MATCH(1,([1]Sheet2!A182='[1]Sheet 1'!$B$1:$B$5176)*([1]Sheet2!E182='[1]Sheet 1'!$E$1:$E$5176)*([1]Sheet2!F$1='[1]Sheet 1'!$C$1:$C$5176),0))</f>
        <v>47442</v>
      </c>
      <c r="G182" cm="1">
        <f t="array" ref="G182">INDEX('[1]Sheet 1'!$F$1:$F$5176,MATCH(1,([1]Sheet2!$A182='[1]Sheet 1'!$B$1:$B$5176)*([1]Sheet2!$E182='[1]Sheet 1'!$E$1:$E$5176)*([1]Sheet2!G$1='[1]Sheet 1'!$C$1:$C$5176),0))</f>
        <v>23711630</v>
      </c>
      <c r="H182" cm="1">
        <f t="array" ref="H182">INDEX('[1]Sheet 1'!$F$1:$F$5176,MATCH(1,([1]Sheet2!$A182='[1]Sheet 1'!$B$1:$B$5176)*([1]Sheet2!$E182='[1]Sheet 1'!$E$1:$E$5176)*([1]Sheet2!H$1='[1]Sheet 1'!$C$1:$C$5176),0))</f>
        <v>895033</v>
      </c>
      <c r="I182" cm="1">
        <f t="array" ref="I182">INDEX('[1]Sheet 1'!$F$1:$F$5176,MATCH(1,([1]Sheet2!$A182='[1]Sheet 1'!$B$1:$B$5176)*([1]Sheet2!$E182='[1]Sheet 1'!$E$1:$E$5176)*([1]Sheet2!I$1='[1]Sheet 1'!$C$1:$C$5176),0))</f>
        <v>60.2333</v>
      </c>
      <c r="J182" s="1">
        <f t="shared" si="9"/>
        <v>5.3005866822787538E-2</v>
      </c>
      <c r="K182" s="1" t="str">
        <f t="shared" si="10"/>
        <v>None</v>
      </c>
      <c r="L182" s="1" t="str">
        <f t="shared" si="11"/>
        <v>N/A</v>
      </c>
      <c r="M182">
        <f>VLOOKUP(D182,[1]Sheet8!$A$1:$G$267,IF(E182=2016,3,IF(E182=2017,4,IF(E182=2018,5,IF(E182=2019,6,7)))))</f>
        <v>6982.9174924130302</v>
      </c>
      <c r="N182" t="str">
        <f>IF(E182=2020,VLOOKUP(B182,[1]Sheet9!$A$1:$E$229,5,FALSE),"None")</f>
        <v>None</v>
      </c>
    </row>
    <row r="183" spans="1:14" x14ac:dyDescent="0.75">
      <c r="A183" t="str">
        <f>VLOOKUP(D183,[1]Sheet5!$B$1:$C$279,2,FALSE)</f>
        <v>CMR: Cameroon</v>
      </c>
      <c r="B183" t="str">
        <f t="shared" si="8"/>
        <v>CMR</v>
      </c>
      <c r="C183" t="str">
        <f>VLOOKUP([1]Sheet2!B183,[1]Sheet9!$A$1:$C$229,2,FALSE)</f>
        <v>Africa</v>
      </c>
      <c r="D183" t="s">
        <v>52</v>
      </c>
      <c r="E183">
        <v>2017</v>
      </c>
      <c r="F183" cm="1">
        <f t="array" ref="F183">INDEX('[1]Sheet 1'!$F$1:$F$5176,MATCH(1,([1]Sheet2!A183='[1]Sheet 1'!$B$1:$B$5176)*([1]Sheet2!E183='[1]Sheet 1'!$E$1:$E$5176)*([1]Sheet2!F$1='[1]Sheet 1'!$C$1:$C$5176),0))</f>
        <v>46265</v>
      </c>
      <c r="G183" cm="1">
        <f t="array" ref="G183">INDEX('[1]Sheet 1'!$F$1:$F$5176,MATCH(1,([1]Sheet2!$A183='[1]Sheet 1'!$B$1:$B$5176)*([1]Sheet2!$E183='[1]Sheet 1'!$E$1:$E$5176)*([1]Sheet2!G$1='[1]Sheet 1'!$C$1:$C$5176),0))</f>
        <v>24393181.5</v>
      </c>
      <c r="H183" cm="1">
        <f t="array" ref="H183">INDEX('[1]Sheet 1'!$F$1:$F$5176,MATCH(1,([1]Sheet2!$A183='[1]Sheet 1'!$B$1:$B$5176)*([1]Sheet2!$E183='[1]Sheet 1'!$E$1:$E$5176)*([1]Sheet2!H$1='[1]Sheet 1'!$C$1:$C$5176),0))</f>
        <v>913262</v>
      </c>
      <c r="I183" cm="1">
        <f t="array" ref="I183">INDEX('[1]Sheet 1'!$F$1:$F$5176,MATCH(1,([1]Sheet2!$A183='[1]Sheet 1'!$B$1:$B$5176)*([1]Sheet2!$E183='[1]Sheet 1'!$E$1:$E$5176)*([1]Sheet2!I$1='[1]Sheet 1'!$C$1:$C$5176),0))</f>
        <v>60.810299999999998</v>
      </c>
      <c r="J183" s="1">
        <f t="shared" si="9"/>
        <v>5.0659066073043664E-2</v>
      </c>
      <c r="K183" s="1">
        <f t="shared" si="10"/>
        <v>2.87433424020196E-2</v>
      </c>
      <c r="L183" s="1">
        <f t="shared" si="11"/>
        <v>4.484868244502601E-2</v>
      </c>
      <c r="M183">
        <f>VLOOKUP(D183,[1]Sheet8!$A$1:$G$267,IF(E183=2016,3,IF(E183=2017,4,IF(E183=2018,5,IF(E183=2019,6,7)))))</f>
        <v>7296.0921415700795</v>
      </c>
      <c r="N183" t="str">
        <f>IF(E183=2020,VLOOKUP(B183,[1]Sheet9!$A$1:$E$229,5,FALSE),"None")</f>
        <v>None</v>
      </c>
    </row>
    <row r="184" spans="1:14" x14ac:dyDescent="0.75">
      <c r="A184" t="str">
        <f>VLOOKUP(D184,[1]Sheet5!$B$1:$C$279,2,FALSE)</f>
        <v>CMR: Cameroon</v>
      </c>
      <c r="B184" t="str">
        <f t="shared" si="8"/>
        <v>CMR</v>
      </c>
      <c r="C184" t="str">
        <f>VLOOKUP([1]Sheet2!B184,[1]Sheet9!$A$1:$C$229,2,FALSE)</f>
        <v>Africa</v>
      </c>
      <c r="D184" t="s">
        <v>52</v>
      </c>
      <c r="E184">
        <v>2018</v>
      </c>
      <c r="F184" cm="1">
        <f t="array" ref="F184">INDEX('[1]Sheet 1'!$F$1:$F$5176,MATCH(1,([1]Sheet2!A184='[1]Sheet 1'!$B$1:$B$5176)*([1]Sheet2!E184='[1]Sheet 1'!$E$1:$E$5176)*([1]Sheet2!F$1='[1]Sheet 1'!$C$1:$C$5176),0))</f>
        <v>45193</v>
      </c>
      <c r="G184" cm="1">
        <f t="array" ref="G184">INDEX('[1]Sheet 1'!$F$1:$F$5176,MATCH(1,([1]Sheet2!$A184='[1]Sheet 1'!$B$1:$B$5176)*([1]Sheet2!$E184='[1]Sheet 1'!$E$1:$E$5176)*([1]Sheet2!G$1='[1]Sheet 1'!$C$1:$C$5176),0))</f>
        <v>25076746.5</v>
      </c>
      <c r="H184" cm="1">
        <f t="array" ref="H184">INDEX('[1]Sheet 1'!$F$1:$F$5176,MATCH(1,([1]Sheet2!$A184='[1]Sheet 1'!$B$1:$B$5176)*([1]Sheet2!$E184='[1]Sheet 1'!$E$1:$E$5176)*([1]Sheet2!H$1='[1]Sheet 1'!$C$1:$C$5176),0))</f>
        <v>920977</v>
      </c>
      <c r="I184" cm="1">
        <f t="array" ref="I184">INDEX('[1]Sheet 1'!$F$1:$F$5176,MATCH(1,([1]Sheet2!$A184='[1]Sheet 1'!$B$1:$B$5176)*([1]Sheet2!$E184='[1]Sheet 1'!$E$1:$E$5176)*([1]Sheet2!I$1='[1]Sheet 1'!$C$1:$C$5176),0))</f>
        <v>61.1798</v>
      </c>
      <c r="J184" s="1">
        <f t="shared" si="9"/>
        <v>4.9070715121007365E-2</v>
      </c>
      <c r="K184" s="1">
        <f t="shared" si="10"/>
        <v>2.8022789893151084E-2</v>
      </c>
      <c r="L184" s="1">
        <f t="shared" si="11"/>
        <v>2.8479142363161764E-2</v>
      </c>
      <c r="M184">
        <f>VLOOKUP(D184,[1]Sheet8!$A$1:$G$267,IF(E184=2016,3,IF(E184=2017,4,IF(E184=2018,5,IF(E184=2019,6,7)))))</f>
        <v>7503.8785883645996</v>
      </c>
      <c r="N184" t="str">
        <f>IF(E184=2020,VLOOKUP(B184,[1]Sheet9!$A$1:$E$229,5,FALSE),"None")</f>
        <v>None</v>
      </c>
    </row>
    <row r="185" spans="1:14" x14ac:dyDescent="0.75">
      <c r="A185" t="str">
        <f>VLOOKUP(D185,[1]Sheet5!$B$1:$C$279,2,FALSE)</f>
        <v>CMR: Cameroon</v>
      </c>
      <c r="B185" t="str">
        <f t="shared" si="8"/>
        <v>CMR</v>
      </c>
      <c r="C185" t="str">
        <f>VLOOKUP([1]Sheet2!B185,[1]Sheet9!$A$1:$C$229,2,FALSE)</f>
        <v>Africa</v>
      </c>
      <c r="D185" t="s">
        <v>52</v>
      </c>
      <c r="E185">
        <v>2019</v>
      </c>
      <c r="F185" cm="1">
        <f t="array" ref="F185">INDEX('[1]Sheet 1'!$F$1:$F$5176,MATCH(1,([1]Sheet2!A185='[1]Sheet 1'!$B$1:$B$5176)*([1]Sheet2!E185='[1]Sheet 1'!$E$1:$E$5176)*([1]Sheet2!F$1='[1]Sheet 1'!$C$1:$C$5176),0))</f>
        <v>44484</v>
      </c>
      <c r="G185" cm="1">
        <f t="array" ref="G185">INDEX('[1]Sheet 1'!$F$1:$F$5176,MATCH(1,([1]Sheet2!$A185='[1]Sheet 1'!$B$1:$B$5176)*([1]Sheet2!$E185='[1]Sheet 1'!$E$1:$E$5176)*([1]Sheet2!G$1='[1]Sheet 1'!$C$1:$C$5176),0))</f>
        <v>25782341</v>
      </c>
      <c r="H185" cm="1">
        <f t="array" ref="H185">INDEX('[1]Sheet 1'!$F$1:$F$5176,MATCH(1,([1]Sheet2!$A185='[1]Sheet 1'!$B$1:$B$5176)*([1]Sheet2!$E185='[1]Sheet 1'!$E$1:$E$5176)*([1]Sheet2!H$1='[1]Sheet 1'!$C$1:$C$5176),0))</f>
        <v>932283</v>
      </c>
      <c r="I185" cm="1">
        <f t="array" ref="I185">INDEX('[1]Sheet 1'!$F$1:$F$5176,MATCH(1,([1]Sheet2!$A185='[1]Sheet 1'!$B$1:$B$5176)*([1]Sheet2!$E185='[1]Sheet 1'!$E$1:$E$5176)*([1]Sheet2!I$1='[1]Sheet 1'!$C$1:$C$5176),0))</f>
        <v>61.5839</v>
      </c>
      <c r="J185" s="1">
        <f t="shared" si="9"/>
        <v>4.7715125128314044E-2</v>
      </c>
      <c r="K185" s="1">
        <f t="shared" si="10"/>
        <v>2.8137402114744033E-2</v>
      </c>
      <c r="L185" s="1">
        <f t="shared" si="11"/>
        <v>-3.4175541207281251E-2</v>
      </c>
      <c r="M185">
        <f>VLOOKUP(D185,[1]Sheet8!$A$1:$G$267,IF(E185=2016,3,IF(E185=2017,4,IF(E185=2018,5,IF(E185=2019,6,7)))))</f>
        <v>7247.4294764535098</v>
      </c>
      <c r="N185" t="str">
        <f>IF(E185=2020,VLOOKUP(B185,[1]Sheet9!$A$1:$E$229,5,FALSE),"None")</f>
        <v>None</v>
      </c>
    </row>
    <row r="186" spans="1:14" x14ac:dyDescent="0.75">
      <c r="A186" t="str">
        <f>VLOOKUP(D186,[1]Sheet5!$B$1:$C$279,2,FALSE)</f>
        <v>CMR: Cameroon</v>
      </c>
      <c r="B186" t="str">
        <f t="shared" si="8"/>
        <v>CMR</v>
      </c>
      <c r="C186" t="str">
        <f>VLOOKUP([1]Sheet2!B186,[1]Sheet9!$A$1:$C$229,2,FALSE)</f>
        <v>Africa</v>
      </c>
      <c r="D186" t="s">
        <v>52</v>
      </c>
      <c r="E186">
        <v>2020</v>
      </c>
      <c r="F186" cm="1">
        <f t="array" ref="F186">INDEX('[1]Sheet 1'!$F$1:$F$5176,MATCH(1,([1]Sheet2!A186='[1]Sheet 1'!$B$1:$B$5176)*([1]Sheet2!E186='[1]Sheet 1'!$E$1:$E$5176)*([1]Sheet2!F$1='[1]Sheet 1'!$C$1:$C$5176),0))</f>
        <v>43599</v>
      </c>
      <c r="G186" cm="1">
        <f t="array" ref="G186">INDEX('[1]Sheet 1'!$F$1:$F$5176,MATCH(1,([1]Sheet2!$A186='[1]Sheet 1'!$B$1:$B$5176)*([1]Sheet2!$E186='[1]Sheet 1'!$E$1:$E$5176)*([1]Sheet2!G$1='[1]Sheet 1'!$C$1:$C$5176),0))</f>
        <v>26491086.5</v>
      </c>
      <c r="H186" cm="1">
        <f t="array" ref="H186">INDEX('[1]Sheet 1'!$F$1:$F$5176,MATCH(1,([1]Sheet2!$A186='[1]Sheet 1'!$B$1:$B$5176)*([1]Sheet2!$E186='[1]Sheet 1'!$E$1:$E$5176)*([1]Sheet2!H$1='[1]Sheet 1'!$C$1:$C$5176),0))</f>
        <v>940891</v>
      </c>
      <c r="I186" cm="1">
        <f t="array" ref="I186">INDEX('[1]Sheet 1'!$F$1:$F$5176,MATCH(1,([1]Sheet2!$A186='[1]Sheet 1'!$B$1:$B$5176)*([1]Sheet2!$E186='[1]Sheet 1'!$E$1:$E$5176)*([1]Sheet2!I$1='[1]Sheet 1'!$C$1:$C$5176),0))</f>
        <v>60.832799999999999</v>
      </c>
      <c r="J186" s="1">
        <f t="shared" si="9"/>
        <v>4.6337992392317492E-2</v>
      </c>
      <c r="K186" s="1">
        <f t="shared" si="10"/>
        <v>2.7489571253440485E-2</v>
      </c>
      <c r="L186" s="1">
        <f t="shared" si="11"/>
        <v>-0.1239883963985771</v>
      </c>
      <c r="M186">
        <f>VLOOKUP(D186,[1]Sheet8!$A$1:$G$267,IF(E186=2016,3,IF(E186=2017,4,IF(E186=2018,5,IF(E186=2019,6,7)))))</f>
        <v>6348.8323176562599</v>
      </c>
      <c r="N186">
        <f>IF(E186=2020,VLOOKUP(B186,[1]Sheet9!$A$1:$E$229,5,FALSE),"None")</f>
        <v>26277</v>
      </c>
    </row>
    <row r="187" spans="1:14" x14ac:dyDescent="0.75">
      <c r="A187" t="str">
        <f>VLOOKUP(D187,[1]Sheet5!$B$1:$C$279,2,FALSE)</f>
        <v>CAN: Canada</v>
      </c>
      <c r="B187" t="str">
        <f t="shared" si="8"/>
        <v>CAN</v>
      </c>
      <c r="C187" t="str">
        <f>VLOOKUP([1]Sheet2!B187,[1]Sheet9!$A$1:$C$229,2,FALSE)</f>
        <v>North America</v>
      </c>
      <c r="D187" t="s">
        <v>53</v>
      </c>
      <c r="E187">
        <v>2016</v>
      </c>
      <c r="F187" cm="1">
        <f t="array" ref="F187">INDEX('[1]Sheet 1'!$F$1:$F$5176,MATCH(1,([1]Sheet2!A187='[1]Sheet 1'!$B$1:$B$5176)*([1]Sheet2!E187='[1]Sheet 1'!$E$1:$E$5176)*([1]Sheet2!F$1='[1]Sheet 1'!$C$1:$C$5176),0))</f>
        <v>1777</v>
      </c>
      <c r="G187" cm="1">
        <f t="array" ref="G187">INDEX('[1]Sheet 1'!$F$1:$F$5176,MATCH(1,([1]Sheet2!$A187='[1]Sheet 1'!$B$1:$B$5176)*([1]Sheet2!$E187='[1]Sheet 1'!$E$1:$E$5176)*([1]Sheet2!G$1='[1]Sheet 1'!$C$1:$C$5176),0))</f>
        <v>36113532</v>
      </c>
      <c r="H187" cm="1">
        <f t="array" ref="H187">INDEX('[1]Sheet 1'!$F$1:$F$5176,MATCH(1,([1]Sheet2!$A187='[1]Sheet 1'!$B$1:$B$5176)*([1]Sheet2!$E187='[1]Sheet 1'!$E$1:$E$5176)*([1]Sheet2!H$1='[1]Sheet 1'!$C$1:$C$5176),0))</f>
        <v>369376</v>
      </c>
      <c r="I187" cm="1">
        <f t="array" ref="I187">INDEX('[1]Sheet 1'!$F$1:$F$5176,MATCH(1,([1]Sheet2!$A187='[1]Sheet 1'!$B$1:$B$5176)*([1]Sheet2!$E187='[1]Sheet 1'!$E$1:$E$5176)*([1]Sheet2!I$1='[1]Sheet 1'!$C$1:$C$5176),0))</f>
        <v>82.043400000000005</v>
      </c>
      <c r="J187" s="1">
        <f t="shared" si="9"/>
        <v>4.8108160790089234E-3</v>
      </c>
      <c r="K187" s="1" t="str">
        <f t="shared" si="10"/>
        <v>None</v>
      </c>
      <c r="L187" s="1" t="str">
        <f t="shared" si="11"/>
        <v>N/A</v>
      </c>
      <c r="M187">
        <f>VLOOKUP(D187,[1]Sheet8!$A$1:$G$267,IF(E187=2016,3,IF(E187=2017,4,IF(E187=2018,5,IF(E187=2019,6,7)))))</f>
        <v>42315.603705680602</v>
      </c>
      <c r="N187" t="str">
        <f>IF(E187=2020,VLOOKUP(B187,[1]Sheet9!$A$1:$E$229,5,FALSE),"None")</f>
        <v>None</v>
      </c>
    </row>
    <row r="188" spans="1:14" x14ac:dyDescent="0.75">
      <c r="A188" t="str">
        <f>VLOOKUP(D188,[1]Sheet5!$B$1:$C$279,2,FALSE)</f>
        <v>CAN: Canada</v>
      </c>
      <c r="B188" t="str">
        <f t="shared" si="8"/>
        <v>CAN</v>
      </c>
      <c r="C188" t="str">
        <f>VLOOKUP([1]Sheet2!B188,[1]Sheet9!$A$1:$C$229,2,FALSE)</f>
        <v>North America</v>
      </c>
      <c r="D188" t="s">
        <v>53</v>
      </c>
      <c r="E188">
        <v>2017</v>
      </c>
      <c r="F188" cm="1">
        <f t="array" ref="F188">INDEX('[1]Sheet 1'!$F$1:$F$5176,MATCH(1,([1]Sheet2!A188='[1]Sheet 1'!$B$1:$B$5176)*([1]Sheet2!E188='[1]Sheet 1'!$E$1:$E$5176)*([1]Sheet2!F$1='[1]Sheet 1'!$C$1:$C$5176),0))</f>
        <v>1757</v>
      </c>
      <c r="G188" cm="1">
        <f t="array" ref="G188">INDEX('[1]Sheet 1'!$F$1:$F$5176,MATCH(1,([1]Sheet2!$A188='[1]Sheet 1'!$B$1:$B$5176)*([1]Sheet2!$E188='[1]Sheet 1'!$E$1:$E$5176)*([1]Sheet2!G$1='[1]Sheet 1'!$C$1:$C$5176),0))</f>
        <v>36554347.5</v>
      </c>
      <c r="H188" cm="1">
        <f t="array" ref="H188">INDEX('[1]Sheet 1'!$F$1:$F$5176,MATCH(1,([1]Sheet2!$A188='[1]Sheet 1'!$B$1:$B$5176)*([1]Sheet2!$E188='[1]Sheet 1'!$E$1:$E$5176)*([1]Sheet2!H$1='[1]Sheet 1'!$C$1:$C$5176),0))</f>
        <v>373611</v>
      </c>
      <c r="I188" cm="1">
        <f t="array" ref="I188">INDEX('[1]Sheet 1'!$F$1:$F$5176,MATCH(1,([1]Sheet2!$A188='[1]Sheet 1'!$B$1:$B$5176)*([1]Sheet2!$E188='[1]Sheet 1'!$E$1:$E$5176)*([1]Sheet2!I$1='[1]Sheet 1'!$C$1:$C$5176),0))</f>
        <v>82.019199999999998</v>
      </c>
      <c r="J188" s="1">
        <f t="shared" si="9"/>
        <v>4.7027523279560826E-3</v>
      </c>
      <c r="K188" s="1">
        <f t="shared" si="10"/>
        <v>1.2206380145813486E-2</v>
      </c>
      <c r="L188" s="1">
        <f t="shared" si="11"/>
        <v>6.6496170348477296E-2</v>
      </c>
      <c r="M188">
        <f>VLOOKUP(D188,[1]Sheet8!$A$1:$G$267,IF(E188=2016,3,IF(E188=2017,4,IF(E188=2018,5,IF(E188=2019,6,7)))))</f>
        <v>45129.429298092196</v>
      </c>
      <c r="N188" t="str">
        <f>IF(E188=2020,VLOOKUP(B188,[1]Sheet9!$A$1:$E$229,5,FALSE),"None")</f>
        <v>None</v>
      </c>
    </row>
    <row r="189" spans="1:14" x14ac:dyDescent="0.75">
      <c r="A189" t="str">
        <f>VLOOKUP(D189,[1]Sheet5!$B$1:$C$279,2,FALSE)</f>
        <v>CAN: Canada</v>
      </c>
      <c r="B189" t="str">
        <f t="shared" si="8"/>
        <v>CAN</v>
      </c>
      <c r="C189" t="str">
        <f>VLOOKUP([1]Sheet2!B189,[1]Sheet9!$A$1:$C$229,2,FALSE)</f>
        <v>North America</v>
      </c>
      <c r="D189" t="s">
        <v>53</v>
      </c>
      <c r="E189">
        <v>2018</v>
      </c>
      <c r="F189" cm="1">
        <f t="array" ref="F189">INDEX('[1]Sheet 1'!$F$1:$F$5176,MATCH(1,([1]Sheet2!A189='[1]Sheet 1'!$B$1:$B$5176)*([1]Sheet2!E189='[1]Sheet 1'!$E$1:$E$5176)*([1]Sheet2!F$1='[1]Sheet 1'!$C$1:$C$5176),0))</f>
        <v>1736</v>
      </c>
      <c r="G189" cm="1">
        <f t="array" ref="G189">INDEX('[1]Sheet 1'!$F$1:$F$5176,MATCH(1,([1]Sheet2!$A189='[1]Sheet 1'!$B$1:$B$5176)*([1]Sheet2!$E189='[1]Sheet 1'!$E$1:$E$5176)*([1]Sheet2!G$1='[1]Sheet 1'!$C$1:$C$5176),0))</f>
        <v>37035254</v>
      </c>
      <c r="H189" cm="1">
        <f t="array" ref="H189">INDEX('[1]Sheet 1'!$F$1:$F$5176,MATCH(1,([1]Sheet2!$A189='[1]Sheet 1'!$B$1:$B$5176)*([1]Sheet2!$E189='[1]Sheet 1'!$E$1:$E$5176)*([1]Sheet2!H$1='[1]Sheet 1'!$C$1:$C$5176),0))</f>
        <v>369002</v>
      </c>
      <c r="I189" cm="1">
        <f t="array" ref="I189">INDEX('[1]Sheet 1'!$F$1:$F$5176,MATCH(1,([1]Sheet2!$A189='[1]Sheet 1'!$B$1:$B$5176)*([1]Sheet2!$E189='[1]Sheet 1'!$E$1:$E$5176)*([1]Sheet2!I$1='[1]Sheet 1'!$C$1:$C$5176),0))</f>
        <v>82.050799999999995</v>
      </c>
      <c r="J189" s="1">
        <f t="shared" si="9"/>
        <v>4.7045815469834848E-3</v>
      </c>
      <c r="K189" s="1">
        <f t="shared" si="10"/>
        <v>1.3155931726041615E-2</v>
      </c>
      <c r="L189" s="1">
        <f t="shared" si="11"/>
        <v>3.1447530686974506E-2</v>
      </c>
      <c r="M189">
        <f>VLOOKUP(D189,[1]Sheet8!$A$1:$G$267,IF(E189=2016,3,IF(E189=2017,4,IF(E189=2018,5,IF(E189=2019,6,7)))))</f>
        <v>46548.638410829597</v>
      </c>
      <c r="N189" t="str">
        <f>IF(E189=2020,VLOOKUP(B189,[1]Sheet9!$A$1:$E$229,5,FALSE),"None")</f>
        <v>None</v>
      </c>
    </row>
    <row r="190" spans="1:14" x14ac:dyDescent="0.75">
      <c r="A190" t="str">
        <f>VLOOKUP(D190,[1]Sheet5!$B$1:$C$279,2,FALSE)</f>
        <v>CAN: Canada</v>
      </c>
      <c r="B190" t="str">
        <f t="shared" si="8"/>
        <v>CAN</v>
      </c>
      <c r="C190" t="str">
        <f>VLOOKUP([1]Sheet2!B190,[1]Sheet9!$A$1:$C$229,2,FALSE)</f>
        <v>North America</v>
      </c>
      <c r="D190" t="s">
        <v>53</v>
      </c>
      <c r="E190">
        <v>2019</v>
      </c>
      <c r="F190" cm="1">
        <f t="array" ref="F190">INDEX('[1]Sheet 1'!$F$1:$F$5176,MATCH(1,([1]Sheet2!A190='[1]Sheet 1'!$B$1:$B$5176)*([1]Sheet2!E190='[1]Sheet 1'!$E$1:$E$5176)*([1]Sheet2!F$1='[1]Sheet 1'!$C$1:$C$5176),0))</f>
        <v>1715</v>
      </c>
      <c r="G190" cm="1">
        <f t="array" ref="G190">INDEX('[1]Sheet 1'!$F$1:$F$5176,MATCH(1,([1]Sheet2!$A190='[1]Sheet 1'!$B$1:$B$5176)*([1]Sheet2!$E190='[1]Sheet 1'!$E$1:$E$5176)*([1]Sheet2!G$1='[1]Sheet 1'!$C$1:$C$5176),0))</f>
        <v>37522584.5</v>
      </c>
      <c r="H190" cm="1">
        <f t="array" ref="H190">INDEX('[1]Sheet 1'!$F$1:$F$5176,MATCH(1,([1]Sheet2!$A190='[1]Sheet 1'!$B$1:$B$5176)*([1]Sheet2!$E190='[1]Sheet 1'!$E$1:$E$5176)*([1]Sheet2!H$1='[1]Sheet 1'!$C$1:$C$5176),0))</f>
        <v>363393</v>
      </c>
      <c r="I190" cm="1">
        <f t="array" ref="I190">INDEX('[1]Sheet 1'!$F$1:$F$5176,MATCH(1,([1]Sheet2!$A190='[1]Sheet 1'!$B$1:$B$5176)*([1]Sheet2!$E190='[1]Sheet 1'!$E$1:$E$5176)*([1]Sheet2!I$1='[1]Sheet 1'!$C$1:$C$5176),0))</f>
        <v>82.362799999999993</v>
      </c>
      <c r="J190" s="1">
        <f t="shared" si="9"/>
        <v>4.7194084641146083E-3</v>
      </c>
      <c r="K190" s="1">
        <f t="shared" si="10"/>
        <v>1.3158556979250094E-2</v>
      </c>
      <c r="L190" s="1">
        <f t="shared" si="11"/>
        <v>-4.7255210354062238E-3</v>
      </c>
      <c r="M190">
        <f>VLOOKUP(D190,[1]Sheet8!$A$1:$G$267,IF(E190=2016,3,IF(E190=2017,4,IF(E190=2018,5,IF(E190=2019,6,7)))))</f>
        <v>46328.671840849704</v>
      </c>
      <c r="N190" t="str">
        <f>IF(E190=2020,VLOOKUP(B190,[1]Sheet9!$A$1:$E$229,5,FALSE),"None")</f>
        <v>None</v>
      </c>
    </row>
    <row r="191" spans="1:14" x14ac:dyDescent="0.75">
      <c r="A191" t="str">
        <f>VLOOKUP(D191,[1]Sheet5!$B$1:$C$279,2,FALSE)</f>
        <v>CAN: Canada</v>
      </c>
      <c r="B191" t="str">
        <f t="shared" si="8"/>
        <v>CAN</v>
      </c>
      <c r="C191" t="str">
        <f>VLOOKUP([1]Sheet2!B191,[1]Sheet9!$A$1:$C$229,2,FALSE)</f>
        <v>North America</v>
      </c>
      <c r="D191" t="s">
        <v>53</v>
      </c>
      <c r="E191">
        <v>2020</v>
      </c>
      <c r="F191" cm="1">
        <f t="array" ref="F191">INDEX('[1]Sheet 1'!$F$1:$F$5176,MATCH(1,([1]Sheet2!A191='[1]Sheet 1'!$B$1:$B$5176)*([1]Sheet2!E191='[1]Sheet 1'!$E$1:$E$5176)*([1]Sheet2!F$1='[1]Sheet 1'!$C$1:$C$5176),0))</f>
        <v>1692</v>
      </c>
      <c r="G191" cm="1">
        <f t="array" ref="G191">INDEX('[1]Sheet 1'!$F$1:$F$5176,MATCH(1,([1]Sheet2!$A191='[1]Sheet 1'!$B$1:$B$5176)*([1]Sheet2!$E191='[1]Sheet 1'!$E$1:$E$5176)*([1]Sheet2!G$1='[1]Sheet 1'!$C$1:$C$5176),0))</f>
        <v>37888705</v>
      </c>
      <c r="H191" cm="1">
        <f t="array" ref="H191">INDEX('[1]Sheet 1'!$F$1:$F$5176,MATCH(1,([1]Sheet2!$A191='[1]Sheet 1'!$B$1:$B$5176)*([1]Sheet2!$E191='[1]Sheet 1'!$E$1:$E$5176)*([1]Sheet2!H$1='[1]Sheet 1'!$C$1:$C$5176),0))</f>
        <v>370506</v>
      </c>
      <c r="I191" cm="1">
        <f t="array" ref="I191">INDEX('[1]Sheet 1'!$F$1:$F$5176,MATCH(1,([1]Sheet2!$A191='[1]Sheet 1'!$B$1:$B$5176)*([1]Sheet2!$E191='[1]Sheet 1'!$E$1:$E$5176)*([1]Sheet2!I$1='[1]Sheet 1'!$C$1:$C$5176),0))</f>
        <v>82.0471</v>
      </c>
      <c r="J191" s="1">
        <f t="shared" si="9"/>
        <v>4.5667276643293229E-3</v>
      </c>
      <c r="K191" s="1">
        <f t="shared" si="10"/>
        <v>9.7573369446339719E-3</v>
      </c>
      <c r="L191" s="1">
        <f t="shared" si="11"/>
        <v>-6.6274465623301387E-2</v>
      </c>
      <c r="M191">
        <f>VLOOKUP(D191,[1]Sheet8!$A$1:$G$267,IF(E191=2016,3,IF(E191=2017,4,IF(E191=2018,5,IF(E191=2019,6,7)))))</f>
        <v>43258.263871560099</v>
      </c>
      <c r="N191">
        <f>IF(E191=2020,VLOOKUP(B191,[1]Sheet9!$A$1:$E$229,5,FALSE),"None")</f>
        <v>590249</v>
      </c>
    </row>
    <row r="192" spans="1:14" x14ac:dyDescent="0.75">
      <c r="A192" t="str">
        <f>VLOOKUP(D192,[1]Sheet5!$B$1:$C$279,2,FALSE)</f>
        <v>CYM: Cayman Islands</v>
      </c>
      <c r="B192" t="str">
        <f t="shared" si="8"/>
        <v>CYM</v>
      </c>
      <c r="C192" t="str">
        <f>VLOOKUP([1]Sheet2!B192,[1]Sheet9!$A$1:$C$229,2,FALSE)</f>
        <v>North America</v>
      </c>
      <c r="D192" t="s">
        <v>54</v>
      </c>
      <c r="E192">
        <v>2016</v>
      </c>
      <c r="F192" t="e" cm="1">
        <f t="array" ref="F192">INDEX('[1]Sheet 1'!$F$1:$F$5176,MATCH(1,([1]Sheet2!A192='[1]Sheet 1'!$B$1:$B$5176)*([1]Sheet2!E192='[1]Sheet 1'!$E$1:$E$5176)*([1]Sheet2!F$1='[1]Sheet 1'!$C$1:$C$5176),0))</f>
        <v>#N/A</v>
      </c>
      <c r="G192" cm="1">
        <f t="array" ref="G192">INDEX('[1]Sheet 1'!$F$1:$F$5176,MATCH(1,([1]Sheet2!$A192='[1]Sheet 1'!$B$1:$B$5176)*([1]Sheet2!$E192='[1]Sheet 1'!$E$1:$E$5176)*([1]Sheet2!G$1='[1]Sheet 1'!$C$1:$C$5176),0))</f>
        <v>62254.5</v>
      </c>
      <c r="H192" cm="1">
        <f t="array" ref="H192">INDEX('[1]Sheet 1'!$F$1:$F$5176,MATCH(1,([1]Sheet2!$A192='[1]Sheet 1'!$B$1:$B$5176)*([1]Sheet2!$E192='[1]Sheet 1'!$E$1:$E$5176)*([1]Sheet2!H$1='[1]Sheet 1'!$C$1:$C$5176),0))</f>
        <v>631</v>
      </c>
      <c r="I192" cm="1">
        <f t="array" ref="I192">INDEX('[1]Sheet 1'!$F$1:$F$5176,MATCH(1,([1]Sheet2!$A192='[1]Sheet 1'!$B$1:$B$5176)*([1]Sheet2!$E192='[1]Sheet 1'!$E$1:$E$5176)*([1]Sheet2!I$1='[1]Sheet 1'!$C$1:$C$5176),0))</f>
        <v>74.878</v>
      </c>
      <c r="J192" s="1" t="e">
        <f t="shared" si="9"/>
        <v>#N/A</v>
      </c>
      <c r="K192" s="1" t="str">
        <f t="shared" si="10"/>
        <v>None</v>
      </c>
      <c r="L192" s="1" t="str">
        <f t="shared" si="11"/>
        <v>N/A</v>
      </c>
      <c r="M192">
        <f>VLOOKUP(D192,[1]Sheet8!$A$1:$G$267,IF(E192=2016,3,IF(E192=2017,4,IF(E192=2018,5,IF(E192=2019,6,7)))))</f>
        <v>42315.603705680602</v>
      </c>
      <c r="N192" t="str">
        <f>IF(E192=2020,VLOOKUP(B192,[1]Sheet9!$A$1:$E$229,5,FALSE),"None")</f>
        <v>None</v>
      </c>
    </row>
    <row r="193" spans="1:14" x14ac:dyDescent="0.75">
      <c r="A193" t="str">
        <f>VLOOKUP(D193,[1]Sheet5!$B$1:$C$279,2,FALSE)</f>
        <v>CYM: Cayman Islands</v>
      </c>
      <c r="B193" t="str">
        <f t="shared" si="8"/>
        <v>CYM</v>
      </c>
      <c r="C193" t="str">
        <f>VLOOKUP([1]Sheet2!B193,[1]Sheet9!$A$1:$C$229,2,FALSE)</f>
        <v>North America</v>
      </c>
      <c r="D193" t="s">
        <v>54</v>
      </c>
      <c r="E193">
        <v>2017</v>
      </c>
      <c r="F193" t="e" cm="1">
        <f t="array" ref="F193">INDEX('[1]Sheet 1'!$F$1:$F$5176,MATCH(1,([1]Sheet2!A193='[1]Sheet 1'!$B$1:$B$5176)*([1]Sheet2!E193='[1]Sheet 1'!$E$1:$E$5176)*([1]Sheet2!F$1='[1]Sheet 1'!$C$1:$C$5176),0))</f>
        <v>#N/A</v>
      </c>
      <c r="G193" cm="1">
        <f t="array" ref="G193">INDEX('[1]Sheet 1'!$F$1:$F$5176,MATCH(1,([1]Sheet2!$A193='[1]Sheet 1'!$B$1:$B$5176)*([1]Sheet2!$E193='[1]Sheet 1'!$E$1:$E$5176)*([1]Sheet2!G$1='[1]Sheet 1'!$C$1:$C$5176),0))</f>
        <v>63581</v>
      </c>
      <c r="H193" cm="1">
        <f t="array" ref="H193">INDEX('[1]Sheet 1'!$F$1:$F$5176,MATCH(1,([1]Sheet2!$A193='[1]Sheet 1'!$B$1:$B$5176)*([1]Sheet2!$E193='[1]Sheet 1'!$E$1:$E$5176)*([1]Sheet2!H$1='[1]Sheet 1'!$C$1:$C$5176),0))</f>
        <v>597</v>
      </c>
      <c r="I193" cm="1">
        <f t="array" ref="I193">INDEX('[1]Sheet 1'!$F$1:$F$5176,MATCH(1,([1]Sheet2!$A193='[1]Sheet 1'!$B$1:$B$5176)*([1]Sheet2!$E193='[1]Sheet 1'!$E$1:$E$5176)*([1]Sheet2!I$1='[1]Sheet 1'!$C$1:$C$5176),0))</f>
        <v>74.933899999999994</v>
      </c>
      <c r="J193" s="1" t="e">
        <f t="shared" si="9"/>
        <v>#N/A</v>
      </c>
      <c r="K193" s="1">
        <f t="shared" si="10"/>
        <v>2.1307696632371958E-2</v>
      </c>
      <c r="L193" s="1">
        <f t="shared" si="11"/>
        <v>6.6496170348477296E-2</v>
      </c>
      <c r="M193">
        <f>VLOOKUP(D193,[1]Sheet8!$A$1:$G$267,IF(E193=2016,3,IF(E193=2017,4,IF(E193=2018,5,IF(E193=2019,6,7)))))</f>
        <v>45129.429298092196</v>
      </c>
      <c r="N193" t="str">
        <f>IF(E193=2020,VLOOKUP(B193,[1]Sheet9!$A$1:$E$229,5,FALSE),"None")</f>
        <v>None</v>
      </c>
    </row>
    <row r="194" spans="1:14" x14ac:dyDescent="0.75">
      <c r="A194" t="str">
        <f>VLOOKUP(D194,[1]Sheet5!$B$1:$C$279,2,FALSE)</f>
        <v>CYM: Cayman Islands</v>
      </c>
      <c r="B194" t="str">
        <f t="shared" si="8"/>
        <v>CYM</v>
      </c>
      <c r="C194" t="str">
        <f>VLOOKUP([1]Sheet2!B194,[1]Sheet9!$A$1:$C$229,2,FALSE)</f>
        <v>North America</v>
      </c>
      <c r="D194" t="s">
        <v>54</v>
      </c>
      <c r="E194">
        <v>2018</v>
      </c>
      <c r="F194" t="e" cm="1">
        <f t="array" ref="F194">INDEX('[1]Sheet 1'!$F$1:$F$5176,MATCH(1,([1]Sheet2!A194='[1]Sheet 1'!$B$1:$B$5176)*([1]Sheet2!E194='[1]Sheet 1'!$E$1:$E$5176)*([1]Sheet2!F$1='[1]Sheet 1'!$C$1:$C$5176),0))</f>
        <v>#N/A</v>
      </c>
      <c r="G194" cm="1">
        <f t="array" ref="G194">INDEX('[1]Sheet 1'!$F$1:$F$5176,MATCH(1,([1]Sheet2!$A194='[1]Sheet 1'!$B$1:$B$5176)*([1]Sheet2!$E194='[1]Sheet 1'!$E$1:$E$5176)*([1]Sheet2!G$1='[1]Sheet 1'!$C$1:$C$5176),0))</f>
        <v>64884</v>
      </c>
      <c r="H194" cm="1">
        <f t="array" ref="H194">INDEX('[1]Sheet 1'!$F$1:$F$5176,MATCH(1,([1]Sheet2!$A194='[1]Sheet 1'!$B$1:$B$5176)*([1]Sheet2!$E194='[1]Sheet 1'!$E$1:$E$5176)*([1]Sheet2!H$1='[1]Sheet 1'!$C$1:$C$5176),0))</f>
        <v>625</v>
      </c>
      <c r="I194" cm="1">
        <f t="array" ref="I194">INDEX('[1]Sheet 1'!$F$1:$F$5176,MATCH(1,([1]Sheet2!$A194='[1]Sheet 1'!$B$1:$B$5176)*([1]Sheet2!$E194='[1]Sheet 1'!$E$1:$E$5176)*([1]Sheet2!I$1='[1]Sheet 1'!$C$1:$C$5176),0))</f>
        <v>74.992599999999996</v>
      </c>
      <c r="J194" s="1" t="e">
        <f t="shared" si="9"/>
        <v>#N/A</v>
      </c>
      <c r="K194" s="1">
        <f t="shared" si="10"/>
        <v>2.0493543668706059E-2</v>
      </c>
      <c r="L194" s="1">
        <f t="shared" si="11"/>
        <v>3.1447530686974506E-2</v>
      </c>
      <c r="M194">
        <f>VLOOKUP(D194,[1]Sheet8!$A$1:$G$267,IF(E194=2016,3,IF(E194=2017,4,IF(E194=2018,5,IF(E194=2019,6,7)))))</f>
        <v>46548.638410829597</v>
      </c>
      <c r="N194" t="str">
        <f>IF(E194=2020,VLOOKUP(B194,[1]Sheet9!$A$1:$E$229,5,FALSE),"None")</f>
        <v>None</v>
      </c>
    </row>
    <row r="195" spans="1:14" x14ac:dyDescent="0.75">
      <c r="A195" t="str">
        <f>VLOOKUP(D195,[1]Sheet5!$B$1:$C$279,2,FALSE)</f>
        <v>CYM: Cayman Islands</v>
      </c>
      <c r="B195" t="str">
        <f t="shared" ref="B195:B258" si="12">MID(A195,1,3)</f>
        <v>CYM</v>
      </c>
      <c r="C195" t="str">
        <f>VLOOKUP([1]Sheet2!B195,[1]Sheet9!$A$1:$C$229,2,FALSE)</f>
        <v>North America</v>
      </c>
      <c r="D195" t="s">
        <v>54</v>
      </c>
      <c r="E195">
        <v>2019</v>
      </c>
      <c r="F195" t="e" cm="1">
        <f t="array" ref="F195">INDEX('[1]Sheet 1'!$F$1:$F$5176,MATCH(1,([1]Sheet2!A195='[1]Sheet 1'!$B$1:$B$5176)*([1]Sheet2!E195='[1]Sheet 1'!$E$1:$E$5176)*([1]Sheet2!F$1='[1]Sheet 1'!$C$1:$C$5176),0))</f>
        <v>#N/A</v>
      </c>
      <c r="G195" cm="1">
        <f t="array" ref="G195">INDEX('[1]Sheet 1'!$F$1:$F$5176,MATCH(1,([1]Sheet2!$A195='[1]Sheet 1'!$B$1:$B$5176)*([1]Sheet2!$E195='[1]Sheet 1'!$E$1:$E$5176)*([1]Sheet2!G$1='[1]Sheet 1'!$C$1:$C$5176),0))</f>
        <v>66134</v>
      </c>
      <c r="H195" cm="1">
        <f t="array" ref="H195">INDEX('[1]Sheet 1'!$F$1:$F$5176,MATCH(1,([1]Sheet2!$A195='[1]Sheet 1'!$B$1:$B$5176)*([1]Sheet2!$E195='[1]Sheet 1'!$E$1:$E$5176)*([1]Sheet2!H$1='[1]Sheet 1'!$C$1:$C$5176),0))</f>
        <v>663</v>
      </c>
      <c r="I195" cm="1">
        <f t="array" ref="I195">INDEX('[1]Sheet 1'!$F$1:$F$5176,MATCH(1,([1]Sheet2!$A195='[1]Sheet 1'!$B$1:$B$5176)*([1]Sheet2!$E195='[1]Sheet 1'!$E$1:$E$5176)*([1]Sheet2!I$1='[1]Sheet 1'!$C$1:$C$5176),0))</f>
        <v>75.067800000000005</v>
      </c>
      <c r="J195" s="1" t="e">
        <f t="shared" ref="J195:J258" si="13">F195/H195</f>
        <v>#N/A</v>
      </c>
      <c r="K195" s="1">
        <f t="shared" si="10"/>
        <v>1.9265150114049688E-2</v>
      </c>
      <c r="L195" s="1">
        <f t="shared" si="11"/>
        <v>-4.7255210354062238E-3</v>
      </c>
      <c r="M195">
        <f>VLOOKUP(D195,[1]Sheet8!$A$1:$G$267,IF(E195=2016,3,IF(E195=2017,4,IF(E195=2018,5,IF(E195=2019,6,7)))))</f>
        <v>46328.671840849704</v>
      </c>
      <c r="N195" t="str">
        <f>IF(E195=2020,VLOOKUP(B195,[1]Sheet9!$A$1:$E$229,5,FALSE),"None")</f>
        <v>None</v>
      </c>
    </row>
    <row r="196" spans="1:14" x14ac:dyDescent="0.75">
      <c r="A196" t="str">
        <f>VLOOKUP(D196,[1]Sheet5!$B$1:$C$279,2,FALSE)</f>
        <v>CYM: Cayman Islands</v>
      </c>
      <c r="B196" t="str">
        <f t="shared" si="12"/>
        <v>CYM</v>
      </c>
      <c r="C196" t="str">
        <f>VLOOKUP([1]Sheet2!B196,[1]Sheet9!$A$1:$C$229,2,FALSE)</f>
        <v>North America</v>
      </c>
      <c r="D196" t="s">
        <v>54</v>
      </c>
      <c r="E196">
        <v>2020</v>
      </c>
      <c r="F196" t="e" cm="1">
        <f t="array" ref="F196">INDEX('[1]Sheet 1'!$F$1:$F$5176,MATCH(1,([1]Sheet2!A196='[1]Sheet 1'!$B$1:$B$5176)*([1]Sheet2!E196='[1]Sheet 1'!$E$1:$E$5176)*([1]Sheet2!F$1='[1]Sheet 1'!$C$1:$C$5176),0))</f>
        <v>#N/A</v>
      </c>
      <c r="G196" cm="1">
        <f t="array" ref="G196">INDEX('[1]Sheet 1'!$F$1:$F$5176,MATCH(1,([1]Sheet2!$A196='[1]Sheet 1'!$B$1:$B$5176)*([1]Sheet2!$E196='[1]Sheet 1'!$E$1:$E$5176)*([1]Sheet2!G$1='[1]Sheet 1'!$C$1:$C$5176),0))</f>
        <v>67310.5</v>
      </c>
      <c r="H196" cm="1">
        <f t="array" ref="H196">INDEX('[1]Sheet 1'!$F$1:$F$5176,MATCH(1,([1]Sheet2!$A196='[1]Sheet 1'!$B$1:$B$5176)*([1]Sheet2!$E196='[1]Sheet 1'!$E$1:$E$5176)*([1]Sheet2!H$1='[1]Sheet 1'!$C$1:$C$5176),0))</f>
        <v>799</v>
      </c>
      <c r="I196" cm="1">
        <f t="array" ref="I196">INDEX('[1]Sheet 1'!$F$1:$F$5176,MATCH(1,([1]Sheet2!$A196='[1]Sheet 1'!$B$1:$B$5176)*([1]Sheet2!$E196='[1]Sheet 1'!$E$1:$E$5176)*([1]Sheet2!I$1='[1]Sheet 1'!$C$1:$C$5176),0))</f>
        <v>75.1126</v>
      </c>
      <c r="J196" s="1" t="e">
        <f t="shared" si="13"/>
        <v>#N/A</v>
      </c>
      <c r="K196" s="1">
        <f t="shared" ref="K196:K259" si="14">IF(D196=D195,(G196-G195)/G195,"None")</f>
        <v>1.7789639217346599E-2</v>
      </c>
      <c r="L196" s="1">
        <f t="shared" ref="L196:L259" si="15">IF(B195=B196,(M196-M195)/M195,"N/A")</f>
        <v>-6.6274465623301387E-2</v>
      </c>
      <c r="M196">
        <f>VLOOKUP(D196,[1]Sheet8!$A$1:$G$267,IF(E196=2016,3,IF(E196=2017,4,IF(E196=2018,5,IF(E196=2019,6,7)))))</f>
        <v>43258.263871560099</v>
      </c>
      <c r="N196">
        <f>IF(E196=2020,VLOOKUP(B196,[1]Sheet9!$A$1:$E$229,5,FALSE),"None")</f>
        <v>338</v>
      </c>
    </row>
    <row r="197" spans="1:14" x14ac:dyDescent="0.75">
      <c r="A197" t="str">
        <f>VLOOKUP(D197,[1]Sheet5!$B$1:$C$279,2,FALSE)</f>
        <v>CAF: Central African Republic</v>
      </c>
      <c r="B197" t="str">
        <f t="shared" si="12"/>
        <v>CAF</v>
      </c>
      <c r="C197" t="str">
        <f>VLOOKUP([1]Sheet2!B197,[1]Sheet9!$A$1:$C$229,2,FALSE)</f>
        <v>Africa</v>
      </c>
      <c r="D197" t="s">
        <v>55</v>
      </c>
      <c r="E197">
        <v>2016</v>
      </c>
      <c r="F197" cm="1">
        <f t="array" ref="F197">INDEX('[1]Sheet 1'!$F$1:$F$5176,MATCH(1,([1]Sheet2!A197='[1]Sheet 1'!$B$1:$B$5176)*([1]Sheet2!E197='[1]Sheet 1'!$E$1:$E$5176)*([1]Sheet2!F$1='[1]Sheet 1'!$C$1:$C$5176),0))</f>
        <v>13945</v>
      </c>
      <c r="G197" cm="1">
        <f t="array" ref="G197">INDEX('[1]Sheet 1'!$F$1:$F$5176,MATCH(1,([1]Sheet2!$A197='[1]Sheet 1'!$B$1:$B$5176)*([1]Sheet2!$E197='[1]Sheet 1'!$E$1:$E$5176)*([1]Sheet2!G$1='[1]Sheet 1'!$C$1:$C$5176),0))</f>
        <v>4904177.5</v>
      </c>
      <c r="H197" cm="1">
        <f t="array" ref="H197">INDEX('[1]Sheet 1'!$F$1:$F$5176,MATCH(1,([1]Sheet2!$A197='[1]Sheet 1'!$B$1:$B$5176)*([1]Sheet2!$E197='[1]Sheet 1'!$E$1:$E$5176)*([1]Sheet2!H$1='[1]Sheet 1'!$C$1:$C$5176),0))</f>
        <v>203227</v>
      </c>
      <c r="I197" cm="1">
        <f t="array" ref="I197">INDEX('[1]Sheet 1'!$F$1:$F$5176,MATCH(1,([1]Sheet2!$A197='[1]Sheet 1'!$B$1:$B$5176)*([1]Sheet2!$E197='[1]Sheet 1'!$E$1:$E$5176)*([1]Sheet2!I$1='[1]Sheet 1'!$C$1:$C$5176),0))</f>
        <v>53.460099999999997</v>
      </c>
      <c r="J197" s="1">
        <f t="shared" si="13"/>
        <v>6.8617850974526023E-2</v>
      </c>
      <c r="K197" s="1" t="str">
        <f t="shared" si="14"/>
        <v>None</v>
      </c>
      <c r="L197" s="1" t="str">
        <f t="shared" si="15"/>
        <v>N/A</v>
      </c>
      <c r="M197">
        <f>VLOOKUP(D197,[1]Sheet8!$A$1:$G$267,IF(E197=2016,3,IF(E197=2017,4,IF(E197=2018,5,IF(E197=2019,6,7)))))</f>
        <v>42315.603705680602</v>
      </c>
      <c r="N197" t="str">
        <f>IF(E197=2020,VLOOKUP(B197,[1]Sheet9!$A$1:$E$229,5,FALSE),"None")</f>
        <v>None</v>
      </c>
    </row>
    <row r="198" spans="1:14" x14ac:dyDescent="0.75">
      <c r="A198" t="str">
        <f>VLOOKUP(D198,[1]Sheet5!$B$1:$C$279,2,FALSE)</f>
        <v>CAF: Central African Republic</v>
      </c>
      <c r="B198" t="str">
        <f t="shared" si="12"/>
        <v>CAF</v>
      </c>
      <c r="C198" t="str">
        <f>VLOOKUP([1]Sheet2!B198,[1]Sheet9!$A$1:$C$229,2,FALSE)</f>
        <v>Africa</v>
      </c>
      <c r="D198" t="s">
        <v>55</v>
      </c>
      <c r="E198">
        <v>2017</v>
      </c>
      <c r="F198" cm="1">
        <f t="array" ref="F198">INDEX('[1]Sheet 1'!$F$1:$F$5176,MATCH(1,([1]Sheet2!A198='[1]Sheet 1'!$B$1:$B$5176)*([1]Sheet2!E198='[1]Sheet 1'!$E$1:$E$5176)*([1]Sheet2!F$1='[1]Sheet 1'!$C$1:$C$5176),0))</f>
        <v>13660</v>
      </c>
      <c r="G198" cm="1">
        <f t="array" ref="G198">INDEX('[1]Sheet 1'!$F$1:$F$5176,MATCH(1,([1]Sheet2!$A198='[1]Sheet 1'!$B$1:$B$5176)*([1]Sheet2!$E198='[1]Sheet 1'!$E$1:$E$5176)*([1]Sheet2!G$1='[1]Sheet 1'!$C$1:$C$5176),0))</f>
        <v>4996741</v>
      </c>
      <c r="H198" cm="1">
        <f t="array" ref="H198">INDEX('[1]Sheet 1'!$F$1:$F$5176,MATCH(1,([1]Sheet2!$A198='[1]Sheet 1'!$B$1:$B$5176)*([1]Sheet2!$E198='[1]Sheet 1'!$E$1:$E$5176)*([1]Sheet2!H$1='[1]Sheet 1'!$C$1:$C$5176),0))</f>
        <v>209152</v>
      </c>
      <c r="I198" cm="1">
        <f t="array" ref="I198">INDEX('[1]Sheet 1'!$F$1:$F$5176,MATCH(1,([1]Sheet2!$A198='[1]Sheet 1'!$B$1:$B$5176)*([1]Sheet2!$E198='[1]Sheet 1'!$E$1:$E$5176)*([1]Sheet2!I$1='[1]Sheet 1'!$C$1:$C$5176),0))</f>
        <v>53.720700000000001</v>
      </c>
      <c r="J198" s="1">
        <f t="shared" si="13"/>
        <v>6.5311352509179924E-2</v>
      </c>
      <c r="K198" s="1">
        <f t="shared" si="14"/>
        <v>1.8874418799074869E-2</v>
      </c>
      <c r="L198" s="1">
        <f t="shared" si="15"/>
        <v>6.6496170348477296E-2</v>
      </c>
      <c r="M198">
        <f>VLOOKUP(D198,[1]Sheet8!$A$1:$G$267,IF(E198=2016,3,IF(E198=2017,4,IF(E198=2018,5,IF(E198=2019,6,7)))))</f>
        <v>45129.429298092196</v>
      </c>
      <c r="N198" t="str">
        <f>IF(E198=2020,VLOOKUP(B198,[1]Sheet9!$A$1:$E$229,5,FALSE),"None")</f>
        <v>None</v>
      </c>
    </row>
    <row r="199" spans="1:14" x14ac:dyDescent="0.75">
      <c r="A199" t="str">
        <f>VLOOKUP(D199,[1]Sheet5!$B$1:$C$279,2,FALSE)</f>
        <v>CAF: Central African Republic</v>
      </c>
      <c r="B199" t="str">
        <f t="shared" si="12"/>
        <v>CAF</v>
      </c>
      <c r="C199" t="str">
        <f>VLOOKUP([1]Sheet2!B199,[1]Sheet9!$A$1:$C$229,2,FALSE)</f>
        <v>Africa</v>
      </c>
      <c r="D199" t="s">
        <v>55</v>
      </c>
      <c r="E199">
        <v>2018</v>
      </c>
      <c r="F199" cm="1">
        <f t="array" ref="F199">INDEX('[1]Sheet 1'!$F$1:$F$5176,MATCH(1,([1]Sheet2!A199='[1]Sheet 1'!$B$1:$B$5176)*([1]Sheet2!E199='[1]Sheet 1'!$E$1:$E$5176)*([1]Sheet2!F$1='[1]Sheet 1'!$C$1:$C$5176),0))</f>
        <v>13346</v>
      </c>
      <c r="G199" cm="1">
        <f t="array" ref="G199">INDEX('[1]Sheet 1'!$F$1:$F$5176,MATCH(1,([1]Sheet2!$A199='[1]Sheet 1'!$B$1:$B$5176)*([1]Sheet2!$E199='[1]Sheet 1'!$E$1:$E$5176)*([1]Sheet2!G$1='[1]Sheet 1'!$C$1:$C$5176),0))</f>
        <v>5094780</v>
      </c>
      <c r="H199" cm="1">
        <f t="array" ref="H199">INDEX('[1]Sheet 1'!$F$1:$F$5176,MATCH(1,([1]Sheet2!$A199='[1]Sheet 1'!$B$1:$B$5176)*([1]Sheet2!$E199='[1]Sheet 1'!$E$1:$E$5176)*([1]Sheet2!H$1='[1]Sheet 1'!$C$1:$C$5176),0))</f>
        <v>214277</v>
      </c>
      <c r="I199" cm="1">
        <f t="array" ref="I199">INDEX('[1]Sheet 1'!$F$1:$F$5176,MATCH(1,([1]Sheet2!$A199='[1]Sheet 1'!$B$1:$B$5176)*([1]Sheet2!$E199='[1]Sheet 1'!$E$1:$E$5176)*([1]Sheet2!I$1='[1]Sheet 1'!$C$1:$C$5176),0))</f>
        <v>54.369300000000003</v>
      </c>
      <c r="J199" s="1">
        <f t="shared" si="13"/>
        <v>6.228386621055923E-2</v>
      </c>
      <c r="K199" s="1">
        <f t="shared" si="14"/>
        <v>1.9620588699714475E-2</v>
      </c>
      <c r="L199" s="1">
        <f t="shared" si="15"/>
        <v>3.1447530686974506E-2</v>
      </c>
      <c r="M199">
        <f>VLOOKUP(D199,[1]Sheet8!$A$1:$G$267,IF(E199=2016,3,IF(E199=2017,4,IF(E199=2018,5,IF(E199=2019,6,7)))))</f>
        <v>46548.638410829597</v>
      </c>
      <c r="N199" t="str">
        <f>IF(E199=2020,VLOOKUP(B199,[1]Sheet9!$A$1:$E$229,5,FALSE),"None")</f>
        <v>None</v>
      </c>
    </row>
    <row r="200" spans="1:14" x14ac:dyDescent="0.75">
      <c r="A200" t="str">
        <f>VLOOKUP(D200,[1]Sheet5!$B$1:$C$279,2,FALSE)</f>
        <v>CAF: Central African Republic</v>
      </c>
      <c r="B200" t="str">
        <f t="shared" si="12"/>
        <v>CAF</v>
      </c>
      <c r="C200" t="str">
        <f>VLOOKUP([1]Sheet2!B200,[1]Sheet9!$A$1:$C$229,2,FALSE)</f>
        <v>Africa</v>
      </c>
      <c r="D200" t="s">
        <v>55</v>
      </c>
      <c r="E200">
        <v>2019</v>
      </c>
      <c r="F200" cm="1">
        <f t="array" ref="F200">INDEX('[1]Sheet 1'!$F$1:$F$5176,MATCH(1,([1]Sheet2!A200='[1]Sheet 1'!$B$1:$B$5176)*([1]Sheet2!E200='[1]Sheet 1'!$E$1:$E$5176)*([1]Sheet2!F$1='[1]Sheet 1'!$C$1:$C$5176),0))</f>
        <v>13012</v>
      </c>
      <c r="G200" cm="1">
        <f t="array" ref="G200">INDEX('[1]Sheet 1'!$F$1:$F$5176,MATCH(1,([1]Sheet2!$A200='[1]Sheet 1'!$B$1:$B$5176)*([1]Sheet2!$E200='[1]Sheet 1'!$E$1:$E$5176)*([1]Sheet2!G$1='[1]Sheet 1'!$C$1:$C$5176),0))</f>
        <v>5209324.5</v>
      </c>
      <c r="H200" cm="1">
        <f t="array" ref="H200">INDEX('[1]Sheet 1'!$F$1:$F$5176,MATCH(1,([1]Sheet2!$A200='[1]Sheet 1'!$B$1:$B$5176)*([1]Sheet2!$E200='[1]Sheet 1'!$E$1:$E$5176)*([1]Sheet2!H$1='[1]Sheet 1'!$C$1:$C$5176),0))</f>
        <v>219195</v>
      </c>
      <c r="I200" cm="1">
        <f t="array" ref="I200">INDEX('[1]Sheet 1'!$F$1:$F$5176,MATCH(1,([1]Sheet2!$A200='[1]Sheet 1'!$B$1:$B$5176)*([1]Sheet2!$E200='[1]Sheet 1'!$E$1:$E$5176)*([1]Sheet2!I$1='[1]Sheet 1'!$C$1:$C$5176),0))</f>
        <v>55.025300000000001</v>
      </c>
      <c r="J200" s="1">
        <f t="shared" si="13"/>
        <v>5.9362667944068068E-2</v>
      </c>
      <c r="K200" s="1">
        <f t="shared" si="14"/>
        <v>2.248271760507814E-2</v>
      </c>
      <c r="L200" s="1">
        <f t="shared" si="15"/>
        <v>-4.7255210354062238E-3</v>
      </c>
      <c r="M200">
        <f>VLOOKUP(D200,[1]Sheet8!$A$1:$G$267,IF(E200=2016,3,IF(E200=2017,4,IF(E200=2018,5,IF(E200=2019,6,7)))))</f>
        <v>46328.671840849704</v>
      </c>
      <c r="N200" t="str">
        <f>IF(E200=2020,VLOOKUP(B200,[1]Sheet9!$A$1:$E$229,5,FALSE),"None")</f>
        <v>None</v>
      </c>
    </row>
    <row r="201" spans="1:14" x14ac:dyDescent="0.75">
      <c r="A201" t="str">
        <f>VLOOKUP(D201,[1]Sheet5!$B$1:$C$279,2,FALSE)</f>
        <v>CAF: Central African Republic</v>
      </c>
      <c r="B201" t="str">
        <f t="shared" si="12"/>
        <v>CAF</v>
      </c>
      <c r="C201" t="str">
        <f>VLOOKUP([1]Sheet2!B201,[1]Sheet9!$A$1:$C$229,2,FALSE)</f>
        <v>Africa</v>
      </c>
      <c r="D201" t="s">
        <v>55</v>
      </c>
      <c r="E201">
        <v>2020</v>
      </c>
      <c r="F201" cm="1">
        <f t="array" ref="F201">INDEX('[1]Sheet 1'!$F$1:$F$5176,MATCH(1,([1]Sheet2!A201='[1]Sheet 1'!$B$1:$B$5176)*([1]Sheet2!E201='[1]Sheet 1'!$E$1:$E$5176)*([1]Sheet2!F$1='[1]Sheet 1'!$C$1:$C$5176),0))</f>
        <v>12870</v>
      </c>
      <c r="G201" cm="1">
        <f t="array" ref="G201">INDEX('[1]Sheet 1'!$F$1:$F$5176,MATCH(1,([1]Sheet2!$A201='[1]Sheet 1'!$B$1:$B$5176)*([1]Sheet2!$E201='[1]Sheet 1'!$E$1:$E$5176)*([1]Sheet2!G$1='[1]Sheet 1'!$C$1:$C$5176),0))</f>
        <v>5343020</v>
      </c>
      <c r="H201" cm="1">
        <f t="array" ref="H201">INDEX('[1]Sheet 1'!$F$1:$F$5176,MATCH(1,([1]Sheet2!$A201='[1]Sheet 1'!$B$1:$B$5176)*([1]Sheet2!$E201='[1]Sheet 1'!$E$1:$E$5176)*([1]Sheet2!H$1='[1]Sheet 1'!$C$1:$C$5176),0))</f>
        <v>225927</v>
      </c>
      <c r="I201" cm="1">
        <f t="array" ref="I201">INDEX('[1]Sheet 1'!$F$1:$F$5176,MATCH(1,([1]Sheet2!$A201='[1]Sheet 1'!$B$1:$B$5176)*([1]Sheet2!$E201='[1]Sheet 1'!$E$1:$E$5176)*([1]Sheet2!I$1='[1]Sheet 1'!$C$1:$C$5176),0))</f>
        <v>54.604199999999999</v>
      </c>
      <c r="J201" s="1">
        <f t="shared" si="13"/>
        <v>5.6965302951838423E-2</v>
      </c>
      <c r="K201" s="1">
        <f t="shared" si="14"/>
        <v>2.5664651914082143E-2</v>
      </c>
      <c r="L201" s="1">
        <f t="shared" si="15"/>
        <v>-6.6274465623301387E-2</v>
      </c>
      <c r="M201">
        <f>VLOOKUP(D201,[1]Sheet8!$A$1:$G$267,IF(E201=2016,3,IF(E201=2017,4,IF(E201=2018,5,IF(E201=2019,6,7)))))</f>
        <v>43258.263871560099</v>
      </c>
      <c r="N201">
        <f>IF(E201=2020,VLOOKUP(B201,[1]Sheet9!$A$1:$E$229,5,FALSE),"None")</f>
        <v>4963</v>
      </c>
    </row>
    <row r="202" spans="1:14" x14ac:dyDescent="0.75">
      <c r="A202" t="str">
        <f>VLOOKUP(D202,[1]Sheet5!$B$1:$C$279,2,FALSE)</f>
        <v>TCD: Chad</v>
      </c>
      <c r="B202" t="str">
        <f t="shared" si="12"/>
        <v>TCD</v>
      </c>
      <c r="C202" t="str">
        <f>VLOOKUP([1]Sheet2!B202,[1]Sheet9!$A$1:$C$229,2,FALSE)</f>
        <v>Africa</v>
      </c>
      <c r="D202" t="s">
        <v>56</v>
      </c>
      <c r="E202">
        <v>2016</v>
      </c>
      <c r="F202" cm="1">
        <f t="array" ref="F202">INDEX('[1]Sheet 1'!$F$1:$F$5176,MATCH(1,([1]Sheet2!A202='[1]Sheet 1'!$B$1:$B$5176)*([1]Sheet2!E202='[1]Sheet 1'!$E$1:$E$5176)*([1]Sheet2!F$1='[1]Sheet 1'!$C$1:$C$5176),0))</f>
        <v>45634</v>
      </c>
      <c r="G202" cm="1">
        <f t="array" ref="G202">INDEX('[1]Sheet 1'!$F$1:$F$5176,MATCH(1,([1]Sheet2!$A202='[1]Sheet 1'!$B$1:$B$5176)*([1]Sheet2!$E202='[1]Sheet 1'!$E$1:$E$5176)*([1]Sheet2!G$1='[1]Sheet 1'!$C$1:$C$5176),0))</f>
        <v>14592585</v>
      </c>
      <c r="H202" cm="1">
        <f t="array" ref="H202">INDEX('[1]Sheet 1'!$F$1:$F$5176,MATCH(1,([1]Sheet2!$A202='[1]Sheet 1'!$B$1:$B$5176)*([1]Sheet2!$E202='[1]Sheet 1'!$E$1:$E$5176)*([1]Sheet2!H$1='[1]Sheet 1'!$C$1:$C$5176),0))</f>
        <v>662902</v>
      </c>
      <c r="I202" cm="1">
        <f t="array" ref="I202">INDEX('[1]Sheet 1'!$F$1:$F$5176,MATCH(1,([1]Sheet2!$A202='[1]Sheet 1'!$B$1:$B$5176)*([1]Sheet2!$E202='[1]Sheet 1'!$E$1:$E$5176)*([1]Sheet2!I$1='[1]Sheet 1'!$C$1:$C$5176),0))</f>
        <v>52.083399999999997</v>
      </c>
      <c r="J202" s="1">
        <f t="shared" si="13"/>
        <v>6.8839738000488759E-2</v>
      </c>
      <c r="K202" s="1" t="str">
        <f t="shared" si="14"/>
        <v>None</v>
      </c>
      <c r="L202" s="1" t="str">
        <f t="shared" si="15"/>
        <v>N/A</v>
      </c>
      <c r="M202">
        <f>VLOOKUP(D202,[1]Sheet8!$A$1:$G$267,IF(E202=2016,3,IF(E202=2017,4,IF(E202=2018,5,IF(E202=2019,6,7)))))</f>
        <v>12831.4099368112</v>
      </c>
      <c r="N202" t="str">
        <f>IF(E202=2020,VLOOKUP(B202,[1]Sheet9!$A$1:$E$229,5,FALSE),"None")</f>
        <v>None</v>
      </c>
    </row>
    <row r="203" spans="1:14" x14ac:dyDescent="0.75">
      <c r="A203" t="str">
        <f>VLOOKUP(D203,[1]Sheet5!$B$1:$C$279,2,FALSE)</f>
        <v>TCD: Chad</v>
      </c>
      <c r="B203" t="str">
        <f t="shared" si="12"/>
        <v>TCD</v>
      </c>
      <c r="C203" t="str">
        <f>VLOOKUP([1]Sheet2!B203,[1]Sheet9!$A$1:$C$229,2,FALSE)</f>
        <v>Africa</v>
      </c>
      <c r="D203" t="s">
        <v>56</v>
      </c>
      <c r="E203">
        <v>2017</v>
      </c>
      <c r="F203" cm="1">
        <f t="array" ref="F203">INDEX('[1]Sheet 1'!$F$1:$F$5176,MATCH(1,([1]Sheet2!A203='[1]Sheet 1'!$B$1:$B$5176)*([1]Sheet2!E203='[1]Sheet 1'!$E$1:$E$5176)*([1]Sheet2!F$1='[1]Sheet 1'!$C$1:$C$5176),0))</f>
        <v>45457</v>
      </c>
      <c r="G203" cm="1">
        <f t="array" ref="G203">INDEX('[1]Sheet 1'!$F$1:$F$5176,MATCH(1,([1]Sheet2!$A203='[1]Sheet 1'!$B$1:$B$5176)*([1]Sheet2!$E203='[1]Sheet 1'!$E$1:$E$5176)*([1]Sheet2!G$1='[1]Sheet 1'!$C$1:$C$5176),0))</f>
        <v>15085884</v>
      </c>
      <c r="H203" cm="1">
        <f t="array" ref="H203">INDEX('[1]Sheet 1'!$F$1:$F$5176,MATCH(1,([1]Sheet2!$A203='[1]Sheet 1'!$B$1:$B$5176)*([1]Sheet2!$E203='[1]Sheet 1'!$E$1:$E$5176)*([1]Sheet2!H$1='[1]Sheet 1'!$C$1:$C$5176),0))</f>
        <v>675766</v>
      </c>
      <c r="I203" cm="1">
        <f t="array" ref="I203">INDEX('[1]Sheet 1'!$F$1:$F$5176,MATCH(1,([1]Sheet2!$A203='[1]Sheet 1'!$B$1:$B$5176)*([1]Sheet2!$E203='[1]Sheet 1'!$E$1:$E$5176)*([1]Sheet2!I$1='[1]Sheet 1'!$C$1:$C$5176),0))</f>
        <v>52.307600000000001</v>
      </c>
      <c r="J203" s="1">
        <f t="shared" si="13"/>
        <v>6.726736769828609E-2</v>
      </c>
      <c r="K203" s="1">
        <f t="shared" si="14"/>
        <v>3.3804771395883594E-2</v>
      </c>
      <c r="L203" s="1">
        <f t="shared" si="15"/>
        <v>0.11092531312605068</v>
      </c>
      <c r="M203">
        <f>VLOOKUP(D203,[1]Sheet8!$A$1:$G$267,IF(E203=2016,3,IF(E203=2017,4,IF(E203=2018,5,IF(E203=2019,6,7)))))</f>
        <v>14254.738101900701</v>
      </c>
      <c r="N203" t="str">
        <f>IF(E203=2020,VLOOKUP(B203,[1]Sheet9!$A$1:$E$229,5,FALSE),"None")</f>
        <v>None</v>
      </c>
    </row>
    <row r="204" spans="1:14" x14ac:dyDescent="0.75">
      <c r="A204" t="str">
        <f>VLOOKUP(D204,[1]Sheet5!$B$1:$C$279,2,FALSE)</f>
        <v>TCD: Chad</v>
      </c>
      <c r="B204" t="str">
        <f t="shared" si="12"/>
        <v>TCD</v>
      </c>
      <c r="C204" t="str">
        <f>VLOOKUP([1]Sheet2!B204,[1]Sheet9!$A$1:$C$229,2,FALSE)</f>
        <v>Africa</v>
      </c>
      <c r="D204" t="s">
        <v>56</v>
      </c>
      <c r="E204">
        <v>2018</v>
      </c>
      <c r="F204" cm="1">
        <f t="array" ref="F204">INDEX('[1]Sheet 1'!$F$1:$F$5176,MATCH(1,([1]Sheet2!A204='[1]Sheet 1'!$B$1:$B$5176)*([1]Sheet2!E204='[1]Sheet 1'!$E$1:$E$5176)*([1]Sheet2!F$1='[1]Sheet 1'!$C$1:$C$5176),0))</f>
        <v>45252</v>
      </c>
      <c r="G204" cm="1">
        <f t="array" ref="G204">INDEX('[1]Sheet 1'!$F$1:$F$5176,MATCH(1,([1]Sheet2!$A204='[1]Sheet 1'!$B$1:$B$5176)*([1]Sheet2!$E204='[1]Sheet 1'!$E$1:$E$5176)*([1]Sheet2!G$1='[1]Sheet 1'!$C$1:$C$5176),0))</f>
        <v>15604210</v>
      </c>
      <c r="H204" cm="1">
        <f t="array" ref="H204">INDEX('[1]Sheet 1'!$F$1:$F$5176,MATCH(1,([1]Sheet2!$A204='[1]Sheet 1'!$B$1:$B$5176)*([1]Sheet2!$E204='[1]Sheet 1'!$E$1:$E$5176)*([1]Sheet2!H$1='[1]Sheet 1'!$C$1:$C$5176),0))</f>
        <v>691482</v>
      </c>
      <c r="I204" cm="1">
        <f t="array" ref="I204">INDEX('[1]Sheet 1'!$F$1:$F$5176,MATCH(1,([1]Sheet2!$A204='[1]Sheet 1'!$B$1:$B$5176)*([1]Sheet2!$E204='[1]Sheet 1'!$E$1:$E$5176)*([1]Sheet2!I$1='[1]Sheet 1'!$C$1:$C$5176),0))</f>
        <v>52.825299999999999</v>
      </c>
      <c r="J204" s="1">
        <f t="shared" si="13"/>
        <v>6.5442050552292033E-2</v>
      </c>
      <c r="K204" s="1">
        <f t="shared" si="14"/>
        <v>3.435834452923011E-2</v>
      </c>
      <c r="L204" s="1">
        <f t="shared" si="15"/>
        <v>0.12575058097923145</v>
      </c>
      <c r="M204">
        <f>VLOOKUP(D204,[1]Sheet8!$A$1:$G$267,IF(E204=2016,3,IF(E204=2017,4,IF(E204=2018,5,IF(E204=2019,6,7)))))</f>
        <v>16047.279699921501</v>
      </c>
      <c r="N204" t="str">
        <f>IF(E204=2020,VLOOKUP(B204,[1]Sheet9!$A$1:$E$229,5,FALSE),"None")</f>
        <v>None</v>
      </c>
    </row>
    <row r="205" spans="1:14" x14ac:dyDescent="0.75">
      <c r="A205" t="str">
        <f>VLOOKUP(D205,[1]Sheet5!$B$1:$C$279,2,FALSE)</f>
        <v>TCD: Chad</v>
      </c>
      <c r="B205" t="str">
        <f t="shared" si="12"/>
        <v>TCD</v>
      </c>
      <c r="C205" t="str">
        <f>VLOOKUP([1]Sheet2!B205,[1]Sheet9!$A$1:$C$229,2,FALSE)</f>
        <v>Africa</v>
      </c>
      <c r="D205" t="s">
        <v>56</v>
      </c>
      <c r="E205">
        <v>2019</v>
      </c>
      <c r="F205" cm="1">
        <f t="array" ref="F205">INDEX('[1]Sheet 1'!$F$1:$F$5176,MATCH(1,([1]Sheet2!A205='[1]Sheet 1'!$B$1:$B$5176)*([1]Sheet2!E205='[1]Sheet 1'!$E$1:$E$5176)*([1]Sheet2!F$1='[1]Sheet 1'!$C$1:$C$5176),0))</f>
        <v>44990</v>
      </c>
      <c r="G205" cm="1">
        <f t="array" ref="G205">INDEX('[1]Sheet 1'!$F$1:$F$5176,MATCH(1,([1]Sheet2!$A205='[1]Sheet 1'!$B$1:$B$5176)*([1]Sheet2!$E205='[1]Sheet 1'!$E$1:$E$5176)*([1]Sheet2!G$1='[1]Sheet 1'!$C$1:$C$5176),0))</f>
        <v>16126866</v>
      </c>
      <c r="H205" cm="1">
        <f t="array" ref="H205">INDEX('[1]Sheet 1'!$F$1:$F$5176,MATCH(1,([1]Sheet2!$A205='[1]Sheet 1'!$B$1:$B$5176)*([1]Sheet2!$E205='[1]Sheet 1'!$E$1:$E$5176)*([1]Sheet2!H$1='[1]Sheet 1'!$C$1:$C$5176),0))</f>
        <v>713707</v>
      </c>
      <c r="I205" cm="1">
        <f t="array" ref="I205">INDEX('[1]Sheet 1'!$F$1:$F$5176,MATCH(1,([1]Sheet2!$A205='[1]Sheet 1'!$B$1:$B$5176)*([1]Sheet2!$E205='[1]Sheet 1'!$E$1:$E$5176)*([1]Sheet2!I$1='[1]Sheet 1'!$C$1:$C$5176),0))</f>
        <v>53.259399999999999</v>
      </c>
      <c r="J205" s="1">
        <f t="shared" si="13"/>
        <v>6.3037072636249886E-2</v>
      </c>
      <c r="K205" s="1">
        <f t="shared" si="14"/>
        <v>3.349455050912542E-2</v>
      </c>
      <c r="L205" s="1">
        <f t="shared" si="15"/>
        <v>1.8650021144678064E-2</v>
      </c>
      <c r="M205">
        <f>VLOOKUP(D205,[1]Sheet8!$A$1:$G$267,IF(E205=2016,3,IF(E205=2017,4,IF(E205=2018,5,IF(E205=2019,6,7)))))</f>
        <v>16346.5618056396</v>
      </c>
      <c r="N205" t="str">
        <f>IF(E205=2020,VLOOKUP(B205,[1]Sheet9!$A$1:$E$229,5,FALSE),"None")</f>
        <v>None</v>
      </c>
    </row>
    <row r="206" spans="1:14" x14ac:dyDescent="0.75">
      <c r="A206" t="str">
        <f>VLOOKUP(D206,[1]Sheet5!$B$1:$C$279,2,FALSE)</f>
        <v>TCD: Chad</v>
      </c>
      <c r="B206" t="str">
        <f t="shared" si="12"/>
        <v>TCD</v>
      </c>
      <c r="C206" t="str">
        <f>VLOOKUP([1]Sheet2!B206,[1]Sheet9!$A$1:$C$229,2,FALSE)</f>
        <v>Africa</v>
      </c>
      <c r="D206" t="s">
        <v>56</v>
      </c>
      <c r="E206">
        <v>2020</v>
      </c>
      <c r="F206" cm="1">
        <f t="array" ref="F206">INDEX('[1]Sheet 1'!$F$1:$F$5176,MATCH(1,([1]Sheet2!A206='[1]Sheet 1'!$B$1:$B$5176)*([1]Sheet2!E206='[1]Sheet 1'!$E$1:$E$5176)*([1]Sheet2!F$1='[1]Sheet 1'!$C$1:$C$5176),0))</f>
        <v>44764</v>
      </c>
      <c r="G206" cm="1">
        <f t="array" ref="G206">INDEX('[1]Sheet 1'!$F$1:$F$5176,MATCH(1,([1]Sheet2!$A206='[1]Sheet 1'!$B$1:$B$5176)*([1]Sheet2!$E206='[1]Sheet 1'!$E$1:$E$5176)*([1]Sheet2!G$1='[1]Sheet 1'!$C$1:$C$5176),0))</f>
        <v>16644701.5</v>
      </c>
      <c r="H206" cm="1">
        <f t="array" ref="H206">INDEX('[1]Sheet 1'!$F$1:$F$5176,MATCH(1,([1]Sheet2!$A206='[1]Sheet 1'!$B$1:$B$5176)*([1]Sheet2!$E206='[1]Sheet 1'!$E$1:$E$5176)*([1]Sheet2!H$1='[1]Sheet 1'!$C$1:$C$5176),0))</f>
        <v>729836</v>
      </c>
      <c r="I206" cm="1">
        <f t="array" ref="I206">INDEX('[1]Sheet 1'!$F$1:$F$5176,MATCH(1,([1]Sheet2!$A206='[1]Sheet 1'!$B$1:$B$5176)*([1]Sheet2!$E206='[1]Sheet 1'!$E$1:$E$5176)*([1]Sheet2!I$1='[1]Sheet 1'!$C$1:$C$5176),0))</f>
        <v>52.7774</v>
      </c>
      <c r="J206" s="1">
        <f t="shared" si="13"/>
        <v>6.1334327163910796E-2</v>
      </c>
      <c r="K206" s="1">
        <f t="shared" si="14"/>
        <v>3.2110113645143455E-2</v>
      </c>
      <c r="L206" s="1">
        <f t="shared" si="15"/>
        <v>-9.1311223774105041E-3</v>
      </c>
      <c r="M206">
        <f>VLOOKUP(D206,[1]Sheet8!$A$1:$G$267,IF(E206=2016,3,IF(E206=2017,4,IF(E206=2018,5,IF(E206=2019,6,7)))))</f>
        <v>16197.2993493424</v>
      </c>
      <c r="N206">
        <f>IF(E206=2020,VLOOKUP(B206,[1]Sheet9!$A$1:$E$229,5,FALSE),"None")</f>
        <v>2113</v>
      </c>
    </row>
    <row r="207" spans="1:14" x14ac:dyDescent="0.75">
      <c r="A207" t="str">
        <f>VLOOKUP(D207,[1]Sheet5!$B$1:$C$279,2,FALSE)</f>
        <v>CHL: Chile</v>
      </c>
      <c r="B207" t="str">
        <f t="shared" si="12"/>
        <v>CHL</v>
      </c>
      <c r="C207" t="str">
        <f>VLOOKUP([1]Sheet2!B207,[1]Sheet9!$A$1:$C$229,2,FALSE)</f>
        <v>South America</v>
      </c>
      <c r="D207" t="s">
        <v>57</v>
      </c>
      <c r="E207">
        <v>2016</v>
      </c>
      <c r="F207" cm="1">
        <f t="array" ref="F207">INDEX('[1]Sheet 1'!$F$1:$F$5176,MATCH(1,([1]Sheet2!A207='[1]Sheet 1'!$B$1:$B$5176)*([1]Sheet2!E207='[1]Sheet 1'!$E$1:$E$5176)*([1]Sheet2!F$1='[1]Sheet 1'!$C$1:$C$5176),0))</f>
        <v>1566</v>
      </c>
      <c r="G207" cm="1">
        <f t="array" ref="G207">INDEX('[1]Sheet 1'!$F$1:$F$5176,MATCH(1,([1]Sheet2!$A207='[1]Sheet 1'!$B$1:$B$5176)*([1]Sheet2!$E207='[1]Sheet 1'!$E$1:$E$5176)*([1]Sheet2!G$1='[1]Sheet 1'!$C$1:$C$5176),0))</f>
        <v>18083879.5</v>
      </c>
      <c r="H207" cm="1">
        <f t="array" ref="H207">INDEX('[1]Sheet 1'!$F$1:$F$5176,MATCH(1,([1]Sheet2!$A207='[1]Sheet 1'!$B$1:$B$5176)*([1]Sheet2!$E207='[1]Sheet 1'!$E$1:$E$5176)*([1]Sheet2!H$1='[1]Sheet 1'!$C$1:$C$5176),0))</f>
        <v>228821</v>
      </c>
      <c r="I207" cm="1">
        <f t="array" ref="I207">INDEX('[1]Sheet 1'!$F$1:$F$5176,MATCH(1,([1]Sheet2!$A207='[1]Sheet 1'!$B$1:$B$5176)*([1]Sheet2!$E207='[1]Sheet 1'!$E$1:$E$5176)*([1]Sheet2!I$1='[1]Sheet 1'!$C$1:$C$5176),0))</f>
        <v>80.079400000000007</v>
      </c>
      <c r="J207" s="1">
        <f t="shared" si="13"/>
        <v>6.8437774504962398E-3</v>
      </c>
      <c r="K207" s="1" t="str">
        <f t="shared" si="14"/>
        <v>None</v>
      </c>
      <c r="L207" s="1" t="str">
        <f t="shared" si="15"/>
        <v>N/A</v>
      </c>
      <c r="M207">
        <f>VLOOKUP(D207,[1]Sheet8!$A$1:$G$267,IF(E207=2016,3,IF(E207=2017,4,IF(E207=2018,5,IF(E207=2019,6,7)))))</f>
        <v>13690.9074621215</v>
      </c>
      <c r="N207" t="str">
        <f>IF(E207=2020,VLOOKUP(B207,[1]Sheet9!$A$1:$E$229,5,FALSE),"None")</f>
        <v>None</v>
      </c>
    </row>
    <row r="208" spans="1:14" x14ac:dyDescent="0.75">
      <c r="A208" t="str">
        <f>VLOOKUP(D208,[1]Sheet5!$B$1:$C$279,2,FALSE)</f>
        <v>CHL: Chile</v>
      </c>
      <c r="B208" t="str">
        <f t="shared" si="12"/>
        <v>CHL</v>
      </c>
      <c r="C208" t="str">
        <f>VLOOKUP([1]Sheet2!B208,[1]Sheet9!$A$1:$C$229,2,FALSE)</f>
        <v>South America</v>
      </c>
      <c r="D208" t="s">
        <v>57</v>
      </c>
      <c r="E208">
        <v>2017</v>
      </c>
      <c r="F208" cm="1">
        <f t="array" ref="F208">INDEX('[1]Sheet 1'!$F$1:$F$5176,MATCH(1,([1]Sheet2!A208='[1]Sheet 1'!$B$1:$B$5176)*([1]Sheet2!E208='[1]Sheet 1'!$E$1:$E$5176)*([1]Sheet2!F$1='[1]Sheet 1'!$C$1:$C$5176),0))</f>
        <v>1498</v>
      </c>
      <c r="G208" cm="1">
        <f t="array" ref="G208">INDEX('[1]Sheet 1'!$F$1:$F$5176,MATCH(1,([1]Sheet2!$A208='[1]Sheet 1'!$B$1:$B$5176)*([1]Sheet2!$E208='[1]Sheet 1'!$E$1:$E$5176)*([1]Sheet2!G$1='[1]Sheet 1'!$C$1:$C$5176),0))</f>
        <v>18368577</v>
      </c>
      <c r="H208" cm="1">
        <f t="array" ref="H208">INDEX('[1]Sheet 1'!$F$1:$F$5176,MATCH(1,([1]Sheet2!$A208='[1]Sheet 1'!$B$1:$B$5176)*([1]Sheet2!$E208='[1]Sheet 1'!$E$1:$E$5176)*([1]Sheet2!H$1='[1]Sheet 1'!$C$1:$C$5176),0))</f>
        <v>221468</v>
      </c>
      <c r="I208" cm="1">
        <f t="array" ref="I208">INDEX('[1]Sheet 1'!$F$1:$F$5176,MATCH(1,([1]Sheet2!$A208='[1]Sheet 1'!$B$1:$B$5176)*([1]Sheet2!$E208='[1]Sheet 1'!$E$1:$E$5176)*([1]Sheet2!I$1='[1]Sheet 1'!$C$1:$C$5176),0))</f>
        <v>80.350099999999998</v>
      </c>
      <c r="J208" s="1">
        <f t="shared" si="13"/>
        <v>6.7639568696154749E-3</v>
      </c>
      <c r="K208" s="1">
        <f t="shared" si="14"/>
        <v>1.5743165065880912E-2</v>
      </c>
      <c r="L208" s="1">
        <f t="shared" si="15"/>
        <v>9.2882768258850543E-2</v>
      </c>
      <c r="M208">
        <f>VLOOKUP(D208,[1]Sheet8!$A$1:$G$267,IF(E208=2016,3,IF(E208=2017,4,IF(E208=2018,5,IF(E208=2019,6,7)))))</f>
        <v>14962.556847179099</v>
      </c>
      <c r="N208" t="str">
        <f>IF(E208=2020,VLOOKUP(B208,[1]Sheet9!$A$1:$E$229,5,FALSE),"None")</f>
        <v>None</v>
      </c>
    </row>
    <row r="209" spans="1:14" x14ac:dyDescent="0.75">
      <c r="A209" t="str">
        <f>VLOOKUP(D209,[1]Sheet5!$B$1:$C$279,2,FALSE)</f>
        <v>CHL: Chile</v>
      </c>
      <c r="B209" t="str">
        <f t="shared" si="12"/>
        <v>CHL</v>
      </c>
      <c r="C209" t="str">
        <f>VLOOKUP([1]Sheet2!B209,[1]Sheet9!$A$1:$C$229,2,FALSE)</f>
        <v>South America</v>
      </c>
      <c r="D209" t="s">
        <v>57</v>
      </c>
      <c r="E209">
        <v>2018</v>
      </c>
      <c r="F209" cm="1">
        <f t="array" ref="F209">INDEX('[1]Sheet 1'!$F$1:$F$5176,MATCH(1,([1]Sheet2!A209='[1]Sheet 1'!$B$1:$B$5176)*([1]Sheet2!E209='[1]Sheet 1'!$E$1:$E$5176)*([1]Sheet2!F$1='[1]Sheet 1'!$C$1:$C$5176),0))</f>
        <v>1434</v>
      </c>
      <c r="G209" cm="1">
        <f t="array" ref="G209">INDEX('[1]Sheet 1'!$F$1:$F$5176,MATCH(1,([1]Sheet2!$A209='[1]Sheet 1'!$B$1:$B$5176)*([1]Sheet2!$E209='[1]Sheet 1'!$E$1:$E$5176)*([1]Sheet2!G$1='[1]Sheet 1'!$C$1:$C$5176),0))</f>
        <v>18701450.5</v>
      </c>
      <c r="H209" cm="1">
        <f t="array" ref="H209">INDEX('[1]Sheet 1'!$F$1:$F$5176,MATCH(1,([1]Sheet2!$A209='[1]Sheet 1'!$B$1:$B$5176)*([1]Sheet2!$E209='[1]Sheet 1'!$E$1:$E$5176)*([1]Sheet2!H$1='[1]Sheet 1'!$C$1:$C$5176),0))</f>
        <v>221872</v>
      </c>
      <c r="I209" cm="1">
        <f t="array" ref="I209">INDEX('[1]Sheet 1'!$F$1:$F$5176,MATCH(1,([1]Sheet2!$A209='[1]Sheet 1'!$B$1:$B$5176)*([1]Sheet2!$E209='[1]Sheet 1'!$E$1:$E$5176)*([1]Sheet2!I$1='[1]Sheet 1'!$C$1:$C$5176),0))</f>
        <v>80.133399999999995</v>
      </c>
      <c r="J209" s="1">
        <f t="shared" si="13"/>
        <v>6.4631859811062238E-3</v>
      </c>
      <c r="K209" s="1">
        <f t="shared" si="14"/>
        <v>1.812189915419142E-2</v>
      </c>
      <c r="L209" s="1">
        <f t="shared" si="15"/>
        <v>5.4120204555718608E-2</v>
      </c>
      <c r="M209">
        <f>VLOOKUP(D209,[1]Sheet8!$A$1:$G$267,IF(E209=2016,3,IF(E209=2017,4,IF(E209=2018,5,IF(E209=2019,6,7)))))</f>
        <v>15772.333484425</v>
      </c>
      <c r="N209" t="str">
        <f>IF(E209=2020,VLOOKUP(B209,[1]Sheet9!$A$1:$E$229,5,FALSE),"None")</f>
        <v>None</v>
      </c>
    </row>
    <row r="210" spans="1:14" x14ac:dyDescent="0.75">
      <c r="A210" t="str">
        <f>VLOOKUP(D210,[1]Sheet5!$B$1:$C$279,2,FALSE)</f>
        <v>CHL: Chile</v>
      </c>
      <c r="B210" t="str">
        <f t="shared" si="12"/>
        <v>CHL</v>
      </c>
      <c r="C210" t="str">
        <f>VLOOKUP([1]Sheet2!B210,[1]Sheet9!$A$1:$C$229,2,FALSE)</f>
        <v>South America</v>
      </c>
      <c r="D210" t="s">
        <v>57</v>
      </c>
      <c r="E210">
        <v>2019</v>
      </c>
      <c r="F210" cm="1">
        <f t="array" ref="F210">INDEX('[1]Sheet 1'!$F$1:$F$5176,MATCH(1,([1]Sheet2!A210='[1]Sheet 1'!$B$1:$B$5176)*([1]Sheet2!E210='[1]Sheet 1'!$E$1:$E$5176)*([1]Sheet2!F$1='[1]Sheet 1'!$C$1:$C$5176),0))</f>
        <v>1375</v>
      </c>
      <c r="G210" cm="1">
        <f t="array" ref="G210">INDEX('[1]Sheet 1'!$F$1:$F$5176,MATCH(1,([1]Sheet2!$A210='[1]Sheet 1'!$B$1:$B$5176)*([1]Sheet2!$E210='[1]Sheet 1'!$E$1:$E$5176)*([1]Sheet2!G$1='[1]Sheet 1'!$C$1:$C$5176),0))</f>
        <v>19039485.5</v>
      </c>
      <c r="H210" cm="1">
        <f t="array" ref="H210">INDEX('[1]Sheet 1'!$F$1:$F$5176,MATCH(1,([1]Sheet2!$A210='[1]Sheet 1'!$B$1:$B$5176)*([1]Sheet2!$E210='[1]Sheet 1'!$E$1:$E$5176)*([1]Sheet2!H$1='[1]Sheet 1'!$C$1:$C$5176),0))</f>
        <v>224350</v>
      </c>
      <c r="I210" cm="1">
        <f t="array" ref="I210">INDEX('[1]Sheet 1'!$F$1:$F$5176,MATCH(1,([1]Sheet2!$A210='[1]Sheet 1'!$B$1:$B$5176)*([1]Sheet2!$E210='[1]Sheet 1'!$E$1:$E$5176)*([1]Sheet2!I$1='[1]Sheet 1'!$C$1:$C$5176),0))</f>
        <v>80.326300000000003</v>
      </c>
      <c r="J210" s="1">
        <f t="shared" si="13"/>
        <v>6.128816581234678E-3</v>
      </c>
      <c r="K210" s="1">
        <f t="shared" si="14"/>
        <v>1.8075335921136172E-2</v>
      </c>
      <c r="L210" s="1">
        <f t="shared" si="15"/>
        <v>-6.8022319251596283E-2</v>
      </c>
      <c r="M210">
        <f>VLOOKUP(D210,[1]Sheet8!$A$1:$G$267,IF(E210=2016,3,IF(E210=2017,4,IF(E210=2018,5,IF(E210=2019,6,7)))))</f>
        <v>14699.462780804801</v>
      </c>
      <c r="N210" t="str">
        <f>IF(E210=2020,VLOOKUP(B210,[1]Sheet9!$A$1:$E$229,5,FALSE),"None")</f>
        <v>None</v>
      </c>
    </row>
    <row r="211" spans="1:14" x14ac:dyDescent="0.75">
      <c r="A211" t="str">
        <f>VLOOKUP(D211,[1]Sheet5!$B$1:$C$279,2,FALSE)</f>
        <v>CHL: Chile</v>
      </c>
      <c r="B211" t="str">
        <f t="shared" si="12"/>
        <v>CHL</v>
      </c>
      <c r="C211" t="str">
        <f>VLOOKUP([1]Sheet2!B211,[1]Sheet9!$A$1:$C$229,2,FALSE)</f>
        <v>South America</v>
      </c>
      <c r="D211" t="s">
        <v>57</v>
      </c>
      <c r="E211">
        <v>2020</v>
      </c>
      <c r="F211" cm="1">
        <f t="array" ref="F211">INDEX('[1]Sheet 1'!$F$1:$F$5176,MATCH(1,([1]Sheet2!A211='[1]Sheet 1'!$B$1:$B$5176)*([1]Sheet2!E211='[1]Sheet 1'!$E$1:$E$5176)*([1]Sheet2!F$1='[1]Sheet 1'!$C$1:$C$5176),0))</f>
        <v>1315</v>
      </c>
      <c r="G211" cm="1">
        <f t="array" ref="G211">INDEX('[1]Sheet 1'!$F$1:$F$5176,MATCH(1,([1]Sheet2!$A211='[1]Sheet 1'!$B$1:$B$5176)*([1]Sheet2!$E211='[1]Sheet 1'!$E$1:$E$5176)*([1]Sheet2!G$1='[1]Sheet 1'!$C$1:$C$5176),0))</f>
        <v>19300314.5</v>
      </c>
      <c r="H211" cm="1">
        <f t="array" ref="H211">INDEX('[1]Sheet 1'!$F$1:$F$5176,MATCH(1,([1]Sheet2!$A211='[1]Sheet 1'!$B$1:$B$5176)*([1]Sheet2!$E211='[1]Sheet 1'!$E$1:$E$5176)*([1]Sheet2!H$1='[1]Sheet 1'!$C$1:$C$5176),0))</f>
        <v>227821</v>
      </c>
      <c r="I211" cm="1">
        <f t="array" ref="I211">INDEX('[1]Sheet 1'!$F$1:$F$5176,MATCH(1,([1]Sheet2!$A211='[1]Sheet 1'!$B$1:$B$5176)*([1]Sheet2!$E211='[1]Sheet 1'!$E$1:$E$5176)*([1]Sheet2!I$1='[1]Sheet 1'!$C$1:$C$5176),0))</f>
        <v>79.376900000000006</v>
      </c>
      <c r="J211" s="1">
        <f t="shared" si="13"/>
        <v>5.7720754451960092E-3</v>
      </c>
      <c r="K211" s="1">
        <f t="shared" si="14"/>
        <v>1.3699372286084097E-2</v>
      </c>
      <c r="L211" s="1">
        <f t="shared" si="15"/>
        <v>-0.1006085763007681</v>
      </c>
      <c r="M211">
        <f>VLOOKUP(D211,[1]Sheet8!$A$1:$G$267,IF(E211=2016,3,IF(E211=2017,4,IF(E211=2018,5,IF(E211=2019,6,7)))))</f>
        <v>13220.5707580419</v>
      </c>
      <c r="N211">
        <f>IF(E211=2020,VLOOKUP(B211,[1]Sheet9!$A$1:$E$229,5,FALSE),"None")</f>
        <v>608973</v>
      </c>
    </row>
    <row r="212" spans="1:14" x14ac:dyDescent="0.75">
      <c r="A212" t="str">
        <f>VLOOKUP(D212,[1]Sheet5!$B$1:$C$279,2,FALSE)</f>
        <v>CHN: China</v>
      </c>
      <c r="B212" t="str">
        <f t="shared" si="12"/>
        <v>CHN</v>
      </c>
      <c r="C212" t="str">
        <f>VLOOKUP([1]Sheet2!B212,[1]Sheet9!$A$1:$C$229,2,FALSE)</f>
        <v>Asia</v>
      </c>
      <c r="D212" t="s">
        <v>58</v>
      </c>
      <c r="E212">
        <v>2016</v>
      </c>
      <c r="F212" cm="1">
        <f t="array" ref="F212">INDEX('[1]Sheet 1'!$F$1:$F$5176,MATCH(1,([1]Sheet2!A212='[1]Sheet 1'!$B$1:$B$5176)*([1]Sheet2!E212='[1]Sheet 1'!$E$1:$E$5176)*([1]Sheet2!F$1='[1]Sheet 1'!$C$1:$C$5176),0))</f>
        <v>131852</v>
      </c>
      <c r="G212" cm="1">
        <f t="array" ref="G212">INDEX('[1]Sheet 1'!$F$1:$F$5176,MATCH(1,([1]Sheet2!$A212='[1]Sheet 1'!$B$1:$B$5176)*([1]Sheet2!$E212='[1]Sheet 1'!$E$1:$E$5176)*([1]Sheet2!G$1='[1]Sheet 1'!$C$1:$C$5176),0))</f>
        <v>1401889680.5</v>
      </c>
      <c r="H212" cm="1">
        <f t="array" ref="H212">INDEX('[1]Sheet 1'!$F$1:$F$5176,MATCH(1,([1]Sheet2!$A212='[1]Sheet 1'!$B$1:$B$5176)*([1]Sheet2!$E212='[1]Sheet 1'!$E$1:$E$5176)*([1]Sheet2!H$1='[1]Sheet 1'!$C$1:$C$5176),0))</f>
        <v>18283156</v>
      </c>
      <c r="I212" cm="1">
        <f t="array" ref="I212">INDEX('[1]Sheet 1'!$F$1:$F$5176,MATCH(1,([1]Sheet2!$A212='[1]Sheet 1'!$B$1:$B$5176)*([1]Sheet2!$E212='[1]Sheet 1'!$E$1:$E$5176)*([1]Sheet2!I$1='[1]Sheet 1'!$C$1:$C$5176),0))</f>
        <v>77.217699999999994</v>
      </c>
      <c r="J212" s="1">
        <f t="shared" si="13"/>
        <v>7.2116652070353714E-3</v>
      </c>
      <c r="K212" s="1" t="str">
        <f t="shared" si="14"/>
        <v>None</v>
      </c>
      <c r="L212" s="1" t="str">
        <f t="shared" si="15"/>
        <v>N/A</v>
      </c>
      <c r="M212">
        <f>VLOOKUP(D212,[1]Sheet8!$A$1:$G$267,IF(E212=2016,3,IF(E212=2017,4,IF(E212=2018,5,IF(E212=2019,6,7)))))</f>
        <v>8094.3633667519398</v>
      </c>
      <c r="N212" t="str">
        <f>IF(E212=2020,VLOOKUP(B212,[1]Sheet9!$A$1:$E$229,5,FALSE),"None")</f>
        <v>None</v>
      </c>
    </row>
    <row r="213" spans="1:14" x14ac:dyDescent="0.75">
      <c r="A213" t="str">
        <f>VLOOKUP(D213,[1]Sheet5!$B$1:$C$279,2,FALSE)</f>
        <v>CHN: China</v>
      </c>
      <c r="B213" t="str">
        <f t="shared" si="12"/>
        <v>CHN</v>
      </c>
      <c r="C213" t="str">
        <f>VLOOKUP([1]Sheet2!B213,[1]Sheet9!$A$1:$C$229,2,FALSE)</f>
        <v>Asia</v>
      </c>
      <c r="D213" t="s">
        <v>58</v>
      </c>
      <c r="E213">
        <v>2017</v>
      </c>
      <c r="F213" cm="1">
        <f t="array" ref="F213">INDEX('[1]Sheet 1'!$F$1:$F$5176,MATCH(1,([1]Sheet2!A213='[1]Sheet 1'!$B$1:$B$5176)*([1]Sheet2!E213='[1]Sheet 1'!$E$1:$E$5176)*([1]Sheet2!F$1='[1]Sheet 1'!$C$1:$C$5176),0))</f>
        <v>120075</v>
      </c>
      <c r="G213" cm="1">
        <f t="array" ref="G213">INDEX('[1]Sheet 1'!$F$1:$F$5176,MATCH(1,([1]Sheet2!$A213='[1]Sheet 1'!$B$1:$B$5176)*([1]Sheet2!$E213='[1]Sheet 1'!$E$1:$E$5176)*([1]Sheet2!G$1='[1]Sheet 1'!$C$1:$C$5176),0))</f>
        <v>1410275956.5</v>
      </c>
      <c r="H213" cm="1">
        <f t="array" ref="H213">INDEX('[1]Sheet 1'!$F$1:$F$5176,MATCH(1,([1]Sheet2!$A213='[1]Sheet 1'!$B$1:$B$5176)*([1]Sheet2!$E213='[1]Sheet 1'!$E$1:$E$5176)*([1]Sheet2!H$1='[1]Sheet 1'!$C$1:$C$5176),0))</f>
        <v>18427645</v>
      </c>
      <c r="I213" cm="1">
        <f t="array" ref="I213">INDEX('[1]Sheet 1'!$F$1:$F$5176,MATCH(1,([1]Sheet2!$A213='[1]Sheet 1'!$B$1:$B$5176)*([1]Sheet2!$E213='[1]Sheet 1'!$E$1:$E$5176)*([1]Sheet2!I$1='[1]Sheet 1'!$C$1:$C$5176),0))</f>
        <v>77.247600000000006</v>
      </c>
      <c r="J213" s="1">
        <f t="shared" si="13"/>
        <v>6.5160252435946106E-3</v>
      </c>
      <c r="K213" s="1">
        <f t="shared" si="14"/>
        <v>5.9821226424956195E-3</v>
      </c>
      <c r="L213" s="1">
        <f t="shared" si="15"/>
        <v>8.9274907120696842E-2</v>
      </c>
      <c r="M213">
        <f>VLOOKUP(D213,[1]Sheet8!$A$1:$G$267,IF(E213=2016,3,IF(E213=2017,4,IF(E213=2018,5,IF(E213=2019,6,7)))))</f>
        <v>8816.9869045198902</v>
      </c>
      <c r="N213" t="str">
        <f>IF(E213=2020,VLOOKUP(B213,[1]Sheet9!$A$1:$E$229,5,FALSE),"None")</f>
        <v>None</v>
      </c>
    </row>
    <row r="214" spans="1:14" x14ac:dyDescent="0.75">
      <c r="A214" t="str">
        <f>VLOOKUP(D214,[1]Sheet5!$B$1:$C$279,2,FALSE)</f>
        <v>CHN: China</v>
      </c>
      <c r="B214" t="str">
        <f t="shared" si="12"/>
        <v>CHN</v>
      </c>
      <c r="C214" t="str">
        <f>VLOOKUP([1]Sheet2!B214,[1]Sheet9!$A$1:$C$229,2,FALSE)</f>
        <v>Asia</v>
      </c>
      <c r="D214" t="s">
        <v>58</v>
      </c>
      <c r="E214">
        <v>2018</v>
      </c>
      <c r="F214" cm="1">
        <f t="array" ref="F214">INDEX('[1]Sheet 1'!$F$1:$F$5176,MATCH(1,([1]Sheet2!A214='[1]Sheet 1'!$B$1:$B$5176)*([1]Sheet2!E214='[1]Sheet 1'!$E$1:$E$5176)*([1]Sheet2!F$1='[1]Sheet 1'!$C$1:$C$5176),0))</f>
        <v>109028</v>
      </c>
      <c r="G214" cm="1">
        <f t="array" ref="G214">INDEX('[1]Sheet 1'!$F$1:$F$5176,MATCH(1,([1]Sheet2!$A214='[1]Sheet 1'!$B$1:$B$5176)*([1]Sheet2!$E214='[1]Sheet 1'!$E$1:$E$5176)*([1]Sheet2!G$1='[1]Sheet 1'!$C$1:$C$5176),0))</f>
        <v>1417069468.5</v>
      </c>
      <c r="H214" cm="1">
        <f t="array" ref="H214">INDEX('[1]Sheet 1'!$F$1:$F$5176,MATCH(1,([1]Sheet2!$A214='[1]Sheet 1'!$B$1:$B$5176)*([1]Sheet2!$E214='[1]Sheet 1'!$E$1:$E$5176)*([1]Sheet2!H$1='[1]Sheet 1'!$C$1:$C$5176),0))</f>
        <v>15504679</v>
      </c>
      <c r="I214" cm="1">
        <f t="array" ref="I214">INDEX('[1]Sheet 1'!$F$1:$F$5176,MATCH(1,([1]Sheet2!$A214='[1]Sheet 1'!$B$1:$B$5176)*([1]Sheet2!$E214='[1]Sheet 1'!$E$1:$E$5176)*([1]Sheet2!I$1='[1]Sheet 1'!$C$1:$C$5176),0))</f>
        <v>77.744399999999999</v>
      </c>
      <c r="J214" s="1">
        <f t="shared" si="13"/>
        <v>7.0319417770596864E-3</v>
      </c>
      <c r="K214" s="1">
        <f t="shared" si="14"/>
        <v>4.817150833982895E-3</v>
      </c>
      <c r="L214" s="1">
        <f t="shared" si="15"/>
        <v>0.1234384389087288</v>
      </c>
      <c r="M214">
        <f>VLOOKUP(D214,[1]Sheet8!$A$1:$G$267,IF(E214=2016,3,IF(E214=2017,4,IF(E214=2018,5,IF(E214=2019,6,7)))))</f>
        <v>9905.3420038925306</v>
      </c>
      <c r="N214" t="str">
        <f>IF(E214=2020,VLOOKUP(B214,[1]Sheet9!$A$1:$E$229,5,FALSE),"None")</f>
        <v>None</v>
      </c>
    </row>
    <row r="215" spans="1:14" x14ac:dyDescent="0.75">
      <c r="A215" t="str">
        <f>VLOOKUP(D215,[1]Sheet5!$B$1:$C$279,2,FALSE)</f>
        <v>CHN: China</v>
      </c>
      <c r="B215" t="str">
        <f t="shared" si="12"/>
        <v>CHN</v>
      </c>
      <c r="C215" t="str">
        <f>VLOOKUP([1]Sheet2!B215,[1]Sheet9!$A$1:$C$229,2,FALSE)</f>
        <v>Asia</v>
      </c>
      <c r="D215" t="s">
        <v>58</v>
      </c>
      <c r="E215">
        <v>2019</v>
      </c>
      <c r="F215" cm="1">
        <f t="array" ref="F215">INDEX('[1]Sheet 1'!$F$1:$F$5176,MATCH(1,([1]Sheet2!A215='[1]Sheet 1'!$B$1:$B$5176)*([1]Sheet2!E215='[1]Sheet 1'!$E$1:$E$5176)*([1]Sheet2!F$1='[1]Sheet 1'!$C$1:$C$5176),0))</f>
        <v>98805</v>
      </c>
      <c r="G215" cm="1">
        <f t="array" ref="G215">INDEX('[1]Sheet 1'!$F$1:$F$5176,MATCH(1,([1]Sheet2!$A215='[1]Sheet 1'!$B$1:$B$5176)*([1]Sheet2!$E215='[1]Sheet 1'!$E$1:$E$5176)*([1]Sheet2!G$1='[1]Sheet 1'!$C$1:$C$5176),0))</f>
        <v>1421864031</v>
      </c>
      <c r="H215" cm="1">
        <f t="array" ref="H215">INDEX('[1]Sheet 1'!$F$1:$F$5176,MATCH(1,([1]Sheet2!$A215='[1]Sheet 1'!$B$1:$B$5176)*([1]Sheet2!$E215='[1]Sheet 1'!$E$1:$E$5176)*([1]Sheet2!H$1='[1]Sheet 1'!$C$1:$C$5176),0))</f>
        <v>14633834</v>
      </c>
      <c r="I215" cm="1">
        <f t="array" ref="I215">INDEX('[1]Sheet 1'!$F$1:$F$5176,MATCH(1,([1]Sheet2!$A215='[1]Sheet 1'!$B$1:$B$5176)*([1]Sheet2!$E215='[1]Sheet 1'!$E$1:$E$5176)*([1]Sheet2!I$1='[1]Sheet 1'!$C$1:$C$5176),0))</f>
        <v>77.968000000000004</v>
      </c>
      <c r="J215" s="1">
        <f t="shared" si="13"/>
        <v>6.7518191063257928E-3</v>
      </c>
      <c r="K215" s="1">
        <f t="shared" si="14"/>
        <v>3.3834350443490624E-3</v>
      </c>
      <c r="L215" s="1">
        <f t="shared" si="15"/>
        <v>2.4077532262212299E-2</v>
      </c>
      <c r="M215">
        <f>VLOOKUP(D215,[1]Sheet8!$A$1:$G$267,IF(E215=2016,3,IF(E215=2017,4,IF(E215=2018,5,IF(E215=2019,6,7)))))</f>
        <v>10143.8381955595</v>
      </c>
      <c r="N215" t="str">
        <f>IF(E215=2020,VLOOKUP(B215,[1]Sheet9!$A$1:$E$229,5,FALSE),"None")</f>
        <v>None</v>
      </c>
    </row>
    <row r="216" spans="1:14" x14ac:dyDescent="0.75">
      <c r="A216" t="str">
        <f>VLOOKUP(D216,[1]Sheet5!$B$1:$C$279,2,FALSE)</f>
        <v>CHN: China</v>
      </c>
      <c r="B216" t="str">
        <f t="shared" si="12"/>
        <v>CHN</v>
      </c>
      <c r="C216" t="str">
        <f>VLOOKUP([1]Sheet2!B216,[1]Sheet9!$A$1:$C$229,2,FALSE)</f>
        <v>Asia</v>
      </c>
      <c r="D216" t="s">
        <v>58</v>
      </c>
      <c r="E216">
        <v>2020</v>
      </c>
      <c r="F216" cm="1">
        <f t="array" ref="F216">INDEX('[1]Sheet 1'!$F$1:$F$5176,MATCH(1,([1]Sheet2!A216='[1]Sheet 1'!$B$1:$B$5176)*([1]Sheet2!E216='[1]Sheet 1'!$E$1:$E$5176)*([1]Sheet2!F$1='[1]Sheet 1'!$C$1:$C$5176),0))</f>
        <v>89463</v>
      </c>
      <c r="G216" cm="1">
        <f t="array" ref="G216">INDEX('[1]Sheet 1'!$F$1:$F$5176,MATCH(1,([1]Sheet2!$A216='[1]Sheet 1'!$B$1:$B$5176)*([1]Sheet2!$E216='[1]Sheet 1'!$E$1:$E$5176)*([1]Sheet2!G$1='[1]Sheet 1'!$C$1:$C$5176),0))</f>
        <v>1424929781</v>
      </c>
      <c r="H216" cm="1">
        <f t="array" ref="H216">INDEX('[1]Sheet 1'!$F$1:$F$5176,MATCH(1,([1]Sheet2!$A216='[1]Sheet 1'!$B$1:$B$5176)*([1]Sheet2!$E216='[1]Sheet 1'!$E$1:$E$5176)*([1]Sheet2!H$1='[1]Sheet 1'!$C$1:$C$5176),0))</f>
        <v>12243398</v>
      </c>
      <c r="I216" cm="1">
        <f t="array" ref="I216">INDEX('[1]Sheet 1'!$F$1:$F$5176,MATCH(1,([1]Sheet2!$A216='[1]Sheet 1'!$B$1:$B$5176)*([1]Sheet2!$E216='[1]Sheet 1'!$E$1:$E$5176)*([1]Sheet2!I$1='[1]Sheet 1'!$C$1:$C$5176),0))</f>
        <v>78.076599999999999</v>
      </c>
      <c r="J216" s="1">
        <f t="shared" si="13"/>
        <v>7.3070400880539867E-3</v>
      </c>
      <c r="K216" s="1">
        <f t="shared" si="14"/>
        <v>2.1561485016565554E-3</v>
      </c>
      <c r="L216" s="1">
        <f t="shared" si="15"/>
        <v>2.6107628638174708E-2</v>
      </c>
      <c r="M216">
        <f>VLOOKUP(D216,[1]Sheet8!$A$1:$G$267,IF(E216=2016,3,IF(E216=2017,4,IF(E216=2018,5,IF(E216=2019,6,7)))))</f>
        <v>10408.669756134899</v>
      </c>
      <c r="N216">
        <f>IF(E216=2020,VLOOKUP(B216,[1]Sheet9!$A$1:$E$229,5,FALSE),"None")</f>
        <v>93679</v>
      </c>
    </row>
    <row r="217" spans="1:14" x14ac:dyDescent="0.75">
      <c r="A217" t="str">
        <f>VLOOKUP(D217,[1]Sheet5!$B$1:$C$279,2,FALSE)</f>
        <v>HKG: China, Hong Kong Special Administrative Region</v>
      </c>
      <c r="B217" t="str">
        <f t="shared" si="12"/>
        <v>HKG</v>
      </c>
      <c r="C217" t="str">
        <f>VLOOKUP([1]Sheet2!B217,[1]Sheet9!$A$1:$C$229,2,FALSE)</f>
        <v>Asia</v>
      </c>
      <c r="D217" t="s">
        <v>59</v>
      </c>
      <c r="E217">
        <v>2016</v>
      </c>
      <c r="F217" t="e" cm="1">
        <f t="array" ref="F217">INDEX('[1]Sheet 1'!$F$1:$F$5176,MATCH(1,([1]Sheet2!A217='[1]Sheet 1'!$B$1:$B$5176)*([1]Sheet2!E217='[1]Sheet 1'!$E$1:$E$5176)*([1]Sheet2!F$1='[1]Sheet 1'!$C$1:$C$5176),0))</f>
        <v>#N/A</v>
      </c>
      <c r="G217" cm="1">
        <f t="array" ref="G217">INDEX('[1]Sheet 1'!$F$1:$F$5176,MATCH(1,([1]Sheet2!$A217='[1]Sheet 1'!$B$1:$B$5176)*([1]Sheet2!$E217='[1]Sheet 1'!$E$1:$E$5176)*([1]Sheet2!G$1='[1]Sheet 1'!$C$1:$C$5176),0))</f>
        <v>7435927</v>
      </c>
      <c r="H217" cm="1">
        <f t="array" ref="H217">INDEX('[1]Sheet 1'!$F$1:$F$5176,MATCH(1,([1]Sheet2!$A217='[1]Sheet 1'!$B$1:$B$5176)*([1]Sheet2!$E217='[1]Sheet 1'!$E$1:$E$5176)*([1]Sheet2!H$1='[1]Sheet 1'!$C$1:$C$5176),0))</f>
        <v>77794</v>
      </c>
      <c r="I217" cm="1">
        <f t="array" ref="I217">INDEX('[1]Sheet 1'!$F$1:$F$5176,MATCH(1,([1]Sheet2!$A217='[1]Sheet 1'!$B$1:$B$5176)*([1]Sheet2!$E217='[1]Sheet 1'!$E$1:$E$5176)*([1]Sheet2!I$1='[1]Sheet 1'!$C$1:$C$5176),0))</f>
        <v>84.539000000000001</v>
      </c>
      <c r="J217" s="1" t="e">
        <f t="shared" si="13"/>
        <v>#N/A</v>
      </c>
      <c r="K217" s="1" t="str">
        <f t="shared" si="14"/>
        <v>None</v>
      </c>
      <c r="L217" s="1" t="str">
        <f t="shared" si="15"/>
        <v>N/A</v>
      </c>
      <c r="M217">
        <f>VLOOKUP(D217,[1]Sheet8!$A$1:$G$267,IF(E217=2016,3,IF(E217=2017,4,IF(E217=2018,5,IF(E217=2019,6,7)))))</f>
        <v>8094.3633667519398</v>
      </c>
      <c r="N217" t="str">
        <f>IF(E217=2020,VLOOKUP(B217,[1]Sheet9!$A$1:$E$229,5,FALSE),"None")</f>
        <v>None</v>
      </c>
    </row>
    <row r="218" spans="1:14" x14ac:dyDescent="0.75">
      <c r="A218" t="str">
        <f>VLOOKUP(D218,[1]Sheet5!$B$1:$C$279,2,FALSE)</f>
        <v>HKG: China, Hong Kong Special Administrative Region</v>
      </c>
      <c r="B218" t="str">
        <f t="shared" si="12"/>
        <v>HKG</v>
      </c>
      <c r="C218" t="str">
        <f>VLOOKUP([1]Sheet2!B218,[1]Sheet9!$A$1:$C$229,2,FALSE)</f>
        <v>Asia</v>
      </c>
      <c r="D218" t="s">
        <v>59</v>
      </c>
      <c r="E218">
        <v>2017</v>
      </c>
      <c r="F218" t="e" cm="1">
        <f t="array" ref="F218">INDEX('[1]Sheet 1'!$F$1:$F$5176,MATCH(1,([1]Sheet2!A218='[1]Sheet 1'!$B$1:$B$5176)*([1]Sheet2!E218='[1]Sheet 1'!$E$1:$E$5176)*([1]Sheet2!F$1='[1]Sheet 1'!$C$1:$C$5176),0))</f>
        <v>#N/A</v>
      </c>
      <c r="G218" cm="1">
        <f t="array" ref="G218">INDEX('[1]Sheet 1'!$F$1:$F$5176,MATCH(1,([1]Sheet2!$A218='[1]Sheet 1'!$B$1:$B$5176)*([1]Sheet2!$E218='[1]Sheet 1'!$E$1:$E$5176)*([1]Sheet2!G$1='[1]Sheet 1'!$C$1:$C$5176),0))</f>
        <v>7461518.5</v>
      </c>
      <c r="H218" cm="1">
        <f t="array" ref="H218">INDEX('[1]Sheet 1'!$F$1:$F$5176,MATCH(1,([1]Sheet2!$A218='[1]Sheet 1'!$B$1:$B$5176)*([1]Sheet2!$E218='[1]Sheet 1'!$E$1:$E$5176)*([1]Sheet2!H$1='[1]Sheet 1'!$C$1:$C$5176),0))</f>
        <v>71585</v>
      </c>
      <c r="I218" cm="1">
        <f t="array" ref="I218">INDEX('[1]Sheet 1'!$F$1:$F$5176,MATCH(1,([1]Sheet2!$A218='[1]Sheet 1'!$B$1:$B$5176)*([1]Sheet2!$E218='[1]Sheet 1'!$E$1:$E$5176)*([1]Sheet2!I$1='[1]Sheet 1'!$C$1:$C$5176),0))</f>
        <v>84.898799999999994</v>
      </c>
      <c r="J218" s="1" t="e">
        <f t="shared" si="13"/>
        <v>#N/A</v>
      </c>
      <c r="K218" s="1">
        <f t="shared" si="14"/>
        <v>3.4416018339071914E-3</v>
      </c>
      <c r="L218" s="1">
        <f t="shared" si="15"/>
        <v>8.9274907120696842E-2</v>
      </c>
      <c r="M218">
        <f>VLOOKUP(D218,[1]Sheet8!$A$1:$G$267,IF(E218=2016,3,IF(E218=2017,4,IF(E218=2018,5,IF(E218=2019,6,7)))))</f>
        <v>8816.9869045198902</v>
      </c>
      <c r="N218" t="str">
        <f>IF(E218=2020,VLOOKUP(B218,[1]Sheet9!$A$1:$E$229,5,FALSE),"None")</f>
        <v>None</v>
      </c>
    </row>
    <row r="219" spans="1:14" x14ac:dyDescent="0.75">
      <c r="A219" t="str">
        <f>VLOOKUP(D219,[1]Sheet5!$B$1:$C$279,2,FALSE)</f>
        <v>HKG: China, Hong Kong Special Administrative Region</v>
      </c>
      <c r="B219" t="str">
        <f t="shared" si="12"/>
        <v>HKG</v>
      </c>
      <c r="C219" t="str">
        <f>VLOOKUP([1]Sheet2!B219,[1]Sheet9!$A$1:$C$229,2,FALSE)</f>
        <v>Asia</v>
      </c>
      <c r="D219" t="s">
        <v>59</v>
      </c>
      <c r="E219">
        <v>2018</v>
      </c>
      <c r="F219" t="e" cm="1">
        <f t="array" ref="F219">INDEX('[1]Sheet 1'!$F$1:$F$5176,MATCH(1,([1]Sheet2!A219='[1]Sheet 1'!$B$1:$B$5176)*([1]Sheet2!E219='[1]Sheet 1'!$E$1:$E$5176)*([1]Sheet2!F$1='[1]Sheet 1'!$C$1:$C$5176),0))</f>
        <v>#N/A</v>
      </c>
      <c r="G219" cm="1">
        <f t="array" ref="G219">INDEX('[1]Sheet 1'!$F$1:$F$5176,MATCH(1,([1]Sheet2!$A219='[1]Sheet 1'!$B$1:$B$5176)*([1]Sheet2!$E219='[1]Sheet 1'!$E$1:$E$5176)*([1]Sheet2!G$1='[1]Sheet 1'!$C$1:$C$5176),0))</f>
        <v>7481555</v>
      </c>
      <c r="H219" cm="1">
        <f t="array" ref="H219">INDEX('[1]Sheet 1'!$F$1:$F$5176,MATCH(1,([1]Sheet2!$A219='[1]Sheet 1'!$B$1:$B$5176)*([1]Sheet2!$E219='[1]Sheet 1'!$E$1:$E$5176)*([1]Sheet2!H$1='[1]Sheet 1'!$C$1:$C$5176),0))</f>
        <v>66754</v>
      </c>
      <c r="I219" cm="1">
        <f t="array" ref="I219">INDEX('[1]Sheet 1'!$F$1:$F$5176,MATCH(1,([1]Sheet2!$A219='[1]Sheet 1'!$B$1:$B$5176)*([1]Sheet2!$E219='[1]Sheet 1'!$E$1:$E$5176)*([1]Sheet2!I$1='[1]Sheet 1'!$C$1:$C$5176),0))</f>
        <v>85.245599999999996</v>
      </c>
      <c r="J219" s="1" t="e">
        <f t="shared" si="13"/>
        <v>#N/A</v>
      </c>
      <c r="K219" s="1">
        <f t="shared" si="14"/>
        <v>2.6853113076111784E-3</v>
      </c>
      <c r="L219" s="1">
        <f t="shared" si="15"/>
        <v>0.1234384389087288</v>
      </c>
      <c r="M219">
        <f>VLOOKUP(D219,[1]Sheet8!$A$1:$G$267,IF(E219=2016,3,IF(E219=2017,4,IF(E219=2018,5,IF(E219=2019,6,7)))))</f>
        <v>9905.3420038925306</v>
      </c>
      <c r="N219" t="str">
        <f>IF(E219=2020,VLOOKUP(B219,[1]Sheet9!$A$1:$E$229,5,FALSE),"None")</f>
        <v>None</v>
      </c>
    </row>
    <row r="220" spans="1:14" x14ac:dyDescent="0.75">
      <c r="A220" t="str">
        <f>VLOOKUP(D220,[1]Sheet5!$B$1:$C$279,2,FALSE)</f>
        <v>HKG: China, Hong Kong Special Administrative Region</v>
      </c>
      <c r="B220" t="str">
        <f t="shared" si="12"/>
        <v>HKG</v>
      </c>
      <c r="C220" t="str">
        <f>VLOOKUP([1]Sheet2!B220,[1]Sheet9!$A$1:$C$229,2,FALSE)</f>
        <v>Asia</v>
      </c>
      <c r="D220" t="s">
        <v>59</v>
      </c>
      <c r="E220">
        <v>2019</v>
      </c>
      <c r="F220" t="e" cm="1">
        <f t="array" ref="F220">INDEX('[1]Sheet 1'!$F$1:$F$5176,MATCH(1,([1]Sheet2!A220='[1]Sheet 1'!$B$1:$B$5176)*([1]Sheet2!E220='[1]Sheet 1'!$E$1:$E$5176)*([1]Sheet2!F$1='[1]Sheet 1'!$C$1:$C$5176),0))</f>
        <v>#N/A</v>
      </c>
      <c r="G220" cm="1">
        <f t="array" ref="G220">INDEX('[1]Sheet 1'!$F$1:$F$5176,MATCH(1,([1]Sheet2!$A220='[1]Sheet 1'!$B$1:$B$5176)*([1]Sheet2!$E220='[1]Sheet 1'!$E$1:$E$5176)*([1]Sheet2!G$1='[1]Sheet 1'!$C$1:$C$5176),0))</f>
        <v>7496121.5</v>
      </c>
      <c r="H220" cm="1">
        <f t="array" ref="H220">INDEX('[1]Sheet 1'!$F$1:$F$5176,MATCH(1,([1]Sheet2!$A220='[1]Sheet 1'!$B$1:$B$5176)*([1]Sheet2!$E220='[1]Sheet 1'!$E$1:$E$5176)*([1]Sheet2!H$1='[1]Sheet 1'!$C$1:$C$5176),0))</f>
        <v>62565</v>
      </c>
      <c r="I220" cm="1">
        <f t="array" ref="I220">INDEX('[1]Sheet 1'!$F$1:$F$5176,MATCH(1,([1]Sheet2!$A220='[1]Sheet 1'!$B$1:$B$5176)*([1]Sheet2!$E220='[1]Sheet 1'!$E$1:$E$5176)*([1]Sheet2!I$1='[1]Sheet 1'!$C$1:$C$5176),0))</f>
        <v>85.273499999999999</v>
      </c>
      <c r="J220" s="1" t="e">
        <f t="shared" si="13"/>
        <v>#N/A</v>
      </c>
      <c r="K220" s="1">
        <f t="shared" si="14"/>
        <v>1.9469882932090989E-3</v>
      </c>
      <c r="L220" s="1">
        <f t="shared" si="15"/>
        <v>2.4077532262212299E-2</v>
      </c>
      <c r="M220">
        <f>VLOOKUP(D220,[1]Sheet8!$A$1:$G$267,IF(E220=2016,3,IF(E220=2017,4,IF(E220=2018,5,IF(E220=2019,6,7)))))</f>
        <v>10143.8381955595</v>
      </c>
      <c r="N220" t="str">
        <f>IF(E220=2020,VLOOKUP(B220,[1]Sheet9!$A$1:$E$229,5,FALSE),"None")</f>
        <v>None</v>
      </c>
    </row>
    <row r="221" spans="1:14" x14ac:dyDescent="0.75">
      <c r="A221" t="str">
        <f>VLOOKUP(D221,[1]Sheet5!$B$1:$C$279,2,FALSE)</f>
        <v>HKG: China, Hong Kong Special Administrative Region</v>
      </c>
      <c r="B221" t="str">
        <f t="shared" si="12"/>
        <v>HKG</v>
      </c>
      <c r="C221" t="str">
        <f>VLOOKUP([1]Sheet2!B221,[1]Sheet9!$A$1:$C$229,2,FALSE)</f>
        <v>Asia</v>
      </c>
      <c r="D221" t="s">
        <v>59</v>
      </c>
      <c r="E221">
        <v>2020</v>
      </c>
      <c r="F221" t="e" cm="1">
        <f t="array" ref="F221">INDEX('[1]Sheet 1'!$F$1:$F$5176,MATCH(1,([1]Sheet2!A221='[1]Sheet 1'!$B$1:$B$5176)*([1]Sheet2!E221='[1]Sheet 1'!$E$1:$E$5176)*([1]Sheet2!F$1='[1]Sheet 1'!$C$1:$C$5176),0))</f>
        <v>#N/A</v>
      </c>
      <c r="G221" cm="1">
        <f t="array" ref="G221">INDEX('[1]Sheet 1'!$F$1:$F$5176,MATCH(1,([1]Sheet2!$A221='[1]Sheet 1'!$B$1:$B$5176)*([1]Sheet2!$E221='[1]Sheet 1'!$E$1:$E$5176)*([1]Sheet2!G$1='[1]Sheet 1'!$C$1:$C$5176),0))</f>
        <v>7500957.5</v>
      </c>
      <c r="H221" cm="1">
        <f t="array" ref="H221">INDEX('[1]Sheet 1'!$F$1:$F$5176,MATCH(1,([1]Sheet2!$A221='[1]Sheet 1'!$B$1:$B$5176)*([1]Sheet2!$E221='[1]Sheet 1'!$E$1:$E$5176)*([1]Sheet2!H$1='[1]Sheet 1'!$C$1:$C$5176),0))</f>
        <v>51511</v>
      </c>
      <c r="I221" cm="1">
        <f t="array" ref="I221">INDEX('[1]Sheet 1'!$F$1:$F$5176,MATCH(1,([1]Sheet2!$A221='[1]Sheet 1'!$B$1:$B$5176)*([1]Sheet2!$E221='[1]Sheet 1'!$E$1:$E$5176)*([1]Sheet2!I$1='[1]Sheet 1'!$C$1:$C$5176),0))</f>
        <v>85.196799999999996</v>
      </c>
      <c r="J221" s="1" t="e">
        <f t="shared" si="13"/>
        <v>#N/A</v>
      </c>
      <c r="K221" s="1">
        <f t="shared" si="14"/>
        <v>6.4513362009940736E-4</v>
      </c>
      <c r="L221" s="1">
        <f t="shared" si="15"/>
        <v>2.6107628638174708E-2</v>
      </c>
      <c r="M221">
        <f>VLOOKUP(D221,[1]Sheet8!$A$1:$G$267,IF(E221=2016,3,IF(E221=2017,4,IF(E221=2018,5,IF(E221=2019,6,7)))))</f>
        <v>10408.669756134899</v>
      </c>
      <c r="N221">
        <f>IF(E221=2020,VLOOKUP(B221,[1]Sheet9!$A$1:$E$229,5,FALSE),"None")</f>
        <v>8846</v>
      </c>
    </row>
    <row r="222" spans="1:14" x14ac:dyDescent="0.75">
      <c r="A222" t="str">
        <f>VLOOKUP(D222,[1]Sheet5!$B$1:$C$279,2,FALSE)</f>
        <v>MAC: China, Macao Special Administrative Region</v>
      </c>
      <c r="B222" t="str">
        <f t="shared" si="12"/>
        <v>MAC</v>
      </c>
      <c r="C222" t="str">
        <f>VLOOKUP([1]Sheet2!B222,[1]Sheet9!$A$1:$C$229,2,FALSE)</f>
        <v>Asia</v>
      </c>
      <c r="D222" t="s">
        <v>60</v>
      </c>
      <c r="E222">
        <v>2016</v>
      </c>
      <c r="F222" t="e" cm="1">
        <f t="array" ref="F222">INDEX('[1]Sheet 1'!$F$1:$F$5176,MATCH(1,([1]Sheet2!A222='[1]Sheet 1'!$B$1:$B$5176)*([1]Sheet2!E222='[1]Sheet 1'!$E$1:$E$5176)*([1]Sheet2!F$1='[1]Sheet 1'!$C$1:$C$5176),0))</f>
        <v>#N/A</v>
      </c>
      <c r="G222" cm="1">
        <f t="array" ref="G222">INDEX('[1]Sheet 1'!$F$1:$F$5176,MATCH(1,([1]Sheet2!$A222='[1]Sheet 1'!$B$1:$B$5176)*([1]Sheet2!$E222='[1]Sheet 1'!$E$1:$E$5176)*([1]Sheet2!G$1='[1]Sheet 1'!$C$1:$C$5176),0))</f>
        <v>626688.5</v>
      </c>
      <c r="H222" cm="1">
        <f t="array" ref="H222">INDEX('[1]Sheet 1'!$F$1:$F$5176,MATCH(1,([1]Sheet2!$A222='[1]Sheet 1'!$B$1:$B$5176)*([1]Sheet2!$E222='[1]Sheet 1'!$E$1:$E$5176)*([1]Sheet2!H$1='[1]Sheet 1'!$C$1:$C$5176),0))</f>
        <v>7120</v>
      </c>
      <c r="I222" cm="1">
        <f t="array" ref="I222">INDEX('[1]Sheet 1'!$F$1:$F$5176,MATCH(1,([1]Sheet2!$A222='[1]Sheet 1'!$B$1:$B$5176)*([1]Sheet2!$E222='[1]Sheet 1'!$E$1:$E$5176)*([1]Sheet2!I$1='[1]Sheet 1'!$C$1:$C$5176),0))</f>
        <v>84.231099999999998</v>
      </c>
      <c r="J222" s="1" t="e">
        <f t="shared" si="13"/>
        <v>#N/A</v>
      </c>
      <c r="K222" s="1" t="str">
        <f t="shared" si="14"/>
        <v>None</v>
      </c>
      <c r="L222" s="1" t="str">
        <f t="shared" si="15"/>
        <v>N/A</v>
      </c>
      <c r="M222">
        <f>VLOOKUP(D222,[1]Sheet8!$A$1:$G$267,IF(E222=2016,3,IF(E222=2017,4,IF(E222=2018,5,IF(E222=2019,6,7)))))</f>
        <v>8094.3633667519398</v>
      </c>
      <c r="N222" t="str">
        <f>IF(E222=2020,VLOOKUP(B222,[1]Sheet9!$A$1:$E$229,5,FALSE),"None")</f>
        <v>None</v>
      </c>
    </row>
    <row r="223" spans="1:14" x14ac:dyDescent="0.75">
      <c r="A223" t="str">
        <f>VLOOKUP(D223,[1]Sheet5!$B$1:$C$279,2,FALSE)</f>
        <v>MAC: China, Macao Special Administrative Region</v>
      </c>
      <c r="B223" t="str">
        <f t="shared" si="12"/>
        <v>MAC</v>
      </c>
      <c r="C223" t="str">
        <f>VLOOKUP([1]Sheet2!B223,[1]Sheet9!$A$1:$C$229,2,FALSE)</f>
        <v>Asia</v>
      </c>
      <c r="D223" t="s">
        <v>60</v>
      </c>
      <c r="E223">
        <v>2017</v>
      </c>
      <c r="F223" t="e" cm="1">
        <f t="array" ref="F223">INDEX('[1]Sheet 1'!$F$1:$F$5176,MATCH(1,([1]Sheet2!A223='[1]Sheet 1'!$B$1:$B$5176)*([1]Sheet2!E223='[1]Sheet 1'!$E$1:$E$5176)*([1]Sheet2!F$1='[1]Sheet 1'!$C$1:$C$5176),0))</f>
        <v>#N/A</v>
      </c>
      <c r="G223" cm="1">
        <f t="array" ref="G223">INDEX('[1]Sheet 1'!$F$1:$F$5176,MATCH(1,([1]Sheet2!$A223='[1]Sheet 1'!$B$1:$B$5176)*([1]Sheet2!$E223='[1]Sheet 1'!$E$1:$E$5176)*([1]Sheet2!G$1='[1]Sheet 1'!$C$1:$C$5176),0))</f>
        <v>638609</v>
      </c>
      <c r="H223" cm="1">
        <f t="array" ref="H223">INDEX('[1]Sheet 1'!$F$1:$F$5176,MATCH(1,([1]Sheet2!$A223='[1]Sheet 1'!$B$1:$B$5176)*([1]Sheet2!$E223='[1]Sheet 1'!$E$1:$E$5176)*([1]Sheet2!H$1='[1]Sheet 1'!$C$1:$C$5176),0))</f>
        <v>6903</v>
      </c>
      <c r="I223" cm="1">
        <f t="array" ref="I223">INDEX('[1]Sheet 1'!$F$1:$F$5176,MATCH(1,([1]Sheet2!$A223='[1]Sheet 1'!$B$1:$B$5176)*([1]Sheet2!$E223='[1]Sheet 1'!$E$1:$E$5176)*([1]Sheet2!I$1='[1]Sheet 1'!$C$1:$C$5176),0))</f>
        <v>84.562700000000007</v>
      </c>
      <c r="J223" s="1" t="e">
        <f t="shared" si="13"/>
        <v>#N/A</v>
      </c>
      <c r="K223" s="1">
        <f t="shared" si="14"/>
        <v>1.9021411754005377E-2</v>
      </c>
      <c r="L223" s="1">
        <f t="shared" si="15"/>
        <v>8.9274907120696842E-2</v>
      </c>
      <c r="M223">
        <f>VLOOKUP(D223,[1]Sheet8!$A$1:$G$267,IF(E223=2016,3,IF(E223=2017,4,IF(E223=2018,5,IF(E223=2019,6,7)))))</f>
        <v>8816.9869045198902</v>
      </c>
      <c r="N223" t="str">
        <f>IF(E223=2020,VLOOKUP(B223,[1]Sheet9!$A$1:$E$229,5,FALSE),"None")</f>
        <v>None</v>
      </c>
    </row>
    <row r="224" spans="1:14" x14ac:dyDescent="0.75">
      <c r="A224" t="str">
        <f>VLOOKUP(D224,[1]Sheet5!$B$1:$C$279,2,FALSE)</f>
        <v>MAC: China, Macao Special Administrative Region</v>
      </c>
      <c r="B224" t="str">
        <f t="shared" si="12"/>
        <v>MAC</v>
      </c>
      <c r="C224" t="str">
        <f>VLOOKUP([1]Sheet2!B224,[1]Sheet9!$A$1:$C$229,2,FALSE)</f>
        <v>Asia</v>
      </c>
      <c r="D224" t="s">
        <v>60</v>
      </c>
      <c r="E224">
        <v>2018</v>
      </c>
      <c r="F224" t="e" cm="1">
        <f t="array" ref="F224">INDEX('[1]Sheet 1'!$F$1:$F$5176,MATCH(1,([1]Sheet2!A224='[1]Sheet 1'!$B$1:$B$5176)*([1]Sheet2!E224='[1]Sheet 1'!$E$1:$E$5176)*([1]Sheet2!F$1='[1]Sheet 1'!$C$1:$C$5176),0))</f>
        <v>#N/A</v>
      </c>
      <c r="G224" cm="1">
        <f t="array" ref="G224">INDEX('[1]Sheet 1'!$F$1:$F$5176,MATCH(1,([1]Sheet2!$A224='[1]Sheet 1'!$B$1:$B$5176)*([1]Sheet2!$E224='[1]Sheet 1'!$E$1:$E$5176)*([1]Sheet2!G$1='[1]Sheet 1'!$C$1:$C$5176),0))</f>
        <v>650991</v>
      </c>
      <c r="H224" cm="1">
        <f t="array" ref="H224">INDEX('[1]Sheet 1'!$F$1:$F$5176,MATCH(1,([1]Sheet2!$A224='[1]Sheet 1'!$B$1:$B$5176)*([1]Sheet2!$E224='[1]Sheet 1'!$E$1:$E$5176)*([1]Sheet2!H$1='[1]Sheet 1'!$C$1:$C$5176),0))</f>
        <v>6867</v>
      </c>
      <c r="I224" cm="1">
        <f t="array" ref="I224">INDEX('[1]Sheet 1'!$F$1:$F$5176,MATCH(1,([1]Sheet2!$A224='[1]Sheet 1'!$B$1:$B$5176)*([1]Sheet2!$E224='[1]Sheet 1'!$E$1:$E$5176)*([1]Sheet2!I$1='[1]Sheet 1'!$C$1:$C$5176),0))</f>
        <v>84.9285</v>
      </c>
      <c r="J224" s="1" t="e">
        <f t="shared" si="13"/>
        <v>#N/A</v>
      </c>
      <c r="K224" s="1">
        <f t="shared" si="14"/>
        <v>1.9389015814058368E-2</v>
      </c>
      <c r="L224" s="1">
        <f t="shared" si="15"/>
        <v>0.1234384389087288</v>
      </c>
      <c r="M224">
        <f>VLOOKUP(D224,[1]Sheet8!$A$1:$G$267,IF(E224=2016,3,IF(E224=2017,4,IF(E224=2018,5,IF(E224=2019,6,7)))))</f>
        <v>9905.3420038925306</v>
      </c>
      <c r="N224" t="str">
        <f>IF(E224=2020,VLOOKUP(B224,[1]Sheet9!$A$1:$E$229,5,FALSE),"None")</f>
        <v>None</v>
      </c>
    </row>
    <row r="225" spans="1:14" x14ac:dyDescent="0.75">
      <c r="A225" t="str">
        <f>VLOOKUP(D225,[1]Sheet5!$B$1:$C$279,2,FALSE)</f>
        <v>MAC: China, Macao Special Administrative Region</v>
      </c>
      <c r="B225" t="str">
        <f t="shared" si="12"/>
        <v>MAC</v>
      </c>
      <c r="C225" t="str">
        <f>VLOOKUP([1]Sheet2!B225,[1]Sheet9!$A$1:$C$229,2,FALSE)</f>
        <v>Asia</v>
      </c>
      <c r="D225" t="s">
        <v>60</v>
      </c>
      <c r="E225">
        <v>2019</v>
      </c>
      <c r="F225" t="e" cm="1">
        <f t="array" ref="F225">INDEX('[1]Sheet 1'!$F$1:$F$5176,MATCH(1,([1]Sheet2!A225='[1]Sheet 1'!$B$1:$B$5176)*([1]Sheet2!E225='[1]Sheet 1'!$E$1:$E$5176)*([1]Sheet2!F$1='[1]Sheet 1'!$C$1:$C$5176),0))</f>
        <v>#N/A</v>
      </c>
      <c r="G225" cm="1">
        <f t="array" ref="G225">INDEX('[1]Sheet 1'!$F$1:$F$5176,MATCH(1,([1]Sheet2!$A225='[1]Sheet 1'!$B$1:$B$5176)*([1]Sheet2!$E225='[1]Sheet 1'!$E$1:$E$5176)*([1]Sheet2!G$1='[1]Sheet 1'!$C$1:$C$5176),0))</f>
        <v>663652.5</v>
      </c>
      <c r="H225" cm="1">
        <f t="array" ref="H225">INDEX('[1]Sheet 1'!$F$1:$F$5176,MATCH(1,([1]Sheet2!$A225='[1]Sheet 1'!$B$1:$B$5176)*([1]Sheet2!$E225='[1]Sheet 1'!$E$1:$E$5176)*([1]Sheet2!H$1='[1]Sheet 1'!$C$1:$C$5176),0))</f>
        <v>6784</v>
      </c>
      <c r="I225" cm="1">
        <f t="array" ref="I225">INDEX('[1]Sheet 1'!$F$1:$F$5176,MATCH(1,([1]Sheet2!$A225='[1]Sheet 1'!$B$1:$B$5176)*([1]Sheet2!$E225='[1]Sheet 1'!$E$1:$E$5176)*([1]Sheet2!I$1='[1]Sheet 1'!$C$1:$C$5176),0))</f>
        <v>84.977900000000005</v>
      </c>
      <c r="J225" s="1" t="e">
        <f t="shared" si="13"/>
        <v>#N/A</v>
      </c>
      <c r="K225" s="1">
        <f t="shared" si="14"/>
        <v>1.9449577643930561E-2</v>
      </c>
      <c r="L225" s="1">
        <f t="shared" si="15"/>
        <v>2.4077532262212299E-2</v>
      </c>
      <c r="M225">
        <f>VLOOKUP(D225,[1]Sheet8!$A$1:$G$267,IF(E225=2016,3,IF(E225=2017,4,IF(E225=2018,5,IF(E225=2019,6,7)))))</f>
        <v>10143.8381955595</v>
      </c>
      <c r="N225" t="str">
        <f>IF(E225=2020,VLOOKUP(B225,[1]Sheet9!$A$1:$E$229,5,FALSE),"None")</f>
        <v>None</v>
      </c>
    </row>
    <row r="226" spans="1:14" x14ac:dyDescent="0.75">
      <c r="A226" t="str">
        <f>VLOOKUP(D226,[1]Sheet5!$B$1:$C$279,2,FALSE)</f>
        <v>MAC: China, Macao Special Administrative Region</v>
      </c>
      <c r="B226" t="str">
        <f t="shared" si="12"/>
        <v>MAC</v>
      </c>
      <c r="C226" t="str">
        <f>VLOOKUP([1]Sheet2!B226,[1]Sheet9!$A$1:$C$229,2,FALSE)</f>
        <v>Asia</v>
      </c>
      <c r="D226" t="s">
        <v>60</v>
      </c>
      <c r="E226">
        <v>2020</v>
      </c>
      <c r="F226" t="e" cm="1">
        <f t="array" ref="F226">INDEX('[1]Sheet 1'!$F$1:$F$5176,MATCH(1,([1]Sheet2!A226='[1]Sheet 1'!$B$1:$B$5176)*([1]Sheet2!E226='[1]Sheet 1'!$E$1:$E$5176)*([1]Sheet2!F$1='[1]Sheet 1'!$C$1:$C$5176),0))</f>
        <v>#N/A</v>
      </c>
      <c r="G226" cm="1">
        <f t="array" ref="G226">INDEX('[1]Sheet 1'!$F$1:$F$5176,MATCH(1,([1]Sheet2!$A226='[1]Sheet 1'!$B$1:$B$5176)*([1]Sheet2!$E226='[1]Sheet 1'!$E$1:$E$5176)*([1]Sheet2!G$1='[1]Sheet 1'!$C$1:$C$5176),0))</f>
        <v>676283</v>
      </c>
      <c r="H226" cm="1">
        <f t="array" ref="H226">INDEX('[1]Sheet 1'!$F$1:$F$5176,MATCH(1,([1]Sheet2!$A226='[1]Sheet 1'!$B$1:$B$5176)*([1]Sheet2!$E226='[1]Sheet 1'!$E$1:$E$5176)*([1]Sheet2!H$1='[1]Sheet 1'!$C$1:$C$5176),0))</f>
        <v>6802</v>
      </c>
      <c r="I226" cm="1">
        <f t="array" ref="I226">INDEX('[1]Sheet 1'!$F$1:$F$5176,MATCH(1,([1]Sheet2!$A226='[1]Sheet 1'!$B$1:$B$5176)*([1]Sheet2!$E226='[1]Sheet 1'!$E$1:$E$5176)*([1]Sheet2!I$1='[1]Sheet 1'!$C$1:$C$5176),0))</f>
        <v>85.184100000000001</v>
      </c>
      <c r="J226" s="1" t="e">
        <f t="shared" si="13"/>
        <v>#N/A</v>
      </c>
      <c r="K226" s="1">
        <f t="shared" si="14"/>
        <v>1.9031797514512491E-2</v>
      </c>
      <c r="L226" s="1">
        <f t="shared" si="15"/>
        <v>2.6107628638174708E-2</v>
      </c>
      <c r="M226">
        <f>VLOOKUP(D226,[1]Sheet8!$A$1:$G$267,IF(E226=2016,3,IF(E226=2017,4,IF(E226=2018,5,IF(E226=2019,6,7)))))</f>
        <v>10408.669756134899</v>
      </c>
      <c r="N226">
        <f>IF(E226=2020,VLOOKUP(B226,[1]Sheet9!$A$1:$E$229,5,FALSE),"None")</f>
        <v>46</v>
      </c>
    </row>
    <row r="227" spans="1:14" x14ac:dyDescent="0.75">
      <c r="A227" t="str">
        <f>VLOOKUP(D227,[1]Sheet5!$B$1:$C$279,2,FALSE)</f>
        <v>COL: Colombia</v>
      </c>
      <c r="B227" t="str">
        <f t="shared" si="12"/>
        <v>COL</v>
      </c>
      <c r="C227" t="str">
        <f>VLOOKUP([1]Sheet2!B227,[1]Sheet9!$A$1:$C$229,2,FALSE)</f>
        <v>South America</v>
      </c>
      <c r="D227" t="s">
        <v>61</v>
      </c>
      <c r="E227">
        <v>2016</v>
      </c>
      <c r="F227" cm="1">
        <f t="array" ref="F227">INDEX('[1]Sheet 1'!$F$1:$F$5176,MATCH(1,([1]Sheet2!A227='[1]Sheet 1'!$B$1:$B$5176)*([1]Sheet2!E227='[1]Sheet 1'!$E$1:$E$5176)*([1]Sheet2!F$1='[1]Sheet 1'!$C$1:$C$5176),0))</f>
        <v>9575</v>
      </c>
      <c r="G227" cm="1">
        <f t="array" ref="G227">INDEX('[1]Sheet 1'!$F$1:$F$5176,MATCH(1,([1]Sheet2!$A227='[1]Sheet 1'!$B$1:$B$5176)*([1]Sheet2!$E227='[1]Sheet 1'!$E$1:$E$5176)*([1]Sheet2!G$1='[1]Sheet 1'!$C$1:$C$5176),0))</f>
        <v>47625955.5</v>
      </c>
      <c r="H227" cm="1">
        <f t="array" ref="H227">INDEX('[1]Sheet 1'!$F$1:$F$5176,MATCH(1,([1]Sheet2!$A227='[1]Sheet 1'!$B$1:$B$5176)*([1]Sheet2!$E227='[1]Sheet 1'!$E$1:$E$5176)*([1]Sheet2!H$1='[1]Sheet 1'!$C$1:$C$5176),0))</f>
        <v>730565</v>
      </c>
      <c r="I227" cm="1">
        <f t="array" ref="I227">INDEX('[1]Sheet 1'!$F$1:$F$5176,MATCH(1,([1]Sheet2!$A227='[1]Sheet 1'!$B$1:$B$5176)*([1]Sheet2!$E227='[1]Sheet 1'!$E$1:$E$5176)*([1]Sheet2!I$1='[1]Sheet 1'!$C$1:$C$5176),0))</f>
        <v>76.471299999999999</v>
      </c>
      <c r="J227" s="1">
        <f t="shared" si="13"/>
        <v>1.3106294443341797E-2</v>
      </c>
      <c r="K227" s="1" t="str">
        <f t="shared" si="14"/>
        <v>None</v>
      </c>
      <c r="L227" s="1" t="str">
        <f t="shared" si="15"/>
        <v>N/A</v>
      </c>
      <c r="M227">
        <f>VLOOKUP(D227,[1]Sheet8!$A$1:$G$267,IF(E227=2016,3,IF(E227=2017,4,IF(E227=2018,5,IF(E227=2019,6,7)))))</f>
        <v>8094.3633667519398</v>
      </c>
      <c r="N227" t="str">
        <f>IF(E227=2020,VLOOKUP(B227,[1]Sheet9!$A$1:$E$229,5,FALSE),"None")</f>
        <v>None</v>
      </c>
    </row>
    <row r="228" spans="1:14" x14ac:dyDescent="0.75">
      <c r="A228" t="str">
        <f>VLOOKUP(D228,[1]Sheet5!$B$1:$C$279,2,FALSE)</f>
        <v>COL: Colombia</v>
      </c>
      <c r="B228" t="str">
        <f t="shared" si="12"/>
        <v>COL</v>
      </c>
      <c r="C228" t="str">
        <f>VLOOKUP([1]Sheet2!B228,[1]Sheet9!$A$1:$C$229,2,FALSE)</f>
        <v>South America</v>
      </c>
      <c r="D228" t="s">
        <v>61</v>
      </c>
      <c r="E228">
        <v>2017</v>
      </c>
      <c r="F228" cm="1">
        <f t="array" ref="F228">INDEX('[1]Sheet 1'!$F$1:$F$5176,MATCH(1,([1]Sheet2!A228='[1]Sheet 1'!$B$1:$B$5176)*([1]Sheet2!E228='[1]Sheet 1'!$E$1:$E$5176)*([1]Sheet2!F$1='[1]Sheet 1'!$C$1:$C$5176),0))</f>
        <v>9251</v>
      </c>
      <c r="G228" cm="1">
        <f t="array" ref="G228">INDEX('[1]Sheet 1'!$F$1:$F$5176,MATCH(1,([1]Sheet2!$A228='[1]Sheet 1'!$B$1:$B$5176)*([1]Sheet2!$E228='[1]Sheet 1'!$E$1:$E$5176)*([1]Sheet2!G$1='[1]Sheet 1'!$C$1:$C$5176),0))</f>
        <v>48351670.5</v>
      </c>
      <c r="H228" cm="1">
        <f t="array" ref="H228">INDEX('[1]Sheet 1'!$F$1:$F$5176,MATCH(1,([1]Sheet2!$A228='[1]Sheet 1'!$B$1:$B$5176)*([1]Sheet2!$E228='[1]Sheet 1'!$E$1:$E$5176)*([1]Sheet2!H$1='[1]Sheet 1'!$C$1:$C$5176),0))</f>
        <v>726008</v>
      </c>
      <c r="I228" cm="1">
        <f t="array" ref="I228">INDEX('[1]Sheet 1'!$F$1:$F$5176,MATCH(1,([1]Sheet2!$A228='[1]Sheet 1'!$B$1:$B$5176)*([1]Sheet2!$E228='[1]Sheet 1'!$E$1:$E$5176)*([1]Sheet2!I$1='[1]Sheet 1'!$C$1:$C$5176),0))</f>
        <v>76.645600000000002</v>
      </c>
      <c r="J228" s="1">
        <f t="shared" si="13"/>
        <v>1.2742283831583124E-2</v>
      </c>
      <c r="K228" s="1">
        <f t="shared" si="14"/>
        <v>1.5237804520268365E-2</v>
      </c>
      <c r="L228" s="1">
        <f t="shared" si="15"/>
        <v>8.9274907120696842E-2</v>
      </c>
      <c r="M228">
        <f>VLOOKUP(D228,[1]Sheet8!$A$1:$G$267,IF(E228=2016,3,IF(E228=2017,4,IF(E228=2018,5,IF(E228=2019,6,7)))))</f>
        <v>8816.9869045198902</v>
      </c>
      <c r="N228" t="str">
        <f>IF(E228=2020,VLOOKUP(B228,[1]Sheet9!$A$1:$E$229,5,FALSE),"None")</f>
        <v>None</v>
      </c>
    </row>
    <row r="229" spans="1:14" x14ac:dyDescent="0.75">
      <c r="A229" t="str">
        <f>VLOOKUP(D229,[1]Sheet5!$B$1:$C$279,2,FALSE)</f>
        <v>COL: Colombia</v>
      </c>
      <c r="B229" t="str">
        <f t="shared" si="12"/>
        <v>COL</v>
      </c>
      <c r="C229" t="str">
        <f>VLOOKUP([1]Sheet2!B229,[1]Sheet9!$A$1:$C$229,2,FALSE)</f>
        <v>South America</v>
      </c>
      <c r="D229" t="s">
        <v>61</v>
      </c>
      <c r="E229">
        <v>2018</v>
      </c>
      <c r="F229" cm="1">
        <f t="array" ref="F229">INDEX('[1]Sheet 1'!$F$1:$F$5176,MATCH(1,([1]Sheet2!A229='[1]Sheet 1'!$B$1:$B$5176)*([1]Sheet2!E229='[1]Sheet 1'!$E$1:$E$5176)*([1]Sheet2!F$1='[1]Sheet 1'!$C$1:$C$5176),0))</f>
        <v>8925</v>
      </c>
      <c r="G229" cm="1">
        <f t="array" ref="G229">INDEX('[1]Sheet 1'!$F$1:$F$5176,MATCH(1,([1]Sheet2!$A229='[1]Sheet 1'!$B$1:$B$5176)*([1]Sheet2!$E229='[1]Sheet 1'!$E$1:$E$5176)*([1]Sheet2!G$1='[1]Sheet 1'!$C$1:$C$5176),0))</f>
        <v>49276961.5</v>
      </c>
      <c r="H229" cm="1">
        <f t="array" ref="H229">INDEX('[1]Sheet 1'!$F$1:$F$5176,MATCH(1,([1]Sheet2!$A229='[1]Sheet 1'!$B$1:$B$5176)*([1]Sheet2!$E229='[1]Sheet 1'!$E$1:$E$5176)*([1]Sheet2!H$1='[1]Sheet 1'!$C$1:$C$5176),0))</f>
        <v>727649</v>
      </c>
      <c r="I229" cm="1">
        <f t="array" ref="I229">INDEX('[1]Sheet 1'!$F$1:$F$5176,MATCH(1,([1]Sheet2!$A229='[1]Sheet 1'!$B$1:$B$5176)*([1]Sheet2!$E229='[1]Sheet 1'!$E$1:$E$5176)*([1]Sheet2!I$1='[1]Sheet 1'!$C$1:$C$5176),0))</f>
        <v>76.747900000000001</v>
      </c>
      <c r="J229" s="1">
        <f t="shared" si="13"/>
        <v>1.2265529121870572E-2</v>
      </c>
      <c r="K229" s="1">
        <f t="shared" si="14"/>
        <v>1.9136691461363264E-2</v>
      </c>
      <c r="L229" s="1">
        <f t="shared" si="15"/>
        <v>0.1234384389087288</v>
      </c>
      <c r="M229">
        <f>VLOOKUP(D229,[1]Sheet8!$A$1:$G$267,IF(E229=2016,3,IF(E229=2017,4,IF(E229=2018,5,IF(E229=2019,6,7)))))</f>
        <v>9905.3420038925306</v>
      </c>
      <c r="N229" t="str">
        <f>IF(E229=2020,VLOOKUP(B229,[1]Sheet9!$A$1:$E$229,5,FALSE),"None")</f>
        <v>None</v>
      </c>
    </row>
    <row r="230" spans="1:14" x14ac:dyDescent="0.75">
      <c r="A230" t="str">
        <f>VLOOKUP(D230,[1]Sheet5!$B$1:$C$279,2,FALSE)</f>
        <v>COL: Colombia</v>
      </c>
      <c r="B230" t="str">
        <f t="shared" si="12"/>
        <v>COL</v>
      </c>
      <c r="C230" t="str">
        <f>VLOOKUP([1]Sheet2!B230,[1]Sheet9!$A$1:$C$229,2,FALSE)</f>
        <v>South America</v>
      </c>
      <c r="D230" t="s">
        <v>61</v>
      </c>
      <c r="E230">
        <v>2019</v>
      </c>
      <c r="F230" cm="1">
        <f t="array" ref="F230">INDEX('[1]Sheet 1'!$F$1:$F$5176,MATCH(1,([1]Sheet2!A230='[1]Sheet 1'!$B$1:$B$5176)*([1]Sheet2!E230='[1]Sheet 1'!$E$1:$E$5176)*([1]Sheet2!F$1='[1]Sheet 1'!$C$1:$C$5176),0))</f>
        <v>8592</v>
      </c>
      <c r="G230" cm="1">
        <f t="array" ref="G230">INDEX('[1]Sheet 1'!$F$1:$F$5176,MATCH(1,([1]Sheet2!$A230='[1]Sheet 1'!$B$1:$B$5176)*([1]Sheet2!$E230='[1]Sheet 1'!$E$1:$E$5176)*([1]Sheet2!G$1='[1]Sheet 1'!$C$1:$C$5176),0))</f>
        <v>50187406.5</v>
      </c>
      <c r="H230" cm="1">
        <f t="array" ref="H230">INDEX('[1]Sheet 1'!$F$1:$F$5176,MATCH(1,([1]Sheet2!$A230='[1]Sheet 1'!$B$1:$B$5176)*([1]Sheet2!$E230='[1]Sheet 1'!$E$1:$E$5176)*([1]Sheet2!H$1='[1]Sheet 1'!$C$1:$C$5176),0))</f>
        <v>733940</v>
      </c>
      <c r="I230" cm="1">
        <f t="array" ref="I230">INDEX('[1]Sheet 1'!$F$1:$F$5176,MATCH(1,([1]Sheet2!$A230='[1]Sheet 1'!$B$1:$B$5176)*([1]Sheet2!$E230='[1]Sheet 1'!$E$1:$E$5176)*([1]Sheet2!I$1='[1]Sheet 1'!$C$1:$C$5176),0))</f>
        <v>76.752300000000005</v>
      </c>
      <c r="J230" s="1">
        <f t="shared" si="13"/>
        <v>1.1706679020083386E-2</v>
      </c>
      <c r="K230" s="1">
        <f t="shared" si="14"/>
        <v>1.8476078319074118E-2</v>
      </c>
      <c r="L230" s="1">
        <f t="shared" si="15"/>
        <v>2.4077532262212299E-2</v>
      </c>
      <c r="M230">
        <f>VLOOKUP(D230,[1]Sheet8!$A$1:$G$267,IF(E230=2016,3,IF(E230=2017,4,IF(E230=2018,5,IF(E230=2019,6,7)))))</f>
        <v>10143.8381955595</v>
      </c>
      <c r="N230" t="str">
        <f>IF(E230=2020,VLOOKUP(B230,[1]Sheet9!$A$1:$E$229,5,FALSE),"None")</f>
        <v>None</v>
      </c>
    </row>
    <row r="231" spans="1:14" x14ac:dyDescent="0.75">
      <c r="A231" t="str">
        <f>VLOOKUP(D231,[1]Sheet5!$B$1:$C$279,2,FALSE)</f>
        <v>COL: Colombia</v>
      </c>
      <c r="B231" t="str">
        <f t="shared" si="12"/>
        <v>COL</v>
      </c>
      <c r="C231" t="str">
        <f>VLOOKUP([1]Sheet2!B231,[1]Sheet9!$A$1:$C$229,2,FALSE)</f>
        <v>South America</v>
      </c>
      <c r="D231" t="s">
        <v>61</v>
      </c>
      <c r="E231">
        <v>2020</v>
      </c>
      <c r="F231" cm="1">
        <f t="array" ref="F231">INDEX('[1]Sheet 1'!$F$1:$F$5176,MATCH(1,([1]Sheet2!A231='[1]Sheet 1'!$B$1:$B$5176)*([1]Sheet2!E231='[1]Sheet 1'!$E$1:$E$5176)*([1]Sheet2!F$1='[1]Sheet 1'!$C$1:$C$5176),0))</f>
        <v>8268</v>
      </c>
      <c r="G231" cm="1">
        <f t="array" ref="G231">INDEX('[1]Sheet 1'!$F$1:$F$5176,MATCH(1,([1]Sheet2!$A231='[1]Sheet 1'!$B$1:$B$5176)*([1]Sheet2!$E231='[1]Sheet 1'!$E$1:$E$5176)*([1]Sheet2!G$1='[1]Sheet 1'!$C$1:$C$5176),0))</f>
        <v>50930662.5</v>
      </c>
      <c r="H231" cm="1">
        <f t="array" ref="H231">INDEX('[1]Sheet 1'!$F$1:$F$5176,MATCH(1,([1]Sheet2!$A231='[1]Sheet 1'!$B$1:$B$5176)*([1]Sheet2!$E231='[1]Sheet 1'!$E$1:$E$5176)*([1]Sheet2!H$1='[1]Sheet 1'!$C$1:$C$5176),0))</f>
        <v>733491</v>
      </c>
      <c r="I231" cm="1">
        <f t="array" ref="I231">INDEX('[1]Sheet 1'!$F$1:$F$5176,MATCH(1,([1]Sheet2!$A231='[1]Sheet 1'!$B$1:$B$5176)*([1]Sheet2!$E231='[1]Sheet 1'!$E$1:$E$5176)*([1]Sheet2!I$1='[1]Sheet 1'!$C$1:$C$5176),0))</f>
        <v>74.769199999999998</v>
      </c>
      <c r="J231" s="1">
        <f t="shared" si="13"/>
        <v>1.1272121948326564E-2</v>
      </c>
      <c r="K231" s="1">
        <f t="shared" si="14"/>
        <v>1.4809611650285217E-2</v>
      </c>
      <c r="L231" s="1">
        <f t="shared" si="15"/>
        <v>2.6107628638174708E-2</v>
      </c>
      <c r="M231">
        <f>VLOOKUP(D231,[1]Sheet8!$A$1:$G$267,IF(E231=2016,3,IF(E231=2017,4,IF(E231=2018,5,IF(E231=2019,6,7)))))</f>
        <v>10408.669756134899</v>
      </c>
      <c r="N231">
        <f>IF(E231=2020,VLOOKUP(B231,[1]Sheet9!$A$1:$E$229,5,FALSE),"None")</f>
        <v>1642775</v>
      </c>
    </row>
    <row r="232" spans="1:14" x14ac:dyDescent="0.75">
      <c r="A232" t="str">
        <f>VLOOKUP(D232,[1]Sheet5!$B$1:$C$279,2,FALSE)</f>
        <v>COM: Comoros</v>
      </c>
      <c r="B232" t="str">
        <f t="shared" si="12"/>
        <v>COM</v>
      </c>
      <c r="C232" t="str">
        <f>VLOOKUP([1]Sheet2!B232,[1]Sheet9!$A$1:$C$229,2,FALSE)</f>
        <v>Africa</v>
      </c>
      <c r="D232" t="s">
        <v>62</v>
      </c>
      <c r="E232">
        <v>2016</v>
      </c>
      <c r="F232" cm="1">
        <f t="array" ref="F232">INDEX('[1]Sheet 1'!$F$1:$F$5176,MATCH(1,([1]Sheet2!A232='[1]Sheet 1'!$B$1:$B$5176)*([1]Sheet2!E232='[1]Sheet 1'!$E$1:$E$5176)*([1]Sheet2!F$1='[1]Sheet 1'!$C$1:$C$5176),0))</f>
        <v>1367</v>
      </c>
      <c r="G232" cm="1">
        <f t="array" ref="G232">INDEX('[1]Sheet 1'!$F$1:$F$5176,MATCH(1,([1]Sheet2!$A232='[1]Sheet 1'!$B$1:$B$5176)*([1]Sheet2!$E232='[1]Sheet 1'!$E$1:$E$5176)*([1]Sheet2!G$1='[1]Sheet 1'!$C$1:$C$5176),0))</f>
        <v>746232</v>
      </c>
      <c r="H232" cm="1">
        <f t="array" ref="H232">INDEX('[1]Sheet 1'!$F$1:$F$5176,MATCH(1,([1]Sheet2!$A232='[1]Sheet 1'!$B$1:$B$5176)*([1]Sheet2!$E232='[1]Sheet 1'!$E$1:$E$5176)*([1]Sheet2!H$1='[1]Sheet 1'!$C$1:$C$5176),0))</f>
        <v>23717</v>
      </c>
      <c r="I232" cm="1">
        <f t="array" ref="I232">INDEX('[1]Sheet 1'!$F$1:$F$5176,MATCH(1,([1]Sheet2!$A232='[1]Sheet 1'!$B$1:$B$5176)*([1]Sheet2!$E232='[1]Sheet 1'!$E$1:$E$5176)*([1]Sheet2!I$1='[1]Sheet 1'!$C$1:$C$5176),0))</f>
        <v>63.236800000000002</v>
      </c>
      <c r="J232" s="1">
        <f t="shared" si="13"/>
        <v>5.7637981194923471E-2</v>
      </c>
      <c r="K232" s="1" t="str">
        <f t="shared" si="14"/>
        <v>None</v>
      </c>
      <c r="L232" s="1" t="str">
        <f t="shared" si="15"/>
        <v>N/A</v>
      </c>
      <c r="M232">
        <f>VLOOKUP(D232,[1]Sheet8!$A$1:$G$267,IF(E232=2016,3,IF(E232=2017,4,IF(E232=2018,5,IF(E232=2019,6,7)))))</f>
        <v>8094.3633667519398</v>
      </c>
      <c r="N232" t="str">
        <f>IF(E232=2020,VLOOKUP(B232,[1]Sheet9!$A$1:$E$229,5,FALSE),"None")</f>
        <v>None</v>
      </c>
    </row>
    <row r="233" spans="1:14" x14ac:dyDescent="0.75">
      <c r="A233" t="str">
        <f>VLOOKUP(D233,[1]Sheet5!$B$1:$C$279,2,FALSE)</f>
        <v>COM: Comoros</v>
      </c>
      <c r="B233" t="str">
        <f t="shared" si="12"/>
        <v>COM</v>
      </c>
      <c r="C233" t="str">
        <f>VLOOKUP([1]Sheet2!B233,[1]Sheet9!$A$1:$C$229,2,FALSE)</f>
        <v>Africa</v>
      </c>
      <c r="D233" t="s">
        <v>62</v>
      </c>
      <c r="E233">
        <v>2017</v>
      </c>
      <c r="F233" cm="1">
        <f t="array" ref="F233">INDEX('[1]Sheet 1'!$F$1:$F$5176,MATCH(1,([1]Sheet2!A233='[1]Sheet 1'!$B$1:$B$5176)*([1]Sheet2!E233='[1]Sheet 1'!$E$1:$E$5176)*([1]Sheet2!F$1='[1]Sheet 1'!$C$1:$C$5176),0))</f>
        <v>1341</v>
      </c>
      <c r="G233" cm="1">
        <f t="array" ref="G233">INDEX('[1]Sheet 1'!$F$1:$F$5176,MATCH(1,([1]Sheet2!$A233='[1]Sheet 1'!$B$1:$B$5176)*([1]Sheet2!$E233='[1]Sheet 1'!$E$1:$E$5176)*([1]Sheet2!G$1='[1]Sheet 1'!$C$1:$C$5176),0))</f>
        <v>761664</v>
      </c>
      <c r="H233" cm="1">
        <f t="array" ref="H233">INDEX('[1]Sheet 1'!$F$1:$F$5176,MATCH(1,([1]Sheet2!$A233='[1]Sheet 1'!$B$1:$B$5176)*([1]Sheet2!$E233='[1]Sheet 1'!$E$1:$E$5176)*([1]Sheet2!H$1='[1]Sheet 1'!$C$1:$C$5176),0))</f>
        <v>23911</v>
      </c>
      <c r="I233" cm="1">
        <f t="array" ref="I233">INDEX('[1]Sheet 1'!$F$1:$F$5176,MATCH(1,([1]Sheet2!$A233='[1]Sheet 1'!$B$1:$B$5176)*([1]Sheet2!$E233='[1]Sheet 1'!$E$1:$E$5176)*([1]Sheet2!I$1='[1]Sheet 1'!$C$1:$C$5176),0))</f>
        <v>63.625399999999999</v>
      </c>
      <c r="J233" s="1">
        <f t="shared" si="13"/>
        <v>5.6082974363263767E-2</v>
      </c>
      <c r="K233" s="1">
        <f t="shared" si="14"/>
        <v>2.0679895796481523E-2</v>
      </c>
      <c r="L233" s="1">
        <f t="shared" si="15"/>
        <v>8.9274907120696842E-2</v>
      </c>
      <c r="M233">
        <f>VLOOKUP(D233,[1]Sheet8!$A$1:$G$267,IF(E233=2016,3,IF(E233=2017,4,IF(E233=2018,5,IF(E233=2019,6,7)))))</f>
        <v>8816.9869045198902</v>
      </c>
      <c r="N233" t="str">
        <f>IF(E233=2020,VLOOKUP(B233,[1]Sheet9!$A$1:$E$229,5,FALSE),"None")</f>
        <v>None</v>
      </c>
    </row>
    <row r="234" spans="1:14" x14ac:dyDescent="0.75">
      <c r="A234" t="str">
        <f>VLOOKUP(D234,[1]Sheet5!$B$1:$C$279,2,FALSE)</f>
        <v>COM: Comoros</v>
      </c>
      <c r="B234" t="str">
        <f t="shared" si="12"/>
        <v>COM</v>
      </c>
      <c r="C234" t="str">
        <f>VLOOKUP([1]Sheet2!B234,[1]Sheet9!$A$1:$C$229,2,FALSE)</f>
        <v>Africa</v>
      </c>
      <c r="D234" t="s">
        <v>62</v>
      </c>
      <c r="E234">
        <v>2018</v>
      </c>
      <c r="F234" cm="1">
        <f t="array" ref="F234">INDEX('[1]Sheet 1'!$F$1:$F$5176,MATCH(1,([1]Sheet2!A234='[1]Sheet 1'!$B$1:$B$5176)*([1]Sheet2!E234='[1]Sheet 1'!$E$1:$E$5176)*([1]Sheet2!F$1='[1]Sheet 1'!$C$1:$C$5176),0))</f>
        <v>1314</v>
      </c>
      <c r="G234" cm="1">
        <f t="array" ref="G234">INDEX('[1]Sheet 1'!$F$1:$F$5176,MATCH(1,([1]Sheet2!$A234='[1]Sheet 1'!$B$1:$B$5176)*([1]Sheet2!$E234='[1]Sheet 1'!$E$1:$E$5176)*([1]Sheet2!G$1='[1]Sheet 1'!$C$1:$C$5176),0))</f>
        <v>776313.5</v>
      </c>
      <c r="H234" cm="1">
        <f t="array" ref="H234">INDEX('[1]Sheet 1'!$F$1:$F$5176,MATCH(1,([1]Sheet2!$A234='[1]Sheet 1'!$B$1:$B$5176)*([1]Sheet2!$E234='[1]Sheet 1'!$E$1:$E$5176)*([1]Sheet2!H$1='[1]Sheet 1'!$C$1:$C$5176),0))</f>
        <v>24003</v>
      </c>
      <c r="I234" cm="1">
        <f t="array" ref="I234">INDEX('[1]Sheet 1'!$F$1:$F$5176,MATCH(1,([1]Sheet2!$A234='[1]Sheet 1'!$B$1:$B$5176)*([1]Sheet2!$E234='[1]Sheet 1'!$E$1:$E$5176)*([1]Sheet2!I$1='[1]Sheet 1'!$C$1:$C$5176),0))</f>
        <v>63.911700000000003</v>
      </c>
      <c r="J234" s="1">
        <f t="shared" si="13"/>
        <v>5.4743157105361831E-2</v>
      </c>
      <c r="K234" s="1">
        <f t="shared" si="14"/>
        <v>1.9233546550710023E-2</v>
      </c>
      <c r="L234" s="1">
        <f t="shared" si="15"/>
        <v>0.1234384389087288</v>
      </c>
      <c r="M234">
        <f>VLOOKUP(D234,[1]Sheet8!$A$1:$G$267,IF(E234=2016,3,IF(E234=2017,4,IF(E234=2018,5,IF(E234=2019,6,7)))))</f>
        <v>9905.3420038925306</v>
      </c>
      <c r="N234" t="str">
        <f>IF(E234=2020,VLOOKUP(B234,[1]Sheet9!$A$1:$E$229,5,FALSE),"None")</f>
        <v>None</v>
      </c>
    </row>
    <row r="235" spans="1:14" x14ac:dyDescent="0.75">
      <c r="A235" t="str">
        <f>VLOOKUP(D235,[1]Sheet5!$B$1:$C$279,2,FALSE)</f>
        <v>COM: Comoros</v>
      </c>
      <c r="B235" t="str">
        <f t="shared" si="12"/>
        <v>COM</v>
      </c>
      <c r="C235" t="str">
        <f>VLOOKUP([1]Sheet2!B235,[1]Sheet9!$A$1:$C$229,2,FALSE)</f>
        <v>Africa</v>
      </c>
      <c r="D235" t="s">
        <v>62</v>
      </c>
      <c r="E235">
        <v>2019</v>
      </c>
      <c r="F235" cm="1">
        <f t="array" ref="F235">INDEX('[1]Sheet 1'!$F$1:$F$5176,MATCH(1,([1]Sheet2!A235='[1]Sheet 1'!$B$1:$B$5176)*([1]Sheet2!E235='[1]Sheet 1'!$E$1:$E$5176)*([1]Sheet2!F$1='[1]Sheet 1'!$C$1:$C$5176),0))</f>
        <v>1286</v>
      </c>
      <c r="G235" cm="1">
        <f t="array" ref="G235">INDEX('[1]Sheet 1'!$F$1:$F$5176,MATCH(1,([1]Sheet2!$A235='[1]Sheet 1'!$B$1:$B$5176)*([1]Sheet2!$E235='[1]Sheet 1'!$E$1:$E$5176)*([1]Sheet2!G$1='[1]Sheet 1'!$C$1:$C$5176),0))</f>
        <v>790986</v>
      </c>
      <c r="H235" cm="1">
        <f t="array" ref="H235">INDEX('[1]Sheet 1'!$F$1:$F$5176,MATCH(1,([1]Sheet2!$A235='[1]Sheet 1'!$B$1:$B$5176)*([1]Sheet2!$E235='[1]Sheet 1'!$E$1:$E$5176)*([1]Sheet2!H$1='[1]Sheet 1'!$C$1:$C$5176),0))</f>
        <v>24092</v>
      </c>
      <c r="I235" cm="1">
        <f t="array" ref="I235">INDEX('[1]Sheet 1'!$F$1:$F$5176,MATCH(1,([1]Sheet2!$A235='[1]Sheet 1'!$B$1:$B$5176)*([1]Sheet2!$E235='[1]Sheet 1'!$E$1:$E$5176)*([1]Sheet2!I$1='[1]Sheet 1'!$C$1:$C$5176),0))</f>
        <v>64.068399999999997</v>
      </c>
      <c r="J235" s="1">
        <f t="shared" si="13"/>
        <v>5.3378714926116552E-2</v>
      </c>
      <c r="K235" s="1">
        <f t="shared" si="14"/>
        <v>1.8900225231172716E-2</v>
      </c>
      <c r="L235" s="1">
        <f t="shared" si="15"/>
        <v>2.4077532262212299E-2</v>
      </c>
      <c r="M235">
        <f>VLOOKUP(D235,[1]Sheet8!$A$1:$G$267,IF(E235=2016,3,IF(E235=2017,4,IF(E235=2018,5,IF(E235=2019,6,7)))))</f>
        <v>10143.8381955595</v>
      </c>
      <c r="N235" t="str">
        <f>IF(E235=2020,VLOOKUP(B235,[1]Sheet9!$A$1:$E$229,5,FALSE),"None")</f>
        <v>None</v>
      </c>
    </row>
    <row r="236" spans="1:14" x14ac:dyDescent="0.75">
      <c r="A236" t="str">
        <f>VLOOKUP(D236,[1]Sheet5!$B$1:$C$279,2,FALSE)</f>
        <v>COM: Comoros</v>
      </c>
      <c r="B236" t="str">
        <f t="shared" si="12"/>
        <v>COM</v>
      </c>
      <c r="C236" t="str">
        <f>VLOOKUP([1]Sheet2!B236,[1]Sheet9!$A$1:$C$229,2,FALSE)</f>
        <v>Africa</v>
      </c>
      <c r="D236" t="s">
        <v>62</v>
      </c>
      <c r="E236">
        <v>2020</v>
      </c>
      <c r="F236" cm="1">
        <f t="array" ref="F236">INDEX('[1]Sheet 1'!$F$1:$F$5176,MATCH(1,([1]Sheet2!A236='[1]Sheet 1'!$B$1:$B$5176)*([1]Sheet2!E236='[1]Sheet 1'!$E$1:$E$5176)*([1]Sheet2!F$1='[1]Sheet 1'!$C$1:$C$5176),0))</f>
        <v>1257</v>
      </c>
      <c r="G236" cm="1">
        <f t="array" ref="G236">INDEX('[1]Sheet 1'!$F$1:$F$5176,MATCH(1,([1]Sheet2!$A236='[1]Sheet 1'!$B$1:$B$5176)*([1]Sheet2!$E236='[1]Sheet 1'!$E$1:$E$5176)*([1]Sheet2!G$1='[1]Sheet 1'!$C$1:$C$5176),0))</f>
        <v>806166</v>
      </c>
      <c r="H236" cm="1">
        <f t="array" ref="H236">INDEX('[1]Sheet 1'!$F$1:$F$5176,MATCH(1,([1]Sheet2!$A236='[1]Sheet 1'!$B$1:$B$5176)*([1]Sheet2!$E236='[1]Sheet 1'!$E$1:$E$5176)*([1]Sheet2!H$1='[1]Sheet 1'!$C$1:$C$5176),0))</f>
        <v>24128</v>
      </c>
      <c r="I236" cm="1">
        <f t="array" ref="I236">INDEX('[1]Sheet 1'!$F$1:$F$5176,MATCH(1,([1]Sheet2!$A236='[1]Sheet 1'!$B$1:$B$5176)*([1]Sheet2!$E236='[1]Sheet 1'!$E$1:$E$5176)*([1]Sheet2!I$1='[1]Sheet 1'!$C$1:$C$5176),0))</f>
        <v>64.166499999999999</v>
      </c>
      <c r="J236" s="1">
        <f t="shared" si="13"/>
        <v>5.2097148541114059E-2</v>
      </c>
      <c r="K236" s="1">
        <f t="shared" si="14"/>
        <v>1.9191237265893453E-2</v>
      </c>
      <c r="L236" s="1">
        <f t="shared" si="15"/>
        <v>2.6107628638174708E-2</v>
      </c>
      <c r="M236">
        <f>VLOOKUP(D236,[1]Sheet8!$A$1:$G$267,IF(E236=2016,3,IF(E236=2017,4,IF(E236=2018,5,IF(E236=2019,6,7)))))</f>
        <v>10408.669756134899</v>
      </c>
      <c r="N236">
        <f>IF(E236=2020,VLOOKUP(B236,[1]Sheet9!$A$1:$E$229,5,FALSE),"None")</f>
        <v>823</v>
      </c>
    </row>
    <row r="237" spans="1:14" x14ac:dyDescent="0.75">
      <c r="A237" t="str">
        <f>VLOOKUP(D237,[1]Sheet5!$B$1:$C$279,2,FALSE)</f>
        <v>COG: Congo</v>
      </c>
      <c r="B237" t="str">
        <f t="shared" si="12"/>
        <v>COG</v>
      </c>
      <c r="C237" t="str">
        <f>VLOOKUP([1]Sheet2!B237,[1]Sheet9!$A$1:$C$229,2,FALSE)</f>
        <v>Africa</v>
      </c>
      <c r="D237" t="s">
        <v>63</v>
      </c>
      <c r="E237">
        <v>2016</v>
      </c>
      <c r="F237" cm="1">
        <f t="array" ref="F237">INDEX('[1]Sheet 1'!$F$1:$F$5176,MATCH(1,([1]Sheet2!A237='[1]Sheet 1'!$B$1:$B$5176)*([1]Sheet2!E237='[1]Sheet 1'!$E$1:$E$5176)*([1]Sheet2!F$1='[1]Sheet 1'!$C$1:$C$5176),0))</f>
        <v>6135</v>
      </c>
      <c r="G237" cm="1">
        <f t="array" ref="G237">INDEX('[1]Sheet 1'!$F$1:$F$5176,MATCH(1,([1]Sheet2!$A237='[1]Sheet 1'!$B$1:$B$5176)*([1]Sheet2!$E237='[1]Sheet 1'!$E$1:$E$5176)*([1]Sheet2!G$1='[1]Sheet 1'!$C$1:$C$5176),0))</f>
        <v>5186823.5</v>
      </c>
      <c r="H237" cm="1">
        <f t="array" ref="H237">INDEX('[1]Sheet 1'!$F$1:$F$5176,MATCH(1,([1]Sheet2!$A237='[1]Sheet 1'!$B$1:$B$5176)*([1]Sheet2!$E237='[1]Sheet 1'!$E$1:$E$5176)*([1]Sheet2!H$1='[1]Sheet 1'!$C$1:$C$5176),0))</f>
        <v>175075</v>
      </c>
      <c r="I237" cm="1">
        <f t="array" ref="I237">INDEX('[1]Sheet 1'!$F$1:$F$5176,MATCH(1,([1]Sheet2!$A237='[1]Sheet 1'!$B$1:$B$5176)*([1]Sheet2!$E237='[1]Sheet 1'!$E$1:$E$5176)*([1]Sheet2!I$1='[1]Sheet 1'!$C$1:$C$5176),0))</f>
        <v>63.576500000000003</v>
      </c>
      <c r="J237" s="1">
        <f t="shared" si="13"/>
        <v>3.5042124803655574E-2</v>
      </c>
      <c r="K237" s="1" t="str">
        <f t="shared" si="14"/>
        <v>None</v>
      </c>
      <c r="L237" s="1" t="str">
        <f t="shared" si="15"/>
        <v>N/A</v>
      </c>
      <c r="M237">
        <f>VLOOKUP(D237,[1]Sheet8!$A$1:$G$267,IF(E237=2016,3,IF(E237=2017,4,IF(E237=2018,5,IF(E237=2019,6,7)))))</f>
        <v>8094.3633667519398</v>
      </c>
      <c r="N237" t="str">
        <f>IF(E237=2020,VLOOKUP(B237,[1]Sheet9!$A$1:$E$229,5,FALSE),"None")</f>
        <v>None</v>
      </c>
    </row>
    <row r="238" spans="1:14" x14ac:dyDescent="0.75">
      <c r="A238" t="str">
        <f>VLOOKUP(D238,[1]Sheet5!$B$1:$C$279,2,FALSE)</f>
        <v>COG: Congo</v>
      </c>
      <c r="B238" t="str">
        <f t="shared" si="12"/>
        <v>COG</v>
      </c>
      <c r="C238" t="str">
        <f>VLOOKUP([1]Sheet2!B238,[1]Sheet9!$A$1:$C$229,2,FALSE)</f>
        <v>Africa</v>
      </c>
      <c r="D238" t="s">
        <v>63</v>
      </c>
      <c r="E238">
        <v>2017</v>
      </c>
      <c r="F238" cm="1">
        <f t="array" ref="F238">INDEX('[1]Sheet 1'!$F$1:$F$5176,MATCH(1,([1]Sheet2!A238='[1]Sheet 1'!$B$1:$B$5176)*([1]Sheet2!E238='[1]Sheet 1'!$E$1:$E$5176)*([1]Sheet2!F$1='[1]Sheet 1'!$C$1:$C$5176),0))</f>
        <v>6026</v>
      </c>
      <c r="G238" cm="1">
        <f t="array" ref="G238">INDEX('[1]Sheet 1'!$F$1:$F$5176,MATCH(1,([1]Sheet2!$A238='[1]Sheet 1'!$B$1:$B$5176)*([1]Sheet2!$E238='[1]Sheet 1'!$E$1:$E$5176)*([1]Sheet2!G$1='[1]Sheet 1'!$C$1:$C$5176),0))</f>
        <v>5312339.5</v>
      </c>
      <c r="H238" cm="1">
        <f t="array" ref="H238">INDEX('[1]Sheet 1'!$F$1:$F$5176,MATCH(1,([1]Sheet2!$A238='[1]Sheet 1'!$B$1:$B$5176)*([1]Sheet2!$E238='[1]Sheet 1'!$E$1:$E$5176)*([1]Sheet2!H$1='[1]Sheet 1'!$C$1:$C$5176),0))</f>
        <v>175642</v>
      </c>
      <c r="I238" cm="1">
        <f t="array" ref="I238">INDEX('[1]Sheet 1'!$F$1:$F$5176,MATCH(1,([1]Sheet2!$A238='[1]Sheet 1'!$B$1:$B$5176)*([1]Sheet2!$E238='[1]Sheet 1'!$E$1:$E$5176)*([1]Sheet2!I$1='[1]Sheet 1'!$C$1:$C$5176),0))</f>
        <v>63.76</v>
      </c>
      <c r="J238" s="1">
        <f t="shared" si="13"/>
        <v>3.4308422814588763E-2</v>
      </c>
      <c r="K238" s="1">
        <f t="shared" si="14"/>
        <v>2.4199011205991491E-2</v>
      </c>
      <c r="L238" s="1">
        <f t="shared" si="15"/>
        <v>8.9274907120696842E-2</v>
      </c>
      <c r="M238">
        <f>VLOOKUP(D238,[1]Sheet8!$A$1:$G$267,IF(E238=2016,3,IF(E238=2017,4,IF(E238=2018,5,IF(E238=2019,6,7)))))</f>
        <v>8816.9869045198902</v>
      </c>
      <c r="N238" t="str">
        <f>IF(E238=2020,VLOOKUP(B238,[1]Sheet9!$A$1:$E$229,5,FALSE),"None")</f>
        <v>None</v>
      </c>
    </row>
    <row r="239" spans="1:14" x14ac:dyDescent="0.75">
      <c r="A239" t="str">
        <f>VLOOKUP(D239,[1]Sheet5!$B$1:$C$279,2,FALSE)</f>
        <v>COG: Congo</v>
      </c>
      <c r="B239" t="str">
        <f t="shared" si="12"/>
        <v>COG</v>
      </c>
      <c r="C239" t="str">
        <f>VLOOKUP([1]Sheet2!B239,[1]Sheet9!$A$1:$C$229,2,FALSE)</f>
        <v>Africa</v>
      </c>
      <c r="D239" t="s">
        <v>63</v>
      </c>
      <c r="E239">
        <v>2018</v>
      </c>
      <c r="F239" cm="1">
        <f t="array" ref="F239">INDEX('[1]Sheet 1'!$F$1:$F$5176,MATCH(1,([1]Sheet2!A239='[1]Sheet 1'!$B$1:$B$5176)*([1]Sheet2!E239='[1]Sheet 1'!$E$1:$E$5176)*([1]Sheet2!F$1='[1]Sheet 1'!$C$1:$C$5176),0))</f>
        <v>5935</v>
      </c>
      <c r="G239" cm="1">
        <f t="array" ref="G239">INDEX('[1]Sheet 1'!$F$1:$F$5176,MATCH(1,([1]Sheet2!$A239='[1]Sheet 1'!$B$1:$B$5176)*([1]Sheet2!$E239='[1]Sheet 1'!$E$1:$E$5176)*([1]Sheet2!G$1='[1]Sheet 1'!$C$1:$C$5176),0))</f>
        <v>5441062</v>
      </c>
      <c r="H239" cm="1">
        <f t="array" ref="H239">INDEX('[1]Sheet 1'!$F$1:$F$5176,MATCH(1,([1]Sheet2!$A239='[1]Sheet 1'!$B$1:$B$5176)*([1]Sheet2!$E239='[1]Sheet 1'!$E$1:$E$5176)*([1]Sheet2!H$1='[1]Sheet 1'!$C$1:$C$5176),0))</f>
        <v>176098</v>
      </c>
      <c r="I239" cm="1">
        <f t="array" ref="I239">INDEX('[1]Sheet 1'!$F$1:$F$5176,MATCH(1,([1]Sheet2!$A239='[1]Sheet 1'!$B$1:$B$5176)*([1]Sheet2!$E239='[1]Sheet 1'!$E$1:$E$5176)*([1]Sheet2!I$1='[1]Sheet 1'!$C$1:$C$5176),0))</f>
        <v>64.053100000000001</v>
      </c>
      <c r="J239" s="1">
        <f t="shared" si="13"/>
        <v>3.3702824563595274E-2</v>
      </c>
      <c r="K239" s="1">
        <f t="shared" si="14"/>
        <v>2.42308497037887E-2</v>
      </c>
      <c r="L239" s="1">
        <f t="shared" si="15"/>
        <v>0.1234384389087288</v>
      </c>
      <c r="M239">
        <f>VLOOKUP(D239,[1]Sheet8!$A$1:$G$267,IF(E239=2016,3,IF(E239=2017,4,IF(E239=2018,5,IF(E239=2019,6,7)))))</f>
        <v>9905.3420038925306</v>
      </c>
      <c r="N239" t="str">
        <f>IF(E239=2020,VLOOKUP(B239,[1]Sheet9!$A$1:$E$229,5,FALSE),"None")</f>
        <v>None</v>
      </c>
    </row>
    <row r="240" spans="1:14" x14ac:dyDescent="0.75">
      <c r="A240" t="str">
        <f>VLOOKUP(D240,[1]Sheet5!$B$1:$C$279,2,FALSE)</f>
        <v>COG: Congo</v>
      </c>
      <c r="B240" t="str">
        <f t="shared" si="12"/>
        <v>COG</v>
      </c>
      <c r="C240" t="str">
        <f>VLOOKUP([1]Sheet2!B240,[1]Sheet9!$A$1:$C$229,2,FALSE)</f>
        <v>Africa</v>
      </c>
      <c r="D240" t="s">
        <v>63</v>
      </c>
      <c r="E240">
        <v>2019</v>
      </c>
      <c r="F240" cm="1">
        <f t="array" ref="F240">INDEX('[1]Sheet 1'!$F$1:$F$5176,MATCH(1,([1]Sheet2!A240='[1]Sheet 1'!$B$1:$B$5176)*([1]Sheet2!E240='[1]Sheet 1'!$E$1:$E$5176)*([1]Sheet2!F$1='[1]Sheet 1'!$C$1:$C$5176),0))</f>
        <v>6201</v>
      </c>
      <c r="G240" cm="1">
        <f t="array" ref="G240">INDEX('[1]Sheet 1'!$F$1:$F$5176,MATCH(1,([1]Sheet2!$A240='[1]Sheet 1'!$B$1:$B$5176)*([1]Sheet2!$E240='[1]Sheet 1'!$E$1:$E$5176)*([1]Sheet2!G$1='[1]Sheet 1'!$C$1:$C$5176),0))</f>
        <v>5570732.5</v>
      </c>
      <c r="H240" cm="1">
        <f t="array" ref="H240">INDEX('[1]Sheet 1'!$F$1:$F$5176,MATCH(1,([1]Sheet2!$A240='[1]Sheet 1'!$B$1:$B$5176)*([1]Sheet2!$E240='[1]Sheet 1'!$E$1:$E$5176)*([1]Sheet2!H$1='[1]Sheet 1'!$C$1:$C$5176),0))</f>
        <v>176563</v>
      </c>
      <c r="I240" cm="1">
        <f t="array" ref="I240">INDEX('[1]Sheet 1'!$F$1:$F$5176,MATCH(1,([1]Sheet2!$A240='[1]Sheet 1'!$B$1:$B$5176)*([1]Sheet2!$E240='[1]Sheet 1'!$E$1:$E$5176)*([1]Sheet2!I$1='[1]Sheet 1'!$C$1:$C$5176),0))</f>
        <v>62.746699999999997</v>
      </c>
      <c r="J240" s="1">
        <f t="shared" si="13"/>
        <v>3.5120608508011304E-2</v>
      </c>
      <c r="K240" s="1">
        <f t="shared" si="14"/>
        <v>2.3831836505446916E-2</v>
      </c>
      <c r="L240" s="1">
        <f t="shared" si="15"/>
        <v>2.4077532262212299E-2</v>
      </c>
      <c r="M240">
        <f>VLOOKUP(D240,[1]Sheet8!$A$1:$G$267,IF(E240=2016,3,IF(E240=2017,4,IF(E240=2018,5,IF(E240=2019,6,7)))))</f>
        <v>10143.8381955595</v>
      </c>
      <c r="N240" t="str">
        <f>IF(E240=2020,VLOOKUP(B240,[1]Sheet9!$A$1:$E$229,5,FALSE),"None")</f>
        <v>None</v>
      </c>
    </row>
    <row r="241" spans="1:14" x14ac:dyDescent="0.75">
      <c r="A241" t="str">
        <f>VLOOKUP(D241,[1]Sheet5!$B$1:$C$279,2,FALSE)</f>
        <v>COG: Congo</v>
      </c>
      <c r="B241" t="str">
        <f t="shared" si="12"/>
        <v>COG</v>
      </c>
      <c r="C241" t="str">
        <f>VLOOKUP([1]Sheet2!B241,[1]Sheet9!$A$1:$C$229,2,FALSE)</f>
        <v>Africa</v>
      </c>
      <c r="D241" t="s">
        <v>63</v>
      </c>
      <c r="E241">
        <v>2020</v>
      </c>
      <c r="F241" cm="1">
        <f t="array" ref="F241">INDEX('[1]Sheet 1'!$F$1:$F$5176,MATCH(1,([1]Sheet2!A241='[1]Sheet 1'!$B$1:$B$5176)*([1]Sheet2!E241='[1]Sheet 1'!$E$1:$E$5176)*([1]Sheet2!F$1='[1]Sheet 1'!$C$1:$C$5176),0))</f>
        <v>5759</v>
      </c>
      <c r="G241" cm="1">
        <f t="array" ref="G241">INDEX('[1]Sheet 1'!$F$1:$F$5176,MATCH(1,([1]Sheet2!$A241='[1]Sheet 1'!$B$1:$B$5176)*([1]Sheet2!$E241='[1]Sheet 1'!$E$1:$E$5176)*([1]Sheet2!G$1='[1]Sheet 1'!$C$1:$C$5176),0))</f>
        <v>5702174</v>
      </c>
      <c r="H241" cm="1">
        <f t="array" ref="H241">INDEX('[1]Sheet 1'!$F$1:$F$5176,MATCH(1,([1]Sheet2!$A241='[1]Sheet 1'!$B$1:$B$5176)*([1]Sheet2!$E241='[1]Sheet 1'!$E$1:$E$5176)*([1]Sheet2!H$1='[1]Sheet 1'!$C$1:$C$5176),0))</f>
        <v>177736</v>
      </c>
      <c r="I241" cm="1">
        <f t="array" ref="I241">INDEX('[1]Sheet 1'!$F$1:$F$5176,MATCH(1,([1]Sheet2!$A241='[1]Sheet 1'!$B$1:$B$5176)*([1]Sheet2!$E241='[1]Sheet 1'!$E$1:$E$5176)*([1]Sheet2!I$1='[1]Sheet 1'!$C$1:$C$5176),0))</f>
        <v>63.785200000000003</v>
      </c>
      <c r="J241" s="1">
        <f t="shared" si="13"/>
        <v>3.2401989467524865E-2</v>
      </c>
      <c r="K241" s="1">
        <f t="shared" si="14"/>
        <v>2.3595011966559155E-2</v>
      </c>
      <c r="L241" s="1">
        <f t="shared" si="15"/>
        <v>2.6107628638174708E-2</v>
      </c>
      <c r="M241">
        <f>VLOOKUP(D241,[1]Sheet8!$A$1:$G$267,IF(E241=2016,3,IF(E241=2017,4,IF(E241=2018,5,IF(E241=2019,6,7)))))</f>
        <v>10408.669756134899</v>
      </c>
      <c r="N241">
        <f>IF(E241=2020,VLOOKUP(B241,[1]Sheet9!$A$1:$E$229,5,FALSE),"None")</f>
        <v>7107</v>
      </c>
    </row>
    <row r="242" spans="1:14" x14ac:dyDescent="0.75">
      <c r="A242" t="str">
        <f>VLOOKUP(D242,[1]Sheet5!$B$1:$C$279,2,FALSE)</f>
        <v>COK: Cook Islands</v>
      </c>
      <c r="B242" t="str">
        <f t="shared" si="12"/>
        <v>COK</v>
      </c>
      <c r="C242" t="s">
        <v>18</v>
      </c>
      <c r="D242" t="s">
        <v>64</v>
      </c>
      <c r="E242">
        <v>2016</v>
      </c>
      <c r="F242" cm="1">
        <f t="array" ref="F242">INDEX('[1]Sheet 1'!$F$1:$F$5176,MATCH(1,([1]Sheet2!A242='[1]Sheet 1'!$B$1:$B$5176)*([1]Sheet2!E242='[1]Sheet 1'!$E$1:$E$5176)*([1]Sheet2!F$1='[1]Sheet 1'!$C$1:$C$5176),0))</f>
        <v>2</v>
      </c>
      <c r="G242" cm="1">
        <f t="array" ref="G242">INDEX('[1]Sheet 1'!$F$1:$F$5176,MATCH(1,([1]Sheet2!$A242='[1]Sheet 1'!$B$1:$B$5176)*([1]Sheet2!$E242='[1]Sheet 1'!$E$1:$E$5176)*([1]Sheet2!G$1='[1]Sheet 1'!$C$1:$C$5176),0))</f>
        <v>17546</v>
      </c>
      <c r="H242" cm="1">
        <f t="array" ref="H242">INDEX('[1]Sheet 1'!$F$1:$F$5176,MATCH(1,([1]Sheet2!$A242='[1]Sheet 1'!$B$1:$B$5176)*([1]Sheet2!$E242='[1]Sheet 1'!$E$1:$E$5176)*([1]Sheet2!H$1='[1]Sheet 1'!$C$1:$C$5176),0))</f>
        <v>306</v>
      </c>
      <c r="I242" cm="1">
        <f t="array" ref="I242">INDEX('[1]Sheet 1'!$F$1:$F$5176,MATCH(1,([1]Sheet2!$A242='[1]Sheet 1'!$B$1:$B$5176)*([1]Sheet2!$E242='[1]Sheet 1'!$E$1:$E$5176)*([1]Sheet2!I$1='[1]Sheet 1'!$C$1:$C$5176),0))</f>
        <v>74.322199999999995</v>
      </c>
      <c r="J242" s="1">
        <f t="shared" si="13"/>
        <v>6.5359477124183009E-3</v>
      </c>
      <c r="K242" s="1" t="str">
        <f t="shared" si="14"/>
        <v>None</v>
      </c>
      <c r="L242" s="1" t="str">
        <f t="shared" si="15"/>
        <v>N/A</v>
      </c>
      <c r="M242">
        <f>VLOOKUP(D242,[1]Sheet8!$A$1:$G$267,IF(E242=2016,3,IF(E242=2017,4,IF(E242=2018,5,IF(E242=2019,6,7)))))</f>
        <v>3131.0175981757202</v>
      </c>
      <c r="N242" t="str">
        <f>IF(E242=2020,VLOOKUP(B242,[1]Sheet9!$A$1:$E$229,5,FALSE),"None")</f>
        <v>None</v>
      </c>
    </row>
    <row r="243" spans="1:14" x14ac:dyDescent="0.75">
      <c r="A243" t="str">
        <f>VLOOKUP(D243,[1]Sheet5!$B$1:$C$279,2,FALSE)</f>
        <v>COK: Cook Islands</v>
      </c>
      <c r="B243" t="str">
        <f t="shared" si="12"/>
        <v>COK</v>
      </c>
      <c r="C243" t="s">
        <v>18</v>
      </c>
      <c r="D243" t="s">
        <v>64</v>
      </c>
      <c r="E243">
        <v>2017</v>
      </c>
      <c r="F243" cm="1">
        <f t="array" ref="F243">INDEX('[1]Sheet 1'!$F$1:$F$5176,MATCH(1,([1]Sheet2!A243='[1]Sheet 1'!$B$1:$B$5176)*([1]Sheet2!E243='[1]Sheet 1'!$E$1:$E$5176)*([1]Sheet2!F$1='[1]Sheet 1'!$C$1:$C$5176),0))</f>
        <v>2</v>
      </c>
      <c r="G243" cm="1">
        <f t="array" ref="G243">INDEX('[1]Sheet 1'!$F$1:$F$5176,MATCH(1,([1]Sheet2!$A243='[1]Sheet 1'!$B$1:$B$5176)*([1]Sheet2!$E243='[1]Sheet 1'!$E$1:$E$5176)*([1]Sheet2!G$1='[1]Sheet 1'!$C$1:$C$5176),0))</f>
        <v>17395.5</v>
      </c>
      <c r="H243" cm="1">
        <f t="array" ref="H243">INDEX('[1]Sheet 1'!$F$1:$F$5176,MATCH(1,([1]Sheet2!$A243='[1]Sheet 1'!$B$1:$B$5176)*([1]Sheet2!$E243='[1]Sheet 1'!$E$1:$E$5176)*([1]Sheet2!H$1='[1]Sheet 1'!$C$1:$C$5176),0))</f>
        <v>298</v>
      </c>
      <c r="I243" cm="1">
        <f t="array" ref="I243">INDEX('[1]Sheet 1'!$F$1:$F$5176,MATCH(1,([1]Sheet2!$A243='[1]Sheet 1'!$B$1:$B$5176)*([1]Sheet2!$E243='[1]Sheet 1'!$E$1:$E$5176)*([1]Sheet2!I$1='[1]Sheet 1'!$C$1:$C$5176),0))</f>
        <v>74.404700000000005</v>
      </c>
      <c r="J243" s="1">
        <f t="shared" si="13"/>
        <v>6.7114093959731542E-3</v>
      </c>
      <c r="K243" s="1">
        <f t="shared" si="14"/>
        <v>-8.5774535506668182E-3</v>
      </c>
      <c r="L243" s="1">
        <f t="shared" si="15"/>
        <v>5.1617693007032214E-2</v>
      </c>
      <c r="M243">
        <f>VLOOKUP(D243,[1]Sheet8!$A$1:$G$267,IF(E243=2016,3,IF(E243=2017,4,IF(E243=2018,5,IF(E243=2019,6,7)))))</f>
        <v>3292.6335033579699</v>
      </c>
      <c r="N243" t="str">
        <f>IF(E243=2020,VLOOKUP(B243,[1]Sheet9!$A$1:$E$229,5,FALSE),"None")</f>
        <v>None</v>
      </c>
    </row>
    <row r="244" spans="1:14" x14ac:dyDescent="0.75">
      <c r="A244" t="str">
        <f>VLOOKUP(D244,[1]Sheet5!$B$1:$C$279,2,FALSE)</f>
        <v>COK: Cook Islands</v>
      </c>
      <c r="B244" t="str">
        <f t="shared" si="12"/>
        <v>COK</v>
      </c>
      <c r="C244" t="s">
        <v>18</v>
      </c>
      <c r="D244" t="s">
        <v>64</v>
      </c>
      <c r="E244">
        <v>2018</v>
      </c>
      <c r="F244" cm="1">
        <f t="array" ref="F244">INDEX('[1]Sheet 1'!$F$1:$F$5176,MATCH(1,([1]Sheet2!A244='[1]Sheet 1'!$B$1:$B$5176)*([1]Sheet2!E244='[1]Sheet 1'!$E$1:$E$5176)*([1]Sheet2!F$1='[1]Sheet 1'!$C$1:$C$5176),0))</f>
        <v>2</v>
      </c>
      <c r="G244" cm="1">
        <f t="array" ref="G244">INDEX('[1]Sheet 1'!$F$1:$F$5176,MATCH(1,([1]Sheet2!$A244='[1]Sheet 1'!$B$1:$B$5176)*([1]Sheet2!$E244='[1]Sheet 1'!$E$1:$E$5176)*([1]Sheet2!G$1='[1]Sheet 1'!$C$1:$C$5176),0))</f>
        <v>17252.5</v>
      </c>
      <c r="H244" cm="1">
        <f t="array" ref="H244">INDEX('[1]Sheet 1'!$F$1:$F$5176,MATCH(1,([1]Sheet2!$A244='[1]Sheet 1'!$B$1:$B$5176)*([1]Sheet2!$E244='[1]Sheet 1'!$E$1:$E$5176)*([1]Sheet2!H$1='[1]Sheet 1'!$C$1:$C$5176),0))</f>
        <v>291</v>
      </c>
      <c r="I244" cm="1">
        <f t="array" ref="I244">INDEX('[1]Sheet 1'!$F$1:$F$5176,MATCH(1,([1]Sheet2!$A244='[1]Sheet 1'!$B$1:$B$5176)*([1]Sheet2!$E244='[1]Sheet 1'!$E$1:$E$5176)*([1]Sheet2!I$1='[1]Sheet 1'!$C$1:$C$5176),0))</f>
        <v>74.495699999999999</v>
      </c>
      <c r="J244" s="1">
        <f t="shared" si="13"/>
        <v>6.8728522336769758E-3</v>
      </c>
      <c r="K244" s="1">
        <f t="shared" si="14"/>
        <v>-8.2205168003219222E-3</v>
      </c>
      <c r="L244" s="1">
        <f t="shared" si="15"/>
        <v>9.8348984894588848E-2</v>
      </c>
      <c r="M244">
        <f>VLOOKUP(D244,[1]Sheet8!$A$1:$G$267,IF(E244=2016,3,IF(E244=2017,4,IF(E244=2018,5,IF(E244=2019,6,7)))))</f>
        <v>3616.46066604314</v>
      </c>
      <c r="N244" t="str">
        <f>IF(E244=2020,VLOOKUP(B244,[1]Sheet9!$A$1:$E$229,5,FALSE),"None")</f>
        <v>None</v>
      </c>
    </row>
    <row r="245" spans="1:14" x14ac:dyDescent="0.75">
      <c r="A245" t="str">
        <f>VLOOKUP(D245,[1]Sheet5!$B$1:$C$279,2,FALSE)</f>
        <v>COK: Cook Islands</v>
      </c>
      <c r="B245" t="str">
        <f t="shared" si="12"/>
        <v>COK</v>
      </c>
      <c r="C245" t="s">
        <v>18</v>
      </c>
      <c r="D245" t="s">
        <v>64</v>
      </c>
      <c r="E245">
        <v>2019</v>
      </c>
      <c r="F245" cm="1">
        <f t="array" ref="F245">INDEX('[1]Sheet 1'!$F$1:$F$5176,MATCH(1,([1]Sheet2!A245='[1]Sheet 1'!$B$1:$B$5176)*([1]Sheet2!E245='[1]Sheet 1'!$E$1:$E$5176)*([1]Sheet2!F$1='[1]Sheet 1'!$C$1:$C$5176),0))</f>
        <v>2</v>
      </c>
      <c r="G245" cm="1">
        <f t="array" ref="G245">INDEX('[1]Sheet 1'!$F$1:$F$5176,MATCH(1,([1]Sheet2!$A245='[1]Sheet 1'!$B$1:$B$5176)*([1]Sheet2!$E245='[1]Sheet 1'!$E$1:$E$5176)*([1]Sheet2!G$1='[1]Sheet 1'!$C$1:$C$5176),0))</f>
        <v>17110</v>
      </c>
      <c r="H245" cm="1">
        <f t="array" ref="H245">INDEX('[1]Sheet 1'!$F$1:$F$5176,MATCH(1,([1]Sheet2!$A245='[1]Sheet 1'!$B$1:$B$5176)*([1]Sheet2!$E245='[1]Sheet 1'!$E$1:$E$5176)*([1]Sheet2!H$1='[1]Sheet 1'!$C$1:$C$5176),0))</f>
        <v>285</v>
      </c>
      <c r="I245" cm="1">
        <f t="array" ref="I245">INDEX('[1]Sheet 1'!$F$1:$F$5176,MATCH(1,([1]Sheet2!$A245='[1]Sheet 1'!$B$1:$B$5176)*([1]Sheet2!$E245='[1]Sheet 1'!$E$1:$E$5176)*([1]Sheet2!I$1='[1]Sheet 1'!$C$1:$C$5176),0))</f>
        <v>74.579099999999997</v>
      </c>
      <c r="J245" s="1">
        <f t="shared" si="13"/>
        <v>7.0175438596491229E-3</v>
      </c>
      <c r="K245" s="1">
        <f t="shared" si="14"/>
        <v>-8.2596725112302569E-3</v>
      </c>
      <c r="L245" s="1">
        <f t="shared" si="15"/>
        <v>-3.507690703684467E-3</v>
      </c>
      <c r="M245">
        <f>VLOOKUP(D245,[1]Sheet8!$A$1:$G$267,IF(E245=2016,3,IF(E245=2017,4,IF(E245=2018,5,IF(E245=2019,6,7)))))</f>
        <v>3603.77524058462</v>
      </c>
      <c r="N245" t="str">
        <f>IF(E245=2020,VLOOKUP(B245,[1]Sheet9!$A$1:$E$229,5,FALSE),"None")</f>
        <v>None</v>
      </c>
    </row>
    <row r="246" spans="1:14" x14ac:dyDescent="0.75">
      <c r="A246" t="str">
        <f>VLOOKUP(D246,[1]Sheet5!$B$1:$C$279,2,FALSE)</f>
        <v>COK: Cook Islands</v>
      </c>
      <c r="B246" t="str">
        <f t="shared" si="12"/>
        <v>COK</v>
      </c>
      <c r="C246" t="s">
        <v>18</v>
      </c>
      <c r="D246" t="s">
        <v>64</v>
      </c>
      <c r="E246">
        <v>2020</v>
      </c>
      <c r="F246" cm="1">
        <f t="array" ref="F246">INDEX('[1]Sheet 1'!$F$1:$F$5176,MATCH(1,([1]Sheet2!A246='[1]Sheet 1'!$B$1:$B$5176)*([1]Sheet2!E246='[1]Sheet 1'!$E$1:$E$5176)*([1]Sheet2!F$1='[1]Sheet 1'!$C$1:$C$5176),0))</f>
        <v>2</v>
      </c>
      <c r="G246" cm="1">
        <f t="array" ref="G246">INDEX('[1]Sheet 1'!$F$1:$F$5176,MATCH(1,([1]Sheet2!$A246='[1]Sheet 1'!$B$1:$B$5176)*([1]Sheet2!$E246='[1]Sheet 1'!$E$1:$E$5176)*([1]Sheet2!G$1='[1]Sheet 1'!$C$1:$C$5176),0))</f>
        <v>17028.5</v>
      </c>
      <c r="H246" cm="1">
        <f t="array" ref="H246">INDEX('[1]Sheet 1'!$F$1:$F$5176,MATCH(1,([1]Sheet2!$A246='[1]Sheet 1'!$B$1:$B$5176)*([1]Sheet2!$E246='[1]Sheet 1'!$E$1:$E$5176)*([1]Sheet2!H$1='[1]Sheet 1'!$C$1:$C$5176),0))</f>
        <v>280</v>
      </c>
      <c r="I246" cm="1">
        <f t="array" ref="I246">INDEX('[1]Sheet 1'!$F$1:$F$5176,MATCH(1,([1]Sheet2!$A246='[1]Sheet 1'!$B$1:$B$5176)*([1]Sheet2!$E246='[1]Sheet 1'!$E$1:$E$5176)*([1]Sheet2!I$1='[1]Sheet 1'!$C$1:$C$5176),0))</f>
        <v>74.660600000000002</v>
      </c>
      <c r="J246" s="1">
        <f t="shared" si="13"/>
        <v>7.1428571428571426E-3</v>
      </c>
      <c r="K246" s="1">
        <f t="shared" si="14"/>
        <v>-4.7632963179427236E-3</v>
      </c>
      <c r="L246" s="1">
        <f t="shared" si="15"/>
        <v>-0.14970491113893927</v>
      </c>
      <c r="M246">
        <f>VLOOKUP(D246,[1]Sheet8!$A$1:$G$267,IF(E246=2016,3,IF(E246=2017,4,IF(E246=2018,5,IF(E246=2019,6,7)))))</f>
        <v>3064.27238842819</v>
      </c>
      <c r="N246" t="e">
        <f>IF(E246=2020,VLOOKUP(B246,[1]Sheet9!$A$1:$E$229,5,FALSE),"None")</f>
        <v>#N/A</v>
      </c>
    </row>
    <row r="247" spans="1:14" x14ac:dyDescent="0.75">
      <c r="A247" t="str">
        <f>VLOOKUP(D247,[1]Sheet5!$B$1:$C$279,2,FALSE)</f>
        <v>CRI: Costa Rica</v>
      </c>
      <c r="B247" t="str">
        <f t="shared" si="12"/>
        <v>CRI</v>
      </c>
      <c r="C247" t="str">
        <f>VLOOKUP([1]Sheet2!B247,[1]Sheet9!$A$1:$C$229,2,FALSE)</f>
        <v>North America</v>
      </c>
      <c r="D247" t="s">
        <v>65</v>
      </c>
      <c r="E247">
        <v>2016</v>
      </c>
      <c r="F247" cm="1">
        <f t="array" ref="F247">INDEX('[1]Sheet 1'!$F$1:$F$5176,MATCH(1,([1]Sheet2!A247='[1]Sheet 1'!$B$1:$B$5176)*([1]Sheet2!E247='[1]Sheet 1'!$E$1:$E$5176)*([1]Sheet2!F$1='[1]Sheet 1'!$C$1:$C$5176),0))</f>
        <v>541</v>
      </c>
      <c r="G247" cm="1">
        <f t="array" ref="G247">INDEX('[1]Sheet 1'!$F$1:$F$5176,MATCH(1,([1]Sheet2!$A247='[1]Sheet 1'!$B$1:$B$5176)*([1]Sheet2!$E247='[1]Sheet 1'!$E$1:$E$5176)*([1]Sheet2!G$1='[1]Sheet 1'!$C$1:$C$5176),0))</f>
        <v>4945205</v>
      </c>
      <c r="H247" cm="1">
        <f t="array" ref="H247">INDEX('[1]Sheet 1'!$F$1:$F$5176,MATCH(1,([1]Sheet2!$A247='[1]Sheet 1'!$B$1:$B$5176)*([1]Sheet2!$E247='[1]Sheet 1'!$E$1:$E$5176)*([1]Sheet2!H$1='[1]Sheet 1'!$C$1:$C$5176),0))</f>
        <v>69914</v>
      </c>
      <c r="I247" cm="1">
        <f t="array" ref="I247">INDEX('[1]Sheet 1'!$F$1:$F$5176,MATCH(1,([1]Sheet2!$A247='[1]Sheet 1'!$B$1:$B$5176)*([1]Sheet2!$E247='[1]Sheet 1'!$E$1:$E$5176)*([1]Sheet2!I$1='[1]Sheet 1'!$C$1:$C$5176),0))</f>
        <v>79.459199999999996</v>
      </c>
      <c r="J247" s="1">
        <f t="shared" si="13"/>
        <v>7.7380782103727433E-3</v>
      </c>
      <c r="K247" s="1" t="str">
        <f t="shared" si="14"/>
        <v>None</v>
      </c>
      <c r="L247" s="1" t="str">
        <f t="shared" si="15"/>
        <v>N/A</v>
      </c>
      <c r="M247">
        <f>VLOOKUP(D247,[1]Sheet8!$A$1:$G$267,IF(E247=2016,3,IF(E247=2017,4,IF(E247=2018,5,IF(E247=2019,6,7)))))</f>
        <v>12011.2227544174</v>
      </c>
      <c r="N247" t="str">
        <f>IF(E247=2020,VLOOKUP(B247,[1]Sheet9!$A$1:$E$229,5,FALSE),"None")</f>
        <v>None</v>
      </c>
    </row>
    <row r="248" spans="1:14" x14ac:dyDescent="0.75">
      <c r="A248" t="str">
        <f>VLOOKUP(D248,[1]Sheet5!$B$1:$C$279,2,FALSE)</f>
        <v>CRI: Costa Rica</v>
      </c>
      <c r="B248" t="str">
        <f t="shared" si="12"/>
        <v>CRI</v>
      </c>
      <c r="C248" t="str">
        <f>VLOOKUP([1]Sheet2!B248,[1]Sheet9!$A$1:$C$229,2,FALSE)</f>
        <v>North America</v>
      </c>
      <c r="D248" t="s">
        <v>65</v>
      </c>
      <c r="E248">
        <v>2017</v>
      </c>
      <c r="F248" cm="1">
        <f t="array" ref="F248">INDEX('[1]Sheet 1'!$F$1:$F$5176,MATCH(1,([1]Sheet2!A248='[1]Sheet 1'!$B$1:$B$5176)*([1]Sheet2!E248='[1]Sheet 1'!$E$1:$E$5176)*([1]Sheet2!F$1='[1]Sheet 1'!$C$1:$C$5176),0))</f>
        <v>533</v>
      </c>
      <c r="G248" cm="1">
        <f t="array" ref="G248">INDEX('[1]Sheet 1'!$F$1:$F$5176,MATCH(1,([1]Sheet2!$A248='[1]Sheet 1'!$B$1:$B$5176)*([1]Sheet2!$E248='[1]Sheet 1'!$E$1:$E$5176)*([1]Sheet2!G$1='[1]Sheet 1'!$C$1:$C$5176),0))</f>
        <v>4993841.5</v>
      </c>
      <c r="H248" cm="1">
        <f t="array" ref="H248">INDEX('[1]Sheet 1'!$F$1:$F$5176,MATCH(1,([1]Sheet2!$A248='[1]Sheet 1'!$B$1:$B$5176)*([1]Sheet2!$E248='[1]Sheet 1'!$E$1:$E$5176)*([1]Sheet2!H$1='[1]Sheet 1'!$C$1:$C$5176),0))</f>
        <v>69512</v>
      </c>
      <c r="I248" cm="1">
        <f t="array" ref="I248">INDEX('[1]Sheet 1'!$F$1:$F$5176,MATCH(1,([1]Sheet2!$A248='[1]Sheet 1'!$B$1:$B$5176)*([1]Sheet2!$E248='[1]Sheet 1'!$E$1:$E$5176)*([1]Sheet2!I$1='[1]Sheet 1'!$C$1:$C$5176),0))</f>
        <v>79.376900000000006</v>
      </c>
      <c r="J248" s="1">
        <f t="shared" si="13"/>
        <v>7.6677408217286228E-3</v>
      </c>
      <c r="K248" s="1">
        <f t="shared" si="14"/>
        <v>9.8350826709913946E-3</v>
      </c>
      <c r="L248" s="1">
        <f t="shared" si="15"/>
        <v>1.7845954829392104E-2</v>
      </c>
      <c r="M248">
        <f>VLOOKUP(D248,[1]Sheet8!$A$1:$G$267,IF(E248=2016,3,IF(E248=2017,4,IF(E248=2018,5,IF(E248=2019,6,7)))))</f>
        <v>12225.5744931385</v>
      </c>
      <c r="N248" t="str">
        <f>IF(E248=2020,VLOOKUP(B248,[1]Sheet9!$A$1:$E$229,5,FALSE),"None")</f>
        <v>None</v>
      </c>
    </row>
    <row r="249" spans="1:14" x14ac:dyDescent="0.75">
      <c r="A249" t="str">
        <f>VLOOKUP(D249,[1]Sheet5!$B$1:$C$279,2,FALSE)</f>
        <v>CRI: Costa Rica</v>
      </c>
      <c r="B249" t="str">
        <f t="shared" si="12"/>
        <v>CRI</v>
      </c>
      <c r="C249" t="str">
        <f>VLOOKUP([1]Sheet2!B249,[1]Sheet9!$A$1:$C$229,2,FALSE)</f>
        <v>North America</v>
      </c>
      <c r="D249" t="s">
        <v>65</v>
      </c>
      <c r="E249">
        <v>2018</v>
      </c>
      <c r="F249" cm="1">
        <f t="array" ref="F249">INDEX('[1]Sheet 1'!$F$1:$F$5176,MATCH(1,([1]Sheet2!A249='[1]Sheet 1'!$B$1:$B$5176)*([1]Sheet2!E249='[1]Sheet 1'!$E$1:$E$5176)*([1]Sheet2!F$1='[1]Sheet 1'!$C$1:$C$5176),0))</f>
        <v>519</v>
      </c>
      <c r="G249" cm="1">
        <f t="array" ref="G249">INDEX('[1]Sheet 1'!$F$1:$F$5176,MATCH(1,([1]Sheet2!$A249='[1]Sheet 1'!$B$1:$B$5176)*([1]Sheet2!$E249='[1]Sheet 1'!$E$1:$E$5176)*([1]Sheet2!G$1='[1]Sheet 1'!$C$1:$C$5176),0))</f>
        <v>5040734</v>
      </c>
      <c r="H249" cm="1">
        <f t="array" ref="H249">INDEX('[1]Sheet 1'!$F$1:$F$5176,MATCH(1,([1]Sheet2!$A249='[1]Sheet 1'!$B$1:$B$5176)*([1]Sheet2!$E249='[1]Sheet 1'!$E$1:$E$5176)*([1]Sheet2!H$1='[1]Sheet 1'!$C$1:$C$5176),0))</f>
        <v>68327</v>
      </c>
      <c r="I249" cm="1">
        <f t="array" ref="I249">INDEX('[1]Sheet 1'!$F$1:$F$5176,MATCH(1,([1]Sheet2!$A249='[1]Sheet 1'!$B$1:$B$5176)*([1]Sheet2!$E249='[1]Sheet 1'!$E$1:$E$5176)*([1]Sheet2!I$1='[1]Sheet 1'!$C$1:$C$5176),0))</f>
        <v>79.483500000000006</v>
      </c>
      <c r="J249" s="1">
        <f t="shared" si="13"/>
        <v>7.5958259546006707E-3</v>
      </c>
      <c r="K249" s="1">
        <f t="shared" si="14"/>
        <v>9.3900657439768571E-3</v>
      </c>
      <c r="L249" s="1">
        <f t="shared" si="15"/>
        <v>2.125457606708284E-2</v>
      </c>
      <c r="M249">
        <f>VLOOKUP(D249,[1]Sheet8!$A$1:$G$267,IF(E249=2016,3,IF(E249=2017,4,IF(E249=2018,5,IF(E249=2019,6,7)))))</f>
        <v>12485.4238961667</v>
      </c>
      <c r="N249" t="str">
        <f>IF(E249=2020,VLOOKUP(B249,[1]Sheet9!$A$1:$E$229,5,FALSE),"None")</f>
        <v>None</v>
      </c>
    </row>
    <row r="250" spans="1:14" x14ac:dyDescent="0.75">
      <c r="A250" t="str">
        <f>VLOOKUP(D250,[1]Sheet5!$B$1:$C$279,2,FALSE)</f>
        <v>CRI: Costa Rica</v>
      </c>
      <c r="B250" t="str">
        <f t="shared" si="12"/>
        <v>CRI</v>
      </c>
      <c r="C250" t="str">
        <f>VLOOKUP([1]Sheet2!B250,[1]Sheet9!$A$1:$C$229,2,FALSE)</f>
        <v>North America</v>
      </c>
      <c r="D250" t="s">
        <v>65</v>
      </c>
      <c r="E250">
        <v>2019</v>
      </c>
      <c r="F250" cm="1">
        <f t="array" ref="F250">INDEX('[1]Sheet 1'!$F$1:$F$5176,MATCH(1,([1]Sheet2!A250='[1]Sheet 1'!$B$1:$B$5176)*([1]Sheet2!E250='[1]Sheet 1'!$E$1:$E$5176)*([1]Sheet2!F$1='[1]Sheet 1'!$C$1:$C$5176),0))</f>
        <v>496</v>
      </c>
      <c r="G250" cm="1">
        <f t="array" ref="G250">INDEX('[1]Sheet 1'!$F$1:$F$5176,MATCH(1,([1]Sheet2!$A250='[1]Sheet 1'!$B$1:$B$5176)*([1]Sheet2!$E250='[1]Sheet 1'!$E$1:$E$5176)*([1]Sheet2!G$1='[1]Sheet 1'!$C$1:$C$5176),0))</f>
        <v>5084531.5</v>
      </c>
      <c r="H250" cm="1">
        <f t="array" ref="H250">INDEX('[1]Sheet 1'!$F$1:$F$5176,MATCH(1,([1]Sheet2!$A250='[1]Sheet 1'!$B$1:$B$5176)*([1]Sheet2!$E250='[1]Sheet 1'!$E$1:$E$5176)*([1]Sheet2!H$1='[1]Sheet 1'!$C$1:$C$5176),0))</f>
        <v>65282</v>
      </c>
      <c r="I250" cm="1">
        <f t="array" ref="I250">INDEX('[1]Sheet 1'!$F$1:$F$5176,MATCH(1,([1]Sheet2!$A250='[1]Sheet 1'!$B$1:$B$5176)*([1]Sheet2!$E250='[1]Sheet 1'!$E$1:$E$5176)*([1]Sheet2!I$1='[1]Sheet 1'!$C$1:$C$5176),0))</f>
        <v>79.427199999999999</v>
      </c>
      <c r="J250" s="1">
        <f t="shared" si="13"/>
        <v>7.5978064397536843E-3</v>
      </c>
      <c r="K250" s="1">
        <f t="shared" si="14"/>
        <v>8.6887147784429804E-3</v>
      </c>
      <c r="L250" s="1">
        <f t="shared" si="15"/>
        <v>2.2162972879683909E-2</v>
      </c>
      <c r="M250">
        <f>VLOOKUP(D250,[1]Sheet8!$A$1:$G$267,IF(E250=2016,3,IF(E250=2017,4,IF(E250=2018,5,IF(E250=2019,6,7)))))</f>
        <v>12762.1380073688</v>
      </c>
      <c r="N250" t="str">
        <f>IF(E250=2020,VLOOKUP(B250,[1]Sheet9!$A$1:$E$229,5,FALSE),"None")</f>
        <v>None</v>
      </c>
    </row>
    <row r="251" spans="1:14" x14ac:dyDescent="0.75">
      <c r="A251" t="str">
        <f>VLOOKUP(D251,[1]Sheet5!$B$1:$C$279,2,FALSE)</f>
        <v>CRI: Costa Rica</v>
      </c>
      <c r="B251" t="str">
        <f t="shared" si="12"/>
        <v>CRI</v>
      </c>
      <c r="C251" t="str">
        <f>VLOOKUP([1]Sheet2!B251,[1]Sheet9!$A$1:$C$229,2,FALSE)</f>
        <v>North America</v>
      </c>
      <c r="D251" t="s">
        <v>65</v>
      </c>
      <c r="E251">
        <v>2020</v>
      </c>
      <c r="F251" cm="1">
        <f t="array" ref="F251">INDEX('[1]Sheet 1'!$F$1:$F$5176,MATCH(1,([1]Sheet2!A251='[1]Sheet 1'!$B$1:$B$5176)*([1]Sheet2!E251='[1]Sheet 1'!$E$1:$E$5176)*([1]Sheet2!F$1='[1]Sheet 1'!$C$1:$C$5176),0))</f>
        <v>462</v>
      </c>
      <c r="G251" cm="1">
        <f t="array" ref="G251">INDEX('[1]Sheet 1'!$F$1:$F$5176,MATCH(1,([1]Sheet2!$A251='[1]Sheet 1'!$B$1:$B$5176)*([1]Sheet2!$E251='[1]Sheet 1'!$E$1:$E$5176)*([1]Sheet2!G$1='[1]Sheet 1'!$C$1:$C$5176),0))</f>
        <v>5123105</v>
      </c>
      <c r="H251" cm="1">
        <f t="array" ref="H251">INDEX('[1]Sheet 1'!$F$1:$F$5176,MATCH(1,([1]Sheet2!$A251='[1]Sheet 1'!$B$1:$B$5176)*([1]Sheet2!$E251='[1]Sheet 1'!$E$1:$E$5176)*([1]Sheet2!H$1='[1]Sheet 1'!$C$1:$C$5176),0))</f>
        <v>62230</v>
      </c>
      <c r="I251" cm="1">
        <f t="array" ref="I251">INDEX('[1]Sheet 1'!$F$1:$F$5176,MATCH(1,([1]Sheet2!$A251='[1]Sheet 1'!$B$1:$B$5176)*([1]Sheet2!$E251='[1]Sheet 1'!$E$1:$E$5176)*([1]Sheet2!I$1='[1]Sheet 1'!$C$1:$C$5176),0))</f>
        <v>79.277000000000001</v>
      </c>
      <c r="J251" s="1">
        <f t="shared" si="13"/>
        <v>7.4240719910011249E-3</v>
      </c>
      <c r="K251" s="1">
        <f t="shared" si="14"/>
        <v>7.5864413466609458E-3</v>
      </c>
      <c r="L251" s="1">
        <f t="shared" si="15"/>
        <v>-4.3896404644639946E-2</v>
      </c>
      <c r="M251">
        <f>VLOOKUP(D251,[1]Sheet8!$A$1:$G$267,IF(E251=2016,3,IF(E251=2017,4,IF(E251=2018,5,IF(E251=2019,6,7)))))</f>
        <v>12201.9260332666</v>
      </c>
      <c r="N251">
        <f>IF(E251=2020,VLOOKUP(B251,[1]Sheet9!$A$1:$E$229,5,FALSE),"None")</f>
        <v>169321</v>
      </c>
    </row>
    <row r="252" spans="1:14" x14ac:dyDescent="0.75">
      <c r="A252" t="str">
        <f>VLOOKUP(D252,[1]Sheet5!$B$1:$C$279,2,FALSE)</f>
        <v>HRV: Croatia</v>
      </c>
      <c r="B252" t="str">
        <f t="shared" si="12"/>
        <v>HRV</v>
      </c>
      <c r="C252" t="str">
        <f>VLOOKUP([1]Sheet2!B252,[1]Sheet9!$A$1:$C$229,2,FALSE)</f>
        <v>Europe</v>
      </c>
      <c r="D252" t="s">
        <v>66</v>
      </c>
      <c r="E252">
        <v>2016</v>
      </c>
      <c r="F252" cm="1">
        <f t="array" ref="F252">INDEX('[1]Sheet 1'!$F$1:$F$5176,MATCH(1,([1]Sheet2!A252='[1]Sheet 1'!$B$1:$B$5176)*([1]Sheet2!E252='[1]Sheet 1'!$E$1:$E$5176)*([1]Sheet2!F$1='[1]Sheet 1'!$C$1:$C$5176),0))</f>
        <v>160</v>
      </c>
      <c r="G252" cm="1">
        <f t="array" ref="G252">INDEX('[1]Sheet 1'!$F$1:$F$5176,MATCH(1,([1]Sheet2!$A252='[1]Sheet 1'!$B$1:$B$5176)*([1]Sheet2!$E252='[1]Sheet 1'!$E$1:$E$5176)*([1]Sheet2!G$1='[1]Sheet 1'!$C$1:$C$5176),0))</f>
        <v>4223751</v>
      </c>
      <c r="H252" cm="1">
        <f t="array" ref="H252">INDEX('[1]Sheet 1'!$F$1:$F$5176,MATCH(1,([1]Sheet2!$A252='[1]Sheet 1'!$B$1:$B$5176)*([1]Sheet2!$E252='[1]Sheet 1'!$E$1:$E$5176)*([1]Sheet2!H$1='[1]Sheet 1'!$C$1:$C$5176),0))</f>
        <v>37675</v>
      </c>
      <c r="I252" cm="1">
        <f t="array" ref="I252">INDEX('[1]Sheet 1'!$F$1:$F$5176,MATCH(1,([1]Sheet2!$A252='[1]Sheet 1'!$B$1:$B$5176)*([1]Sheet2!$E252='[1]Sheet 1'!$E$1:$E$5176)*([1]Sheet2!I$1='[1]Sheet 1'!$C$1:$C$5176),0))</f>
        <v>78.231399999999994</v>
      </c>
      <c r="J252" s="1">
        <f t="shared" si="13"/>
        <v>4.2468480424684802E-3</v>
      </c>
      <c r="K252" s="1" t="str">
        <f t="shared" si="14"/>
        <v>None</v>
      </c>
      <c r="L252" s="1" t="str">
        <f t="shared" si="15"/>
        <v>N/A</v>
      </c>
      <c r="M252">
        <f>VLOOKUP(D252,[1]Sheet8!$A$1:$G$267,IF(E252=2016,3,IF(E252=2017,4,IF(E252=2018,5,IF(E252=2019,6,7)))))</f>
        <v>78471.628135525694</v>
      </c>
      <c r="N252" t="str">
        <f>IF(E252=2020,VLOOKUP(B252,[1]Sheet9!$A$1:$E$229,5,FALSE),"None")</f>
        <v>None</v>
      </c>
    </row>
    <row r="253" spans="1:14" x14ac:dyDescent="0.75">
      <c r="A253" t="str">
        <f>VLOOKUP(D253,[1]Sheet5!$B$1:$C$279,2,FALSE)</f>
        <v>HRV: Croatia</v>
      </c>
      <c r="B253" t="str">
        <f t="shared" si="12"/>
        <v>HRV</v>
      </c>
      <c r="C253" t="str">
        <f>VLOOKUP([1]Sheet2!B253,[1]Sheet9!$A$1:$C$229,2,FALSE)</f>
        <v>Europe</v>
      </c>
      <c r="D253" t="s">
        <v>66</v>
      </c>
      <c r="E253">
        <v>2017</v>
      </c>
      <c r="F253" cm="1">
        <f t="array" ref="F253">INDEX('[1]Sheet 1'!$F$1:$F$5176,MATCH(1,([1]Sheet2!A253='[1]Sheet 1'!$B$1:$B$5176)*([1]Sheet2!E253='[1]Sheet 1'!$E$1:$E$5176)*([1]Sheet2!F$1='[1]Sheet 1'!$C$1:$C$5176),0))</f>
        <v>154</v>
      </c>
      <c r="G253" cm="1">
        <f t="array" ref="G253">INDEX('[1]Sheet 1'!$F$1:$F$5176,MATCH(1,([1]Sheet2!$A253='[1]Sheet 1'!$B$1:$B$5176)*([1]Sheet2!$E253='[1]Sheet 1'!$E$1:$E$5176)*([1]Sheet2!G$1='[1]Sheet 1'!$C$1:$C$5176),0))</f>
        <v>4192466.5000000005</v>
      </c>
      <c r="H253" cm="1">
        <f t="array" ref="H253">INDEX('[1]Sheet 1'!$F$1:$F$5176,MATCH(1,([1]Sheet2!$A253='[1]Sheet 1'!$B$1:$B$5176)*([1]Sheet2!$E253='[1]Sheet 1'!$E$1:$E$5176)*([1]Sheet2!H$1='[1]Sheet 1'!$C$1:$C$5176),0))</f>
        <v>37027</v>
      </c>
      <c r="I253" cm="1">
        <f t="array" ref="I253">INDEX('[1]Sheet 1'!$F$1:$F$5176,MATCH(1,([1]Sheet2!$A253='[1]Sheet 1'!$B$1:$B$5176)*([1]Sheet2!$E253='[1]Sheet 1'!$E$1:$E$5176)*([1]Sheet2!I$1='[1]Sheet 1'!$C$1:$C$5176),0))</f>
        <v>78.083200000000005</v>
      </c>
      <c r="J253" s="1">
        <f t="shared" si="13"/>
        <v>4.159127123450455E-3</v>
      </c>
      <c r="K253" s="1">
        <f t="shared" si="14"/>
        <v>-7.4068049939495801E-3</v>
      </c>
      <c r="L253" s="1">
        <f t="shared" si="15"/>
        <v>3.8759673666527945E-2</v>
      </c>
      <c r="M253">
        <f>VLOOKUP(D253,[1]Sheet8!$A$1:$G$267,IF(E253=2016,3,IF(E253=2017,4,IF(E253=2018,5,IF(E253=2019,6,7)))))</f>
        <v>81513.162834139803</v>
      </c>
      <c r="N253" t="str">
        <f>IF(E253=2020,VLOOKUP(B253,[1]Sheet9!$A$1:$E$229,5,FALSE),"None")</f>
        <v>None</v>
      </c>
    </row>
    <row r="254" spans="1:14" x14ac:dyDescent="0.75">
      <c r="A254" t="str">
        <f>VLOOKUP(D254,[1]Sheet5!$B$1:$C$279,2,FALSE)</f>
        <v>HRV: Croatia</v>
      </c>
      <c r="B254" t="str">
        <f t="shared" si="12"/>
        <v>HRV</v>
      </c>
      <c r="C254" t="str">
        <f>VLOOKUP([1]Sheet2!B254,[1]Sheet9!$A$1:$C$229,2,FALSE)</f>
        <v>Europe</v>
      </c>
      <c r="D254" t="s">
        <v>66</v>
      </c>
      <c r="E254">
        <v>2018</v>
      </c>
      <c r="F254" cm="1">
        <f t="array" ref="F254">INDEX('[1]Sheet 1'!$F$1:$F$5176,MATCH(1,([1]Sheet2!A254='[1]Sheet 1'!$B$1:$B$5176)*([1]Sheet2!E254='[1]Sheet 1'!$E$1:$E$5176)*([1]Sheet2!F$1='[1]Sheet 1'!$C$1:$C$5176),0))</f>
        <v>149</v>
      </c>
      <c r="G254" cm="1">
        <f t="array" ref="G254">INDEX('[1]Sheet 1'!$F$1:$F$5176,MATCH(1,([1]Sheet2!$A254='[1]Sheet 1'!$B$1:$B$5176)*([1]Sheet2!$E254='[1]Sheet 1'!$E$1:$E$5176)*([1]Sheet2!G$1='[1]Sheet 1'!$C$1:$C$5176),0))</f>
        <v>4160484.9999999995</v>
      </c>
      <c r="H254" cm="1">
        <f t="array" ref="H254">INDEX('[1]Sheet 1'!$F$1:$F$5176,MATCH(1,([1]Sheet2!$A254='[1]Sheet 1'!$B$1:$B$5176)*([1]Sheet2!$E254='[1]Sheet 1'!$E$1:$E$5176)*([1]Sheet2!H$1='[1]Sheet 1'!$C$1:$C$5176),0))</f>
        <v>37421</v>
      </c>
      <c r="I254" cm="1">
        <f t="array" ref="I254">INDEX('[1]Sheet 1'!$F$1:$F$5176,MATCH(1,([1]Sheet2!$A254='[1]Sheet 1'!$B$1:$B$5176)*([1]Sheet2!$E254='[1]Sheet 1'!$E$1:$E$5176)*([1]Sheet2!I$1='[1]Sheet 1'!$C$1:$C$5176),0))</f>
        <v>78.337000000000003</v>
      </c>
      <c r="J254" s="1">
        <f t="shared" si="13"/>
        <v>3.981721493279175E-3</v>
      </c>
      <c r="K254" s="1">
        <f t="shared" si="14"/>
        <v>-7.6283257123225499E-3</v>
      </c>
      <c r="L254" s="1">
        <f t="shared" si="15"/>
        <v>5.7259179970745512E-2</v>
      </c>
      <c r="M254">
        <f>VLOOKUP(D254,[1]Sheet8!$A$1:$G$267,IF(E254=2016,3,IF(E254=2017,4,IF(E254=2018,5,IF(E254=2019,6,7)))))</f>
        <v>86180.539694844498</v>
      </c>
      <c r="N254" t="str">
        <f>IF(E254=2020,VLOOKUP(B254,[1]Sheet9!$A$1:$E$229,5,FALSE),"None")</f>
        <v>None</v>
      </c>
    </row>
    <row r="255" spans="1:14" x14ac:dyDescent="0.75">
      <c r="A255" t="str">
        <f>VLOOKUP(D255,[1]Sheet5!$B$1:$C$279,2,FALSE)</f>
        <v>HRV: Croatia</v>
      </c>
      <c r="B255" t="str">
        <f t="shared" si="12"/>
        <v>HRV</v>
      </c>
      <c r="C255" t="str">
        <f>VLOOKUP([1]Sheet2!B255,[1]Sheet9!$A$1:$C$229,2,FALSE)</f>
        <v>Europe</v>
      </c>
      <c r="D255" t="s">
        <v>66</v>
      </c>
      <c r="E255">
        <v>2019</v>
      </c>
      <c r="F255" cm="1">
        <f t="array" ref="F255">INDEX('[1]Sheet 1'!$F$1:$F$5176,MATCH(1,([1]Sheet2!A255='[1]Sheet 1'!$B$1:$B$5176)*([1]Sheet2!E255='[1]Sheet 1'!$E$1:$E$5176)*([1]Sheet2!F$1='[1]Sheet 1'!$C$1:$C$5176),0))</f>
        <v>144</v>
      </c>
      <c r="G255" cm="1">
        <f t="array" ref="G255">INDEX('[1]Sheet 1'!$F$1:$F$5176,MATCH(1,([1]Sheet2!$A255='[1]Sheet 1'!$B$1:$B$5176)*([1]Sheet2!$E255='[1]Sheet 1'!$E$1:$E$5176)*([1]Sheet2!G$1='[1]Sheet 1'!$C$1:$C$5176),0))</f>
        <v>4129751.5000000005</v>
      </c>
      <c r="H255" cm="1">
        <f t="array" ref="H255">INDEX('[1]Sheet 1'!$F$1:$F$5176,MATCH(1,([1]Sheet2!$A255='[1]Sheet 1'!$B$1:$B$5176)*([1]Sheet2!$E255='[1]Sheet 1'!$E$1:$E$5176)*([1]Sheet2!H$1='[1]Sheet 1'!$C$1:$C$5176),0))</f>
        <v>36700</v>
      </c>
      <c r="I255" cm="1">
        <f t="array" ref="I255">INDEX('[1]Sheet 1'!$F$1:$F$5176,MATCH(1,([1]Sheet2!$A255='[1]Sheet 1'!$B$1:$B$5176)*([1]Sheet2!$E255='[1]Sheet 1'!$E$1:$E$5176)*([1]Sheet2!I$1='[1]Sheet 1'!$C$1:$C$5176),0))</f>
        <v>78.7376</v>
      </c>
      <c r="J255" s="1">
        <f t="shared" si="13"/>
        <v>3.9237057220708445E-3</v>
      </c>
      <c r="K255" s="1">
        <f t="shared" si="14"/>
        <v>-7.386999352238759E-3</v>
      </c>
      <c r="L255" s="1">
        <f t="shared" si="15"/>
        <v>6.1875952476258461E-2</v>
      </c>
      <c r="M255">
        <f>VLOOKUP(D255,[1]Sheet8!$A$1:$G$267,IF(E255=2016,3,IF(E255=2017,4,IF(E255=2018,5,IF(E255=2019,6,7)))))</f>
        <v>91513.042673381002</v>
      </c>
      <c r="N255" t="str">
        <f>IF(E255=2020,VLOOKUP(B255,[1]Sheet9!$A$1:$E$229,5,FALSE),"None")</f>
        <v>None</v>
      </c>
    </row>
    <row r="256" spans="1:14" x14ac:dyDescent="0.75">
      <c r="A256" t="str">
        <f>VLOOKUP(D256,[1]Sheet5!$B$1:$C$279,2,FALSE)</f>
        <v>HRV: Croatia</v>
      </c>
      <c r="B256" t="str">
        <f t="shared" si="12"/>
        <v>HRV</v>
      </c>
      <c r="C256" t="str">
        <f>VLOOKUP([1]Sheet2!B256,[1]Sheet9!$A$1:$C$229,2,FALSE)</f>
        <v>Europe</v>
      </c>
      <c r="D256" t="s">
        <v>66</v>
      </c>
      <c r="E256">
        <v>2020</v>
      </c>
      <c r="F256" cm="1">
        <f t="array" ref="F256">INDEX('[1]Sheet 1'!$F$1:$F$5176,MATCH(1,([1]Sheet2!A256='[1]Sheet 1'!$B$1:$B$5176)*([1]Sheet2!E256='[1]Sheet 1'!$E$1:$E$5176)*([1]Sheet2!F$1='[1]Sheet 1'!$C$1:$C$5176),0))</f>
        <v>138</v>
      </c>
      <c r="G256" cm="1">
        <f t="array" ref="G256">INDEX('[1]Sheet 1'!$F$1:$F$5176,MATCH(1,([1]Sheet2!$A256='[1]Sheet 1'!$B$1:$B$5176)*([1]Sheet2!$E256='[1]Sheet 1'!$E$1:$E$5176)*([1]Sheet2!G$1='[1]Sheet 1'!$C$1:$C$5176),0))</f>
        <v>4096869.5</v>
      </c>
      <c r="H256" cm="1">
        <f t="array" ref="H256">INDEX('[1]Sheet 1'!$F$1:$F$5176,MATCH(1,([1]Sheet2!$A256='[1]Sheet 1'!$B$1:$B$5176)*([1]Sheet2!$E256='[1]Sheet 1'!$E$1:$E$5176)*([1]Sheet2!H$1='[1]Sheet 1'!$C$1:$C$5176),0))</f>
        <v>35757</v>
      </c>
      <c r="I256" cm="1">
        <f t="array" ref="I256">INDEX('[1]Sheet 1'!$F$1:$F$5176,MATCH(1,([1]Sheet2!$A256='[1]Sheet 1'!$B$1:$B$5176)*([1]Sheet2!$E256='[1]Sheet 1'!$E$1:$E$5176)*([1]Sheet2!I$1='[1]Sheet 1'!$C$1:$C$5176),0))</f>
        <v>77.984499999999997</v>
      </c>
      <c r="J256" s="1">
        <f t="shared" si="13"/>
        <v>3.8593841765248763E-3</v>
      </c>
      <c r="K256" s="1">
        <f t="shared" si="14"/>
        <v>-7.9622224242791514E-3</v>
      </c>
      <c r="L256" s="1">
        <f t="shared" si="15"/>
        <v>-6.7381441383424071E-2</v>
      </c>
      <c r="M256">
        <f>VLOOKUP(D256,[1]Sheet8!$A$1:$G$267,IF(E256=2016,3,IF(E256=2017,4,IF(E256=2018,5,IF(E256=2019,6,7)))))</f>
        <v>85346.761952665795</v>
      </c>
      <c r="N256">
        <f>IF(E256=2020,VLOOKUP(B256,[1]Sheet9!$A$1:$E$229,5,FALSE),"None")</f>
        <v>210837</v>
      </c>
    </row>
    <row r="257" spans="1:14" x14ac:dyDescent="0.75">
      <c r="A257" t="str">
        <f>VLOOKUP(D257,[1]Sheet5!$B$1:$C$279,2,FALSE)</f>
        <v>CUB: Cuba</v>
      </c>
      <c r="B257" t="str">
        <f t="shared" si="12"/>
        <v>CUB</v>
      </c>
      <c r="C257" t="str">
        <f>VLOOKUP([1]Sheet2!B257,[1]Sheet9!$A$1:$C$229,2,FALSE)</f>
        <v>North America</v>
      </c>
      <c r="D257" t="s">
        <v>67</v>
      </c>
      <c r="E257">
        <v>2016</v>
      </c>
      <c r="F257" cm="1">
        <f t="array" ref="F257">INDEX('[1]Sheet 1'!$F$1:$F$5176,MATCH(1,([1]Sheet2!A257='[1]Sheet 1'!$B$1:$B$5176)*([1]Sheet2!E257='[1]Sheet 1'!$E$1:$E$5176)*([1]Sheet2!F$1='[1]Sheet 1'!$C$1:$C$5176),0))</f>
        <v>536</v>
      </c>
      <c r="G257" cm="1">
        <f t="array" ref="G257">INDEX('[1]Sheet 1'!$F$1:$F$5176,MATCH(1,([1]Sheet2!$A257='[1]Sheet 1'!$B$1:$B$5176)*([1]Sheet2!$E257='[1]Sheet 1'!$E$1:$E$5176)*([1]Sheet2!G$1='[1]Sheet 1'!$C$1:$C$5176),0))</f>
        <v>11342011.5</v>
      </c>
      <c r="H257" cm="1">
        <f t="array" ref="H257">INDEX('[1]Sheet 1'!$F$1:$F$5176,MATCH(1,([1]Sheet2!$A257='[1]Sheet 1'!$B$1:$B$5176)*([1]Sheet2!$E257='[1]Sheet 1'!$E$1:$E$5176)*([1]Sheet2!H$1='[1]Sheet 1'!$C$1:$C$5176),0))</f>
        <v>117455</v>
      </c>
      <c r="I257" cm="1">
        <f t="array" ref="I257">INDEX('[1]Sheet 1'!$F$1:$F$5176,MATCH(1,([1]Sheet2!$A257='[1]Sheet 1'!$B$1:$B$5176)*([1]Sheet2!$E257='[1]Sheet 1'!$E$1:$E$5176)*([1]Sheet2!I$1='[1]Sheet 1'!$C$1:$C$5176),0))</f>
        <v>77.643000000000001</v>
      </c>
      <c r="J257" s="1">
        <f t="shared" si="13"/>
        <v>4.5634498318504963E-3</v>
      </c>
      <c r="K257" s="1" t="str">
        <f t="shared" si="14"/>
        <v>None</v>
      </c>
      <c r="L257" s="1" t="str">
        <f t="shared" si="15"/>
        <v>N/A</v>
      </c>
      <c r="M257">
        <f>VLOOKUP(D257,[1]Sheet8!$A$1:$G$267,IF(E257=2016,3,IF(E257=2017,4,IF(E257=2018,5,IF(E257=2019,6,7)))))</f>
        <v>78471.628135525694</v>
      </c>
      <c r="N257" t="str">
        <f>IF(E257=2020,VLOOKUP(B257,[1]Sheet9!$A$1:$E$229,5,FALSE),"None")</f>
        <v>None</v>
      </c>
    </row>
    <row r="258" spans="1:14" x14ac:dyDescent="0.75">
      <c r="A258" t="str">
        <f>VLOOKUP(D258,[1]Sheet5!$B$1:$C$279,2,FALSE)</f>
        <v>CUB: Cuba</v>
      </c>
      <c r="B258" t="str">
        <f t="shared" si="12"/>
        <v>CUB</v>
      </c>
      <c r="C258" t="str">
        <f>VLOOKUP([1]Sheet2!B258,[1]Sheet9!$A$1:$C$229,2,FALSE)</f>
        <v>North America</v>
      </c>
      <c r="D258" t="s">
        <v>67</v>
      </c>
      <c r="E258">
        <v>2017</v>
      </c>
      <c r="F258" cm="1">
        <f t="array" ref="F258">INDEX('[1]Sheet 1'!$F$1:$F$5176,MATCH(1,([1]Sheet2!A258='[1]Sheet 1'!$B$1:$B$5176)*([1]Sheet2!E258='[1]Sheet 1'!$E$1:$E$5176)*([1]Sheet2!F$1='[1]Sheet 1'!$C$1:$C$5176),0))</f>
        <v>515</v>
      </c>
      <c r="G258" cm="1">
        <f t="array" ref="G258">INDEX('[1]Sheet 1'!$F$1:$F$5176,MATCH(1,([1]Sheet2!$A258='[1]Sheet 1'!$B$1:$B$5176)*([1]Sheet2!$E258='[1]Sheet 1'!$E$1:$E$5176)*([1]Sheet2!G$1='[1]Sheet 1'!$C$1:$C$5176),0))</f>
        <v>11336405</v>
      </c>
      <c r="H258" cm="1">
        <f t="array" ref="H258">INDEX('[1]Sheet 1'!$F$1:$F$5176,MATCH(1,([1]Sheet2!$A258='[1]Sheet 1'!$B$1:$B$5176)*([1]Sheet2!$E258='[1]Sheet 1'!$E$1:$E$5176)*([1]Sheet2!H$1='[1]Sheet 1'!$C$1:$C$5176),0))</f>
        <v>115495</v>
      </c>
      <c r="I258" cm="1">
        <f t="array" ref="I258">INDEX('[1]Sheet 1'!$F$1:$F$5176,MATCH(1,([1]Sheet2!$A258='[1]Sheet 1'!$B$1:$B$5176)*([1]Sheet2!$E258='[1]Sheet 1'!$E$1:$E$5176)*([1]Sheet2!I$1='[1]Sheet 1'!$C$1:$C$5176),0))</f>
        <v>77.528599999999997</v>
      </c>
      <c r="J258" s="1">
        <f t="shared" si="13"/>
        <v>4.4590674920992248E-3</v>
      </c>
      <c r="K258" s="1">
        <f t="shared" si="14"/>
        <v>-4.9431267108131574E-4</v>
      </c>
      <c r="L258" s="1">
        <f t="shared" si="15"/>
        <v>3.8759673666527945E-2</v>
      </c>
      <c r="M258">
        <f>VLOOKUP(D258,[1]Sheet8!$A$1:$G$267,IF(E258=2016,3,IF(E258=2017,4,IF(E258=2018,5,IF(E258=2019,6,7)))))</f>
        <v>81513.162834139803</v>
      </c>
      <c r="N258" t="str">
        <f>IF(E258=2020,VLOOKUP(B258,[1]Sheet9!$A$1:$E$229,5,FALSE),"None")</f>
        <v>None</v>
      </c>
    </row>
    <row r="259" spans="1:14" x14ac:dyDescent="0.75">
      <c r="A259" t="str">
        <f>VLOOKUP(D259,[1]Sheet5!$B$1:$C$279,2,FALSE)</f>
        <v>CUB: Cuba</v>
      </c>
      <c r="B259" t="str">
        <f t="shared" ref="B259:B322" si="16">MID(A259,1,3)</f>
        <v>CUB</v>
      </c>
      <c r="C259" t="str">
        <f>VLOOKUP([1]Sheet2!B259,[1]Sheet9!$A$1:$C$229,2,FALSE)</f>
        <v>North America</v>
      </c>
      <c r="D259" t="s">
        <v>67</v>
      </c>
      <c r="E259">
        <v>2018</v>
      </c>
      <c r="F259" cm="1">
        <f t="array" ref="F259">INDEX('[1]Sheet 1'!$F$1:$F$5176,MATCH(1,([1]Sheet2!A259='[1]Sheet 1'!$B$1:$B$5176)*([1]Sheet2!E259='[1]Sheet 1'!$E$1:$E$5176)*([1]Sheet2!F$1='[1]Sheet 1'!$C$1:$C$5176),0))</f>
        <v>494</v>
      </c>
      <c r="G259" cm="1">
        <f t="array" ref="G259">INDEX('[1]Sheet 1'!$F$1:$F$5176,MATCH(1,([1]Sheet2!$A259='[1]Sheet 1'!$B$1:$B$5176)*([1]Sheet2!$E259='[1]Sheet 1'!$E$1:$E$5176)*([1]Sheet2!G$1='[1]Sheet 1'!$C$1:$C$5176),0))</f>
        <v>11328244</v>
      </c>
      <c r="H259" cm="1">
        <f t="array" ref="H259">INDEX('[1]Sheet 1'!$F$1:$F$5176,MATCH(1,([1]Sheet2!$A259='[1]Sheet 1'!$B$1:$B$5176)*([1]Sheet2!$E259='[1]Sheet 1'!$E$1:$E$5176)*([1]Sheet2!H$1='[1]Sheet 1'!$C$1:$C$5176),0))</f>
        <v>117309</v>
      </c>
      <c r="I259" cm="1">
        <f t="array" ref="I259">INDEX('[1]Sheet 1'!$F$1:$F$5176,MATCH(1,([1]Sheet2!$A259='[1]Sheet 1'!$B$1:$B$5176)*([1]Sheet2!$E259='[1]Sheet 1'!$E$1:$E$5176)*([1]Sheet2!I$1='[1]Sheet 1'!$C$1:$C$5176),0))</f>
        <v>77.496200000000002</v>
      </c>
      <c r="J259" s="1">
        <f t="shared" ref="J259:J322" si="17">F259/H259</f>
        <v>4.2111005975671092E-3</v>
      </c>
      <c r="K259" s="1">
        <f t="shared" si="14"/>
        <v>-7.1989312308443467E-4</v>
      </c>
      <c r="L259" s="1">
        <f t="shared" si="15"/>
        <v>5.7259179970745512E-2</v>
      </c>
      <c r="M259">
        <f>VLOOKUP(D259,[1]Sheet8!$A$1:$G$267,IF(E259=2016,3,IF(E259=2017,4,IF(E259=2018,5,IF(E259=2019,6,7)))))</f>
        <v>86180.539694844498</v>
      </c>
      <c r="N259" t="str">
        <f>IF(E259=2020,VLOOKUP(B259,[1]Sheet9!$A$1:$E$229,5,FALSE),"None")</f>
        <v>None</v>
      </c>
    </row>
    <row r="260" spans="1:14" x14ac:dyDescent="0.75">
      <c r="A260" t="str">
        <f>VLOOKUP(D260,[1]Sheet5!$B$1:$C$279,2,FALSE)</f>
        <v>CUB: Cuba</v>
      </c>
      <c r="B260" t="str">
        <f t="shared" si="16"/>
        <v>CUB</v>
      </c>
      <c r="C260" t="str">
        <f>VLOOKUP([1]Sheet2!B260,[1]Sheet9!$A$1:$C$229,2,FALSE)</f>
        <v>North America</v>
      </c>
      <c r="D260" t="s">
        <v>67</v>
      </c>
      <c r="E260">
        <v>2019</v>
      </c>
      <c r="F260" cm="1">
        <f t="array" ref="F260">INDEX('[1]Sheet 1'!$F$1:$F$5176,MATCH(1,([1]Sheet2!A260='[1]Sheet 1'!$B$1:$B$5176)*([1]Sheet2!E260='[1]Sheet 1'!$E$1:$E$5176)*([1]Sheet2!F$1='[1]Sheet 1'!$C$1:$C$5176),0))</f>
        <v>475</v>
      </c>
      <c r="G260" cm="1">
        <f t="array" ref="G260">INDEX('[1]Sheet 1'!$F$1:$F$5176,MATCH(1,([1]Sheet2!$A260='[1]Sheet 1'!$B$1:$B$5176)*([1]Sheet2!$E260='[1]Sheet 1'!$E$1:$E$5176)*([1]Sheet2!G$1='[1]Sheet 1'!$C$1:$C$5176),0))</f>
        <v>11316696.5</v>
      </c>
      <c r="H260" cm="1">
        <f t="array" ref="H260">INDEX('[1]Sheet 1'!$F$1:$F$5176,MATCH(1,([1]Sheet2!$A260='[1]Sheet 1'!$B$1:$B$5176)*([1]Sheet2!$E260='[1]Sheet 1'!$E$1:$E$5176)*([1]Sheet2!H$1='[1]Sheet 1'!$C$1:$C$5176),0))</f>
        <v>110404</v>
      </c>
      <c r="I260" cm="1">
        <f t="array" ref="I260">INDEX('[1]Sheet 1'!$F$1:$F$5176,MATCH(1,([1]Sheet2!$A260='[1]Sheet 1'!$B$1:$B$5176)*([1]Sheet2!$E260='[1]Sheet 1'!$E$1:$E$5176)*([1]Sheet2!I$1='[1]Sheet 1'!$C$1:$C$5176),0))</f>
        <v>77.611199999999997</v>
      </c>
      <c r="J260" s="1">
        <f t="shared" si="17"/>
        <v>4.3023803485380966E-3</v>
      </c>
      <c r="K260" s="1">
        <f t="shared" ref="K260:K323" si="18">IF(D260=D259,(G260-G259)/G259,"None")</f>
        <v>-1.0193548090948606E-3</v>
      </c>
      <c r="L260" s="1">
        <f t="shared" ref="L260:L323" si="19">IF(B259=B260,(M260-M259)/M259,"N/A")</f>
        <v>6.1875952476258461E-2</v>
      </c>
      <c r="M260">
        <f>VLOOKUP(D260,[1]Sheet8!$A$1:$G$267,IF(E260=2016,3,IF(E260=2017,4,IF(E260=2018,5,IF(E260=2019,6,7)))))</f>
        <v>91513.042673381002</v>
      </c>
      <c r="N260" t="str">
        <f>IF(E260=2020,VLOOKUP(B260,[1]Sheet9!$A$1:$E$229,5,FALSE),"None")</f>
        <v>None</v>
      </c>
    </row>
    <row r="261" spans="1:14" x14ac:dyDescent="0.75">
      <c r="A261" t="str">
        <f>VLOOKUP(D261,[1]Sheet5!$B$1:$C$279,2,FALSE)</f>
        <v>CUB: Cuba</v>
      </c>
      <c r="B261" t="str">
        <f t="shared" si="16"/>
        <v>CUB</v>
      </c>
      <c r="C261" t="str">
        <f>VLOOKUP([1]Sheet2!B261,[1]Sheet9!$A$1:$C$229,2,FALSE)</f>
        <v>North America</v>
      </c>
      <c r="D261" t="s">
        <v>67</v>
      </c>
      <c r="E261">
        <v>2020</v>
      </c>
      <c r="F261" cm="1">
        <f t="array" ref="F261">INDEX('[1]Sheet 1'!$F$1:$F$5176,MATCH(1,([1]Sheet2!A261='[1]Sheet 1'!$B$1:$B$5176)*([1]Sheet2!E261='[1]Sheet 1'!$E$1:$E$5176)*([1]Sheet2!F$1='[1]Sheet 1'!$C$1:$C$5176),0))</f>
        <v>456</v>
      </c>
      <c r="G261" cm="1">
        <f t="array" ref="G261">INDEX('[1]Sheet 1'!$F$1:$F$5176,MATCH(1,([1]Sheet2!$A261='[1]Sheet 1'!$B$1:$B$5176)*([1]Sheet2!$E261='[1]Sheet 1'!$E$1:$E$5176)*([1]Sheet2!G$1='[1]Sheet 1'!$C$1:$C$5176),0))</f>
        <v>11300698</v>
      </c>
      <c r="H261" cm="1">
        <f t="array" ref="H261">INDEX('[1]Sheet 1'!$F$1:$F$5176,MATCH(1,([1]Sheet2!$A261='[1]Sheet 1'!$B$1:$B$5176)*([1]Sheet2!$E261='[1]Sheet 1'!$E$1:$E$5176)*([1]Sheet2!H$1='[1]Sheet 1'!$C$1:$C$5176),0))</f>
        <v>105616</v>
      </c>
      <c r="I261" cm="1">
        <f t="array" ref="I261">INDEX('[1]Sheet 1'!$F$1:$F$5176,MATCH(1,([1]Sheet2!$A261='[1]Sheet 1'!$B$1:$B$5176)*([1]Sheet2!$E261='[1]Sheet 1'!$E$1:$E$5176)*([1]Sheet2!I$1='[1]Sheet 1'!$C$1:$C$5176),0))</f>
        <v>77.567300000000003</v>
      </c>
      <c r="J261" s="1">
        <f t="shared" si="17"/>
        <v>4.317527647326163E-3</v>
      </c>
      <c r="K261" s="1">
        <f t="shared" si="18"/>
        <v>-1.4137076133481179E-3</v>
      </c>
      <c r="L261" s="1">
        <f t="shared" si="19"/>
        <v>-6.7381441383424071E-2</v>
      </c>
      <c r="M261">
        <f>VLOOKUP(D261,[1]Sheet8!$A$1:$G$267,IF(E261=2016,3,IF(E261=2017,4,IF(E261=2018,5,IF(E261=2019,6,7)))))</f>
        <v>85346.761952665795</v>
      </c>
      <c r="N261">
        <f>IF(E261=2020,VLOOKUP(B261,[1]Sheet9!$A$1:$E$229,5,FALSE),"None")</f>
        <v>11863</v>
      </c>
    </row>
    <row r="262" spans="1:14" x14ac:dyDescent="0.75">
      <c r="A262" t="str">
        <f>VLOOKUP(D262,[1]Sheet5!$B$1:$C$279,2,FALSE)</f>
        <v>CUW: CuraÃ§ao</v>
      </c>
      <c r="B262" t="str">
        <f t="shared" si="16"/>
        <v>CUW</v>
      </c>
      <c r="C262" t="str">
        <f>VLOOKUP([1]Sheet2!B262,[1]Sheet9!$A$1:$C$229,2,FALSE)</f>
        <v>North America</v>
      </c>
      <c r="D262" t="s">
        <v>68</v>
      </c>
      <c r="E262">
        <v>2016</v>
      </c>
      <c r="F262" t="e" cm="1">
        <f t="array" ref="F262">INDEX('[1]Sheet 1'!$F$1:$F$5176,MATCH(1,([1]Sheet2!A262='[1]Sheet 1'!$B$1:$B$5176)*([1]Sheet2!E262='[1]Sheet 1'!$E$1:$E$5176)*([1]Sheet2!F$1='[1]Sheet 1'!$C$1:$C$5176),0))</f>
        <v>#N/A</v>
      </c>
      <c r="G262" cm="1">
        <f t="array" ref="G262">INDEX('[1]Sheet 1'!$F$1:$F$5176,MATCH(1,([1]Sheet2!$A262='[1]Sheet 1'!$B$1:$B$5176)*([1]Sheet2!$E262='[1]Sheet 1'!$E$1:$E$5176)*([1]Sheet2!G$1='[1]Sheet 1'!$C$1:$C$5176),0))</f>
        <v>170739.5</v>
      </c>
      <c r="H262" cm="1">
        <f t="array" ref="H262">INDEX('[1]Sheet 1'!$F$1:$F$5176,MATCH(1,([1]Sheet2!$A262='[1]Sheet 1'!$B$1:$B$5176)*([1]Sheet2!$E262='[1]Sheet 1'!$E$1:$E$5176)*([1]Sheet2!H$1='[1]Sheet 1'!$C$1:$C$5176),0))</f>
        <v>1835</v>
      </c>
      <c r="I262" cm="1">
        <f t="array" ref="I262">INDEX('[1]Sheet 1'!$F$1:$F$5176,MATCH(1,([1]Sheet2!$A262='[1]Sheet 1'!$B$1:$B$5176)*([1]Sheet2!$E262='[1]Sheet 1'!$E$1:$E$5176)*([1]Sheet2!I$1='[1]Sheet 1'!$C$1:$C$5176),0))</f>
        <v>75.967500000000001</v>
      </c>
      <c r="J262" s="1" t="e">
        <f t="shared" si="17"/>
        <v>#N/A</v>
      </c>
      <c r="K262" s="1" t="str">
        <f t="shared" si="18"/>
        <v>None</v>
      </c>
      <c r="L262" s="1" t="str">
        <f t="shared" si="19"/>
        <v>N/A</v>
      </c>
      <c r="M262">
        <f>VLOOKUP(D262,[1]Sheet8!$A$1:$G$267,IF(E262=2016,3,IF(E262=2017,4,IF(E262=2018,5,IF(E262=2019,6,7)))))</f>
        <v>78471.628135525694</v>
      </c>
      <c r="N262" t="str">
        <f>IF(E262=2020,VLOOKUP(B262,[1]Sheet9!$A$1:$E$229,5,FALSE),"None")</f>
        <v>None</v>
      </c>
    </row>
    <row r="263" spans="1:14" x14ac:dyDescent="0.75">
      <c r="A263" t="str">
        <f>VLOOKUP(D263,[1]Sheet5!$B$1:$C$279,2,FALSE)</f>
        <v>CUW: CuraÃ§ao</v>
      </c>
      <c r="B263" t="str">
        <f t="shared" si="16"/>
        <v>CUW</v>
      </c>
      <c r="C263" t="str">
        <f>VLOOKUP([1]Sheet2!B263,[1]Sheet9!$A$1:$C$229,2,FALSE)</f>
        <v>North America</v>
      </c>
      <c r="D263" t="s">
        <v>68</v>
      </c>
      <c r="E263">
        <v>2017</v>
      </c>
      <c r="F263" t="e" cm="1">
        <f t="array" ref="F263">INDEX('[1]Sheet 1'!$F$1:$F$5176,MATCH(1,([1]Sheet2!A263='[1]Sheet 1'!$B$1:$B$5176)*([1]Sheet2!E263='[1]Sheet 1'!$E$1:$E$5176)*([1]Sheet2!F$1='[1]Sheet 1'!$C$1:$C$5176),0))</f>
        <v>#N/A</v>
      </c>
      <c r="G263" cm="1">
        <f t="array" ref="G263">INDEX('[1]Sheet 1'!$F$1:$F$5176,MATCH(1,([1]Sheet2!$A263='[1]Sheet 1'!$B$1:$B$5176)*([1]Sheet2!$E263='[1]Sheet 1'!$E$1:$E$5176)*([1]Sheet2!G$1='[1]Sheet 1'!$C$1:$C$5176),0))</f>
        <v>171524.5</v>
      </c>
      <c r="H263" cm="1">
        <f t="array" ref="H263">INDEX('[1]Sheet 1'!$F$1:$F$5176,MATCH(1,([1]Sheet2!$A263='[1]Sheet 1'!$B$1:$B$5176)*([1]Sheet2!$E263='[1]Sheet 1'!$E$1:$E$5176)*([1]Sheet2!H$1='[1]Sheet 1'!$C$1:$C$5176),0))</f>
        <v>1662</v>
      </c>
      <c r="I263" cm="1">
        <f t="array" ref="I263">INDEX('[1]Sheet 1'!$F$1:$F$5176,MATCH(1,([1]Sheet2!$A263='[1]Sheet 1'!$B$1:$B$5176)*([1]Sheet2!$E263='[1]Sheet 1'!$E$1:$E$5176)*([1]Sheet2!I$1='[1]Sheet 1'!$C$1:$C$5176),0))</f>
        <v>76.144900000000007</v>
      </c>
      <c r="J263" s="1" t="e">
        <f t="shared" si="17"/>
        <v>#N/A</v>
      </c>
      <c r="K263" s="1">
        <f t="shared" si="18"/>
        <v>4.5976472930985505E-3</v>
      </c>
      <c r="L263" s="1">
        <f t="shared" si="19"/>
        <v>3.8759673666527945E-2</v>
      </c>
      <c r="M263">
        <f>VLOOKUP(D263,[1]Sheet8!$A$1:$G$267,IF(E263=2016,3,IF(E263=2017,4,IF(E263=2018,5,IF(E263=2019,6,7)))))</f>
        <v>81513.162834139803</v>
      </c>
      <c r="N263" t="str">
        <f>IF(E263=2020,VLOOKUP(B263,[1]Sheet9!$A$1:$E$229,5,FALSE),"None")</f>
        <v>None</v>
      </c>
    </row>
    <row r="264" spans="1:14" x14ac:dyDescent="0.75">
      <c r="A264" t="str">
        <f>VLOOKUP(D264,[1]Sheet5!$B$1:$C$279,2,FALSE)</f>
        <v>CUW: CuraÃ§ao</v>
      </c>
      <c r="B264" t="str">
        <f t="shared" si="16"/>
        <v>CUW</v>
      </c>
      <c r="C264" t="str">
        <f>VLOOKUP([1]Sheet2!B264,[1]Sheet9!$A$1:$C$229,2,FALSE)</f>
        <v>North America</v>
      </c>
      <c r="D264" t="s">
        <v>68</v>
      </c>
      <c r="E264">
        <v>2018</v>
      </c>
      <c r="F264" t="e" cm="1">
        <f t="array" ref="F264">INDEX('[1]Sheet 1'!$F$1:$F$5176,MATCH(1,([1]Sheet2!A264='[1]Sheet 1'!$B$1:$B$5176)*([1]Sheet2!E264='[1]Sheet 1'!$E$1:$E$5176)*([1]Sheet2!F$1='[1]Sheet 1'!$C$1:$C$5176),0))</f>
        <v>#N/A</v>
      </c>
      <c r="G264" cm="1">
        <f t="array" ref="G264">INDEX('[1]Sheet 1'!$F$1:$F$5176,MATCH(1,([1]Sheet2!$A264='[1]Sheet 1'!$B$1:$B$5176)*([1]Sheet2!$E264='[1]Sheet 1'!$E$1:$E$5176)*([1]Sheet2!G$1='[1]Sheet 1'!$C$1:$C$5176),0))</f>
        <v>184722</v>
      </c>
      <c r="H264" cm="1">
        <f t="array" ref="H264">INDEX('[1]Sheet 1'!$F$1:$F$5176,MATCH(1,([1]Sheet2!$A264='[1]Sheet 1'!$B$1:$B$5176)*([1]Sheet2!$E264='[1]Sheet 1'!$E$1:$E$5176)*([1]Sheet2!H$1='[1]Sheet 1'!$C$1:$C$5176),0))</f>
        <v>1809</v>
      </c>
      <c r="I264" cm="1">
        <f t="array" ref="I264">INDEX('[1]Sheet 1'!$F$1:$F$5176,MATCH(1,([1]Sheet2!$A264='[1]Sheet 1'!$B$1:$B$5176)*([1]Sheet2!$E264='[1]Sheet 1'!$E$1:$E$5176)*([1]Sheet2!I$1='[1]Sheet 1'!$C$1:$C$5176),0))</f>
        <v>76.142099999999999</v>
      </c>
      <c r="J264" s="1" t="e">
        <f t="shared" si="17"/>
        <v>#N/A</v>
      </c>
      <c r="K264" s="1">
        <f t="shared" si="18"/>
        <v>7.694236100382161E-2</v>
      </c>
      <c r="L264" s="1">
        <f t="shared" si="19"/>
        <v>5.7259179970745512E-2</v>
      </c>
      <c r="M264">
        <f>VLOOKUP(D264,[1]Sheet8!$A$1:$G$267,IF(E264=2016,3,IF(E264=2017,4,IF(E264=2018,5,IF(E264=2019,6,7)))))</f>
        <v>86180.539694844498</v>
      </c>
      <c r="N264" t="str">
        <f>IF(E264=2020,VLOOKUP(B264,[1]Sheet9!$A$1:$E$229,5,FALSE),"None")</f>
        <v>None</v>
      </c>
    </row>
    <row r="265" spans="1:14" x14ac:dyDescent="0.75">
      <c r="A265" t="str">
        <f>VLOOKUP(D265,[1]Sheet5!$B$1:$C$279,2,FALSE)</f>
        <v>CUW: CuraÃ§ao</v>
      </c>
      <c r="B265" t="str">
        <f t="shared" si="16"/>
        <v>CUW</v>
      </c>
      <c r="C265" t="str">
        <f>VLOOKUP([1]Sheet2!B265,[1]Sheet9!$A$1:$C$229,2,FALSE)</f>
        <v>North America</v>
      </c>
      <c r="D265" t="s">
        <v>68</v>
      </c>
      <c r="E265">
        <v>2019</v>
      </c>
      <c r="F265" t="e" cm="1">
        <f t="array" ref="F265">INDEX('[1]Sheet 1'!$F$1:$F$5176,MATCH(1,([1]Sheet2!A265='[1]Sheet 1'!$B$1:$B$5176)*([1]Sheet2!E265='[1]Sheet 1'!$E$1:$E$5176)*([1]Sheet2!F$1='[1]Sheet 1'!$C$1:$C$5176),0))</f>
        <v>#N/A</v>
      </c>
      <c r="G265" cm="1">
        <f t="array" ref="G265">INDEX('[1]Sheet 1'!$F$1:$F$5176,MATCH(1,([1]Sheet2!$A265='[1]Sheet 1'!$B$1:$B$5176)*([1]Sheet2!$E265='[1]Sheet 1'!$E$1:$E$5176)*([1]Sheet2!G$1='[1]Sheet 1'!$C$1:$C$5176),0))</f>
        <v>193106.5</v>
      </c>
      <c r="H265" cm="1">
        <f t="array" ref="H265">INDEX('[1]Sheet 1'!$F$1:$F$5176,MATCH(1,([1]Sheet2!$A265='[1]Sheet 1'!$B$1:$B$5176)*([1]Sheet2!$E265='[1]Sheet 1'!$E$1:$E$5176)*([1]Sheet2!H$1='[1]Sheet 1'!$C$1:$C$5176),0))</f>
        <v>2304</v>
      </c>
      <c r="I265" cm="1">
        <f t="array" ref="I265">INDEX('[1]Sheet 1'!$F$1:$F$5176,MATCH(1,([1]Sheet2!$A265='[1]Sheet 1'!$B$1:$B$5176)*([1]Sheet2!$E265='[1]Sheet 1'!$E$1:$E$5176)*([1]Sheet2!I$1='[1]Sheet 1'!$C$1:$C$5176),0))</f>
        <v>76.099999999999994</v>
      </c>
      <c r="J265" s="1" t="e">
        <f t="shared" si="17"/>
        <v>#N/A</v>
      </c>
      <c r="K265" s="1">
        <f t="shared" si="18"/>
        <v>4.5389829040395839E-2</v>
      </c>
      <c r="L265" s="1">
        <f t="shared" si="19"/>
        <v>6.1875952476258461E-2</v>
      </c>
      <c r="M265">
        <f>VLOOKUP(D265,[1]Sheet8!$A$1:$G$267,IF(E265=2016,3,IF(E265=2017,4,IF(E265=2018,5,IF(E265=2019,6,7)))))</f>
        <v>91513.042673381002</v>
      </c>
      <c r="N265" t="str">
        <f>IF(E265=2020,VLOOKUP(B265,[1]Sheet9!$A$1:$E$229,5,FALSE),"None")</f>
        <v>None</v>
      </c>
    </row>
    <row r="266" spans="1:14" x14ac:dyDescent="0.75">
      <c r="A266" t="str">
        <f>VLOOKUP(D266,[1]Sheet5!$B$1:$C$279,2,FALSE)</f>
        <v>CUW: CuraÃ§ao</v>
      </c>
      <c r="B266" t="str">
        <f t="shared" si="16"/>
        <v>CUW</v>
      </c>
      <c r="C266" t="str">
        <f>VLOOKUP([1]Sheet2!B266,[1]Sheet9!$A$1:$C$229,2,FALSE)</f>
        <v>North America</v>
      </c>
      <c r="D266" t="s">
        <v>68</v>
      </c>
      <c r="E266">
        <v>2020</v>
      </c>
      <c r="F266" t="e" cm="1">
        <f t="array" ref="F266">INDEX('[1]Sheet 1'!$F$1:$F$5176,MATCH(1,([1]Sheet2!A266='[1]Sheet 1'!$B$1:$B$5176)*([1]Sheet2!E266='[1]Sheet 1'!$E$1:$E$5176)*([1]Sheet2!F$1='[1]Sheet 1'!$C$1:$C$5176),0))</f>
        <v>#N/A</v>
      </c>
      <c r="G266" cm="1">
        <f t="array" ref="G266">INDEX('[1]Sheet 1'!$F$1:$F$5176,MATCH(1,([1]Sheet2!$A266='[1]Sheet 1'!$B$1:$B$5176)*([1]Sheet2!$E266='[1]Sheet 1'!$E$1:$E$5176)*([1]Sheet2!G$1='[1]Sheet 1'!$C$1:$C$5176),0))</f>
        <v>189288.5</v>
      </c>
      <c r="H266" cm="1">
        <f t="array" ref="H266">INDEX('[1]Sheet 1'!$F$1:$F$5176,MATCH(1,([1]Sheet2!$A266='[1]Sheet 1'!$B$1:$B$5176)*([1]Sheet2!$E266='[1]Sheet 1'!$E$1:$E$5176)*([1]Sheet2!H$1='[1]Sheet 1'!$C$1:$C$5176),0))</f>
        <v>2138</v>
      </c>
      <c r="I266" cm="1">
        <f t="array" ref="I266">INDEX('[1]Sheet 1'!$F$1:$F$5176,MATCH(1,([1]Sheet2!$A266='[1]Sheet 1'!$B$1:$B$5176)*([1]Sheet2!$E266='[1]Sheet 1'!$E$1:$E$5176)*([1]Sheet2!I$1='[1]Sheet 1'!$C$1:$C$5176),0))</f>
        <v>76.098100000000002</v>
      </c>
      <c r="J266" s="1" t="e">
        <f t="shared" si="17"/>
        <v>#N/A</v>
      </c>
      <c r="K266" s="1">
        <f t="shared" si="18"/>
        <v>-1.9771473254395891E-2</v>
      </c>
      <c r="L266" s="1">
        <f t="shared" si="19"/>
        <v>-6.7381441383424071E-2</v>
      </c>
      <c r="M266">
        <f>VLOOKUP(D266,[1]Sheet8!$A$1:$G$267,IF(E266=2016,3,IF(E266=2017,4,IF(E266=2018,5,IF(E266=2019,6,7)))))</f>
        <v>85346.761952665795</v>
      </c>
      <c r="N266">
        <f>IF(E266=2020,VLOOKUP(B266,[1]Sheet9!$A$1:$E$229,5,FALSE),"None")</f>
        <v>4260</v>
      </c>
    </row>
    <row r="267" spans="1:14" x14ac:dyDescent="0.75">
      <c r="A267" t="str">
        <f>VLOOKUP(D267,[1]Sheet5!$B$1:$C$279,2,FALSE)</f>
        <v>CYP: Cyprus</v>
      </c>
      <c r="B267" t="str">
        <f t="shared" si="16"/>
        <v>CYP</v>
      </c>
      <c r="C267" t="str">
        <f>VLOOKUP([1]Sheet2!B267,[1]Sheet9!$A$1:$C$229,2,FALSE)</f>
        <v>Europe</v>
      </c>
      <c r="D267" t="s">
        <v>69</v>
      </c>
      <c r="E267">
        <v>2016</v>
      </c>
      <c r="F267" cm="1">
        <f t="array" ref="F267">INDEX('[1]Sheet 1'!$F$1:$F$5176,MATCH(1,([1]Sheet2!A267='[1]Sheet 1'!$B$1:$B$5176)*([1]Sheet2!E267='[1]Sheet 1'!$E$1:$E$5176)*([1]Sheet2!F$1='[1]Sheet 1'!$C$1:$C$5176),0))</f>
        <v>30</v>
      </c>
      <c r="G267" cm="1">
        <f t="array" ref="G267">INDEX('[1]Sheet 1'!$F$1:$F$5176,MATCH(1,([1]Sheet2!$A267='[1]Sheet 1'!$B$1:$B$5176)*([1]Sheet2!$E267='[1]Sheet 1'!$E$1:$E$5176)*([1]Sheet2!G$1='[1]Sheet 1'!$C$1:$C$5176),0))</f>
        <v>1197881.5</v>
      </c>
      <c r="H267" cm="1">
        <f t="array" ref="H267">INDEX('[1]Sheet 1'!$F$1:$F$5176,MATCH(1,([1]Sheet2!$A267='[1]Sheet 1'!$B$1:$B$5176)*([1]Sheet2!$E267='[1]Sheet 1'!$E$1:$E$5176)*([1]Sheet2!H$1='[1]Sheet 1'!$C$1:$C$5176),0))</f>
        <v>13652</v>
      </c>
      <c r="I267" cm="1">
        <f t="array" ref="I267">INDEX('[1]Sheet 1'!$F$1:$F$5176,MATCH(1,([1]Sheet2!$A267='[1]Sheet 1'!$B$1:$B$5176)*([1]Sheet2!$E267='[1]Sheet 1'!$E$1:$E$5176)*([1]Sheet2!I$1='[1]Sheet 1'!$C$1:$C$5176),0))</f>
        <v>81.056299999999993</v>
      </c>
      <c r="J267" s="1">
        <f t="shared" si="17"/>
        <v>2.1974802226779958E-3</v>
      </c>
      <c r="K267" s="1" t="str">
        <f t="shared" si="18"/>
        <v>None</v>
      </c>
      <c r="L267" s="1" t="str">
        <f t="shared" si="19"/>
        <v>N/A</v>
      </c>
      <c r="M267">
        <f>VLOOKUP(D267,[1]Sheet8!$A$1:$G$267,IF(E267=2016,3,IF(E267=2017,4,IF(E267=2018,5,IF(E267=2019,6,7)))))</f>
        <v>24605.919921875</v>
      </c>
      <c r="N267" t="str">
        <f>IF(E267=2020,VLOOKUP(B267,[1]Sheet9!$A$1:$E$229,5,FALSE),"None")</f>
        <v>None</v>
      </c>
    </row>
    <row r="268" spans="1:14" x14ac:dyDescent="0.75">
      <c r="A268" t="str">
        <f>VLOOKUP(D268,[1]Sheet5!$B$1:$C$279,2,FALSE)</f>
        <v>CYP: Cyprus</v>
      </c>
      <c r="B268" t="str">
        <f t="shared" si="16"/>
        <v>CYP</v>
      </c>
      <c r="C268" t="str">
        <f>VLOOKUP([1]Sheet2!B268,[1]Sheet9!$A$1:$C$229,2,FALSE)</f>
        <v>Europe</v>
      </c>
      <c r="D268" t="s">
        <v>69</v>
      </c>
      <c r="E268">
        <v>2017</v>
      </c>
      <c r="F268" cm="1">
        <f t="array" ref="F268">INDEX('[1]Sheet 1'!$F$1:$F$5176,MATCH(1,([1]Sheet2!A268='[1]Sheet 1'!$B$1:$B$5176)*([1]Sheet2!E268='[1]Sheet 1'!$E$1:$E$5176)*([1]Sheet2!F$1='[1]Sheet 1'!$C$1:$C$5176),0))</f>
        <v>30</v>
      </c>
      <c r="G268" cm="1">
        <f t="array" ref="G268">INDEX('[1]Sheet 1'!$F$1:$F$5176,MATCH(1,([1]Sheet2!$A268='[1]Sheet 1'!$B$1:$B$5176)*([1]Sheet2!$E268='[1]Sheet 1'!$E$1:$E$5176)*([1]Sheet2!G$1='[1]Sheet 1'!$C$1:$C$5176),0))</f>
        <v>1208523</v>
      </c>
      <c r="H268" cm="1">
        <f t="array" ref="H268">INDEX('[1]Sheet 1'!$F$1:$F$5176,MATCH(1,([1]Sheet2!$A268='[1]Sheet 1'!$B$1:$B$5176)*([1]Sheet2!$E268='[1]Sheet 1'!$E$1:$E$5176)*([1]Sheet2!H$1='[1]Sheet 1'!$C$1:$C$5176),0))</f>
        <v>13257</v>
      </c>
      <c r="I268" cm="1">
        <f t="array" ref="I268">INDEX('[1]Sheet 1'!$F$1:$F$5176,MATCH(1,([1]Sheet2!$A268='[1]Sheet 1'!$B$1:$B$5176)*([1]Sheet2!$E268='[1]Sheet 1'!$E$1:$E$5176)*([1]Sheet2!I$1='[1]Sheet 1'!$C$1:$C$5176),0))</f>
        <v>81.328000000000003</v>
      </c>
      <c r="J268" s="1">
        <f t="shared" si="17"/>
        <v>2.2629554197782305E-3</v>
      </c>
      <c r="K268" s="1">
        <f t="shared" si="18"/>
        <v>8.8835999220290146E-3</v>
      </c>
      <c r="L268" s="1">
        <f t="shared" si="19"/>
        <v>8.1401349125920938E-2</v>
      </c>
      <c r="M268">
        <f>VLOOKUP(D268,[1]Sheet8!$A$1:$G$267,IF(E268=2016,3,IF(E268=2017,4,IF(E268=2018,5,IF(E268=2019,6,7)))))</f>
        <v>26608.875</v>
      </c>
      <c r="N268" t="str">
        <f>IF(E268=2020,VLOOKUP(B268,[1]Sheet9!$A$1:$E$229,5,FALSE),"None")</f>
        <v>None</v>
      </c>
    </row>
    <row r="269" spans="1:14" x14ac:dyDescent="0.75">
      <c r="A269" t="str">
        <f>VLOOKUP(D269,[1]Sheet5!$B$1:$C$279,2,FALSE)</f>
        <v>CYP: Cyprus</v>
      </c>
      <c r="B269" t="str">
        <f t="shared" si="16"/>
        <v>CYP</v>
      </c>
      <c r="C269" t="str">
        <f>VLOOKUP([1]Sheet2!B269,[1]Sheet9!$A$1:$C$229,2,FALSE)</f>
        <v>Europe</v>
      </c>
      <c r="D269" t="s">
        <v>69</v>
      </c>
      <c r="E269">
        <v>2018</v>
      </c>
      <c r="F269" cm="1">
        <f t="array" ref="F269">INDEX('[1]Sheet 1'!$F$1:$F$5176,MATCH(1,([1]Sheet2!A269='[1]Sheet 1'!$B$1:$B$5176)*([1]Sheet2!E269='[1]Sheet 1'!$E$1:$E$5176)*([1]Sheet2!F$1='[1]Sheet 1'!$C$1:$C$5176),0))</f>
        <v>29</v>
      </c>
      <c r="G269" cm="1">
        <f t="array" ref="G269">INDEX('[1]Sheet 1'!$F$1:$F$5176,MATCH(1,([1]Sheet2!$A269='[1]Sheet 1'!$B$1:$B$5176)*([1]Sheet2!$E269='[1]Sheet 1'!$E$1:$E$5176)*([1]Sheet2!G$1='[1]Sheet 1'!$C$1:$C$5176),0))</f>
        <v>1218831</v>
      </c>
      <c r="H269" cm="1">
        <f t="array" ref="H269">INDEX('[1]Sheet 1'!$F$1:$F$5176,MATCH(1,([1]Sheet2!$A269='[1]Sheet 1'!$B$1:$B$5176)*([1]Sheet2!$E269='[1]Sheet 1'!$E$1:$E$5176)*([1]Sheet2!H$1='[1]Sheet 1'!$C$1:$C$5176),0))</f>
        <v>13189</v>
      </c>
      <c r="I269" cm="1">
        <f t="array" ref="I269">INDEX('[1]Sheet 1'!$F$1:$F$5176,MATCH(1,([1]Sheet2!$A269='[1]Sheet 1'!$B$1:$B$5176)*([1]Sheet2!$E269='[1]Sheet 1'!$E$1:$E$5176)*([1]Sheet2!I$1='[1]Sheet 1'!$C$1:$C$5176),0))</f>
        <v>81.382000000000005</v>
      </c>
      <c r="J269" s="1">
        <f t="shared" si="17"/>
        <v>2.1988020319963606E-3</v>
      </c>
      <c r="K269" s="1">
        <f t="shared" si="18"/>
        <v>8.5294197958996221E-3</v>
      </c>
      <c r="L269" s="1">
        <f t="shared" si="19"/>
        <v>0.10241832201192272</v>
      </c>
      <c r="M269">
        <f>VLOOKUP(D269,[1]Sheet8!$A$1:$G$267,IF(E269=2016,3,IF(E269=2017,4,IF(E269=2018,5,IF(E269=2019,6,7)))))</f>
        <v>29334.111328125</v>
      </c>
      <c r="N269" t="str">
        <f>IF(E269=2020,VLOOKUP(B269,[1]Sheet9!$A$1:$E$229,5,FALSE),"None")</f>
        <v>None</v>
      </c>
    </row>
    <row r="270" spans="1:14" x14ac:dyDescent="0.75">
      <c r="A270" t="str">
        <f>VLOOKUP(D270,[1]Sheet5!$B$1:$C$279,2,FALSE)</f>
        <v>CYP: Cyprus</v>
      </c>
      <c r="B270" t="str">
        <f t="shared" si="16"/>
        <v>CYP</v>
      </c>
      <c r="C270" t="str">
        <f>VLOOKUP([1]Sheet2!B270,[1]Sheet9!$A$1:$C$229,2,FALSE)</f>
        <v>Europe</v>
      </c>
      <c r="D270" t="s">
        <v>69</v>
      </c>
      <c r="E270">
        <v>2019</v>
      </c>
      <c r="F270" cm="1">
        <f t="array" ref="F270">INDEX('[1]Sheet 1'!$F$1:$F$5176,MATCH(1,([1]Sheet2!A270='[1]Sheet 1'!$B$1:$B$5176)*([1]Sheet2!E270='[1]Sheet 1'!$E$1:$E$5176)*([1]Sheet2!F$1='[1]Sheet 1'!$C$1:$C$5176),0))</f>
        <v>28</v>
      </c>
      <c r="G270" cm="1">
        <f t="array" ref="G270">INDEX('[1]Sheet 1'!$F$1:$F$5176,MATCH(1,([1]Sheet2!$A270='[1]Sheet 1'!$B$1:$B$5176)*([1]Sheet2!$E270='[1]Sheet 1'!$E$1:$E$5176)*([1]Sheet2!G$1='[1]Sheet 1'!$C$1:$C$5176),0))</f>
        <v>1228836.5</v>
      </c>
      <c r="H270" cm="1">
        <f t="array" ref="H270">INDEX('[1]Sheet 1'!$F$1:$F$5176,MATCH(1,([1]Sheet2!$A270='[1]Sheet 1'!$B$1:$B$5176)*([1]Sheet2!$E270='[1]Sheet 1'!$E$1:$E$5176)*([1]Sheet2!H$1='[1]Sheet 1'!$C$1:$C$5176),0))</f>
        <v>13237</v>
      </c>
      <c r="I270" cm="1">
        <f t="array" ref="I270">INDEX('[1]Sheet 1'!$F$1:$F$5176,MATCH(1,([1]Sheet2!$A270='[1]Sheet 1'!$B$1:$B$5176)*([1]Sheet2!$E270='[1]Sheet 1'!$E$1:$E$5176)*([1]Sheet2!I$1='[1]Sheet 1'!$C$1:$C$5176),0))</f>
        <v>81.397000000000006</v>
      </c>
      <c r="J270" s="1">
        <f t="shared" si="17"/>
        <v>2.1152829190904283E-3</v>
      </c>
      <c r="K270" s="1">
        <f t="shared" si="18"/>
        <v>8.2090954365289358E-3</v>
      </c>
      <c r="L270" s="1">
        <f t="shared" si="19"/>
        <v>-4.3647191086795354E-3</v>
      </c>
      <c r="M270">
        <f>VLOOKUP(D270,[1]Sheet8!$A$1:$G$267,IF(E270=2016,3,IF(E270=2017,4,IF(E270=2018,5,IF(E270=2019,6,7)))))</f>
        <v>29206.076171875</v>
      </c>
      <c r="N270" t="str">
        <f>IF(E270=2020,VLOOKUP(B270,[1]Sheet9!$A$1:$E$229,5,FALSE),"None")</f>
        <v>None</v>
      </c>
    </row>
    <row r="271" spans="1:14" x14ac:dyDescent="0.75">
      <c r="A271" t="str">
        <f>VLOOKUP(D271,[1]Sheet5!$B$1:$C$279,2,FALSE)</f>
        <v>CYP: Cyprus</v>
      </c>
      <c r="B271" t="str">
        <f t="shared" si="16"/>
        <v>CYP</v>
      </c>
      <c r="C271" t="str">
        <f>VLOOKUP([1]Sheet2!B271,[1]Sheet9!$A$1:$C$229,2,FALSE)</f>
        <v>Europe</v>
      </c>
      <c r="D271" t="s">
        <v>69</v>
      </c>
      <c r="E271">
        <v>2020</v>
      </c>
      <c r="F271" cm="1">
        <f t="array" ref="F271">INDEX('[1]Sheet 1'!$F$1:$F$5176,MATCH(1,([1]Sheet2!A271='[1]Sheet 1'!$B$1:$B$5176)*([1]Sheet2!E271='[1]Sheet 1'!$E$1:$E$5176)*([1]Sheet2!F$1='[1]Sheet 1'!$C$1:$C$5176),0))</f>
        <v>27</v>
      </c>
      <c r="G271" cm="1">
        <f t="array" ref="G271">INDEX('[1]Sheet 1'!$F$1:$F$5176,MATCH(1,([1]Sheet2!$A271='[1]Sheet 1'!$B$1:$B$5176)*([1]Sheet2!$E271='[1]Sheet 1'!$E$1:$E$5176)*([1]Sheet2!G$1='[1]Sheet 1'!$C$1:$C$5176),0))</f>
        <v>1237537</v>
      </c>
      <c r="H271" cm="1">
        <f t="array" ref="H271">INDEX('[1]Sheet 1'!$F$1:$F$5176,MATCH(1,([1]Sheet2!$A271='[1]Sheet 1'!$B$1:$B$5176)*([1]Sheet2!$E271='[1]Sheet 1'!$E$1:$E$5176)*([1]Sheet2!H$1='[1]Sheet 1'!$C$1:$C$5176),0))</f>
        <v>13081</v>
      </c>
      <c r="I271" cm="1">
        <f t="array" ref="I271">INDEX('[1]Sheet 1'!$F$1:$F$5176,MATCH(1,([1]Sheet2!$A271='[1]Sheet 1'!$B$1:$B$5176)*([1]Sheet2!$E271='[1]Sheet 1'!$E$1:$E$5176)*([1]Sheet2!I$1='[1]Sheet 1'!$C$1:$C$5176),0))</f>
        <v>81.390500000000003</v>
      </c>
      <c r="J271" s="1">
        <f t="shared" si="17"/>
        <v>2.0640623805519456E-3</v>
      </c>
      <c r="K271" s="1">
        <f t="shared" si="18"/>
        <v>7.0802747151472141E-3</v>
      </c>
      <c r="L271" s="1">
        <f t="shared" si="19"/>
        <v>-5.2198376688926101E-2</v>
      </c>
      <c r="M271">
        <f>VLOOKUP(D271,[1]Sheet8!$A$1:$G$267,IF(E271=2016,3,IF(E271=2017,4,IF(E271=2018,5,IF(E271=2019,6,7)))))</f>
        <v>27681.56640625</v>
      </c>
      <c r="N271">
        <f>IF(E271=2020,VLOOKUP(B271,[1]Sheet9!$A$1:$E$229,5,FALSE),"None")</f>
        <v>22346</v>
      </c>
    </row>
    <row r="272" spans="1:14" x14ac:dyDescent="0.75">
      <c r="A272" t="str">
        <f>VLOOKUP(D272,[1]Sheet5!$B$1:$C$279,2,FALSE)</f>
        <v>CZE: Czechia</v>
      </c>
      <c r="B272" t="str">
        <f t="shared" si="16"/>
        <v>CZE</v>
      </c>
      <c r="C272" t="str">
        <f>VLOOKUP([1]Sheet2!B272,[1]Sheet9!$A$1:$C$229,2,FALSE)</f>
        <v>Europe</v>
      </c>
      <c r="D272" t="s">
        <v>70</v>
      </c>
      <c r="E272">
        <v>2016</v>
      </c>
      <c r="F272" cm="1">
        <f t="array" ref="F272">INDEX('[1]Sheet 1'!$F$1:$F$5176,MATCH(1,([1]Sheet2!A272='[1]Sheet 1'!$B$1:$B$5176)*([1]Sheet2!E272='[1]Sheet 1'!$E$1:$E$5176)*([1]Sheet2!F$1='[1]Sheet 1'!$C$1:$C$5176),0))</f>
        <v>284</v>
      </c>
      <c r="G272" cm="1">
        <f t="array" ref="G272">INDEX('[1]Sheet 1'!$F$1:$F$5176,MATCH(1,([1]Sheet2!$A272='[1]Sheet 1'!$B$1:$B$5176)*([1]Sheet2!$E272='[1]Sheet 1'!$E$1:$E$5176)*([1]Sheet2!G$1='[1]Sheet 1'!$C$1:$C$5176),0))</f>
        <v>10527590.5</v>
      </c>
      <c r="H272" cm="1">
        <f t="array" ref="H272">INDEX('[1]Sheet 1'!$F$1:$F$5176,MATCH(1,([1]Sheet2!$A272='[1]Sheet 1'!$B$1:$B$5176)*([1]Sheet2!$E272='[1]Sheet 1'!$E$1:$E$5176)*([1]Sheet2!H$1='[1]Sheet 1'!$C$1:$C$5176),0))</f>
        <v>111541</v>
      </c>
      <c r="I272" cm="1">
        <f t="array" ref="I272">INDEX('[1]Sheet 1'!$F$1:$F$5176,MATCH(1,([1]Sheet2!$A272='[1]Sheet 1'!$B$1:$B$5176)*([1]Sheet2!$E272='[1]Sheet 1'!$E$1:$E$5176)*([1]Sheet2!I$1='[1]Sheet 1'!$C$1:$C$5176),0))</f>
        <v>78.996700000000004</v>
      </c>
      <c r="J272" s="1">
        <f t="shared" si="17"/>
        <v>2.546148949713558E-3</v>
      </c>
      <c r="K272" s="1" t="str">
        <f t="shared" si="18"/>
        <v>None</v>
      </c>
      <c r="L272" s="1" t="str">
        <f t="shared" si="19"/>
        <v>N/A</v>
      </c>
      <c r="M272">
        <f>VLOOKUP(D272,[1]Sheet8!$A$1:$G$267,IF(E272=2016,3,IF(E272=2017,4,IF(E272=2018,5,IF(E272=2019,6,7)))))</f>
        <v>18575.232027191501</v>
      </c>
      <c r="N272" t="str">
        <f>IF(E272=2020,VLOOKUP(B272,[1]Sheet9!$A$1:$E$229,5,FALSE),"None")</f>
        <v>None</v>
      </c>
    </row>
    <row r="273" spans="1:14" x14ac:dyDescent="0.75">
      <c r="A273" t="str">
        <f>VLOOKUP(D273,[1]Sheet5!$B$1:$C$279,2,FALSE)</f>
        <v>CZE: Czechia</v>
      </c>
      <c r="B273" t="str">
        <f t="shared" si="16"/>
        <v>CZE</v>
      </c>
      <c r="C273" t="str">
        <f>VLOOKUP([1]Sheet2!B273,[1]Sheet9!$A$1:$C$229,2,FALSE)</f>
        <v>Europe</v>
      </c>
      <c r="D273" t="s">
        <v>70</v>
      </c>
      <c r="E273">
        <v>2017</v>
      </c>
      <c r="F273" cm="1">
        <f t="array" ref="F273">INDEX('[1]Sheet 1'!$F$1:$F$5176,MATCH(1,([1]Sheet2!A273='[1]Sheet 1'!$B$1:$B$5176)*([1]Sheet2!E273='[1]Sheet 1'!$E$1:$E$5176)*([1]Sheet2!F$1='[1]Sheet 1'!$C$1:$C$5176),0))</f>
        <v>283</v>
      </c>
      <c r="G273" cm="1">
        <f t="array" ref="G273">INDEX('[1]Sheet 1'!$F$1:$F$5176,MATCH(1,([1]Sheet2!$A273='[1]Sheet 1'!$B$1:$B$5176)*([1]Sheet2!$E273='[1]Sheet 1'!$E$1:$E$5176)*([1]Sheet2!G$1='[1]Sheet 1'!$C$1:$C$5176),0))</f>
        <v>10531305</v>
      </c>
      <c r="H273" cm="1">
        <f t="array" ref="H273">INDEX('[1]Sheet 1'!$F$1:$F$5176,MATCH(1,([1]Sheet2!$A273='[1]Sheet 1'!$B$1:$B$5176)*([1]Sheet2!$E273='[1]Sheet 1'!$E$1:$E$5176)*([1]Sheet2!H$1='[1]Sheet 1'!$C$1:$C$5176),0))</f>
        <v>112677</v>
      </c>
      <c r="I273" cm="1">
        <f t="array" ref="I273">INDEX('[1]Sheet 1'!$F$1:$F$5176,MATCH(1,([1]Sheet2!$A273='[1]Sheet 1'!$B$1:$B$5176)*([1]Sheet2!$E273='[1]Sheet 1'!$E$1:$E$5176)*([1]Sheet2!I$1='[1]Sheet 1'!$C$1:$C$5176),0))</f>
        <v>78.955699999999993</v>
      </c>
      <c r="J273" s="1">
        <f t="shared" si="17"/>
        <v>2.5116039653167903E-3</v>
      </c>
      <c r="K273" s="1">
        <f t="shared" si="18"/>
        <v>3.5283477259112617E-4</v>
      </c>
      <c r="L273" s="1">
        <f t="shared" si="19"/>
        <v>0.11095247274577963</v>
      </c>
      <c r="M273">
        <f>VLOOKUP(D273,[1]Sheet8!$A$1:$G$267,IF(E273=2016,3,IF(E273=2017,4,IF(E273=2018,5,IF(E273=2019,6,7)))))</f>
        <v>20636.199952434999</v>
      </c>
      <c r="N273" t="str">
        <f>IF(E273=2020,VLOOKUP(B273,[1]Sheet9!$A$1:$E$229,5,FALSE),"None")</f>
        <v>None</v>
      </c>
    </row>
    <row r="274" spans="1:14" x14ac:dyDescent="0.75">
      <c r="A274" t="str">
        <f>VLOOKUP(D274,[1]Sheet5!$B$1:$C$279,2,FALSE)</f>
        <v>CZE: Czechia</v>
      </c>
      <c r="B274" t="str">
        <f t="shared" si="16"/>
        <v>CZE</v>
      </c>
      <c r="C274" t="str">
        <f>VLOOKUP([1]Sheet2!B274,[1]Sheet9!$A$1:$C$229,2,FALSE)</f>
        <v>Europe</v>
      </c>
      <c r="D274" t="s">
        <v>70</v>
      </c>
      <c r="E274">
        <v>2018</v>
      </c>
      <c r="F274" cm="1">
        <f t="array" ref="F274">INDEX('[1]Sheet 1'!$F$1:$F$5176,MATCH(1,([1]Sheet2!A274='[1]Sheet 1'!$B$1:$B$5176)*([1]Sheet2!E274='[1]Sheet 1'!$E$1:$E$5176)*([1]Sheet2!F$1='[1]Sheet 1'!$C$1:$C$5176),0))</f>
        <v>277</v>
      </c>
      <c r="G274" cm="1">
        <f t="array" ref="G274">INDEX('[1]Sheet 1'!$F$1:$F$5176,MATCH(1,([1]Sheet2!$A274='[1]Sheet 1'!$B$1:$B$5176)*([1]Sheet2!$E274='[1]Sheet 1'!$E$1:$E$5176)*([1]Sheet2!G$1='[1]Sheet 1'!$C$1:$C$5176),0))</f>
        <v>10534593</v>
      </c>
      <c r="H274" cm="1">
        <f t="array" ref="H274">INDEX('[1]Sheet 1'!$F$1:$F$5176,MATCH(1,([1]Sheet2!$A274='[1]Sheet 1'!$B$1:$B$5176)*([1]Sheet2!$E274='[1]Sheet 1'!$E$1:$E$5176)*([1]Sheet2!H$1='[1]Sheet 1'!$C$1:$C$5176),0))</f>
        <v>111903</v>
      </c>
      <c r="I274" cm="1">
        <f t="array" ref="I274">INDEX('[1]Sheet 1'!$F$1:$F$5176,MATCH(1,([1]Sheet2!$A274='[1]Sheet 1'!$B$1:$B$5176)*([1]Sheet2!$E274='[1]Sheet 1'!$E$1:$E$5176)*([1]Sheet2!I$1='[1]Sheet 1'!$C$1:$C$5176),0))</f>
        <v>79.003900000000002</v>
      </c>
      <c r="J274" s="1">
        <f t="shared" si="17"/>
        <v>2.4753581226598037E-3</v>
      </c>
      <c r="K274" s="1">
        <f t="shared" si="18"/>
        <v>3.1221201930814842E-4</v>
      </c>
      <c r="L274" s="1">
        <f t="shared" si="19"/>
        <v>0.13488605788037791</v>
      </c>
      <c r="M274">
        <f>VLOOKUP(D274,[1]Sheet8!$A$1:$G$267,IF(E274=2016,3,IF(E274=2017,4,IF(E274=2018,5,IF(E274=2019,6,7)))))</f>
        <v>23419.735613650199</v>
      </c>
      <c r="N274" t="str">
        <f>IF(E274=2020,VLOOKUP(B274,[1]Sheet9!$A$1:$E$229,5,FALSE),"None")</f>
        <v>None</v>
      </c>
    </row>
    <row r="275" spans="1:14" x14ac:dyDescent="0.75">
      <c r="A275" t="str">
        <f>VLOOKUP(D275,[1]Sheet5!$B$1:$C$279,2,FALSE)</f>
        <v>CZE: Czechia</v>
      </c>
      <c r="B275" t="str">
        <f t="shared" si="16"/>
        <v>CZE</v>
      </c>
      <c r="C275" t="str">
        <f>VLOOKUP([1]Sheet2!B275,[1]Sheet9!$A$1:$C$229,2,FALSE)</f>
        <v>Europe</v>
      </c>
      <c r="D275" t="s">
        <v>70</v>
      </c>
      <c r="E275">
        <v>2019</v>
      </c>
      <c r="F275" cm="1">
        <f t="array" ref="F275">INDEX('[1]Sheet 1'!$F$1:$F$5176,MATCH(1,([1]Sheet2!A275='[1]Sheet 1'!$B$1:$B$5176)*([1]Sheet2!E275='[1]Sheet 1'!$E$1:$E$5176)*([1]Sheet2!F$1='[1]Sheet 1'!$C$1:$C$5176),0))</f>
        <v>267</v>
      </c>
      <c r="G275" cm="1">
        <f t="array" ref="G275">INDEX('[1]Sheet 1'!$F$1:$F$5176,MATCH(1,([1]Sheet2!$A275='[1]Sheet 1'!$B$1:$B$5176)*([1]Sheet2!$E275='[1]Sheet 1'!$E$1:$E$5176)*([1]Sheet2!G$1='[1]Sheet 1'!$C$1:$C$5176),0))</f>
        <v>10536871</v>
      </c>
      <c r="H275" cm="1">
        <f t="array" ref="H275">INDEX('[1]Sheet 1'!$F$1:$F$5176,MATCH(1,([1]Sheet2!$A275='[1]Sheet 1'!$B$1:$B$5176)*([1]Sheet2!$E275='[1]Sheet 1'!$E$1:$E$5176)*([1]Sheet2!H$1='[1]Sheet 1'!$C$1:$C$5176),0))</f>
        <v>109738</v>
      </c>
      <c r="I275" cm="1">
        <f t="array" ref="I275">INDEX('[1]Sheet 1'!$F$1:$F$5176,MATCH(1,([1]Sheet2!$A275='[1]Sheet 1'!$B$1:$B$5176)*([1]Sheet2!$E275='[1]Sheet 1'!$E$1:$E$5176)*([1]Sheet2!I$1='[1]Sheet 1'!$C$1:$C$5176),0))</f>
        <v>79.243300000000005</v>
      </c>
      <c r="J275" s="1">
        <f t="shared" si="17"/>
        <v>2.4330678525214602E-3</v>
      </c>
      <c r="K275" s="1">
        <f t="shared" si="18"/>
        <v>2.1623996294873471E-4</v>
      </c>
      <c r="L275" s="1">
        <f t="shared" si="19"/>
        <v>1.026541021416902E-2</v>
      </c>
      <c r="M275">
        <f>VLOOKUP(D275,[1]Sheet8!$A$1:$G$267,IF(E275=2016,3,IF(E275=2017,4,IF(E275=2018,5,IF(E275=2019,6,7)))))</f>
        <v>23660.148806831701</v>
      </c>
      <c r="N275" t="str">
        <f>IF(E275=2020,VLOOKUP(B275,[1]Sheet9!$A$1:$E$229,5,FALSE),"None")</f>
        <v>None</v>
      </c>
    </row>
    <row r="276" spans="1:14" x14ac:dyDescent="0.75">
      <c r="A276" t="str">
        <f>VLOOKUP(D276,[1]Sheet5!$B$1:$C$279,2,FALSE)</f>
        <v>CZE: Czechia</v>
      </c>
      <c r="B276" t="str">
        <f t="shared" si="16"/>
        <v>CZE</v>
      </c>
      <c r="C276" t="str">
        <f>VLOOKUP([1]Sheet2!B276,[1]Sheet9!$A$1:$C$229,2,FALSE)</f>
        <v>Europe</v>
      </c>
      <c r="D276" t="s">
        <v>70</v>
      </c>
      <c r="E276">
        <v>2020</v>
      </c>
      <c r="F276" cm="1">
        <f t="array" ref="F276">INDEX('[1]Sheet 1'!$F$1:$F$5176,MATCH(1,([1]Sheet2!A276='[1]Sheet 1'!$B$1:$B$5176)*([1]Sheet2!E276='[1]Sheet 1'!$E$1:$E$5176)*([1]Sheet2!F$1='[1]Sheet 1'!$C$1:$C$5176),0))</f>
        <v>253</v>
      </c>
      <c r="G276" cm="1">
        <f t="array" ref="G276">INDEX('[1]Sheet 1'!$F$1:$F$5176,MATCH(1,([1]Sheet2!$A276='[1]Sheet 1'!$B$1:$B$5176)*([1]Sheet2!$E276='[1]Sheet 1'!$E$1:$E$5176)*([1]Sheet2!G$1='[1]Sheet 1'!$C$1:$C$5176),0))</f>
        <v>10530953.5</v>
      </c>
      <c r="H276" cm="1">
        <f t="array" ref="H276">INDEX('[1]Sheet 1'!$F$1:$F$5176,MATCH(1,([1]Sheet2!$A276='[1]Sheet 1'!$B$1:$B$5176)*([1]Sheet2!$E276='[1]Sheet 1'!$E$1:$E$5176)*([1]Sheet2!H$1='[1]Sheet 1'!$C$1:$C$5176),0))</f>
        <v>107036</v>
      </c>
      <c r="I276" cm="1">
        <f t="array" ref="I276">INDEX('[1]Sheet 1'!$F$1:$F$5176,MATCH(1,([1]Sheet2!$A276='[1]Sheet 1'!$B$1:$B$5176)*([1]Sheet2!$E276='[1]Sheet 1'!$E$1:$E$5176)*([1]Sheet2!I$1='[1]Sheet 1'!$C$1:$C$5176),0))</f>
        <v>78.574600000000004</v>
      </c>
      <c r="J276" s="1">
        <f t="shared" si="17"/>
        <v>2.3636907208789567E-3</v>
      </c>
      <c r="K276" s="1">
        <f t="shared" si="18"/>
        <v>-5.6159935905070874E-4</v>
      </c>
      <c r="L276" s="1">
        <f t="shared" si="19"/>
        <v>-3.0711946143732106E-2</v>
      </c>
      <c r="M276">
        <f>VLOOKUP(D276,[1]Sheet8!$A$1:$G$267,IF(E276=2016,3,IF(E276=2017,4,IF(E276=2018,5,IF(E276=2019,6,7)))))</f>
        <v>22933.499590923599</v>
      </c>
      <c r="N276">
        <f>IF(E276=2020,VLOOKUP(B276,[1]Sheet9!$A$1:$E$229,5,FALSE),"None")</f>
        <v>718661</v>
      </c>
    </row>
    <row r="277" spans="1:14" x14ac:dyDescent="0.75">
      <c r="A277" t="str">
        <f>VLOOKUP(D277,[1]Sheet5!$B$1:$C$279,2,FALSE)</f>
        <v>CIV: CÃ´te d'Ivoire</v>
      </c>
      <c r="B277" t="str">
        <f t="shared" si="16"/>
        <v>CIV</v>
      </c>
      <c r="C277" t="str">
        <f>VLOOKUP([1]Sheet2!B277,[1]Sheet9!$A$1:$C$229,2,FALSE)</f>
        <v>Africa</v>
      </c>
      <c r="D277" t="s">
        <v>71</v>
      </c>
      <c r="E277">
        <v>2016</v>
      </c>
      <c r="F277" cm="1">
        <f t="array" ref="F277">INDEX('[1]Sheet 1'!$F$1:$F$5176,MATCH(1,([1]Sheet2!A277='[1]Sheet 1'!$B$1:$B$5176)*([1]Sheet2!E277='[1]Sheet 1'!$E$1:$E$5176)*([1]Sheet2!F$1='[1]Sheet 1'!$C$1:$C$5176),0))</f>
        <v>54568</v>
      </c>
      <c r="G277" cm="1">
        <f t="array" ref="G277">INDEX('[1]Sheet 1'!$F$1:$F$5176,MATCH(1,([1]Sheet2!$A277='[1]Sheet 1'!$B$1:$B$5176)*([1]Sheet2!$E277='[1]Sheet 1'!$E$1:$E$5176)*([1]Sheet2!G$1='[1]Sheet 1'!$C$1:$C$5176),0))</f>
        <v>24213621.5</v>
      </c>
      <c r="H277" cm="1">
        <f t="array" ref="H277">INDEX('[1]Sheet 1'!$F$1:$F$5176,MATCH(1,([1]Sheet2!$A277='[1]Sheet 1'!$B$1:$B$5176)*([1]Sheet2!$E277='[1]Sheet 1'!$E$1:$E$5176)*([1]Sheet2!H$1='[1]Sheet 1'!$C$1:$C$5176),0))</f>
        <v>871185</v>
      </c>
      <c r="I277" cm="1">
        <f t="array" ref="I277">INDEX('[1]Sheet 1'!$F$1:$F$5176,MATCH(1,([1]Sheet2!$A277='[1]Sheet 1'!$B$1:$B$5176)*([1]Sheet2!$E277='[1]Sheet 1'!$E$1:$E$5176)*([1]Sheet2!I$1='[1]Sheet 1'!$C$1:$C$5176),0))</f>
        <v>58.059899999999999</v>
      </c>
      <c r="J277" s="1">
        <f t="shared" si="17"/>
        <v>6.263652381526312E-2</v>
      </c>
      <c r="K277" s="1" t="str">
        <f t="shared" si="18"/>
        <v>None</v>
      </c>
      <c r="L277" s="1" t="str">
        <f t="shared" si="19"/>
        <v>N/A</v>
      </c>
      <c r="M277">
        <f>VLOOKUP(D277,[1]Sheet8!$A$1:$G$267,IF(E277=2016,3,IF(E277=2017,4,IF(E277=2018,5,IF(E277=2019,6,7)))))</f>
        <v>6982.9174924130302</v>
      </c>
      <c r="N277" t="str">
        <f>IF(E277=2020,VLOOKUP(B277,[1]Sheet9!$A$1:$E$229,5,FALSE),"None")</f>
        <v>None</v>
      </c>
    </row>
    <row r="278" spans="1:14" x14ac:dyDescent="0.75">
      <c r="A278" t="str">
        <f>VLOOKUP(D278,[1]Sheet5!$B$1:$C$279,2,FALSE)</f>
        <v>CIV: CÃ´te d'Ivoire</v>
      </c>
      <c r="B278" t="str">
        <f t="shared" si="16"/>
        <v>CIV</v>
      </c>
      <c r="C278" t="str">
        <f>VLOOKUP([1]Sheet2!B278,[1]Sheet9!$A$1:$C$229,2,FALSE)</f>
        <v>Africa</v>
      </c>
      <c r="D278" t="s">
        <v>71</v>
      </c>
      <c r="E278">
        <v>2017</v>
      </c>
      <c r="F278" cm="1">
        <f t="array" ref="F278">INDEX('[1]Sheet 1'!$F$1:$F$5176,MATCH(1,([1]Sheet2!A278='[1]Sheet 1'!$B$1:$B$5176)*([1]Sheet2!E278='[1]Sheet 1'!$E$1:$E$5176)*([1]Sheet2!F$1='[1]Sheet 1'!$C$1:$C$5176),0))</f>
        <v>54308</v>
      </c>
      <c r="G278" cm="1">
        <f t="array" ref="G278">INDEX('[1]Sheet 1'!$F$1:$F$5176,MATCH(1,([1]Sheet2!$A278='[1]Sheet 1'!$B$1:$B$5176)*([1]Sheet2!$E278='[1]Sheet 1'!$E$1:$E$5176)*([1]Sheet2!G$1='[1]Sheet 1'!$C$1:$C$5176),0))</f>
        <v>24848015.5</v>
      </c>
      <c r="H278" cm="1">
        <f t="array" ref="H278">INDEX('[1]Sheet 1'!$F$1:$F$5176,MATCH(1,([1]Sheet2!$A278='[1]Sheet 1'!$B$1:$B$5176)*([1]Sheet2!$E278='[1]Sheet 1'!$E$1:$E$5176)*([1]Sheet2!H$1='[1]Sheet 1'!$C$1:$C$5176),0))</f>
        <v>891616</v>
      </c>
      <c r="I278" cm="1">
        <f t="array" ref="I278">INDEX('[1]Sheet 1'!$F$1:$F$5176,MATCH(1,([1]Sheet2!$A278='[1]Sheet 1'!$B$1:$B$5176)*([1]Sheet2!$E278='[1]Sheet 1'!$E$1:$E$5176)*([1]Sheet2!I$1='[1]Sheet 1'!$C$1:$C$5176),0))</f>
        <v>58.480499999999999</v>
      </c>
      <c r="J278" s="1">
        <f t="shared" si="17"/>
        <v>6.0909629257438182E-2</v>
      </c>
      <c r="K278" s="1">
        <f t="shared" si="18"/>
        <v>2.6199880922397337E-2</v>
      </c>
      <c r="L278" s="1">
        <f t="shared" si="19"/>
        <v>4.484868244502601E-2</v>
      </c>
      <c r="M278">
        <f>VLOOKUP(D278,[1]Sheet8!$A$1:$G$267,IF(E278=2016,3,IF(E278=2017,4,IF(E278=2018,5,IF(E278=2019,6,7)))))</f>
        <v>7296.0921415700795</v>
      </c>
      <c r="N278" t="str">
        <f>IF(E278=2020,VLOOKUP(B278,[1]Sheet9!$A$1:$E$229,5,FALSE),"None")</f>
        <v>None</v>
      </c>
    </row>
    <row r="279" spans="1:14" x14ac:dyDescent="0.75">
      <c r="A279" t="str">
        <f>VLOOKUP(D279,[1]Sheet5!$B$1:$C$279,2,FALSE)</f>
        <v>CIV: CÃ´te d'Ivoire</v>
      </c>
      <c r="B279" t="str">
        <f t="shared" si="16"/>
        <v>CIV</v>
      </c>
      <c r="C279" t="str">
        <f>VLOOKUP([1]Sheet2!B279,[1]Sheet9!$A$1:$C$229,2,FALSE)</f>
        <v>Africa</v>
      </c>
      <c r="D279" t="s">
        <v>71</v>
      </c>
      <c r="E279">
        <v>2018</v>
      </c>
      <c r="F279" cm="1">
        <f t="array" ref="F279">INDEX('[1]Sheet 1'!$F$1:$F$5176,MATCH(1,([1]Sheet2!A279='[1]Sheet 1'!$B$1:$B$5176)*([1]Sheet2!E279='[1]Sheet 1'!$E$1:$E$5176)*([1]Sheet2!F$1='[1]Sheet 1'!$C$1:$C$5176),0))</f>
        <v>53931</v>
      </c>
      <c r="G279" cm="1">
        <f t="array" ref="G279">INDEX('[1]Sheet 1'!$F$1:$F$5176,MATCH(1,([1]Sheet2!$A279='[1]Sheet 1'!$B$1:$B$5176)*([1]Sheet2!$E279='[1]Sheet 1'!$E$1:$E$5176)*([1]Sheet2!G$1='[1]Sheet 1'!$C$1:$C$5176),0))</f>
        <v>25493988.5</v>
      </c>
      <c r="H279" cm="1">
        <f t="array" ref="H279">INDEX('[1]Sheet 1'!$F$1:$F$5176,MATCH(1,([1]Sheet2!$A279='[1]Sheet 1'!$B$1:$B$5176)*([1]Sheet2!$E279='[1]Sheet 1'!$E$1:$E$5176)*([1]Sheet2!H$1='[1]Sheet 1'!$C$1:$C$5176),0))</f>
        <v>892790</v>
      </c>
      <c r="I279" cm="1">
        <f t="array" ref="I279">INDEX('[1]Sheet 1'!$F$1:$F$5176,MATCH(1,([1]Sheet2!$A279='[1]Sheet 1'!$B$1:$B$5176)*([1]Sheet2!$E279='[1]Sheet 1'!$E$1:$E$5176)*([1]Sheet2!I$1='[1]Sheet 1'!$C$1:$C$5176),0))</f>
        <v>58.849400000000003</v>
      </c>
      <c r="J279" s="1">
        <f t="shared" si="17"/>
        <v>6.040726262614949E-2</v>
      </c>
      <c r="K279" s="1">
        <f t="shared" si="18"/>
        <v>2.5996965431706206E-2</v>
      </c>
      <c r="L279" s="1">
        <f t="shared" si="19"/>
        <v>2.8479142363161764E-2</v>
      </c>
      <c r="M279">
        <f>VLOOKUP(D279,[1]Sheet8!$A$1:$G$267,IF(E279=2016,3,IF(E279=2017,4,IF(E279=2018,5,IF(E279=2019,6,7)))))</f>
        <v>7503.8785883645996</v>
      </c>
      <c r="N279" t="str">
        <f>IF(E279=2020,VLOOKUP(B279,[1]Sheet9!$A$1:$E$229,5,FALSE),"None")</f>
        <v>None</v>
      </c>
    </row>
    <row r="280" spans="1:14" x14ac:dyDescent="0.75">
      <c r="A280" t="str">
        <f>VLOOKUP(D280,[1]Sheet5!$B$1:$C$279,2,FALSE)</f>
        <v>CIV: CÃ´te d'Ivoire</v>
      </c>
      <c r="B280" t="str">
        <f t="shared" si="16"/>
        <v>CIV</v>
      </c>
      <c r="C280" t="str">
        <f>VLOOKUP([1]Sheet2!B280,[1]Sheet9!$A$1:$C$229,2,FALSE)</f>
        <v>Africa</v>
      </c>
      <c r="D280" t="s">
        <v>71</v>
      </c>
      <c r="E280">
        <v>2019</v>
      </c>
      <c r="F280" cm="1">
        <f t="array" ref="F280">INDEX('[1]Sheet 1'!$F$1:$F$5176,MATCH(1,([1]Sheet2!A280='[1]Sheet 1'!$B$1:$B$5176)*([1]Sheet2!E280='[1]Sheet 1'!$E$1:$E$5176)*([1]Sheet2!F$1='[1]Sheet 1'!$C$1:$C$5176),0))</f>
        <v>53248</v>
      </c>
      <c r="G280" cm="1">
        <f t="array" ref="G280">INDEX('[1]Sheet 1'!$F$1:$F$5176,MATCH(1,([1]Sheet2!$A280='[1]Sheet 1'!$B$1:$B$5176)*([1]Sheet2!$E280='[1]Sheet 1'!$E$1:$E$5176)*([1]Sheet2!G$1='[1]Sheet 1'!$C$1:$C$5176),0))</f>
        <v>26147551</v>
      </c>
      <c r="H280" cm="1">
        <f t="array" ref="H280">INDEX('[1]Sheet 1'!$F$1:$F$5176,MATCH(1,([1]Sheet2!$A280='[1]Sheet 1'!$B$1:$B$5176)*([1]Sheet2!$E280='[1]Sheet 1'!$E$1:$E$5176)*([1]Sheet2!H$1='[1]Sheet 1'!$C$1:$C$5176),0))</f>
        <v>903861</v>
      </c>
      <c r="I280" cm="1">
        <f t="array" ref="I280">INDEX('[1]Sheet 1'!$F$1:$F$5176,MATCH(1,([1]Sheet2!$A280='[1]Sheet 1'!$B$1:$B$5176)*([1]Sheet2!$E280='[1]Sheet 1'!$E$1:$E$5176)*([1]Sheet2!I$1='[1]Sheet 1'!$C$1:$C$5176),0))</f>
        <v>59.3185</v>
      </c>
      <c r="J280" s="1">
        <f t="shared" si="17"/>
        <v>5.8911713194838587E-2</v>
      </c>
      <c r="K280" s="1">
        <f t="shared" si="18"/>
        <v>2.5635945509271726E-2</v>
      </c>
      <c r="L280" s="1">
        <f t="shared" si="19"/>
        <v>-3.4175541207281251E-2</v>
      </c>
      <c r="M280">
        <f>VLOOKUP(D280,[1]Sheet8!$A$1:$G$267,IF(E280=2016,3,IF(E280=2017,4,IF(E280=2018,5,IF(E280=2019,6,7)))))</f>
        <v>7247.4294764535098</v>
      </c>
      <c r="N280" t="str">
        <f>IF(E280=2020,VLOOKUP(B280,[1]Sheet9!$A$1:$E$229,5,FALSE),"None")</f>
        <v>None</v>
      </c>
    </row>
    <row r="281" spans="1:14" x14ac:dyDescent="0.75">
      <c r="A281" t="str">
        <f>VLOOKUP(D281,[1]Sheet5!$B$1:$C$279,2,FALSE)</f>
        <v>CIV: CÃ´te d'Ivoire</v>
      </c>
      <c r="B281" t="str">
        <f t="shared" si="16"/>
        <v>CIV</v>
      </c>
      <c r="C281" t="str">
        <f>VLOOKUP([1]Sheet2!B281,[1]Sheet9!$A$1:$C$229,2,FALSE)</f>
        <v>Africa</v>
      </c>
      <c r="D281" t="s">
        <v>71</v>
      </c>
      <c r="E281">
        <v>2020</v>
      </c>
      <c r="F281" cm="1">
        <f t="array" ref="F281">INDEX('[1]Sheet 1'!$F$1:$F$5176,MATCH(1,([1]Sheet2!A281='[1]Sheet 1'!$B$1:$B$5176)*([1]Sheet2!E281='[1]Sheet 1'!$E$1:$E$5176)*([1]Sheet2!F$1='[1]Sheet 1'!$C$1:$C$5176),0))</f>
        <v>52807</v>
      </c>
      <c r="G281" cm="1">
        <f t="array" ref="G281">INDEX('[1]Sheet 1'!$F$1:$F$5176,MATCH(1,([1]Sheet2!$A281='[1]Sheet 1'!$B$1:$B$5176)*([1]Sheet2!$E281='[1]Sheet 1'!$E$1:$E$5176)*([1]Sheet2!G$1='[1]Sheet 1'!$C$1:$C$5176),0))</f>
        <v>26811790.5</v>
      </c>
      <c r="H281" cm="1">
        <f t="array" ref="H281">INDEX('[1]Sheet 1'!$F$1:$F$5176,MATCH(1,([1]Sheet2!$A281='[1]Sheet 1'!$B$1:$B$5176)*([1]Sheet2!$E281='[1]Sheet 1'!$E$1:$E$5176)*([1]Sheet2!H$1='[1]Sheet 1'!$C$1:$C$5176),0))</f>
        <v>917205</v>
      </c>
      <c r="I281" cm="1">
        <f t="array" ref="I281">INDEX('[1]Sheet 1'!$F$1:$F$5176,MATCH(1,([1]Sheet2!$A281='[1]Sheet 1'!$B$1:$B$5176)*([1]Sheet2!$E281='[1]Sheet 1'!$E$1:$E$5176)*([1]Sheet2!I$1='[1]Sheet 1'!$C$1:$C$5176),0))</f>
        <v>59.031799999999997</v>
      </c>
      <c r="J281" s="1">
        <f t="shared" si="17"/>
        <v>5.7573824826510973E-2</v>
      </c>
      <c r="K281" s="1">
        <f t="shared" si="18"/>
        <v>2.540350719652483E-2</v>
      </c>
      <c r="L281" s="1">
        <f t="shared" si="19"/>
        <v>-0.1239883963985771</v>
      </c>
      <c r="M281">
        <f>VLOOKUP(D281,[1]Sheet8!$A$1:$G$267,IF(E281=2016,3,IF(E281=2017,4,IF(E281=2018,5,IF(E281=2019,6,7)))))</f>
        <v>6348.8323176562599</v>
      </c>
      <c r="N281">
        <f>IF(E281=2020,VLOOKUP(B281,[1]Sheet9!$A$1:$E$229,5,FALSE),"None")</f>
        <v>22490</v>
      </c>
    </row>
    <row r="282" spans="1:14" x14ac:dyDescent="0.75">
      <c r="A282" t="str">
        <f>VLOOKUP(D282,[1]Sheet5!$B$1:$C$279,2,FALSE)</f>
        <v>PRK: Democratic People's Republic of Korea</v>
      </c>
      <c r="B282" t="str">
        <f t="shared" si="16"/>
        <v>PRK</v>
      </c>
      <c r="C282" t="str">
        <f>VLOOKUP([1]Sheet2!B282,[1]Sheet9!$A$1:$C$229,2,FALSE)</f>
        <v>Asia</v>
      </c>
      <c r="D282" t="s">
        <v>72</v>
      </c>
      <c r="E282">
        <v>2016</v>
      </c>
      <c r="F282" cm="1">
        <f t="array" ref="F282">INDEX('[1]Sheet 1'!$F$1:$F$5176,MATCH(1,([1]Sheet2!A282='[1]Sheet 1'!$B$1:$B$5176)*([1]Sheet2!E282='[1]Sheet 1'!$E$1:$E$5176)*([1]Sheet2!F$1='[1]Sheet 1'!$C$1:$C$5176),0))</f>
        <v>5290</v>
      </c>
      <c r="G282" cm="1">
        <f t="array" ref="G282">INDEX('[1]Sheet 1'!$F$1:$F$5176,MATCH(1,([1]Sheet2!$A282='[1]Sheet 1'!$B$1:$B$5176)*([1]Sheet2!$E282='[1]Sheet 1'!$E$1:$E$5176)*([1]Sheet2!G$1='[1]Sheet 1'!$C$1:$C$5176),0))</f>
        <v>25389611</v>
      </c>
      <c r="H282" cm="1">
        <f t="array" ref="H282">INDEX('[1]Sheet 1'!$F$1:$F$5176,MATCH(1,([1]Sheet2!$A282='[1]Sheet 1'!$B$1:$B$5176)*([1]Sheet2!$E282='[1]Sheet 1'!$E$1:$E$5176)*([1]Sheet2!H$1='[1]Sheet 1'!$C$1:$C$5176),0))</f>
        <v>343423</v>
      </c>
      <c r="I282" cm="1">
        <f t="array" ref="I282">INDEX('[1]Sheet 1'!$F$1:$F$5176,MATCH(1,([1]Sheet2!$A282='[1]Sheet 1'!$B$1:$B$5176)*([1]Sheet2!$E282='[1]Sheet 1'!$E$1:$E$5176)*([1]Sheet2!I$1='[1]Sheet 1'!$C$1:$C$5176),0))</f>
        <v>72.804500000000004</v>
      </c>
      <c r="J282" s="1">
        <f t="shared" si="17"/>
        <v>1.5403744070723277E-2</v>
      </c>
      <c r="K282" s="1" t="str">
        <f t="shared" si="18"/>
        <v>None</v>
      </c>
      <c r="L282" s="1" t="str">
        <f t="shared" si="19"/>
        <v>N/A</v>
      </c>
      <c r="M282">
        <f>VLOOKUP(D282,[1]Sheet8!$A$1:$G$267,IF(E282=2016,3,IF(E282=2017,4,IF(E282=2018,5,IF(E282=2019,6,7)))))</f>
        <v>18575.232027191501</v>
      </c>
      <c r="N282" t="str">
        <f>IF(E282=2020,VLOOKUP(B282,[1]Sheet9!$A$1:$E$229,5,FALSE),"None")</f>
        <v>None</v>
      </c>
    </row>
    <row r="283" spans="1:14" x14ac:dyDescent="0.75">
      <c r="A283" t="str">
        <f>VLOOKUP(D283,[1]Sheet5!$B$1:$C$279,2,FALSE)</f>
        <v>PRK: Democratic People's Republic of Korea</v>
      </c>
      <c r="B283" t="str">
        <f t="shared" si="16"/>
        <v>PRK</v>
      </c>
      <c r="C283" t="str">
        <f>VLOOKUP([1]Sheet2!B283,[1]Sheet9!$A$1:$C$229,2,FALSE)</f>
        <v>Asia</v>
      </c>
      <c r="D283" t="s">
        <v>72</v>
      </c>
      <c r="E283">
        <v>2017</v>
      </c>
      <c r="F283" cm="1">
        <f t="array" ref="F283">INDEX('[1]Sheet 1'!$F$1:$F$5176,MATCH(1,([1]Sheet2!A283='[1]Sheet 1'!$B$1:$B$5176)*([1]Sheet2!E283='[1]Sheet 1'!$E$1:$E$5176)*([1]Sheet2!F$1='[1]Sheet 1'!$C$1:$C$5176),0))</f>
        <v>5070</v>
      </c>
      <c r="G283" cm="1">
        <f t="array" ref="G283">INDEX('[1]Sheet 1'!$F$1:$F$5176,MATCH(1,([1]Sheet2!$A283='[1]Sheet 1'!$B$1:$B$5176)*([1]Sheet2!$E283='[1]Sheet 1'!$E$1:$E$5176)*([1]Sheet2!G$1='[1]Sheet 1'!$C$1:$C$5176),0))</f>
        <v>25516321.5</v>
      </c>
      <c r="H283" cm="1">
        <f t="array" ref="H283">INDEX('[1]Sheet 1'!$F$1:$F$5176,MATCH(1,([1]Sheet2!$A283='[1]Sheet 1'!$B$1:$B$5176)*([1]Sheet2!$E283='[1]Sheet 1'!$E$1:$E$5176)*([1]Sheet2!H$1='[1]Sheet 1'!$C$1:$C$5176),0))</f>
        <v>344850</v>
      </c>
      <c r="I283" cm="1">
        <f t="array" ref="I283">INDEX('[1]Sheet 1'!$F$1:$F$5176,MATCH(1,([1]Sheet2!$A283='[1]Sheet 1'!$B$1:$B$5176)*([1]Sheet2!$E283='[1]Sheet 1'!$E$1:$E$5176)*([1]Sheet2!I$1='[1]Sheet 1'!$C$1:$C$5176),0))</f>
        <v>72.977800000000002</v>
      </c>
      <c r="J283" s="1">
        <f t="shared" si="17"/>
        <v>1.4702044367116137E-2</v>
      </c>
      <c r="K283" s="1">
        <f t="shared" si="18"/>
        <v>4.9906436140356777E-3</v>
      </c>
      <c r="L283" s="1">
        <f t="shared" si="19"/>
        <v>0.11095247274577963</v>
      </c>
      <c r="M283">
        <f>VLOOKUP(D283,[1]Sheet8!$A$1:$G$267,IF(E283=2016,3,IF(E283=2017,4,IF(E283=2018,5,IF(E283=2019,6,7)))))</f>
        <v>20636.199952434999</v>
      </c>
      <c r="N283" t="str">
        <f>IF(E283=2020,VLOOKUP(B283,[1]Sheet9!$A$1:$E$229,5,FALSE),"None")</f>
        <v>None</v>
      </c>
    </row>
    <row r="284" spans="1:14" x14ac:dyDescent="0.75">
      <c r="A284" t="str">
        <f>VLOOKUP(D284,[1]Sheet5!$B$1:$C$279,2,FALSE)</f>
        <v>PRK: Democratic People's Republic of Korea</v>
      </c>
      <c r="B284" t="str">
        <f t="shared" si="16"/>
        <v>PRK</v>
      </c>
      <c r="C284" t="str">
        <f>VLOOKUP([1]Sheet2!B284,[1]Sheet9!$A$1:$C$229,2,FALSE)</f>
        <v>Asia</v>
      </c>
      <c r="D284" t="s">
        <v>72</v>
      </c>
      <c r="E284">
        <v>2018</v>
      </c>
      <c r="F284" cm="1">
        <f t="array" ref="F284">INDEX('[1]Sheet 1'!$F$1:$F$5176,MATCH(1,([1]Sheet2!A284='[1]Sheet 1'!$B$1:$B$5176)*([1]Sheet2!E284='[1]Sheet 1'!$E$1:$E$5176)*([1]Sheet2!F$1='[1]Sheet 1'!$C$1:$C$5176),0))</f>
        <v>4842</v>
      </c>
      <c r="G284" cm="1">
        <f t="array" ref="G284">INDEX('[1]Sheet 1'!$F$1:$F$5176,MATCH(1,([1]Sheet2!$A284='[1]Sheet 1'!$B$1:$B$5176)*([1]Sheet2!$E284='[1]Sheet 1'!$E$1:$E$5176)*([1]Sheet2!G$1='[1]Sheet 1'!$C$1:$C$5176),0))</f>
        <v>25638149.5</v>
      </c>
      <c r="H284" cm="1">
        <f t="array" ref="H284">INDEX('[1]Sheet 1'!$F$1:$F$5176,MATCH(1,([1]Sheet2!$A284='[1]Sheet 1'!$B$1:$B$5176)*([1]Sheet2!$E284='[1]Sheet 1'!$E$1:$E$5176)*([1]Sheet2!H$1='[1]Sheet 1'!$C$1:$C$5176),0))</f>
        <v>345826</v>
      </c>
      <c r="I284" cm="1">
        <f t="array" ref="I284">INDEX('[1]Sheet 1'!$F$1:$F$5176,MATCH(1,([1]Sheet2!$A284='[1]Sheet 1'!$B$1:$B$5176)*([1]Sheet2!$E284='[1]Sheet 1'!$E$1:$E$5176)*([1]Sheet2!I$1='[1]Sheet 1'!$C$1:$C$5176),0))</f>
        <v>73.030900000000003</v>
      </c>
      <c r="J284" s="1">
        <f t="shared" si="17"/>
        <v>1.4001260749625535E-2</v>
      </c>
      <c r="K284" s="1">
        <f t="shared" si="18"/>
        <v>4.7745126584958575E-3</v>
      </c>
      <c r="L284" s="1">
        <f t="shared" si="19"/>
        <v>0.13488605788037791</v>
      </c>
      <c r="M284">
        <f>VLOOKUP(D284,[1]Sheet8!$A$1:$G$267,IF(E284=2016,3,IF(E284=2017,4,IF(E284=2018,5,IF(E284=2019,6,7)))))</f>
        <v>23419.735613650199</v>
      </c>
      <c r="N284" t="str">
        <f>IF(E284=2020,VLOOKUP(B284,[1]Sheet9!$A$1:$E$229,5,FALSE),"None")</f>
        <v>None</v>
      </c>
    </row>
    <row r="285" spans="1:14" x14ac:dyDescent="0.75">
      <c r="A285" t="str">
        <f>VLOOKUP(D285,[1]Sheet5!$B$1:$C$279,2,FALSE)</f>
        <v>PRK: Democratic People's Republic of Korea</v>
      </c>
      <c r="B285" t="str">
        <f t="shared" si="16"/>
        <v>PRK</v>
      </c>
      <c r="C285" t="str">
        <f>VLOOKUP([1]Sheet2!B285,[1]Sheet9!$A$1:$C$229,2,FALSE)</f>
        <v>Asia</v>
      </c>
      <c r="D285" t="s">
        <v>72</v>
      </c>
      <c r="E285">
        <v>2019</v>
      </c>
      <c r="F285" cm="1">
        <f t="array" ref="F285">INDEX('[1]Sheet 1'!$F$1:$F$5176,MATCH(1,([1]Sheet2!A285='[1]Sheet 1'!$B$1:$B$5176)*([1]Sheet2!E285='[1]Sheet 1'!$E$1:$E$5176)*([1]Sheet2!F$1='[1]Sheet 1'!$C$1:$C$5176),0))</f>
        <v>4641</v>
      </c>
      <c r="G285" cm="1">
        <f t="array" ref="G285">INDEX('[1]Sheet 1'!$F$1:$F$5176,MATCH(1,([1]Sheet2!$A285='[1]Sheet 1'!$B$1:$B$5176)*([1]Sheet2!$E285='[1]Sheet 1'!$E$1:$E$5176)*([1]Sheet2!G$1='[1]Sheet 1'!$C$1:$C$5176),0))</f>
        <v>25755440.5</v>
      </c>
      <c r="H285" cm="1">
        <f t="array" ref="H285">INDEX('[1]Sheet 1'!$F$1:$F$5176,MATCH(1,([1]Sheet2!$A285='[1]Sheet 1'!$B$1:$B$5176)*([1]Sheet2!$E285='[1]Sheet 1'!$E$1:$E$5176)*([1]Sheet2!H$1='[1]Sheet 1'!$C$1:$C$5176),0))</f>
        <v>347400</v>
      </c>
      <c r="I285" cm="1">
        <f t="array" ref="I285">INDEX('[1]Sheet 1'!$F$1:$F$5176,MATCH(1,([1]Sheet2!$A285='[1]Sheet 1'!$B$1:$B$5176)*([1]Sheet2!$E285='[1]Sheet 1'!$E$1:$E$5176)*([1]Sheet2!I$1='[1]Sheet 1'!$C$1:$C$5176),0))</f>
        <v>73.198499999999996</v>
      </c>
      <c r="J285" s="1">
        <f t="shared" si="17"/>
        <v>1.3359240069084628E-2</v>
      </c>
      <c r="K285" s="1">
        <f t="shared" si="18"/>
        <v>4.5748621600010565E-3</v>
      </c>
      <c r="L285" s="1">
        <f t="shared" si="19"/>
        <v>1.026541021416902E-2</v>
      </c>
      <c r="M285">
        <f>VLOOKUP(D285,[1]Sheet8!$A$1:$G$267,IF(E285=2016,3,IF(E285=2017,4,IF(E285=2018,5,IF(E285=2019,6,7)))))</f>
        <v>23660.148806831701</v>
      </c>
      <c r="N285" t="str">
        <f>IF(E285=2020,VLOOKUP(B285,[1]Sheet9!$A$1:$E$229,5,FALSE),"None")</f>
        <v>None</v>
      </c>
    </row>
    <row r="286" spans="1:14" x14ac:dyDescent="0.75">
      <c r="A286" t="str">
        <f>VLOOKUP(D286,[1]Sheet5!$B$1:$C$279,2,FALSE)</f>
        <v>PRK: Democratic People's Republic of Korea</v>
      </c>
      <c r="B286" t="str">
        <f t="shared" si="16"/>
        <v>PRK</v>
      </c>
      <c r="C286" t="str">
        <f>VLOOKUP([1]Sheet2!B286,[1]Sheet9!$A$1:$C$229,2,FALSE)</f>
        <v>Asia</v>
      </c>
      <c r="D286" t="s">
        <v>72</v>
      </c>
      <c r="E286">
        <v>2020</v>
      </c>
      <c r="F286" cm="1">
        <f t="array" ref="F286">INDEX('[1]Sheet 1'!$F$1:$F$5176,MATCH(1,([1]Sheet2!A286='[1]Sheet 1'!$B$1:$B$5176)*([1]Sheet2!E286='[1]Sheet 1'!$E$1:$E$5176)*([1]Sheet2!F$1='[1]Sheet 1'!$C$1:$C$5176),0))</f>
        <v>4112</v>
      </c>
      <c r="G286" cm="1">
        <f t="array" ref="G286">INDEX('[1]Sheet 1'!$F$1:$F$5176,MATCH(1,([1]Sheet2!$A286='[1]Sheet 1'!$B$1:$B$5176)*([1]Sheet2!$E286='[1]Sheet 1'!$E$1:$E$5176)*([1]Sheet2!G$1='[1]Sheet 1'!$C$1:$C$5176),0))</f>
        <v>25867467</v>
      </c>
      <c r="H286" cm="1">
        <f t="array" ref="H286">INDEX('[1]Sheet 1'!$F$1:$F$5176,MATCH(1,([1]Sheet2!$A286='[1]Sheet 1'!$B$1:$B$5176)*([1]Sheet2!$E286='[1]Sheet 1'!$E$1:$E$5176)*([1]Sheet2!H$1='[1]Sheet 1'!$C$1:$C$5176),0))</f>
        <v>344896</v>
      </c>
      <c r="I286" cm="1">
        <f t="array" ref="I286">INDEX('[1]Sheet 1'!$F$1:$F$5176,MATCH(1,([1]Sheet2!$A286='[1]Sheet 1'!$B$1:$B$5176)*([1]Sheet2!$E286='[1]Sheet 1'!$E$1:$E$5176)*([1]Sheet2!I$1='[1]Sheet 1'!$C$1:$C$5176),0))</f>
        <v>73.274100000000004</v>
      </c>
      <c r="J286" s="1">
        <f t="shared" si="17"/>
        <v>1.1922434588977546E-2</v>
      </c>
      <c r="K286" s="1">
        <f t="shared" si="18"/>
        <v>4.3496246938583717E-3</v>
      </c>
      <c r="L286" s="1">
        <f t="shared" si="19"/>
        <v>-3.0711946143732106E-2</v>
      </c>
      <c r="M286">
        <f>VLOOKUP(D286,[1]Sheet8!$A$1:$G$267,IF(E286=2016,3,IF(E286=2017,4,IF(E286=2018,5,IF(E286=2019,6,7)))))</f>
        <v>22933.499590923599</v>
      </c>
      <c r="N286">
        <f>IF(E286=2020,VLOOKUP(B286,[1]Sheet9!$A$1:$E$229,5,FALSE),"None")</f>
        <v>0</v>
      </c>
    </row>
    <row r="287" spans="1:14" x14ac:dyDescent="0.75">
      <c r="A287" t="str">
        <f>VLOOKUP(D287,[1]Sheet5!$B$1:$C$279,2,FALSE)</f>
        <v>COD: Democratic Republic of the Congo</v>
      </c>
      <c r="B287" t="str">
        <f t="shared" si="16"/>
        <v>COD</v>
      </c>
      <c r="C287" t="str">
        <f>VLOOKUP([1]Sheet2!B287,[1]Sheet9!$A$1:$C$229,2,FALSE)</f>
        <v>Africa</v>
      </c>
      <c r="D287" t="s">
        <v>73</v>
      </c>
      <c r="E287">
        <v>2016</v>
      </c>
      <c r="F287" cm="1">
        <f t="array" ref="F287">INDEX('[1]Sheet 1'!$F$1:$F$5176,MATCH(1,([1]Sheet2!A287='[1]Sheet 1'!$B$1:$B$5176)*([1]Sheet2!E287='[1]Sheet 1'!$E$1:$E$5176)*([1]Sheet2!F$1='[1]Sheet 1'!$C$1:$C$5176),0))</f>
        <v>232148</v>
      </c>
      <c r="G287" cm="1">
        <f t="array" ref="G287">INDEX('[1]Sheet 1'!$F$1:$F$5176,MATCH(1,([1]Sheet2!$A287='[1]Sheet 1'!$B$1:$B$5176)*([1]Sheet2!$E287='[1]Sheet 1'!$E$1:$E$5176)*([1]Sheet2!G$1='[1]Sheet 1'!$C$1:$C$5176),0))</f>
        <v>81430976.5</v>
      </c>
      <c r="H287" cm="1">
        <f t="array" ref="H287">INDEX('[1]Sheet 1'!$F$1:$F$5176,MATCH(1,([1]Sheet2!$A287='[1]Sheet 1'!$B$1:$B$5176)*([1]Sheet2!$E287='[1]Sheet 1'!$E$1:$E$5176)*([1]Sheet2!H$1='[1]Sheet 1'!$C$1:$C$5176),0))</f>
        <v>3532382</v>
      </c>
      <c r="I287" cm="1">
        <f t="array" ref="I287">INDEX('[1]Sheet 1'!$F$1:$F$5176,MATCH(1,([1]Sheet2!$A287='[1]Sheet 1'!$B$1:$B$5176)*([1]Sheet2!$E287='[1]Sheet 1'!$E$1:$E$5176)*([1]Sheet2!I$1='[1]Sheet 1'!$C$1:$C$5176),0))</f>
        <v>59.066400000000002</v>
      </c>
      <c r="J287" s="1">
        <f t="shared" si="17"/>
        <v>6.5719958939888148E-2</v>
      </c>
      <c r="K287" s="1" t="str">
        <f t="shared" si="18"/>
        <v>None</v>
      </c>
      <c r="L287" s="1" t="str">
        <f t="shared" si="19"/>
        <v>N/A</v>
      </c>
      <c r="M287">
        <f>VLOOKUP(D287,[1]Sheet8!$A$1:$G$267,IF(E287=2016,3,IF(E287=2017,4,IF(E287=2018,5,IF(E287=2019,6,7)))))</f>
        <v>18575.232027191501</v>
      </c>
      <c r="N287" t="str">
        <f>IF(E287=2020,VLOOKUP(B287,[1]Sheet9!$A$1:$E$229,5,FALSE),"None")</f>
        <v>None</v>
      </c>
    </row>
    <row r="288" spans="1:14" x14ac:dyDescent="0.75">
      <c r="A288" t="str">
        <f>VLOOKUP(D288,[1]Sheet5!$B$1:$C$279,2,FALSE)</f>
        <v>COD: Democratic Republic of the Congo</v>
      </c>
      <c r="B288" t="str">
        <f t="shared" si="16"/>
        <v>COD</v>
      </c>
      <c r="C288" t="str">
        <f>VLOOKUP([1]Sheet2!B288,[1]Sheet9!$A$1:$C$229,2,FALSE)</f>
        <v>Africa</v>
      </c>
      <c r="D288" t="s">
        <v>73</v>
      </c>
      <c r="E288">
        <v>2017</v>
      </c>
      <c r="F288" cm="1">
        <f t="array" ref="F288">INDEX('[1]Sheet 1'!$F$1:$F$5176,MATCH(1,([1]Sheet2!A288='[1]Sheet 1'!$B$1:$B$5176)*([1]Sheet2!E288='[1]Sheet 1'!$E$1:$E$5176)*([1]Sheet2!F$1='[1]Sheet 1'!$C$1:$C$5176),0))</f>
        <v>230172</v>
      </c>
      <c r="G288" cm="1">
        <f t="array" ref="G288">INDEX('[1]Sheet 1'!$F$1:$F$5176,MATCH(1,([1]Sheet2!$A288='[1]Sheet 1'!$B$1:$B$5176)*([1]Sheet2!$E288='[1]Sheet 1'!$E$1:$E$5176)*([1]Sheet2!G$1='[1]Sheet 1'!$C$1:$C$5176),0))</f>
        <v>84283273</v>
      </c>
      <c r="H288" cm="1">
        <f t="array" ref="H288">INDEX('[1]Sheet 1'!$F$1:$F$5176,MATCH(1,([1]Sheet2!$A288='[1]Sheet 1'!$B$1:$B$5176)*([1]Sheet2!$E288='[1]Sheet 1'!$E$1:$E$5176)*([1]Sheet2!H$1='[1]Sheet 1'!$C$1:$C$5176),0))</f>
        <v>3646584</v>
      </c>
      <c r="I288" cm="1">
        <f t="array" ref="I288">INDEX('[1]Sheet 1'!$F$1:$F$5176,MATCH(1,([1]Sheet2!$A288='[1]Sheet 1'!$B$1:$B$5176)*([1]Sheet2!$E288='[1]Sheet 1'!$E$1:$E$5176)*([1]Sheet2!I$1='[1]Sheet 1'!$C$1:$C$5176),0))</f>
        <v>59.4114</v>
      </c>
      <c r="J288" s="1">
        <f t="shared" si="17"/>
        <v>6.3119895222487676E-2</v>
      </c>
      <c r="K288" s="1">
        <f t="shared" si="18"/>
        <v>3.5027168070371845E-2</v>
      </c>
      <c r="L288" s="1">
        <f t="shared" si="19"/>
        <v>0.11095247274577963</v>
      </c>
      <c r="M288">
        <f>VLOOKUP(D288,[1]Sheet8!$A$1:$G$267,IF(E288=2016,3,IF(E288=2017,4,IF(E288=2018,5,IF(E288=2019,6,7)))))</f>
        <v>20636.199952434999</v>
      </c>
      <c r="N288" t="str">
        <f>IF(E288=2020,VLOOKUP(B288,[1]Sheet9!$A$1:$E$229,5,FALSE),"None")</f>
        <v>None</v>
      </c>
    </row>
    <row r="289" spans="1:14" x14ac:dyDescent="0.75">
      <c r="A289" t="str">
        <f>VLOOKUP(D289,[1]Sheet5!$B$1:$C$279,2,FALSE)</f>
        <v>COD: Democratic Republic of the Congo</v>
      </c>
      <c r="B289" t="str">
        <f t="shared" si="16"/>
        <v>COD</v>
      </c>
      <c r="C289" t="str">
        <f>VLOOKUP([1]Sheet2!B289,[1]Sheet9!$A$1:$C$229,2,FALSE)</f>
        <v>Africa</v>
      </c>
      <c r="D289" t="s">
        <v>73</v>
      </c>
      <c r="E289">
        <v>2018</v>
      </c>
      <c r="F289" cm="1">
        <f t="array" ref="F289">INDEX('[1]Sheet 1'!$F$1:$F$5176,MATCH(1,([1]Sheet2!A289='[1]Sheet 1'!$B$1:$B$5176)*([1]Sheet2!E289='[1]Sheet 1'!$E$1:$E$5176)*([1]Sheet2!F$1='[1]Sheet 1'!$C$1:$C$5176),0))</f>
        <v>228461</v>
      </c>
      <c r="G289" cm="1">
        <f t="array" ref="G289">INDEX('[1]Sheet 1'!$F$1:$F$5176,MATCH(1,([1]Sheet2!$A289='[1]Sheet 1'!$B$1:$B$5176)*([1]Sheet2!$E289='[1]Sheet 1'!$E$1:$E$5176)*([1]Sheet2!G$1='[1]Sheet 1'!$C$1:$C$5176),0))</f>
        <v>87087355</v>
      </c>
      <c r="H289" cm="1">
        <f t="array" ref="H289">INDEX('[1]Sheet 1'!$F$1:$F$5176,MATCH(1,([1]Sheet2!$A289='[1]Sheet 1'!$B$1:$B$5176)*([1]Sheet2!$E289='[1]Sheet 1'!$E$1:$E$5176)*([1]Sheet2!H$1='[1]Sheet 1'!$C$1:$C$5176),0))</f>
        <v>3747745</v>
      </c>
      <c r="I289" cm="1">
        <f t="array" ref="I289">INDEX('[1]Sheet 1'!$F$1:$F$5176,MATCH(1,([1]Sheet2!$A289='[1]Sheet 1'!$B$1:$B$5176)*([1]Sheet2!$E289='[1]Sheet 1'!$E$1:$E$5176)*([1]Sheet2!I$1='[1]Sheet 1'!$C$1:$C$5176),0))</f>
        <v>59.941699999999997</v>
      </c>
      <c r="J289" s="1">
        <f t="shared" si="17"/>
        <v>6.0959590367007363E-2</v>
      </c>
      <c r="K289" s="1">
        <f t="shared" si="18"/>
        <v>3.3269733129609243E-2</v>
      </c>
      <c r="L289" s="1">
        <f t="shared" si="19"/>
        <v>0.13488605788037791</v>
      </c>
      <c r="M289">
        <f>VLOOKUP(D289,[1]Sheet8!$A$1:$G$267,IF(E289=2016,3,IF(E289=2017,4,IF(E289=2018,5,IF(E289=2019,6,7)))))</f>
        <v>23419.735613650199</v>
      </c>
      <c r="N289" t="str">
        <f>IF(E289=2020,VLOOKUP(B289,[1]Sheet9!$A$1:$E$229,5,FALSE),"None")</f>
        <v>None</v>
      </c>
    </row>
    <row r="290" spans="1:14" x14ac:dyDescent="0.75">
      <c r="A290" t="str">
        <f>VLOOKUP(D290,[1]Sheet5!$B$1:$C$279,2,FALSE)</f>
        <v>COD: Democratic Republic of the Congo</v>
      </c>
      <c r="B290" t="str">
        <f t="shared" si="16"/>
        <v>COD</v>
      </c>
      <c r="C290" t="str">
        <f>VLOOKUP([1]Sheet2!B290,[1]Sheet9!$A$1:$C$229,2,FALSE)</f>
        <v>Africa</v>
      </c>
      <c r="D290" t="s">
        <v>73</v>
      </c>
      <c r="E290">
        <v>2019</v>
      </c>
      <c r="F290" cm="1">
        <f t="array" ref="F290">INDEX('[1]Sheet 1'!$F$1:$F$5176,MATCH(1,([1]Sheet2!A290='[1]Sheet 1'!$B$1:$B$5176)*([1]Sheet2!E290='[1]Sheet 1'!$E$1:$E$5176)*([1]Sheet2!F$1='[1]Sheet 1'!$C$1:$C$5176),0))</f>
        <v>226753</v>
      </c>
      <c r="G290" cm="1">
        <f t="array" ref="G290">INDEX('[1]Sheet 1'!$F$1:$F$5176,MATCH(1,([1]Sheet2!$A290='[1]Sheet 1'!$B$1:$B$5176)*([1]Sheet2!$E290='[1]Sheet 1'!$E$1:$E$5176)*([1]Sheet2!G$1='[1]Sheet 1'!$C$1:$C$5176),0))</f>
        <v>89906890.5</v>
      </c>
      <c r="H290" cm="1">
        <f t="array" ref="H290">INDEX('[1]Sheet 1'!$F$1:$F$5176,MATCH(1,([1]Sheet2!$A290='[1]Sheet 1'!$B$1:$B$5176)*([1]Sheet2!$E290='[1]Sheet 1'!$E$1:$E$5176)*([1]Sheet2!H$1='[1]Sheet 1'!$C$1:$C$5176),0))</f>
        <v>3839325</v>
      </c>
      <c r="I290" cm="1">
        <f t="array" ref="I290">INDEX('[1]Sheet 1'!$F$1:$F$5176,MATCH(1,([1]Sheet2!$A290='[1]Sheet 1'!$B$1:$B$5176)*([1]Sheet2!$E290='[1]Sheet 1'!$E$1:$E$5176)*([1]Sheet2!I$1='[1]Sheet 1'!$C$1:$C$5176),0))</f>
        <v>60.275700000000001</v>
      </c>
      <c r="J290" s="1">
        <f t="shared" si="17"/>
        <v>5.9060642170173143E-2</v>
      </c>
      <c r="K290" s="1">
        <f t="shared" si="18"/>
        <v>3.2375945968275185E-2</v>
      </c>
      <c r="L290" s="1">
        <f t="shared" si="19"/>
        <v>1.026541021416902E-2</v>
      </c>
      <c r="M290">
        <f>VLOOKUP(D290,[1]Sheet8!$A$1:$G$267,IF(E290=2016,3,IF(E290=2017,4,IF(E290=2018,5,IF(E290=2019,6,7)))))</f>
        <v>23660.148806831701</v>
      </c>
      <c r="N290" t="str">
        <f>IF(E290=2020,VLOOKUP(B290,[1]Sheet9!$A$1:$E$229,5,FALSE),"None")</f>
        <v>None</v>
      </c>
    </row>
    <row r="291" spans="1:14" x14ac:dyDescent="0.75">
      <c r="A291" t="str">
        <f>VLOOKUP(D291,[1]Sheet5!$B$1:$C$279,2,FALSE)</f>
        <v>COD: Democratic Republic of the Congo</v>
      </c>
      <c r="B291" t="str">
        <f t="shared" si="16"/>
        <v>COD</v>
      </c>
      <c r="C291" t="str">
        <f>VLOOKUP([1]Sheet2!B291,[1]Sheet9!$A$1:$C$229,2,FALSE)</f>
        <v>Africa</v>
      </c>
      <c r="D291" t="s">
        <v>73</v>
      </c>
      <c r="E291">
        <v>2020</v>
      </c>
      <c r="F291" cm="1">
        <f t="array" ref="F291">INDEX('[1]Sheet 1'!$F$1:$F$5176,MATCH(1,([1]Sheet2!A291='[1]Sheet 1'!$B$1:$B$5176)*([1]Sheet2!E291='[1]Sheet 1'!$E$1:$E$5176)*([1]Sheet2!F$1='[1]Sheet 1'!$C$1:$C$5176),0))</f>
        <v>225011</v>
      </c>
      <c r="G291" cm="1">
        <f t="array" ref="G291">INDEX('[1]Sheet 1'!$F$1:$F$5176,MATCH(1,([1]Sheet2!$A291='[1]Sheet 1'!$B$1:$B$5176)*([1]Sheet2!$E291='[1]Sheet 1'!$E$1:$E$5176)*([1]Sheet2!G$1='[1]Sheet 1'!$C$1:$C$5176),0))</f>
        <v>92853164.5</v>
      </c>
      <c r="H291" cm="1">
        <f t="array" ref="H291">INDEX('[1]Sheet 1'!$F$1:$F$5176,MATCH(1,([1]Sheet2!$A291='[1]Sheet 1'!$B$1:$B$5176)*([1]Sheet2!$E291='[1]Sheet 1'!$E$1:$E$5176)*([1]Sheet2!H$1='[1]Sheet 1'!$C$1:$C$5176),0))</f>
        <v>3929870</v>
      </c>
      <c r="I291" cm="1">
        <f t="array" ref="I291">INDEX('[1]Sheet 1'!$F$1:$F$5176,MATCH(1,([1]Sheet2!$A291='[1]Sheet 1'!$B$1:$B$5176)*([1]Sheet2!$E291='[1]Sheet 1'!$E$1:$E$5176)*([1]Sheet2!I$1='[1]Sheet 1'!$C$1:$C$5176),0))</f>
        <v>59.739199999999997</v>
      </c>
      <c r="J291" s="1">
        <f t="shared" si="17"/>
        <v>5.7256601363403881E-2</v>
      </c>
      <c r="K291" s="1">
        <f t="shared" si="18"/>
        <v>3.2770280271232383E-2</v>
      </c>
      <c r="L291" s="1">
        <f t="shared" si="19"/>
        <v>-3.0711946143732106E-2</v>
      </c>
      <c r="M291">
        <f>VLOOKUP(D291,[1]Sheet8!$A$1:$G$267,IF(E291=2016,3,IF(E291=2017,4,IF(E291=2018,5,IF(E291=2019,6,7)))))</f>
        <v>22933.499590923599</v>
      </c>
      <c r="N291">
        <f>IF(E291=2020,VLOOKUP(B291,[1]Sheet9!$A$1:$E$229,5,FALSE),"None")</f>
        <v>17658</v>
      </c>
    </row>
    <row r="292" spans="1:14" x14ac:dyDescent="0.75">
      <c r="A292" t="str">
        <f>VLOOKUP(D292,[1]Sheet5!$B$1:$C$279,2,FALSE)</f>
        <v>DNK: Denmark</v>
      </c>
      <c r="B292" t="str">
        <f t="shared" si="16"/>
        <v>DNK</v>
      </c>
      <c r="C292" t="str">
        <f>VLOOKUP([1]Sheet2!B292,[1]Sheet9!$A$1:$C$229,2,FALSE)</f>
        <v>Europe</v>
      </c>
      <c r="D292" t="s">
        <v>74</v>
      </c>
      <c r="E292">
        <v>2016</v>
      </c>
      <c r="F292" cm="1">
        <f t="array" ref="F292">INDEX('[1]Sheet 1'!$F$1:$F$5176,MATCH(1,([1]Sheet2!A292='[1]Sheet 1'!$B$1:$B$5176)*([1]Sheet2!E292='[1]Sheet 1'!$E$1:$E$5176)*([1]Sheet2!F$1='[1]Sheet 1'!$C$1:$C$5176),0))</f>
        <v>208</v>
      </c>
      <c r="G292" cm="1">
        <f t="array" ref="G292">INDEX('[1]Sheet 1'!$F$1:$F$5176,MATCH(1,([1]Sheet2!$A292='[1]Sheet 1'!$B$1:$B$5176)*([1]Sheet2!$E292='[1]Sheet 1'!$E$1:$E$5176)*([1]Sheet2!G$1='[1]Sheet 1'!$C$1:$C$5176),0))</f>
        <v>5706857</v>
      </c>
      <c r="H292" cm="1">
        <f t="array" ref="H292">INDEX('[1]Sheet 1'!$F$1:$F$5176,MATCH(1,([1]Sheet2!$A292='[1]Sheet 1'!$B$1:$B$5176)*([1]Sheet2!$E292='[1]Sheet 1'!$E$1:$E$5176)*([1]Sheet2!H$1='[1]Sheet 1'!$C$1:$C$5176),0))</f>
        <v>60597</v>
      </c>
      <c r="I292" cm="1">
        <f t="array" ref="I292">INDEX('[1]Sheet 1'!$F$1:$F$5176,MATCH(1,([1]Sheet2!$A292='[1]Sheet 1'!$B$1:$B$5176)*([1]Sheet2!$E292='[1]Sheet 1'!$E$1:$E$5176)*([1]Sheet2!I$1='[1]Sheet 1'!$C$1:$C$5176),0))</f>
        <v>80.880300000000005</v>
      </c>
      <c r="J292" s="1">
        <f t="shared" si="17"/>
        <v>3.4325131607175273E-3</v>
      </c>
      <c r="K292" s="1" t="str">
        <f t="shared" si="18"/>
        <v>None</v>
      </c>
      <c r="L292" s="1" t="str">
        <f t="shared" si="19"/>
        <v>N/A</v>
      </c>
      <c r="M292">
        <f>VLOOKUP(D292,[1]Sheet8!$A$1:$G$267,IF(E292=2016,3,IF(E292=2017,4,IF(E292=2018,5,IF(E292=2019,6,7)))))</f>
        <v>18575.232027191501</v>
      </c>
      <c r="N292" t="str">
        <f>IF(E292=2020,VLOOKUP(B292,[1]Sheet9!$A$1:$E$229,5,FALSE),"None")</f>
        <v>None</v>
      </c>
    </row>
    <row r="293" spans="1:14" x14ac:dyDescent="0.75">
      <c r="A293" t="str">
        <f>VLOOKUP(D293,[1]Sheet5!$B$1:$C$279,2,FALSE)</f>
        <v>DNK: Denmark</v>
      </c>
      <c r="B293" t="str">
        <f t="shared" si="16"/>
        <v>DNK</v>
      </c>
      <c r="C293" t="str">
        <f>VLOOKUP([1]Sheet2!B293,[1]Sheet9!$A$1:$C$229,2,FALSE)</f>
        <v>Europe</v>
      </c>
      <c r="D293" t="s">
        <v>74</v>
      </c>
      <c r="E293">
        <v>2017</v>
      </c>
      <c r="F293" cm="1">
        <f t="array" ref="F293">INDEX('[1]Sheet 1'!$F$1:$F$5176,MATCH(1,([1]Sheet2!A293='[1]Sheet 1'!$B$1:$B$5176)*([1]Sheet2!E293='[1]Sheet 1'!$E$1:$E$5176)*([1]Sheet2!F$1='[1]Sheet 1'!$C$1:$C$5176),0))</f>
        <v>207</v>
      </c>
      <c r="G293" cm="1">
        <f t="array" ref="G293">INDEX('[1]Sheet 1'!$F$1:$F$5176,MATCH(1,([1]Sheet2!$A293='[1]Sheet 1'!$B$1:$B$5176)*([1]Sheet2!$E293='[1]Sheet 1'!$E$1:$E$5176)*([1]Sheet2!G$1='[1]Sheet 1'!$C$1:$C$5176),0))</f>
        <v>5737284.5</v>
      </c>
      <c r="H293" cm="1">
        <f t="array" ref="H293">INDEX('[1]Sheet 1'!$F$1:$F$5176,MATCH(1,([1]Sheet2!$A293='[1]Sheet 1'!$B$1:$B$5176)*([1]Sheet2!$E293='[1]Sheet 1'!$E$1:$E$5176)*([1]Sheet2!H$1='[1]Sheet 1'!$C$1:$C$5176),0))</f>
        <v>60310</v>
      </c>
      <c r="I293" cm="1">
        <f t="array" ref="I293">INDEX('[1]Sheet 1'!$F$1:$F$5176,MATCH(1,([1]Sheet2!$A293='[1]Sheet 1'!$B$1:$B$5176)*([1]Sheet2!$E293='[1]Sheet 1'!$E$1:$E$5176)*([1]Sheet2!I$1='[1]Sheet 1'!$C$1:$C$5176),0))</f>
        <v>81.111199999999997</v>
      </c>
      <c r="J293" s="1">
        <f t="shared" si="17"/>
        <v>3.4322666224506715E-3</v>
      </c>
      <c r="K293" s="1">
        <f t="shared" si="18"/>
        <v>5.3317439003640705E-3</v>
      </c>
      <c r="L293" s="1">
        <f t="shared" si="19"/>
        <v>0.11095247274577963</v>
      </c>
      <c r="M293">
        <f>VLOOKUP(D293,[1]Sheet8!$A$1:$G$267,IF(E293=2016,3,IF(E293=2017,4,IF(E293=2018,5,IF(E293=2019,6,7)))))</f>
        <v>20636.199952434999</v>
      </c>
      <c r="N293" t="str">
        <f>IF(E293=2020,VLOOKUP(B293,[1]Sheet9!$A$1:$E$229,5,FALSE),"None")</f>
        <v>None</v>
      </c>
    </row>
    <row r="294" spans="1:14" x14ac:dyDescent="0.75">
      <c r="A294" t="str">
        <f>VLOOKUP(D294,[1]Sheet5!$B$1:$C$279,2,FALSE)</f>
        <v>DNK: Denmark</v>
      </c>
      <c r="B294" t="str">
        <f t="shared" si="16"/>
        <v>DNK</v>
      </c>
      <c r="C294" t="str">
        <f>VLOOKUP([1]Sheet2!B294,[1]Sheet9!$A$1:$C$229,2,FALSE)</f>
        <v>Europe</v>
      </c>
      <c r="D294" t="s">
        <v>74</v>
      </c>
      <c r="E294">
        <v>2018</v>
      </c>
      <c r="F294" cm="1">
        <f t="array" ref="F294">INDEX('[1]Sheet 1'!$F$1:$F$5176,MATCH(1,([1]Sheet2!A294='[1]Sheet 1'!$B$1:$B$5176)*([1]Sheet2!E294='[1]Sheet 1'!$E$1:$E$5176)*([1]Sheet2!F$1='[1]Sheet 1'!$C$1:$C$5176),0))</f>
        <v>204</v>
      </c>
      <c r="G294" cm="1">
        <f t="array" ref="G294">INDEX('[1]Sheet 1'!$F$1:$F$5176,MATCH(1,([1]Sheet2!$A294='[1]Sheet 1'!$B$1:$B$5176)*([1]Sheet2!$E294='[1]Sheet 1'!$E$1:$E$5176)*([1]Sheet2!G$1='[1]Sheet 1'!$C$1:$C$5176),0))</f>
        <v>5766686</v>
      </c>
      <c r="H294" cm="1">
        <f t="array" ref="H294">INDEX('[1]Sheet 1'!$F$1:$F$5176,MATCH(1,([1]Sheet2!$A294='[1]Sheet 1'!$B$1:$B$5176)*([1]Sheet2!$E294='[1]Sheet 1'!$E$1:$E$5176)*([1]Sheet2!H$1='[1]Sheet 1'!$C$1:$C$5176),0))</f>
        <v>60478</v>
      </c>
      <c r="I294" cm="1">
        <f t="array" ref="I294">INDEX('[1]Sheet 1'!$F$1:$F$5176,MATCH(1,([1]Sheet2!$A294='[1]Sheet 1'!$B$1:$B$5176)*([1]Sheet2!$E294='[1]Sheet 1'!$E$1:$E$5176)*([1]Sheet2!I$1='[1]Sheet 1'!$C$1:$C$5176),0))</f>
        <v>80.989999999999995</v>
      </c>
      <c r="J294" s="1">
        <f t="shared" si="17"/>
        <v>3.3731274182347299E-3</v>
      </c>
      <c r="K294" s="1">
        <f t="shared" si="18"/>
        <v>5.1246369253607699E-3</v>
      </c>
      <c r="L294" s="1">
        <f t="shared" si="19"/>
        <v>0.13488605788037791</v>
      </c>
      <c r="M294">
        <f>VLOOKUP(D294,[1]Sheet8!$A$1:$G$267,IF(E294=2016,3,IF(E294=2017,4,IF(E294=2018,5,IF(E294=2019,6,7)))))</f>
        <v>23419.735613650199</v>
      </c>
      <c r="N294" t="str">
        <f>IF(E294=2020,VLOOKUP(B294,[1]Sheet9!$A$1:$E$229,5,FALSE),"None")</f>
        <v>None</v>
      </c>
    </row>
    <row r="295" spans="1:14" x14ac:dyDescent="0.75">
      <c r="A295" t="str">
        <f>VLOOKUP(D295,[1]Sheet5!$B$1:$C$279,2,FALSE)</f>
        <v>DNK: Denmark</v>
      </c>
      <c r="B295" t="str">
        <f t="shared" si="16"/>
        <v>DNK</v>
      </c>
      <c r="C295" t="str">
        <f>VLOOKUP([1]Sheet2!B295,[1]Sheet9!$A$1:$C$229,2,FALSE)</f>
        <v>Europe</v>
      </c>
      <c r="D295" t="s">
        <v>74</v>
      </c>
      <c r="E295">
        <v>2019</v>
      </c>
      <c r="F295" cm="1">
        <f t="array" ref="F295">INDEX('[1]Sheet 1'!$F$1:$F$5176,MATCH(1,([1]Sheet2!A295='[1]Sheet 1'!$B$1:$B$5176)*([1]Sheet2!E295='[1]Sheet 1'!$E$1:$E$5176)*([1]Sheet2!F$1='[1]Sheet 1'!$C$1:$C$5176),0))</f>
        <v>201</v>
      </c>
      <c r="G295" cm="1">
        <f t="array" ref="G295">INDEX('[1]Sheet 1'!$F$1:$F$5176,MATCH(1,([1]Sheet2!$A295='[1]Sheet 1'!$B$1:$B$5176)*([1]Sheet2!$E295='[1]Sheet 1'!$E$1:$E$5176)*([1]Sheet2!G$1='[1]Sheet 1'!$C$1:$C$5176),0))</f>
        <v>5795878</v>
      </c>
      <c r="H295" cm="1">
        <f t="array" ref="H295">INDEX('[1]Sheet 1'!$F$1:$F$5176,MATCH(1,([1]Sheet2!$A295='[1]Sheet 1'!$B$1:$B$5176)*([1]Sheet2!$E295='[1]Sheet 1'!$E$1:$E$5176)*([1]Sheet2!H$1='[1]Sheet 1'!$C$1:$C$5176),0))</f>
        <v>60455</v>
      </c>
      <c r="I295" cm="1">
        <f t="array" ref="I295">INDEX('[1]Sheet 1'!$F$1:$F$5176,MATCH(1,([1]Sheet2!$A295='[1]Sheet 1'!$B$1:$B$5176)*([1]Sheet2!$E295='[1]Sheet 1'!$E$1:$E$5176)*([1]Sheet2!I$1='[1]Sheet 1'!$C$1:$C$5176),0))</f>
        <v>81.433700000000002</v>
      </c>
      <c r="J295" s="1">
        <f t="shared" si="17"/>
        <v>3.3247870316764536E-3</v>
      </c>
      <c r="K295" s="1">
        <f t="shared" si="18"/>
        <v>5.062179560322861E-3</v>
      </c>
      <c r="L295" s="1">
        <f t="shared" si="19"/>
        <v>1.026541021416902E-2</v>
      </c>
      <c r="M295">
        <f>VLOOKUP(D295,[1]Sheet8!$A$1:$G$267,IF(E295=2016,3,IF(E295=2017,4,IF(E295=2018,5,IF(E295=2019,6,7)))))</f>
        <v>23660.148806831701</v>
      </c>
      <c r="N295" t="str">
        <f>IF(E295=2020,VLOOKUP(B295,[1]Sheet9!$A$1:$E$229,5,FALSE),"None")</f>
        <v>None</v>
      </c>
    </row>
    <row r="296" spans="1:14" x14ac:dyDescent="0.75">
      <c r="A296" t="str">
        <f>VLOOKUP(D296,[1]Sheet5!$B$1:$C$279,2,FALSE)</f>
        <v>DNK: Denmark</v>
      </c>
      <c r="B296" t="str">
        <f t="shared" si="16"/>
        <v>DNK</v>
      </c>
      <c r="C296" t="str">
        <f>VLOOKUP([1]Sheet2!B296,[1]Sheet9!$A$1:$C$229,2,FALSE)</f>
        <v>Europe</v>
      </c>
      <c r="D296" t="s">
        <v>74</v>
      </c>
      <c r="E296">
        <v>2020</v>
      </c>
      <c r="F296" cm="1">
        <f t="array" ref="F296">INDEX('[1]Sheet 1'!$F$1:$F$5176,MATCH(1,([1]Sheet2!A296='[1]Sheet 1'!$B$1:$B$5176)*([1]Sheet2!E296='[1]Sheet 1'!$E$1:$E$5176)*([1]Sheet2!F$1='[1]Sheet 1'!$C$1:$C$5176),0))</f>
        <v>196</v>
      </c>
      <c r="G296" cm="1">
        <f t="array" ref="G296">INDEX('[1]Sheet 1'!$F$1:$F$5176,MATCH(1,([1]Sheet2!$A296='[1]Sheet 1'!$B$1:$B$5176)*([1]Sheet2!$E296='[1]Sheet 1'!$E$1:$E$5176)*([1]Sheet2!G$1='[1]Sheet 1'!$C$1:$C$5176),0))</f>
        <v>5825641</v>
      </c>
      <c r="H296" cm="1">
        <f t="array" ref="H296">INDEX('[1]Sheet 1'!$F$1:$F$5176,MATCH(1,([1]Sheet2!$A296='[1]Sheet 1'!$B$1:$B$5176)*([1]Sheet2!$E296='[1]Sheet 1'!$E$1:$E$5176)*([1]Sheet2!H$1='[1]Sheet 1'!$C$1:$C$5176),0))</f>
        <v>61396</v>
      </c>
      <c r="I296" cm="1">
        <f t="array" ref="I296">INDEX('[1]Sheet 1'!$F$1:$F$5176,MATCH(1,([1]Sheet2!$A296='[1]Sheet 1'!$B$1:$B$5176)*([1]Sheet2!$E296='[1]Sheet 1'!$E$1:$E$5176)*([1]Sheet2!I$1='[1]Sheet 1'!$C$1:$C$5176),0))</f>
        <v>81.544899999999998</v>
      </c>
      <c r="J296" s="1">
        <f t="shared" si="17"/>
        <v>3.1923903837383543E-3</v>
      </c>
      <c r="K296" s="1">
        <f t="shared" si="18"/>
        <v>5.1352012585496104E-3</v>
      </c>
      <c r="L296" s="1">
        <f t="shared" si="19"/>
        <v>-3.0711946143732106E-2</v>
      </c>
      <c r="M296">
        <f>VLOOKUP(D296,[1]Sheet8!$A$1:$G$267,IF(E296=2016,3,IF(E296=2017,4,IF(E296=2018,5,IF(E296=2019,6,7)))))</f>
        <v>22933.499590923599</v>
      </c>
      <c r="N296">
        <f>IF(E296=2020,VLOOKUP(B296,[1]Sheet9!$A$1:$E$229,5,FALSE),"None")</f>
        <v>163479</v>
      </c>
    </row>
    <row r="297" spans="1:14" x14ac:dyDescent="0.75">
      <c r="A297" t="str">
        <f>VLOOKUP(D297,[1]Sheet5!$B$1:$C$279,2,FALSE)</f>
        <v>DJI: Djibouti</v>
      </c>
      <c r="B297" t="str">
        <f t="shared" si="16"/>
        <v>DJI</v>
      </c>
      <c r="C297" t="str">
        <f>VLOOKUP([1]Sheet2!B297,[1]Sheet9!$A$1:$C$229,2,FALSE)</f>
        <v>Africa</v>
      </c>
      <c r="D297" t="s">
        <v>75</v>
      </c>
      <c r="E297">
        <v>2016</v>
      </c>
      <c r="F297" cm="1">
        <f t="array" ref="F297">INDEX('[1]Sheet 1'!$F$1:$F$5176,MATCH(1,([1]Sheet2!A297='[1]Sheet 1'!$B$1:$B$5176)*([1]Sheet2!E297='[1]Sheet 1'!$E$1:$E$5176)*([1]Sheet2!F$1='[1]Sheet 1'!$C$1:$C$5176),0))</f>
        <v>1100</v>
      </c>
      <c r="G297" cm="1">
        <f t="array" ref="G297">INDEX('[1]Sheet 1'!$F$1:$F$5176,MATCH(1,([1]Sheet2!$A297='[1]Sheet 1'!$B$1:$B$5176)*([1]Sheet2!$E297='[1]Sheet 1'!$E$1:$E$5176)*([1]Sheet2!G$1='[1]Sheet 1'!$C$1:$C$5176),0))</f>
        <v>1023261.5</v>
      </c>
      <c r="H297" cm="1">
        <f t="array" ref="H297">INDEX('[1]Sheet 1'!$F$1:$F$5176,MATCH(1,([1]Sheet2!$A297='[1]Sheet 1'!$B$1:$B$5176)*([1]Sheet2!$E297='[1]Sheet 1'!$E$1:$E$5176)*([1]Sheet2!H$1='[1]Sheet 1'!$C$1:$C$5176),0))</f>
        <v>24044</v>
      </c>
      <c r="I297" cm="1">
        <f t="array" ref="I297">INDEX('[1]Sheet 1'!$F$1:$F$5176,MATCH(1,([1]Sheet2!$A297='[1]Sheet 1'!$B$1:$B$5176)*([1]Sheet2!$E297='[1]Sheet 1'!$E$1:$E$5176)*([1]Sheet2!I$1='[1]Sheet 1'!$C$1:$C$5176),0))</f>
        <v>62.190800000000003</v>
      </c>
      <c r="J297" s="1">
        <f t="shared" si="17"/>
        <v>4.5749459324571619E-2</v>
      </c>
      <c r="K297" s="1" t="str">
        <f t="shared" si="18"/>
        <v>None</v>
      </c>
      <c r="L297" s="1" t="str">
        <f t="shared" si="19"/>
        <v>N/A</v>
      </c>
      <c r="M297">
        <f>VLOOKUP(D297,[1]Sheet8!$A$1:$G$267,IF(E297=2016,3,IF(E297=2017,4,IF(E297=2018,5,IF(E297=2019,6,7)))))</f>
        <v>2803.6891249446198</v>
      </c>
      <c r="N297" t="str">
        <f>IF(E297=2020,VLOOKUP(B297,[1]Sheet9!$A$1:$E$229,5,FALSE),"None")</f>
        <v>None</v>
      </c>
    </row>
    <row r="298" spans="1:14" x14ac:dyDescent="0.75">
      <c r="A298" t="str">
        <f>VLOOKUP(D298,[1]Sheet5!$B$1:$C$279,2,FALSE)</f>
        <v>DJI: Djibouti</v>
      </c>
      <c r="B298" t="str">
        <f t="shared" si="16"/>
        <v>DJI</v>
      </c>
      <c r="C298" t="str">
        <f>VLOOKUP([1]Sheet2!B298,[1]Sheet9!$A$1:$C$229,2,FALSE)</f>
        <v>Africa</v>
      </c>
      <c r="D298" t="s">
        <v>75</v>
      </c>
      <c r="E298">
        <v>2017</v>
      </c>
      <c r="F298" cm="1">
        <f t="array" ref="F298">INDEX('[1]Sheet 1'!$F$1:$F$5176,MATCH(1,([1]Sheet2!A298='[1]Sheet 1'!$B$1:$B$5176)*([1]Sheet2!E298='[1]Sheet 1'!$E$1:$E$5176)*([1]Sheet2!F$1='[1]Sheet 1'!$C$1:$C$5176),0))</f>
        <v>1062</v>
      </c>
      <c r="G298" cm="1">
        <f t="array" ref="G298">INDEX('[1]Sheet 1'!$F$1:$F$5176,MATCH(1,([1]Sheet2!$A298='[1]Sheet 1'!$B$1:$B$5176)*([1]Sheet2!$E298='[1]Sheet 1'!$E$1:$E$5176)*([1]Sheet2!G$1='[1]Sheet 1'!$C$1:$C$5176),0))</f>
        <v>1040232.5000000001</v>
      </c>
      <c r="H298" cm="1">
        <f t="array" ref="H298">INDEX('[1]Sheet 1'!$F$1:$F$5176,MATCH(1,([1]Sheet2!$A298='[1]Sheet 1'!$B$1:$B$5176)*([1]Sheet2!$E298='[1]Sheet 1'!$E$1:$E$5176)*([1]Sheet2!H$1='[1]Sheet 1'!$C$1:$C$5176),0))</f>
        <v>24196</v>
      </c>
      <c r="I298" cm="1">
        <f t="array" ref="I298">INDEX('[1]Sheet 1'!$F$1:$F$5176,MATCH(1,([1]Sheet2!$A298='[1]Sheet 1'!$B$1:$B$5176)*([1]Sheet2!$E298='[1]Sheet 1'!$E$1:$E$5176)*([1]Sheet2!I$1='[1]Sheet 1'!$C$1:$C$5176),0))</f>
        <v>62.796599999999998</v>
      </c>
      <c r="J298" s="1">
        <f t="shared" si="17"/>
        <v>4.3891552322697966E-2</v>
      </c>
      <c r="K298" s="1">
        <f t="shared" si="18"/>
        <v>1.6585203293586356E-2</v>
      </c>
      <c r="L298" s="1">
        <f t="shared" si="19"/>
        <v>4.3679656878063848E-2</v>
      </c>
      <c r="M298">
        <f>VLOOKUP(D298,[1]Sheet8!$A$1:$G$267,IF(E298=2016,3,IF(E298=2017,4,IF(E298=2018,5,IF(E298=2019,6,7)))))</f>
        <v>2926.1533039149599</v>
      </c>
      <c r="N298" t="str">
        <f>IF(E298=2020,VLOOKUP(B298,[1]Sheet9!$A$1:$E$229,5,FALSE),"None")</f>
        <v>None</v>
      </c>
    </row>
    <row r="299" spans="1:14" x14ac:dyDescent="0.75">
      <c r="A299" t="str">
        <f>VLOOKUP(D299,[1]Sheet5!$B$1:$C$279,2,FALSE)</f>
        <v>DJI: Djibouti</v>
      </c>
      <c r="B299" t="str">
        <f t="shared" si="16"/>
        <v>DJI</v>
      </c>
      <c r="C299" t="str">
        <f>VLOOKUP([1]Sheet2!B299,[1]Sheet9!$A$1:$C$229,2,FALSE)</f>
        <v>Africa</v>
      </c>
      <c r="D299" t="s">
        <v>75</v>
      </c>
      <c r="E299">
        <v>2018</v>
      </c>
      <c r="F299" cm="1">
        <f t="array" ref="F299">INDEX('[1]Sheet 1'!$F$1:$F$5176,MATCH(1,([1]Sheet2!A299='[1]Sheet 1'!$B$1:$B$5176)*([1]Sheet2!E299='[1]Sheet 1'!$E$1:$E$5176)*([1]Sheet2!F$1='[1]Sheet 1'!$C$1:$C$5176),0))</f>
        <v>1025</v>
      </c>
      <c r="G299" cm="1">
        <f t="array" ref="G299">INDEX('[1]Sheet 1'!$F$1:$F$5176,MATCH(1,([1]Sheet2!$A299='[1]Sheet 1'!$B$1:$B$5176)*([1]Sheet2!$E299='[1]Sheet 1'!$E$1:$E$5176)*([1]Sheet2!G$1='[1]Sheet 1'!$C$1:$C$5176),0))</f>
        <v>1057198</v>
      </c>
      <c r="H299" cm="1">
        <f t="array" ref="H299">INDEX('[1]Sheet 1'!$F$1:$F$5176,MATCH(1,([1]Sheet2!$A299='[1]Sheet 1'!$B$1:$B$5176)*([1]Sheet2!$E299='[1]Sheet 1'!$E$1:$E$5176)*([1]Sheet2!H$1='[1]Sheet 1'!$C$1:$C$5176),0))</f>
        <v>24280</v>
      </c>
      <c r="I299" cm="1">
        <f t="array" ref="I299">INDEX('[1]Sheet 1'!$F$1:$F$5176,MATCH(1,([1]Sheet2!$A299='[1]Sheet 1'!$B$1:$B$5176)*([1]Sheet2!$E299='[1]Sheet 1'!$E$1:$E$5176)*([1]Sheet2!I$1='[1]Sheet 1'!$C$1:$C$5176),0))</f>
        <v>63.0381</v>
      </c>
      <c r="J299" s="1">
        <f t="shared" si="17"/>
        <v>4.2215815485996705E-2</v>
      </c>
      <c r="K299" s="1">
        <f t="shared" si="18"/>
        <v>1.6309334692003838E-2</v>
      </c>
      <c r="L299" s="1">
        <f t="shared" si="19"/>
        <v>3.8315297457070033E-2</v>
      </c>
      <c r="M299">
        <f>VLOOKUP(D299,[1]Sheet8!$A$1:$G$267,IF(E299=2016,3,IF(E299=2017,4,IF(E299=2018,5,IF(E299=2019,6,7)))))</f>
        <v>3038.2697381594498</v>
      </c>
      <c r="N299" t="str">
        <f>IF(E299=2020,VLOOKUP(B299,[1]Sheet9!$A$1:$E$229,5,FALSE),"None")</f>
        <v>None</v>
      </c>
    </row>
    <row r="300" spans="1:14" x14ac:dyDescent="0.75">
      <c r="A300" t="str">
        <f>VLOOKUP(D300,[1]Sheet5!$B$1:$C$279,2,FALSE)</f>
        <v>DJI: Djibouti</v>
      </c>
      <c r="B300" t="str">
        <f t="shared" si="16"/>
        <v>DJI</v>
      </c>
      <c r="C300" t="str">
        <f>VLOOKUP([1]Sheet2!B300,[1]Sheet9!$A$1:$C$229,2,FALSE)</f>
        <v>Africa</v>
      </c>
      <c r="D300" t="s">
        <v>75</v>
      </c>
      <c r="E300">
        <v>2019</v>
      </c>
      <c r="F300" cm="1">
        <f t="array" ref="F300">INDEX('[1]Sheet 1'!$F$1:$F$5176,MATCH(1,([1]Sheet2!A300='[1]Sheet 1'!$B$1:$B$5176)*([1]Sheet2!E300='[1]Sheet 1'!$E$1:$E$5176)*([1]Sheet2!F$1='[1]Sheet 1'!$C$1:$C$5176),0))</f>
        <v>989</v>
      </c>
      <c r="G300" cm="1">
        <f t="array" ref="G300">INDEX('[1]Sheet 1'!$F$1:$F$5176,MATCH(1,([1]Sheet2!$A300='[1]Sheet 1'!$B$1:$B$5176)*([1]Sheet2!$E300='[1]Sheet 1'!$E$1:$E$5176)*([1]Sheet2!G$1='[1]Sheet 1'!$C$1:$C$5176),0))</f>
        <v>1073994</v>
      </c>
      <c r="H300" cm="1">
        <f t="array" ref="H300">INDEX('[1]Sheet 1'!$F$1:$F$5176,MATCH(1,([1]Sheet2!$A300='[1]Sheet 1'!$B$1:$B$5176)*([1]Sheet2!$E300='[1]Sheet 1'!$E$1:$E$5176)*([1]Sheet2!H$1='[1]Sheet 1'!$C$1:$C$5176),0))</f>
        <v>24417</v>
      </c>
      <c r="I300" cm="1">
        <f t="array" ref="I300">INDEX('[1]Sheet 1'!$F$1:$F$5176,MATCH(1,([1]Sheet2!$A300='[1]Sheet 1'!$B$1:$B$5176)*([1]Sheet2!$E300='[1]Sheet 1'!$E$1:$E$5176)*([1]Sheet2!I$1='[1]Sheet 1'!$C$1:$C$5176),0))</f>
        <v>63.0854</v>
      </c>
      <c r="J300" s="1">
        <f t="shared" si="17"/>
        <v>4.0504566490559855E-2</v>
      </c>
      <c r="K300" s="1">
        <f t="shared" si="18"/>
        <v>1.5887279393264082E-2</v>
      </c>
      <c r="L300" s="1">
        <f t="shared" si="19"/>
        <v>4.4262346124652331E-2</v>
      </c>
      <c r="M300">
        <f>VLOOKUP(D300,[1]Sheet8!$A$1:$G$267,IF(E300=2016,3,IF(E300=2017,4,IF(E300=2018,5,IF(E300=2019,6,7)))))</f>
        <v>3172.7506849299202</v>
      </c>
      <c r="N300" t="str">
        <f>IF(E300=2020,VLOOKUP(B300,[1]Sheet9!$A$1:$E$229,5,FALSE),"None")</f>
        <v>None</v>
      </c>
    </row>
    <row r="301" spans="1:14" x14ac:dyDescent="0.75">
      <c r="A301" t="str">
        <f>VLOOKUP(D301,[1]Sheet5!$B$1:$C$279,2,FALSE)</f>
        <v>DJI: Djibouti</v>
      </c>
      <c r="B301" t="str">
        <f t="shared" si="16"/>
        <v>DJI</v>
      </c>
      <c r="C301" t="str">
        <f>VLOOKUP([1]Sheet2!B301,[1]Sheet9!$A$1:$C$229,2,FALSE)</f>
        <v>Africa</v>
      </c>
      <c r="D301" t="s">
        <v>75</v>
      </c>
      <c r="E301">
        <v>2020</v>
      </c>
      <c r="F301" cm="1">
        <f t="array" ref="F301">INDEX('[1]Sheet 1'!$F$1:$F$5176,MATCH(1,([1]Sheet2!A301='[1]Sheet 1'!$B$1:$B$5176)*([1]Sheet2!E301='[1]Sheet 1'!$E$1:$E$5176)*([1]Sheet2!F$1='[1]Sheet 1'!$C$1:$C$5176),0))</f>
        <v>953</v>
      </c>
      <c r="G301" cm="1">
        <f t="array" ref="G301">INDEX('[1]Sheet 1'!$F$1:$F$5176,MATCH(1,([1]Sheet2!$A301='[1]Sheet 1'!$B$1:$B$5176)*([1]Sheet2!$E301='[1]Sheet 1'!$E$1:$E$5176)*([1]Sheet2!G$1='[1]Sheet 1'!$C$1:$C$5176),0))</f>
        <v>1090156</v>
      </c>
      <c r="H301" cm="1">
        <f t="array" ref="H301">INDEX('[1]Sheet 1'!$F$1:$F$5176,MATCH(1,([1]Sheet2!$A301='[1]Sheet 1'!$B$1:$B$5176)*([1]Sheet2!$E301='[1]Sheet 1'!$E$1:$E$5176)*([1]Sheet2!H$1='[1]Sheet 1'!$C$1:$C$5176),0))</f>
        <v>24496</v>
      </c>
      <c r="I301" cm="1">
        <f t="array" ref="I301">INDEX('[1]Sheet 1'!$F$1:$F$5176,MATCH(1,([1]Sheet2!$A301='[1]Sheet 1'!$B$1:$B$5176)*([1]Sheet2!$E301='[1]Sheet 1'!$E$1:$E$5176)*([1]Sheet2!I$1='[1]Sheet 1'!$C$1:$C$5176),0))</f>
        <v>62.694299999999998</v>
      </c>
      <c r="J301" s="1">
        <f t="shared" si="17"/>
        <v>3.8904310907903333E-2</v>
      </c>
      <c r="K301" s="1">
        <f t="shared" si="18"/>
        <v>1.5048501202055132E-2</v>
      </c>
      <c r="L301" s="1">
        <f t="shared" si="19"/>
        <v>1.4798024656194075E-2</v>
      </c>
      <c r="M301">
        <f>VLOOKUP(D301,[1]Sheet8!$A$1:$G$267,IF(E301=2016,3,IF(E301=2017,4,IF(E301=2018,5,IF(E301=2019,6,7)))))</f>
        <v>3219.7011277934698</v>
      </c>
      <c r="N301">
        <f>IF(E301=2020,VLOOKUP(B301,[1]Sheet9!$A$1:$E$229,5,FALSE),"None")</f>
        <v>5831</v>
      </c>
    </row>
    <row r="302" spans="1:14" x14ac:dyDescent="0.75">
      <c r="A302" t="str">
        <f>VLOOKUP(D302,[1]Sheet5!$B$1:$C$279,2,FALSE)</f>
        <v>DMA: Dominica</v>
      </c>
      <c r="B302" t="str">
        <f t="shared" si="16"/>
        <v>DMA</v>
      </c>
      <c r="C302" t="str">
        <f>VLOOKUP([1]Sheet2!B302,[1]Sheet9!$A$1:$C$229,2,FALSE)</f>
        <v>North America</v>
      </c>
      <c r="D302" t="s">
        <v>76</v>
      </c>
      <c r="E302">
        <v>2016</v>
      </c>
      <c r="F302" cm="1">
        <f t="array" ref="F302">INDEX('[1]Sheet 1'!$F$1:$F$5176,MATCH(1,([1]Sheet2!A302='[1]Sheet 1'!$B$1:$B$5176)*([1]Sheet2!E302='[1]Sheet 1'!$E$1:$E$5176)*([1]Sheet2!F$1='[1]Sheet 1'!$C$1:$C$5176),0))</f>
        <v>27</v>
      </c>
      <c r="G302" cm="1">
        <f t="array" ref="G302">INDEX('[1]Sheet 1'!$F$1:$F$5176,MATCH(1,([1]Sheet2!$A302='[1]Sheet 1'!$B$1:$B$5176)*([1]Sheet2!$E302='[1]Sheet 1'!$E$1:$E$5176)*([1]Sheet2!G$1='[1]Sheet 1'!$C$1:$C$5176),0))</f>
        <v>70075</v>
      </c>
      <c r="H302" cm="1">
        <f t="array" ref="H302">INDEX('[1]Sheet 1'!$F$1:$F$5176,MATCH(1,([1]Sheet2!$A302='[1]Sheet 1'!$B$1:$B$5176)*([1]Sheet2!$E302='[1]Sheet 1'!$E$1:$E$5176)*([1]Sheet2!H$1='[1]Sheet 1'!$C$1:$C$5176),0))</f>
        <v>921</v>
      </c>
      <c r="I302" cm="1">
        <f t="array" ref="I302">INDEX('[1]Sheet 1'!$F$1:$F$5176,MATCH(1,([1]Sheet2!$A302='[1]Sheet 1'!$B$1:$B$5176)*([1]Sheet2!$E302='[1]Sheet 1'!$E$1:$E$5176)*([1]Sheet2!I$1='[1]Sheet 1'!$C$1:$C$5176),0))</f>
        <v>70.128399999999999</v>
      </c>
      <c r="J302" s="1">
        <f t="shared" si="17"/>
        <v>2.9315960912052116E-2</v>
      </c>
      <c r="K302" s="1" t="str">
        <f t="shared" si="18"/>
        <v>None</v>
      </c>
      <c r="L302" s="1" t="str">
        <f t="shared" si="19"/>
        <v>N/A</v>
      </c>
      <c r="M302">
        <f>VLOOKUP(D302,[1]Sheet8!$A$1:$G$267,IF(E302=2016,3,IF(E302=2017,4,IF(E302=2018,5,IF(E302=2019,6,7)))))</f>
        <v>3946.4524471253699</v>
      </c>
      <c r="N302" t="str">
        <f>IF(E302=2020,VLOOKUP(B302,[1]Sheet9!$A$1:$E$229,5,FALSE),"None")</f>
        <v>None</v>
      </c>
    </row>
    <row r="303" spans="1:14" x14ac:dyDescent="0.75">
      <c r="A303" t="str">
        <f>VLOOKUP(D303,[1]Sheet5!$B$1:$C$279,2,FALSE)</f>
        <v>DMA: Dominica</v>
      </c>
      <c r="B303" t="str">
        <f t="shared" si="16"/>
        <v>DMA</v>
      </c>
      <c r="C303" t="str">
        <f>VLOOKUP([1]Sheet2!B303,[1]Sheet9!$A$1:$C$229,2,FALSE)</f>
        <v>North America</v>
      </c>
      <c r="D303" t="s">
        <v>76</v>
      </c>
      <c r="E303">
        <v>2017</v>
      </c>
      <c r="F303" cm="1">
        <f t="array" ref="F303">INDEX('[1]Sheet 1'!$F$1:$F$5176,MATCH(1,([1]Sheet2!A303='[1]Sheet 1'!$B$1:$B$5176)*([1]Sheet2!E303='[1]Sheet 1'!$E$1:$E$5176)*([1]Sheet2!F$1='[1]Sheet 1'!$C$1:$C$5176),0))</f>
        <v>28</v>
      </c>
      <c r="G303" cm="1">
        <f t="array" ref="G303">INDEX('[1]Sheet 1'!$F$1:$F$5176,MATCH(1,([1]Sheet2!$A303='[1]Sheet 1'!$B$1:$B$5176)*([1]Sheet2!$E303='[1]Sheet 1'!$E$1:$E$5176)*([1]Sheet2!G$1='[1]Sheet 1'!$C$1:$C$5176),0))</f>
        <v>70403</v>
      </c>
      <c r="H303" cm="1">
        <f t="array" ref="H303">INDEX('[1]Sheet 1'!$F$1:$F$5176,MATCH(1,([1]Sheet2!$A303='[1]Sheet 1'!$B$1:$B$5176)*([1]Sheet2!$E303='[1]Sheet 1'!$E$1:$E$5176)*([1]Sheet2!H$1='[1]Sheet 1'!$C$1:$C$5176),0))</f>
        <v>923</v>
      </c>
      <c r="I303" cm="1">
        <f t="array" ref="I303">INDEX('[1]Sheet 1'!$F$1:$F$5176,MATCH(1,([1]Sheet2!$A303='[1]Sheet 1'!$B$1:$B$5176)*([1]Sheet2!$E303='[1]Sheet 1'!$E$1:$E$5176)*([1]Sheet2!I$1='[1]Sheet 1'!$C$1:$C$5176),0))</f>
        <v>67.525300000000001</v>
      </c>
      <c r="J303" s="1">
        <f t="shared" si="17"/>
        <v>3.0335861321776816E-2</v>
      </c>
      <c r="K303" s="1">
        <f t="shared" si="18"/>
        <v>4.680699250802711E-3</v>
      </c>
      <c r="L303" s="1">
        <f t="shared" si="19"/>
        <v>4.136519368193832E-2</v>
      </c>
      <c r="M303">
        <f>VLOOKUP(D303,[1]Sheet8!$A$1:$G$267,IF(E303=2016,3,IF(E303=2017,4,IF(E303=2018,5,IF(E303=2019,6,7)))))</f>
        <v>4109.6982169572702</v>
      </c>
      <c r="N303" t="str">
        <f>IF(E303=2020,VLOOKUP(B303,[1]Sheet9!$A$1:$E$229,5,FALSE),"None")</f>
        <v>None</v>
      </c>
    </row>
    <row r="304" spans="1:14" x14ac:dyDescent="0.75">
      <c r="A304" t="str">
        <f>VLOOKUP(D304,[1]Sheet5!$B$1:$C$279,2,FALSE)</f>
        <v>DMA: Dominica</v>
      </c>
      <c r="B304" t="str">
        <f t="shared" si="16"/>
        <v>DMA</v>
      </c>
      <c r="C304" t="str">
        <f>VLOOKUP([1]Sheet2!B304,[1]Sheet9!$A$1:$C$229,2,FALSE)</f>
        <v>North America</v>
      </c>
      <c r="D304" t="s">
        <v>76</v>
      </c>
      <c r="E304">
        <v>2018</v>
      </c>
      <c r="F304" cm="1">
        <f t="array" ref="F304">INDEX('[1]Sheet 1'!$F$1:$F$5176,MATCH(1,([1]Sheet2!A304='[1]Sheet 1'!$B$1:$B$5176)*([1]Sheet2!E304='[1]Sheet 1'!$E$1:$E$5176)*([1]Sheet2!F$1='[1]Sheet 1'!$C$1:$C$5176),0))</f>
        <v>29</v>
      </c>
      <c r="G304" cm="1">
        <f t="array" ref="G304">INDEX('[1]Sheet 1'!$F$1:$F$5176,MATCH(1,([1]Sheet2!$A304='[1]Sheet 1'!$B$1:$B$5176)*([1]Sheet2!$E304='[1]Sheet 1'!$E$1:$E$5176)*([1]Sheet2!G$1='[1]Sheet 1'!$C$1:$C$5176),0))</f>
        <v>70822.5</v>
      </c>
      <c r="H304" cm="1">
        <f t="array" ref="H304">INDEX('[1]Sheet 1'!$F$1:$F$5176,MATCH(1,([1]Sheet2!$A304='[1]Sheet 1'!$B$1:$B$5176)*([1]Sheet2!$E304='[1]Sheet 1'!$E$1:$E$5176)*([1]Sheet2!H$1='[1]Sheet 1'!$C$1:$C$5176),0))</f>
        <v>933</v>
      </c>
      <c r="I304" cm="1">
        <f t="array" ref="I304">INDEX('[1]Sheet 1'!$F$1:$F$5176,MATCH(1,([1]Sheet2!$A304='[1]Sheet 1'!$B$1:$B$5176)*([1]Sheet2!$E304='[1]Sheet 1'!$E$1:$E$5176)*([1]Sheet2!I$1='[1]Sheet 1'!$C$1:$C$5176),0))</f>
        <v>73.59</v>
      </c>
      <c r="J304" s="1">
        <f t="shared" si="17"/>
        <v>3.1082529474812434E-2</v>
      </c>
      <c r="K304" s="1">
        <f t="shared" si="18"/>
        <v>5.9585529025751741E-3</v>
      </c>
      <c r="L304" s="1">
        <f t="shared" si="19"/>
        <v>7.864407497986392E-3</v>
      </c>
      <c r="M304">
        <f>VLOOKUP(D304,[1]Sheet8!$A$1:$G$267,IF(E304=2016,3,IF(E304=2017,4,IF(E304=2018,5,IF(E304=2019,6,7)))))</f>
        <v>4142.0185584291703</v>
      </c>
      <c r="N304" t="str">
        <f>IF(E304=2020,VLOOKUP(B304,[1]Sheet9!$A$1:$E$229,5,FALSE),"None")</f>
        <v>None</v>
      </c>
    </row>
    <row r="305" spans="1:14" x14ac:dyDescent="0.75">
      <c r="A305" t="str">
        <f>VLOOKUP(D305,[1]Sheet5!$B$1:$C$279,2,FALSE)</f>
        <v>DMA: Dominica</v>
      </c>
      <c r="B305" t="str">
        <f t="shared" si="16"/>
        <v>DMA</v>
      </c>
      <c r="C305" t="str">
        <f>VLOOKUP([1]Sheet2!B305,[1]Sheet9!$A$1:$C$229,2,FALSE)</f>
        <v>North America</v>
      </c>
      <c r="D305" t="s">
        <v>76</v>
      </c>
      <c r="E305">
        <v>2019</v>
      </c>
      <c r="F305" cm="1">
        <f t="array" ref="F305">INDEX('[1]Sheet 1'!$F$1:$F$5176,MATCH(1,([1]Sheet2!A305='[1]Sheet 1'!$B$1:$B$5176)*([1]Sheet2!E305='[1]Sheet 1'!$E$1:$E$5176)*([1]Sheet2!F$1='[1]Sheet 1'!$C$1:$C$5176),0))</f>
        <v>30</v>
      </c>
      <c r="G305" cm="1">
        <f t="array" ref="G305">INDEX('[1]Sheet 1'!$F$1:$F$5176,MATCH(1,([1]Sheet2!$A305='[1]Sheet 1'!$B$1:$B$5176)*([1]Sheet2!$E305='[1]Sheet 1'!$E$1:$E$5176)*([1]Sheet2!G$1='[1]Sheet 1'!$C$1:$C$5176),0))</f>
        <v>71428</v>
      </c>
      <c r="H305" cm="1">
        <f t="array" ref="H305">INDEX('[1]Sheet 1'!$F$1:$F$5176,MATCH(1,([1]Sheet2!$A305='[1]Sheet 1'!$B$1:$B$5176)*([1]Sheet2!$E305='[1]Sheet 1'!$E$1:$E$5176)*([1]Sheet2!H$1='[1]Sheet 1'!$C$1:$C$5176),0))</f>
        <v>946</v>
      </c>
      <c r="I305" cm="1">
        <f t="array" ref="I305">INDEX('[1]Sheet 1'!$F$1:$F$5176,MATCH(1,([1]Sheet2!$A305='[1]Sheet 1'!$B$1:$B$5176)*([1]Sheet2!$E305='[1]Sheet 1'!$E$1:$E$5176)*([1]Sheet2!I$1='[1]Sheet 1'!$C$1:$C$5176),0))</f>
        <v>73.558800000000005</v>
      </c>
      <c r="J305" s="1">
        <f t="shared" si="17"/>
        <v>3.1712473572938688E-2</v>
      </c>
      <c r="K305" s="1">
        <f t="shared" si="18"/>
        <v>8.549542871262663E-3</v>
      </c>
      <c r="L305" s="1">
        <f t="shared" si="19"/>
        <v>-3.6781651223356228E-2</v>
      </c>
      <c r="M305">
        <f>VLOOKUP(D305,[1]Sheet8!$A$1:$G$267,IF(E305=2016,3,IF(E305=2017,4,IF(E305=2018,5,IF(E305=2019,6,7)))))</f>
        <v>3989.6682764523598</v>
      </c>
      <c r="N305" t="str">
        <f>IF(E305=2020,VLOOKUP(B305,[1]Sheet9!$A$1:$E$229,5,FALSE),"None")</f>
        <v>None</v>
      </c>
    </row>
    <row r="306" spans="1:14" x14ac:dyDescent="0.75">
      <c r="A306" t="str">
        <f>VLOOKUP(D306,[1]Sheet5!$B$1:$C$279,2,FALSE)</f>
        <v>DMA: Dominica</v>
      </c>
      <c r="B306" t="str">
        <f t="shared" si="16"/>
        <v>DMA</v>
      </c>
      <c r="C306" t="str">
        <f>VLOOKUP([1]Sheet2!B306,[1]Sheet9!$A$1:$C$229,2,FALSE)</f>
        <v>North America</v>
      </c>
      <c r="D306" t="s">
        <v>76</v>
      </c>
      <c r="E306">
        <v>2020</v>
      </c>
      <c r="F306" cm="1">
        <f t="array" ref="F306">INDEX('[1]Sheet 1'!$F$1:$F$5176,MATCH(1,([1]Sheet2!A306='[1]Sheet 1'!$B$1:$B$5176)*([1]Sheet2!E306='[1]Sheet 1'!$E$1:$E$5176)*([1]Sheet2!F$1='[1]Sheet 1'!$C$1:$C$5176),0))</f>
        <v>31</v>
      </c>
      <c r="G306" cm="1">
        <f t="array" ref="G306">INDEX('[1]Sheet 1'!$F$1:$F$5176,MATCH(1,([1]Sheet2!$A306='[1]Sheet 1'!$B$1:$B$5176)*([1]Sheet2!$E306='[1]Sheet 1'!$E$1:$E$5176)*([1]Sheet2!G$1='[1]Sheet 1'!$C$1:$C$5176),0))</f>
        <v>71994.5</v>
      </c>
      <c r="H306" cm="1">
        <f t="array" ref="H306">INDEX('[1]Sheet 1'!$F$1:$F$5176,MATCH(1,([1]Sheet2!$A306='[1]Sheet 1'!$B$1:$B$5176)*([1]Sheet2!$E306='[1]Sheet 1'!$E$1:$E$5176)*([1]Sheet2!H$1='[1]Sheet 1'!$C$1:$C$5176),0))</f>
        <v>957</v>
      </c>
      <c r="I306" cm="1">
        <f t="array" ref="I306">INDEX('[1]Sheet 1'!$F$1:$F$5176,MATCH(1,([1]Sheet2!$A306='[1]Sheet 1'!$B$1:$B$5176)*([1]Sheet2!$E306='[1]Sheet 1'!$E$1:$E$5176)*([1]Sheet2!I$1='[1]Sheet 1'!$C$1:$C$5176),0))</f>
        <v>73.649000000000001</v>
      </c>
      <c r="J306" s="1">
        <f t="shared" si="17"/>
        <v>3.2392894461859979E-2</v>
      </c>
      <c r="K306" s="1">
        <f t="shared" si="18"/>
        <v>7.9310634485075873E-3</v>
      </c>
      <c r="L306" s="1">
        <f t="shared" si="19"/>
        <v>-0.17114457161798899</v>
      </c>
      <c r="M306">
        <f>VLOOKUP(D306,[1]Sheet8!$A$1:$G$267,IF(E306=2016,3,IF(E306=2017,4,IF(E306=2018,5,IF(E306=2019,6,7)))))</f>
        <v>3306.8582083810402</v>
      </c>
      <c r="N306">
        <f>IF(E306=2020,VLOOKUP(B306,[1]Sheet9!$A$1:$E$229,5,FALSE),"None")</f>
        <v>88</v>
      </c>
    </row>
    <row r="307" spans="1:14" x14ac:dyDescent="0.75">
      <c r="A307" t="str">
        <f>VLOOKUP(D307,[1]Sheet5!$B$1:$C$279,2,FALSE)</f>
        <v>DOM: Dominican Republic</v>
      </c>
      <c r="B307" t="str">
        <f t="shared" si="16"/>
        <v>DOM</v>
      </c>
      <c r="C307" t="str">
        <f>VLOOKUP([1]Sheet2!B307,[1]Sheet9!$A$1:$C$229,2,FALSE)</f>
        <v>North America</v>
      </c>
      <c r="D307" t="s">
        <v>77</v>
      </c>
      <c r="E307">
        <v>2016</v>
      </c>
      <c r="F307" cm="1">
        <f t="array" ref="F307">INDEX('[1]Sheet 1'!$F$1:$F$5176,MATCH(1,([1]Sheet2!A307='[1]Sheet 1'!$B$1:$B$5176)*([1]Sheet2!E307='[1]Sheet 1'!$E$1:$E$5176)*([1]Sheet2!F$1='[1]Sheet 1'!$C$1:$C$5176),0))</f>
        <v>5989</v>
      </c>
      <c r="G307" cm="1">
        <f t="array" ref="G307">INDEX('[1]Sheet 1'!$F$1:$F$5176,MATCH(1,([1]Sheet2!$A307='[1]Sheet 1'!$B$1:$B$5176)*([1]Sheet2!$E307='[1]Sheet 1'!$E$1:$E$5176)*([1]Sheet2!G$1='[1]Sheet 1'!$C$1:$C$5176),0))</f>
        <v>10527591.5</v>
      </c>
      <c r="H307" cm="1">
        <f t="array" ref="H307">INDEX('[1]Sheet 1'!$F$1:$F$5176,MATCH(1,([1]Sheet2!$A307='[1]Sheet 1'!$B$1:$B$5176)*([1]Sheet2!$E307='[1]Sheet 1'!$E$1:$E$5176)*([1]Sheet2!H$1='[1]Sheet 1'!$C$1:$C$5176),0))</f>
        <v>213572</v>
      </c>
      <c r="I307" cm="1">
        <f t="array" ref="I307">INDEX('[1]Sheet 1'!$F$1:$F$5176,MATCH(1,([1]Sheet2!$A307='[1]Sheet 1'!$B$1:$B$5176)*([1]Sheet2!$E307='[1]Sheet 1'!$E$1:$E$5176)*([1]Sheet2!I$1='[1]Sheet 1'!$C$1:$C$5176),0))</f>
        <v>72.986699999999999</v>
      </c>
      <c r="J307" s="1">
        <f t="shared" si="17"/>
        <v>2.8042065439289793E-2</v>
      </c>
      <c r="K307" s="1" t="str">
        <f t="shared" si="18"/>
        <v>None</v>
      </c>
      <c r="L307" s="1" t="str">
        <f t="shared" si="19"/>
        <v>N/A</v>
      </c>
      <c r="M307">
        <f>VLOOKUP(D307,[1]Sheet8!$A$1:$G$267,IF(E307=2016,3,IF(E307=2017,4,IF(E307=2018,5,IF(E307=2019,6,7)))))</f>
        <v>3946.4524471253699</v>
      </c>
      <c r="N307" t="str">
        <f>IF(E307=2020,VLOOKUP(B307,[1]Sheet9!$A$1:$E$229,5,FALSE),"None")</f>
        <v>None</v>
      </c>
    </row>
    <row r="308" spans="1:14" x14ac:dyDescent="0.75">
      <c r="A308" t="str">
        <f>VLOOKUP(D308,[1]Sheet5!$B$1:$C$279,2,FALSE)</f>
        <v>DOM: Dominican Republic</v>
      </c>
      <c r="B308" t="str">
        <f t="shared" si="16"/>
        <v>DOM</v>
      </c>
      <c r="C308" t="str">
        <f>VLOOKUP([1]Sheet2!B308,[1]Sheet9!$A$1:$C$229,2,FALSE)</f>
        <v>North America</v>
      </c>
      <c r="D308" t="s">
        <v>77</v>
      </c>
      <c r="E308">
        <v>2017</v>
      </c>
      <c r="F308" cm="1">
        <f t="array" ref="F308">INDEX('[1]Sheet 1'!$F$1:$F$5176,MATCH(1,([1]Sheet2!A308='[1]Sheet 1'!$B$1:$B$5176)*([1]Sheet2!E308='[1]Sheet 1'!$E$1:$E$5176)*([1]Sheet2!F$1='[1]Sheet 1'!$C$1:$C$5176),0))</f>
        <v>5962</v>
      </c>
      <c r="G308" cm="1">
        <f t="array" ref="G308">INDEX('[1]Sheet 1'!$F$1:$F$5176,MATCH(1,([1]Sheet2!$A308='[1]Sheet 1'!$B$1:$B$5176)*([1]Sheet2!$E308='[1]Sheet 1'!$E$1:$E$5176)*([1]Sheet2!G$1='[1]Sheet 1'!$C$1:$C$5176),0))</f>
        <v>10647244</v>
      </c>
      <c r="H308" cm="1">
        <f t="array" ref="H308">INDEX('[1]Sheet 1'!$F$1:$F$5176,MATCH(1,([1]Sheet2!$A308='[1]Sheet 1'!$B$1:$B$5176)*([1]Sheet2!$E308='[1]Sheet 1'!$E$1:$E$5176)*([1]Sheet2!H$1='[1]Sheet 1'!$C$1:$C$5176),0))</f>
        <v>213169</v>
      </c>
      <c r="I308" cm="1">
        <f t="array" ref="I308">INDEX('[1]Sheet 1'!$F$1:$F$5176,MATCH(1,([1]Sheet2!$A308='[1]Sheet 1'!$B$1:$B$5176)*([1]Sheet2!$E308='[1]Sheet 1'!$E$1:$E$5176)*([1]Sheet2!I$1='[1]Sheet 1'!$C$1:$C$5176),0))</f>
        <v>73.062899999999999</v>
      </c>
      <c r="J308" s="1">
        <f t="shared" si="17"/>
        <v>2.7968419423086848E-2</v>
      </c>
      <c r="K308" s="1">
        <f t="shared" si="18"/>
        <v>1.1365610073301191E-2</v>
      </c>
      <c r="L308" s="1">
        <f t="shared" si="19"/>
        <v>4.136519368193832E-2</v>
      </c>
      <c r="M308">
        <f>VLOOKUP(D308,[1]Sheet8!$A$1:$G$267,IF(E308=2016,3,IF(E308=2017,4,IF(E308=2018,5,IF(E308=2019,6,7)))))</f>
        <v>4109.6982169572702</v>
      </c>
      <c r="N308" t="str">
        <f>IF(E308=2020,VLOOKUP(B308,[1]Sheet9!$A$1:$E$229,5,FALSE),"None")</f>
        <v>None</v>
      </c>
    </row>
    <row r="309" spans="1:14" x14ac:dyDescent="0.75">
      <c r="A309" t="str">
        <f>VLOOKUP(D309,[1]Sheet5!$B$1:$C$279,2,FALSE)</f>
        <v>DOM: Dominican Republic</v>
      </c>
      <c r="B309" t="str">
        <f t="shared" si="16"/>
        <v>DOM</v>
      </c>
      <c r="C309" t="str">
        <f>VLOOKUP([1]Sheet2!B309,[1]Sheet9!$A$1:$C$229,2,FALSE)</f>
        <v>North America</v>
      </c>
      <c r="D309" t="s">
        <v>77</v>
      </c>
      <c r="E309">
        <v>2018</v>
      </c>
      <c r="F309" cm="1">
        <f t="array" ref="F309">INDEX('[1]Sheet 1'!$F$1:$F$5176,MATCH(1,([1]Sheet2!A309='[1]Sheet 1'!$B$1:$B$5176)*([1]Sheet2!E309='[1]Sheet 1'!$E$1:$E$5176)*([1]Sheet2!F$1='[1]Sheet 1'!$C$1:$C$5176),0))</f>
        <v>5915</v>
      </c>
      <c r="G309" cm="1">
        <f t="array" ref="G309">INDEX('[1]Sheet 1'!$F$1:$F$5176,MATCH(1,([1]Sheet2!$A309='[1]Sheet 1'!$B$1:$B$5176)*([1]Sheet2!$E309='[1]Sheet 1'!$E$1:$E$5176)*([1]Sheet2!G$1='[1]Sheet 1'!$C$1:$C$5176),0))</f>
        <v>10765530.5</v>
      </c>
      <c r="H309" cm="1">
        <f t="array" ref="H309">INDEX('[1]Sheet 1'!$F$1:$F$5176,MATCH(1,([1]Sheet2!$A309='[1]Sheet 1'!$B$1:$B$5176)*([1]Sheet2!$E309='[1]Sheet 1'!$E$1:$E$5176)*([1]Sheet2!H$1='[1]Sheet 1'!$C$1:$C$5176),0))</f>
        <v>213047</v>
      </c>
      <c r="I309" cm="1">
        <f t="array" ref="I309">INDEX('[1]Sheet 1'!$F$1:$F$5176,MATCH(1,([1]Sheet2!$A309='[1]Sheet 1'!$B$1:$B$5176)*([1]Sheet2!$E309='[1]Sheet 1'!$E$1:$E$5176)*([1]Sheet2!I$1='[1]Sheet 1'!$C$1:$C$5176),0))</f>
        <v>73.232299999999995</v>
      </c>
      <c r="J309" s="1">
        <f t="shared" si="17"/>
        <v>2.776382676123109E-2</v>
      </c>
      <c r="K309" s="1">
        <f t="shared" si="18"/>
        <v>1.1109588547045602E-2</v>
      </c>
      <c r="L309" s="1">
        <f t="shared" si="19"/>
        <v>7.864407497986392E-3</v>
      </c>
      <c r="M309">
        <f>VLOOKUP(D309,[1]Sheet8!$A$1:$G$267,IF(E309=2016,3,IF(E309=2017,4,IF(E309=2018,5,IF(E309=2019,6,7)))))</f>
        <v>4142.0185584291703</v>
      </c>
      <c r="N309" t="str">
        <f>IF(E309=2020,VLOOKUP(B309,[1]Sheet9!$A$1:$E$229,5,FALSE),"None")</f>
        <v>None</v>
      </c>
    </row>
    <row r="310" spans="1:14" x14ac:dyDescent="0.75">
      <c r="A310" t="str">
        <f>VLOOKUP(D310,[1]Sheet5!$B$1:$C$279,2,FALSE)</f>
        <v>DOM: Dominican Republic</v>
      </c>
      <c r="B310" t="str">
        <f t="shared" si="16"/>
        <v>DOM</v>
      </c>
      <c r="C310" t="str">
        <f>VLOOKUP([1]Sheet2!B310,[1]Sheet9!$A$1:$C$229,2,FALSE)</f>
        <v>North America</v>
      </c>
      <c r="D310" t="s">
        <v>77</v>
      </c>
      <c r="E310">
        <v>2019</v>
      </c>
      <c r="F310" cm="1">
        <f t="array" ref="F310">INDEX('[1]Sheet 1'!$F$1:$F$5176,MATCH(1,([1]Sheet2!A310='[1]Sheet 1'!$B$1:$B$5176)*([1]Sheet2!E310='[1]Sheet 1'!$E$1:$E$5176)*([1]Sheet2!F$1='[1]Sheet 1'!$C$1:$C$5176),0))</f>
        <v>5822</v>
      </c>
      <c r="G310" cm="1">
        <f t="array" ref="G310">INDEX('[1]Sheet 1'!$F$1:$F$5176,MATCH(1,([1]Sheet2!$A310='[1]Sheet 1'!$B$1:$B$5176)*([1]Sheet2!$E310='[1]Sheet 1'!$E$1:$E$5176)*([1]Sheet2!G$1='[1]Sheet 1'!$C$1:$C$5176),0))</f>
        <v>10881882.5</v>
      </c>
      <c r="H310" cm="1">
        <f t="array" ref="H310">INDEX('[1]Sheet 1'!$F$1:$F$5176,MATCH(1,([1]Sheet2!$A310='[1]Sheet 1'!$B$1:$B$5176)*([1]Sheet2!$E310='[1]Sheet 1'!$E$1:$E$5176)*([1]Sheet2!H$1='[1]Sheet 1'!$C$1:$C$5176),0))</f>
        <v>210196</v>
      </c>
      <c r="I310" cm="1">
        <f t="array" ref="I310">INDEX('[1]Sheet 1'!$F$1:$F$5176,MATCH(1,([1]Sheet2!$A310='[1]Sheet 1'!$B$1:$B$5176)*([1]Sheet2!$E310='[1]Sheet 1'!$E$1:$E$5176)*([1]Sheet2!I$1='[1]Sheet 1'!$C$1:$C$5176),0))</f>
        <v>73.576700000000002</v>
      </c>
      <c r="J310" s="1">
        <f t="shared" si="17"/>
        <v>2.7697958096253021E-2</v>
      </c>
      <c r="K310" s="1">
        <f t="shared" si="18"/>
        <v>1.0807827816752737E-2</v>
      </c>
      <c r="L310" s="1">
        <f t="shared" si="19"/>
        <v>-3.6781651223356228E-2</v>
      </c>
      <c r="M310">
        <f>VLOOKUP(D310,[1]Sheet8!$A$1:$G$267,IF(E310=2016,3,IF(E310=2017,4,IF(E310=2018,5,IF(E310=2019,6,7)))))</f>
        <v>3989.6682764523598</v>
      </c>
      <c r="N310" t="str">
        <f>IF(E310=2020,VLOOKUP(B310,[1]Sheet9!$A$1:$E$229,5,FALSE),"None")</f>
        <v>None</v>
      </c>
    </row>
    <row r="311" spans="1:14" x14ac:dyDescent="0.75">
      <c r="A311" t="str">
        <f>VLOOKUP(D311,[1]Sheet5!$B$1:$C$279,2,FALSE)</f>
        <v>DOM: Dominican Republic</v>
      </c>
      <c r="B311" t="str">
        <f t="shared" si="16"/>
        <v>DOM</v>
      </c>
      <c r="C311" t="str">
        <f>VLOOKUP([1]Sheet2!B311,[1]Sheet9!$A$1:$C$229,2,FALSE)</f>
        <v>North America</v>
      </c>
      <c r="D311" t="s">
        <v>77</v>
      </c>
      <c r="E311">
        <v>2020</v>
      </c>
      <c r="F311" cm="1">
        <f t="array" ref="F311">INDEX('[1]Sheet 1'!$F$1:$F$5176,MATCH(1,([1]Sheet2!A311='[1]Sheet 1'!$B$1:$B$5176)*([1]Sheet2!E311='[1]Sheet 1'!$E$1:$E$5176)*([1]Sheet2!F$1='[1]Sheet 1'!$C$1:$C$5176),0))</f>
        <v>5692</v>
      </c>
      <c r="G311" cm="1">
        <f t="array" ref="G311">INDEX('[1]Sheet 1'!$F$1:$F$5176,MATCH(1,([1]Sheet2!$A311='[1]Sheet 1'!$B$1:$B$5176)*([1]Sheet2!$E311='[1]Sheet 1'!$E$1:$E$5176)*([1]Sheet2!G$1='[1]Sheet 1'!$C$1:$C$5176),0))</f>
        <v>10999663.5</v>
      </c>
      <c r="H311" cm="1">
        <f t="array" ref="H311">INDEX('[1]Sheet 1'!$F$1:$F$5176,MATCH(1,([1]Sheet2!$A311='[1]Sheet 1'!$B$1:$B$5176)*([1]Sheet2!$E311='[1]Sheet 1'!$E$1:$E$5176)*([1]Sheet2!H$1='[1]Sheet 1'!$C$1:$C$5176),0))</f>
        <v>206696</v>
      </c>
      <c r="I311" cm="1">
        <f t="array" ref="I311">INDEX('[1]Sheet 1'!$F$1:$F$5176,MATCH(1,([1]Sheet2!$A311='[1]Sheet 1'!$B$1:$B$5176)*([1]Sheet2!$E311='[1]Sheet 1'!$E$1:$E$5176)*([1]Sheet2!I$1='[1]Sheet 1'!$C$1:$C$5176),0))</f>
        <v>72.889399999999995</v>
      </c>
      <c r="J311" s="1">
        <f t="shared" si="17"/>
        <v>2.753802686070364E-2</v>
      </c>
      <c r="K311" s="1">
        <f t="shared" si="18"/>
        <v>1.0823586819651839E-2</v>
      </c>
      <c r="L311" s="1">
        <f t="shared" si="19"/>
        <v>-0.17114457161798899</v>
      </c>
      <c r="M311">
        <f>VLOOKUP(D311,[1]Sheet8!$A$1:$G$267,IF(E311=2016,3,IF(E311=2017,4,IF(E311=2018,5,IF(E311=2019,6,7)))))</f>
        <v>3306.8582083810402</v>
      </c>
      <c r="N311">
        <f>IF(E311=2020,VLOOKUP(B311,[1]Sheet9!$A$1:$E$229,5,FALSE),"None")</f>
        <v>170785</v>
      </c>
    </row>
    <row r="312" spans="1:14" x14ac:dyDescent="0.75">
      <c r="A312" t="str">
        <f>VLOOKUP(D312,[1]Sheet5!$B$1:$C$279,2,FALSE)</f>
        <v>ECU: Ecuador</v>
      </c>
      <c r="B312" t="str">
        <f t="shared" si="16"/>
        <v>ECU</v>
      </c>
      <c r="C312" t="str">
        <f>VLOOKUP([1]Sheet2!B312,[1]Sheet9!$A$1:$C$229,2,FALSE)</f>
        <v>South America</v>
      </c>
      <c r="D312" t="s">
        <v>78</v>
      </c>
      <c r="E312">
        <v>2016</v>
      </c>
      <c r="F312" cm="1">
        <f t="array" ref="F312">INDEX('[1]Sheet 1'!$F$1:$F$5176,MATCH(1,([1]Sheet2!A312='[1]Sheet 1'!$B$1:$B$5176)*([1]Sheet2!E312='[1]Sheet 1'!$E$1:$E$5176)*([1]Sheet2!F$1='[1]Sheet 1'!$C$1:$C$5176),0))</f>
        <v>4246</v>
      </c>
      <c r="G312" cm="1">
        <f t="array" ref="G312">INDEX('[1]Sheet 1'!$F$1:$F$5176,MATCH(1,([1]Sheet2!$A312='[1]Sheet 1'!$B$1:$B$5176)*([1]Sheet2!$E312='[1]Sheet 1'!$E$1:$E$5176)*([1]Sheet2!G$1='[1]Sheet 1'!$C$1:$C$5176),0))</f>
        <v>16439585</v>
      </c>
      <c r="H312" cm="1">
        <f t="array" ref="H312">INDEX('[1]Sheet 1'!$F$1:$F$5176,MATCH(1,([1]Sheet2!$A312='[1]Sheet 1'!$B$1:$B$5176)*([1]Sheet2!$E312='[1]Sheet 1'!$E$1:$E$5176)*([1]Sheet2!H$1='[1]Sheet 1'!$C$1:$C$5176),0))</f>
        <v>299318</v>
      </c>
      <c r="I312" cm="1">
        <f t="array" ref="I312">INDEX('[1]Sheet 1'!$F$1:$F$5176,MATCH(1,([1]Sheet2!$A312='[1]Sheet 1'!$B$1:$B$5176)*([1]Sheet2!$E312='[1]Sheet 1'!$E$1:$E$5176)*([1]Sheet2!I$1='[1]Sheet 1'!$C$1:$C$5176),0))</f>
        <v>76.763400000000004</v>
      </c>
      <c r="J312" s="1">
        <f t="shared" si="17"/>
        <v>1.4185581889495452E-2</v>
      </c>
      <c r="K312" s="1" t="str">
        <f t="shared" si="18"/>
        <v>None</v>
      </c>
      <c r="L312" s="1" t="str">
        <f t="shared" si="19"/>
        <v>N/A</v>
      </c>
      <c r="M312">
        <f>VLOOKUP(D312,[1]Sheet8!$A$1:$G$267,IF(E312=2016,3,IF(E312=2017,4,IF(E312=2018,5,IF(E312=2019,6,7)))))</f>
        <v>9867.8658242785405</v>
      </c>
      <c r="N312" t="str">
        <f>IF(E312=2020,VLOOKUP(B312,[1]Sheet9!$A$1:$E$229,5,FALSE),"None")</f>
        <v>None</v>
      </c>
    </row>
    <row r="313" spans="1:14" x14ac:dyDescent="0.75">
      <c r="A313" t="str">
        <f>VLOOKUP(D313,[1]Sheet5!$B$1:$C$279,2,FALSE)</f>
        <v>ECU: Ecuador</v>
      </c>
      <c r="B313" t="str">
        <f t="shared" si="16"/>
        <v>ECU</v>
      </c>
      <c r="C313" t="str">
        <f>VLOOKUP([1]Sheet2!B313,[1]Sheet9!$A$1:$C$229,2,FALSE)</f>
        <v>South America</v>
      </c>
      <c r="D313" t="s">
        <v>78</v>
      </c>
      <c r="E313">
        <v>2017</v>
      </c>
      <c r="F313" cm="1">
        <f t="array" ref="F313">INDEX('[1]Sheet 1'!$F$1:$F$5176,MATCH(1,([1]Sheet2!A313='[1]Sheet 1'!$B$1:$B$5176)*([1]Sheet2!E313='[1]Sheet 1'!$E$1:$E$5176)*([1]Sheet2!F$1='[1]Sheet 1'!$C$1:$C$5176),0))</f>
        <v>4128</v>
      </c>
      <c r="G313" cm="1">
        <f t="array" ref="G313">INDEX('[1]Sheet 1'!$F$1:$F$5176,MATCH(1,([1]Sheet2!$A313='[1]Sheet 1'!$B$1:$B$5176)*([1]Sheet2!$E313='[1]Sheet 1'!$E$1:$E$5176)*([1]Sheet2!G$1='[1]Sheet 1'!$C$1:$C$5176),0))</f>
        <v>16696944</v>
      </c>
      <c r="H313" cm="1">
        <f t="array" ref="H313">INDEX('[1]Sheet 1'!$F$1:$F$5176,MATCH(1,([1]Sheet2!$A313='[1]Sheet 1'!$B$1:$B$5176)*([1]Sheet2!$E313='[1]Sheet 1'!$E$1:$E$5176)*([1]Sheet2!H$1='[1]Sheet 1'!$C$1:$C$5176),0))</f>
        <v>300031</v>
      </c>
      <c r="I313" cm="1">
        <f t="array" ref="I313">INDEX('[1]Sheet 1'!$F$1:$F$5176,MATCH(1,([1]Sheet2!$A313='[1]Sheet 1'!$B$1:$B$5176)*([1]Sheet2!$E313='[1]Sheet 1'!$E$1:$E$5176)*([1]Sheet2!I$1='[1]Sheet 1'!$C$1:$C$5176),0))</f>
        <v>76.972499999999997</v>
      </c>
      <c r="J313" s="1">
        <f t="shared" si="17"/>
        <v>1.3758578280244375E-2</v>
      </c>
      <c r="K313" s="1">
        <f t="shared" si="18"/>
        <v>1.5654835569146059E-2</v>
      </c>
      <c r="L313" s="1">
        <f t="shared" si="19"/>
        <v>6.0657334875691971E-2</v>
      </c>
      <c r="M313">
        <f>VLOOKUP(D313,[1]Sheet8!$A$1:$G$267,IF(E313=2016,3,IF(E313=2017,4,IF(E313=2018,5,IF(E313=2019,6,7)))))</f>
        <v>10466.4242660902</v>
      </c>
      <c r="N313" t="str">
        <f>IF(E313=2020,VLOOKUP(B313,[1]Sheet9!$A$1:$E$229,5,FALSE),"None")</f>
        <v>None</v>
      </c>
    </row>
    <row r="314" spans="1:14" x14ac:dyDescent="0.75">
      <c r="A314" t="str">
        <f>VLOOKUP(D314,[1]Sheet5!$B$1:$C$279,2,FALSE)</f>
        <v>ECU: Ecuador</v>
      </c>
      <c r="B314" t="str">
        <f t="shared" si="16"/>
        <v>ECU</v>
      </c>
      <c r="C314" t="str">
        <f>VLOOKUP([1]Sheet2!B314,[1]Sheet9!$A$1:$C$229,2,FALSE)</f>
        <v>South America</v>
      </c>
      <c r="D314" t="s">
        <v>78</v>
      </c>
      <c r="E314">
        <v>2018</v>
      </c>
      <c r="F314" cm="1">
        <f t="array" ref="F314">INDEX('[1]Sheet 1'!$F$1:$F$5176,MATCH(1,([1]Sheet2!A314='[1]Sheet 1'!$B$1:$B$5176)*([1]Sheet2!E314='[1]Sheet 1'!$E$1:$E$5176)*([1]Sheet2!F$1='[1]Sheet 1'!$C$1:$C$5176),0))</f>
        <v>4012</v>
      </c>
      <c r="G314" cm="1">
        <f t="array" ref="G314">INDEX('[1]Sheet 1'!$F$1:$F$5176,MATCH(1,([1]Sheet2!$A314='[1]Sheet 1'!$B$1:$B$5176)*([1]Sheet2!$E314='[1]Sheet 1'!$E$1:$E$5176)*([1]Sheet2!G$1='[1]Sheet 1'!$C$1:$C$5176),0))</f>
        <v>17015671.5</v>
      </c>
      <c r="H314" cm="1">
        <f t="array" ref="H314">INDEX('[1]Sheet 1'!$F$1:$F$5176,MATCH(1,([1]Sheet2!$A314='[1]Sheet 1'!$B$1:$B$5176)*([1]Sheet2!$E314='[1]Sheet 1'!$E$1:$E$5176)*([1]Sheet2!H$1='[1]Sheet 1'!$C$1:$C$5176),0))</f>
        <v>299106</v>
      </c>
      <c r="I314" cm="1">
        <f t="array" ref="I314">INDEX('[1]Sheet 1'!$F$1:$F$5176,MATCH(1,([1]Sheet2!$A314='[1]Sheet 1'!$B$1:$B$5176)*([1]Sheet2!$E314='[1]Sheet 1'!$E$1:$E$5176)*([1]Sheet2!I$1='[1]Sheet 1'!$C$1:$C$5176),0))</f>
        <v>77.093800000000002</v>
      </c>
      <c r="J314" s="1">
        <f t="shared" si="17"/>
        <v>1.341330498218023E-2</v>
      </c>
      <c r="K314" s="1">
        <f t="shared" si="18"/>
        <v>1.9088972209525289E-2</v>
      </c>
      <c r="L314" s="1">
        <f t="shared" si="19"/>
        <v>8.1936351515382921E-2</v>
      </c>
      <c r="M314">
        <f>VLOOKUP(D314,[1]Sheet8!$A$1:$G$267,IF(E314=2016,3,IF(E314=2017,4,IF(E314=2018,5,IF(E314=2019,6,7)))))</f>
        <v>11324.0048838657</v>
      </c>
      <c r="N314" t="str">
        <f>IF(E314=2020,VLOOKUP(B314,[1]Sheet9!$A$1:$E$229,5,FALSE),"None")</f>
        <v>None</v>
      </c>
    </row>
    <row r="315" spans="1:14" x14ac:dyDescent="0.75">
      <c r="A315" t="str">
        <f>VLOOKUP(D315,[1]Sheet5!$B$1:$C$279,2,FALSE)</f>
        <v>ECU: Ecuador</v>
      </c>
      <c r="B315" t="str">
        <f t="shared" si="16"/>
        <v>ECU</v>
      </c>
      <c r="C315" t="str">
        <f>VLOOKUP([1]Sheet2!B315,[1]Sheet9!$A$1:$C$229,2,FALSE)</f>
        <v>South America</v>
      </c>
      <c r="D315" t="s">
        <v>78</v>
      </c>
      <c r="E315">
        <v>2019</v>
      </c>
      <c r="F315" cm="1">
        <f t="array" ref="F315">INDEX('[1]Sheet 1'!$F$1:$F$5176,MATCH(1,([1]Sheet2!A315='[1]Sheet 1'!$B$1:$B$5176)*([1]Sheet2!E315='[1]Sheet 1'!$E$1:$E$5176)*([1]Sheet2!F$1='[1]Sheet 1'!$C$1:$C$5176),0))</f>
        <v>3886</v>
      </c>
      <c r="G315" cm="1">
        <f t="array" ref="G315">INDEX('[1]Sheet 1'!$F$1:$F$5176,MATCH(1,([1]Sheet2!$A315='[1]Sheet 1'!$B$1:$B$5176)*([1]Sheet2!$E315='[1]Sheet 1'!$E$1:$E$5176)*([1]Sheet2!G$1='[1]Sheet 1'!$C$1:$C$5176),0))</f>
        <v>17343740.5</v>
      </c>
      <c r="H315" cm="1">
        <f t="array" ref="H315">INDEX('[1]Sheet 1'!$F$1:$F$5176,MATCH(1,([1]Sheet2!$A315='[1]Sheet 1'!$B$1:$B$5176)*([1]Sheet2!$E315='[1]Sheet 1'!$E$1:$E$5176)*([1]Sheet2!H$1='[1]Sheet 1'!$C$1:$C$5176),0))</f>
        <v>300075</v>
      </c>
      <c r="I315" cm="1">
        <f t="array" ref="I315">INDEX('[1]Sheet 1'!$F$1:$F$5176,MATCH(1,([1]Sheet2!$A315='[1]Sheet 1'!$B$1:$B$5176)*([1]Sheet2!$E315='[1]Sheet 1'!$E$1:$E$5176)*([1]Sheet2!I$1='[1]Sheet 1'!$C$1:$C$5176),0))</f>
        <v>77.2971</v>
      </c>
      <c r="J315" s="1">
        <f t="shared" si="17"/>
        <v>1.2950095809380988E-2</v>
      </c>
      <c r="K315" s="1">
        <f t="shared" si="18"/>
        <v>1.928040277458342E-2</v>
      </c>
      <c r="L315" s="1">
        <f t="shared" si="19"/>
        <v>1.5020008187221488E-2</v>
      </c>
      <c r="M315">
        <f>VLOOKUP(D315,[1]Sheet8!$A$1:$G$267,IF(E315=2016,3,IF(E315=2017,4,IF(E315=2018,5,IF(E315=2019,6,7)))))</f>
        <v>11494.091529933499</v>
      </c>
      <c r="N315" t="str">
        <f>IF(E315=2020,VLOOKUP(B315,[1]Sheet9!$A$1:$E$229,5,FALSE),"None")</f>
        <v>None</v>
      </c>
    </row>
    <row r="316" spans="1:14" x14ac:dyDescent="0.75">
      <c r="A316" t="str">
        <f>VLOOKUP(D316,[1]Sheet5!$B$1:$C$279,2,FALSE)</f>
        <v>ECU: Ecuador</v>
      </c>
      <c r="B316" t="str">
        <f t="shared" si="16"/>
        <v>ECU</v>
      </c>
      <c r="C316" t="str">
        <f>VLOOKUP([1]Sheet2!B316,[1]Sheet9!$A$1:$C$229,2,FALSE)</f>
        <v>South America</v>
      </c>
      <c r="D316" t="s">
        <v>78</v>
      </c>
      <c r="E316">
        <v>2020</v>
      </c>
      <c r="F316" cm="1">
        <f t="array" ref="F316">INDEX('[1]Sheet 1'!$F$1:$F$5176,MATCH(1,([1]Sheet2!A316='[1]Sheet 1'!$B$1:$B$5176)*([1]Sheet2!E316='[1]Sheet 1'!$E$1:$E$5176)*([1]Sheet2!F$1='[1]Sheet 1'!$C$1:$C$5176),0))</f>
        <v>3753</v>
      </c>
      <c r="G316" cm="1">
        <f t="array" ref="G316">INDEX('[1]Sheet 1'!$F$1:$F$5176,MATCH(1,([1]Sheet2!$A316='[1]Sheet 1'!$B$1:$B$5176)*([1]Sheet2!$E316='[1]Sheet 1'!$E$1:$E$5176)*([1]Sheet2!G$1='[1]Sheet 1'!$C$1:$C$5176),0))</f>
        <v>17588595.5</v>
      </c>
      <c r="H316" cm="1">
        <f t="array" ref="H316">INDEX('[1]Sheet 1'!$F$1:$F$5176,MATCH(1,([1]Sheet2!$A316='[1]Sheet 1'!$B$1:$B$5176)*([1]Sheet2!$E316='[1]Sheet 1'!$E$1:$E$5176)*([1]Sheet2!H$1='[1]Sheet 1'!$C$1:$C$5176),0))</f>
        <v>299338</v>
      </c>
      <c r="I316" cm="1">
        <f t="array" ref="I316">INDEX('[1]Sheet 1'!$F$1:$F$5176,MATCH(1,([1]Sheet2!$A316='[1]Sheet 1'!$B$1:$B$5176)*([1]Sheet2!$E316='[1]Sheet 1'!$E$1:$E$5176)*([1]Sheet2!I$1='[1]Sheet 1'!$C$1:$C$5176),0))</f>
        <v>72.153499999999994</v>
      </c>
      <c r="J316" s="1">
        <f t="shared" si="17"/>
        <v>1.2537666450634401E-2</v>
      </c>
      <c r="K316" s="1">
        <f t="shared" si="18"/>
        <v>1.4117773498744404E-2</v>
      </c>
      <c r="L316" s="1">
        <f t="shared" si="19"/>
        <v>-9.1283561272985543E-4</v>
      </c>
      <c r="M316">
        <f>VLOOKUP(D316,[1]Sheet8!$A$1:$G$267,IF(E316=2016,3,IF(E316=2017,4,IF(E316=2018,5,IF(E316=2019,6,7)))))</f>
        <v>11483.599313848999</v>
      </c>
      <c r="N316">
        <f>IF(E316=2020,VLOOKUP(B316,[1]Sheet9!$A$1:$E$229,5,FALSE),"None")</f>
        <v>212512</v>
      </c>
    </row>
    <row r="317" spans="1:14" x14ac:dyDescent="0.75">
      <c r="A317" t="str">
        <f>VLOOKUP(D317,[1]Sheet5!$B$1:$C$279,2,FALSE)</f>
        <v>EGY: Egypt</v>
      </c>
      <c r="B317" t="str">
        <f t="shared" si="16"/>
        <v>EGY</v>
      </c>
      <c r="C317" t="str">
        <f>VLOOKUP([1]Sheet2!B317,[1]Sheet9!$A$1:$C$229,2,FALSE)</f>
        <v>Africa</v>
      </c>
      <c r="D317" t="s">
        <v>79</v>
      </c>
      <c r="E317">
        <v>2016</v>
      </c>
      <c r="F317" cm="1">
        <f t="array" ref="F317">INDEX('[1]Sheet 1'!$F$1:$F$5176,MATCH(1,([1]Sheet2!A317='[1]Sheet 1'!$B$1:$B$5176)*([1]Sheet2!E317='[1]Sheet 1'!$E$1:$E$5176)*([1]Sheet2!F$1='[1]Sheet 1'!$C$1:$C$5176),0))</f>
        <v>49616</v>
      </c>
      <c r="G317" cm="1">
        <f t="array" ref="G317">INDEX('[1]Sheet 1'!$F$1:$F$5176,MATCH(1,([1]Sheet2!$A317='[1]Sheet 1'!$B$1:$B$5176)*([1]Sheet2!$E317='[1]Sheet 1'!$E$1:$E$5176)*([1]Sheet2!G$1='[1]Sheet 1'!$C$1:$C$5176),0))</f>
        <v>99784029.5</v>
      </c>
      <c r="H317" cm="1">
        <f t="array" ref="H317">INDEX('[1]Sheet 1'!$F$1:$F$5176,MATCH(1,([1]Sheet2!$A317='[1]Sheet 1'!$B$1:$B$5176)*([1]Sheet2!$E317='[1]Sheet 1'!$E$1:$E$5176)*([1]Sheet2!H$1='[1]Sheet 1'!$C$1:$C$5176),0))</f>
        <v>2584116</v>
      </c>
      <c r="I317" cm="1">
        <f t="array" ref="I317">INDEX('[1]Sheet 1'!$F$1:$F$5176,MATCH(1,([1]Sheet2!$A317='[1]Sheet 1'!$B$1:$B$5176)*([1]Sheet2!$E317='[1]Sheet 1'!$E$1:$E$5176)*([1]Sheet2!I$1='[1]Sheet 1'!$C$1:$C$5176),0))</f>
        <v>70.843500000000006</v>
      </c>
      <c r="J317" s="1">
        <f t="shared" si="17"/>
        <v>1.9200376453688613E-2</v>
      </c>
      <c r="K317" s="1" t="str">
        <f t="shared" si="18"/>
        <v>None</v>
      </c>
      <c r="L317" s="1" t="str">
        <f t="shared" si="19"/>
        <v>N/A</v>
      </c>
      <c r="M317">
        <f>VLOOKUP(D317,[1]Sheet8!$A$1:$G$267,IF(E317=2016,3,IF(E317=2017,4,IF(E317=2018,5,IF(E317=2019,6,7)))))</f>
        <v>9867.8658242785405</v>
      </c>
      <c r="N317" t="str">
        <f>IF(E317=2020,VLOOKUP(B317,[1]Sheet9!$A$1:$E$229,5,FALSE),"None")</f>
        <v>None</v>
      </c>
    </row>
    <row r="318" spans="1:14" x14ac:dyDescent="0.75">
      <c r="A318" t="str">
        <f>VLOOKUP(D318,[1]Sheet5!$B$1:$C$279,2,FALSE)</f>
        <v>EGY: Egypt</v>
      </c>
      <c r="B318" t="str">
        <f t="shared" si="16"/>
        <v>EGY</v>
      </c>
      <c r="C318" t="str">
        <f>VLOOKUP([1]Sheet2!B318,[1]Sheet9!$A$1:$C$229,2,FALSE)</f>
        <v>Africa</v>
      </c>
      <c r="D318" t="s">
        <v>79</v>
      </c>
      <c r="E318">
        <v>2017</v>
      </c>
      <c r="F318" cm="1">
        <f t="array" ref="F318">INDEX('[1]Sheet 1'!$F$1:$F$5176,MATCH(1,([1]Sheet2!A318='[1]Sheet 1'!$B$1:$B$5176)*([1]Sheet2!E318='[1]Sheet 1'!$E$1:$E$5176)*([1]Sheet2!F$1='[1]Sheet 1'!$C$1:$C$5176),0))</f>
        <v>47930</v>
      </c>
      <c r="G318" cm="1">
        <f t="array" ref="G318">INDEX('[1]Sheet 1'!$F$1:$F$5176,MATCH(1,([1]Sheet2!$A318='[1]Sheet 1'!$B$1:$B$5176)*([1]Sheet2!$E318='[1]Sheet 1'!$E$1:$E$5176)*([1]Sheet2!G$1='[1]Sheet 1'!$C$1:$C$5176),0))</f>
        <v>101789385.5</v>
      </c>
      <c r="H318" cm="1">
        <f t="array" ref="H318">INDEX('[1]Sheet 1'!$F$1:$F$5176,MATCH(1,([1]Sheet2!$A318='[1]Sheet 1'!$B$1:$B$5176)*([1]Sheet2!$E318='[1]Sheet 1'!$E$1:$E$5176)*([1]Sheet2!H$1='[1]Sheet 1'!$C$1:$C$5176),0))</f>
        <v>2568416</v>
      </c>
      <c r="I318" cm="1">
        <f t="array" ref="I318">INDEX('[1]Sheet 1'!$F$1:$F$5176,MATCH(1,([1]Sheet2!$A318='[1]Sheet 1'!$B$1:$B$5176)*([1]Sheet2!$E318='[1]Sheet 1'!$E$1:$E$5176)*([1]Sheet2!I$1='[1]Sheet 1'!$C$1:$C$5176),0))</f>
        <v>71.301900000000003</v>
      </c>
      <c r="J318" s="1">
        <f t="shared" si="17"/>
        <v>1.8661307202571545E-2</v>
      </c>
      <c r="K318" s="1">
        <f t="shared" si="18"/>
        <v>2.0096963512582944E-2</v>
      </c>
      <c r="L318" s="1">
        <f t="shared" si="19"/>
        <v>6.0657334875691971E-2</v>
      </c>
      <c r="M318">
        <f>VLOOKUP(D318,[1]Sheet8!$A$1:$G$267,IF(E318=2016,3,IF(E318=2017,4,IF(E318=2018,5,IF(E318=2019,6,7)))))</f>
        <v>10466.4242660902</v>
      </c>
      <c r="N318" t="str">
        <f>IF(E318=2020,VLOOKUP(B318,[1]Sheet9!$A$1:$E$229,5,FALSE),"None")</f>
        <v>None</v>
      </c>
    </row>
    <row r="319" spans="1:14" x14ac:dyDescent="0.75">
      <c r="A319" t="str">
        <f>VLOOKUP(D319,[1]Sheet5!$B$1:$C$279,2,FALSE)</f>
        <v>EGY: Egypt</v>
      </c>
      <c r="B319" t="str">
        <f t="shared" si="16"/>
        <v>EGY</v>
      </c>
      <c r="C319" t="str">
        <f>VLOOKUP([1]Sheet2!B319,[1]Sheet9!$A$1:$C$229,2,FALSE)</f>
        <v>Africa</v>
      </c>
      <c r="D319" t="s">
        <v>79</v>
      </c>
      <c r="E319">
        <v>2018</v>
      </c>
      <c r="F319" cm="1">
        <f t="array" ref="F319">INDEX('[1]Sheet 1'!$F$1:$F$5176,MATCH(1,([1]Sheet2!A319='[1]Sheet 1'!$B$1:$B$5176)*([1]Sheet2!E319='[1]Sheet 1'!$E$1:$E$5176)*([1]Sheet2!F$1='[1]Sheet 1'!$C$1:$C$5176),0))</f>
        <v>46141</v>
      </c>
      <c r="G319" cm="1">
        <f t="array" ref="G319">INDEX('[1]Sheet 1'!$F$1:$F$5176,MATCH(1,([1]Sheet2!$A319='[1]Sheet 1'!$B$1:$B$5176)*([1]Sheet2!$E319='[1]Sheet 1'!$E$1:$E$5176)*([1]Sheet2!G$1='[1]Sheet 1'!$C$1:$C$5176),0))</f>
        <v>103740765.5</v>
      </c>
      <c r="H319" cm="1">
        <f t="array" ref="H319">INDEX('[1]Sheet 1'!$F$1:$F$5176,MATCH(1,([1]Sheet2!$A319='[1]Sheet 1'!$B$1:$B$5176)*([1]Sheet2!$E319='[1]Sheet 1'!$E$1:$E$5176)*([1]Sheet2!H$1='[1]Sheet 1'!$C$1:$C$5176),0))</f>
        <v>2548639</v>
      </c>
      <c r="I319" cm="1">
        <f t="array" ref="I319">INDEX('[1]Sheet 1'!$F$1:$F$5176,MATCH(1,([1]Sheet2!$A319='[1]Sheet 1'!$B$1:$B$5176)*([1]Sheet2!$E319='[1]Sheet 1'!$E$1:$E$5176)*([1]Sheet2!I$1='[1]Sheet 1'!$C$1:$C$5176),0))</f>
        <v>71.366900000000001</v>
      </c>
      <c r="J319" s="1">
        <f t="shared" si="17"/>
        <v>1.8104172462243575E-2</v>
      </c>
      <c r="K319" s="1">
        <f t="shared" si="18"/>
        <v>1.9170761179219419E-2</v>
      </c>
      <c r="L319" s="1">
        <f t="shared" si="19"/>
        <v>8.1936351515382921E-2</v>
      </c>
      <c r="M319">
        <f>VLOOKUP(D319,[1]Sheet8!$A$1:$G$267,IF(E319=2016,3,IF(E319=2017,4,IF(E319=2018,5,IF(E319=2019,6,7)))))</f>
        <v>11324.0048838657</v>
      </c>
      <c r="N319" t="str">
        <f>IF(E319=2020,VLOOKUP(B319,[1]Sheet9!$A$1:$E$229,5,FALSE),"None")</f>
        <v>None</v>
      </c>
    </row>
    <row r="320" spans="1:14" x14ac:dyDescent="0.75">
      <c r="A320" t="str">
        <f>VLOOKUP(D320,[1]Sheet5!$B$1:$C$279,2,FALSE)</f>
        <v>EGY: Egypt</v>
      </c>
      <c r="B320" t="str">
        <f t="shared" si="16"/>
        <v>EGY</v>
      </c>
      <c r="C320" t="str">
        <f>VLOOKUP([1]Sheet2!B320,[1]Sheet9!$A$1:$C$229,2,FALSE)</f>
        <v>Africa</v>
      </c>
      <c r="D320" t="s">
        <v>79</v>
      </c>
      <c r="E320">
        <v>2019</v>
      </c>
      <c r="F320" cm="1">
        <f t="array" ref="F320">INDEX('[1]Sheet 1'!$F$1:$F$5176,MATCH(1,([1]Sheet2!A320='[1]Sheet 1'!$B$1:$B$5176)*([1]Sheet2!E320='[1]Sheet 1'!$E$1:$E$5176)*([1]Sheet2!F$1='[1]Sheet 1'!$C$1:$C$5176),0))</f>
        <v>44335</v>
      </c>
      <c r="G320" cm="1">
        <f t="array" ref="G320">INDEX('[1]Sheet 1'!$F$1:$F$5176,MATCH(1,([1]Sheet2!$A320='[1]Sheet 1'!$B$1:$B$5176)*([1]Sheet2!$E320='[1]Sheet 1'!$E$1:$E$5176)*([1]Sheet2!G$1='[1]Sheet 1'!$C$1:$C$5176),0))</f>
        <v>105618671</v>
      </c>
      <c r="H320" cm="1">
        <f t="array" ref="H320">INDEX('[1]Sheet 1'!$F$1:$F$5176,MATCH(1,([1]Sheet2!$A320='[1]Sheet 1'!$B$1:$B$5176)*([1]Sheet2!$E320='[1]Sheet 1'!$E$1:$E$5176)*([1]Sheet2!H$1='[1]Sheet 1'!$C$1:$C$5176),0))</f>
        <v>2489364</v>
      </c>
      <c r="I320" cm="1">
        <f t="array" ref="I320">INDEX('[1]Sheet 1'!$F$1:$F$5176,MATCH(1,([1]Sheet2!$A320='[1]Sheet 1'!$B$1:$B$5176)*([1]Sheet2!$E320='[1]Sheet 1'!$E$1:$E$5176)*([1]Sheet2!I$1='[1]Sheet 1'!$C$1:$C$5176),0))</f>
        <v>71.357500000000002</v>
      </c>
      <c r="J320" s="1">
        <f t="shared" si="17"/>
        <v>1.7809769884998737E-2</v>
      </c>
      <c r="K320" s="1">
        <f t="shared" si="18"/>
        <v>1.8101905176321452E-2</v>
      </c>
      <c r="L320" s="1">
        <f t="shared" si="19"/>
        <v>1.5020008187221488E-2</v>
      </c>
      <c r="M320">
        <f>VLOOKUP(D320,[1]Sheet8!$A$1:$G$267,IF(E320=2016,3,IF(E320=2017,4,IF(E320=2018,5,IF(E320=2019,6,7)))))</f>
        <v>11494.091529933499</v>
      </c>
      <c r="N320" t="str">
        <f>IF(E320=2020,VLOOKUP(B320,[1]Sheet9!$A$1:$E$229,5,FALSE),"None")</f>
        <v>None</v>
      </c>
    </row>
    <row r="321" spans="1:14" x14ac:dyDescent="0.75">
      <c r="A321" t="str">
        <f>VLOOKUP(D321,[1]Sheet5!$B$1:$C$279,2,FALSE)</f>
        <v>EGY: Egypt</v>
      </c>
      <c r="B321" t="str">
        <f t="shared" si="16"/>
        <v>EGY</v>
      </c>
      <c r="C321" t="str">
        <f>VLOOKUP([1]Sheet2!B321,[1]Sheet9!$A$1:$C$229,2,FALSE)</f>
        <v>Africa</v>
      </c>
      <c r="D321" t="s">
        <v>79</v>
      </c>
      <c r="E321">
        <v>2020</v>
      </c>
      <c r="F321" cm="1">
        <f t="array" ref="F321">INDEX('[1]Sheet 1'!$F$1:$F$5176,MATCH(1,([1]Sheet2!A321='[1]Sheet 1'!$B$1:$B$5176)*([1]Sheet2!E321='[1]Sheet 1'!$E$1:$E$5176)*([1]Sheet2!F$1='[1]Sheet 1'!$C$1:$C$5176),0))</f>
        <v>42651</v>
      </c>
      <c r="G321" cm="1">
        <f t="array" ref="G321">INDEX('[1]Sheet 1'!$F$1:$F$5176,MATCH(1,([1]Sheet2!$A321='[1]Sheet 1'!$B$1:$B$5176)*([1]Sheet2!$E321='[1]Sheet 1'!$E$1:$E$5176)*([1]Sheet2!G$1='[1]Sheet 1'!$C$1:$C$5176),0))</f>
        <v>107465134</v>
      </c>
      <c r="H321" cm="1">
        <f t="array" ref="H321">INDEX('[1]Sheet 1'!$F$1:$F$5176,MATCH(1,([1]Sheet2!$A321='[1]Sheet 1'!$B$1:$B$5176)*([1]Sheet2!$E321='[1]Sheet 1'!$E$1:$E$5176)*([1]Sheet2!H$1='[1]Sheet 1'!$C$1:$C$5176),0))</f>
        <v>2477081</v>
      </c>
      <c r="I321" cm="1">
        <f t="array" ref="I321">INDEX('[1]Sheet 1'!$F$1:$F$5176,MATCH(1,([1]Sheet2!$A321='[1]Sheet 1'!$B$1:$B$5176)*([1]Sheet2!$E321='[1]Sheet 1'!$E$1:$E$5176)*([1]Sheet2!I$1='[1]Sheet 1'!$C$1:$C$5176),0))</f>
        <v>70.990499999999997</v>
      </c>
      <c r="J321" s="1">
        <f t="shared" si="17"/>
        <v>1.7218250028965546E-2</v>
      </c>
      <c r="K321" s="1">
        <f t="shared" si="18"/>
        <v>1.748235404325434E-2</v>
      </c>
      <c r="L321" s="1">
        <f t="shared" si="19"/>
        <v>-9.1283561272985543E-4</v>
      </c>
      <c r="M321">
        <f>VLOOKUP(D321,[1]Sheet8!$A$1:$G$267,IF(E321=2016,3,IF(E321=2017,4,IF(E321=2018,5,IF(E321=2019,6,7)))))</f>
        <v>11483.599313848999</v>
      </c>
      <c r="N321">
        <f>IF(E321=2020,VLOOKUP(B321,[1]Sheet9!$A$1:$E$229,5,FALSE),"None")</f>
        <v>138062</v>
      </c>
    </row>
    <row r="322" spans="1:14" x14ac:dyDescent="0.75">
      <c r="A322" t="str">
        <f>VLOOKUP(D322,[1]Sheet5!$B$1:$C$279,2,FALSE)</f>
        <v>SLV: El Salvador</v>
      </c>
      <c r="B322" t="str">
        <f t="shared" si="16"/>
        <v>SLV</v>
      </c>
      <c r="C322" t="str">
        <f>VLOOKUP([1]Sheet2!B322,[1]Sheet9!$A$1:$C$229,2,FALSE)</f>
        <v>North America</v>
      </c>
      <c r="D322" t="s">
        <v>80</v>
      </c>
      <c r="E322">
        <v>2016</v>
      </c>
      <c r="F322" cm="1">
        <f t="array" ref="F322">INDEX('[1]Sheet 1'!$F$1:$F$5176,MATCH(1,([1]Sheet2!A322='[1]Sheet 1'!$B$1:$B$5176)*([1]Sheet2!E322='[1]Sheet 1'!$E$1:$E$5176)*([1]Sheet2!F$1='[1]Sheet 1'!$C$1:$C$5176),0))</f>
        <v>1513</v>
      </c>
      <c r="G322" cm="1">
        <f t="array" ref="G322">INDEX('[1]Sheet 1'!$F$1:$F$5176,MATCH(1,([1]Sheet2!$A322='[1]Sheet 1'!$B$1:$B$5176)*([1]Sheet2!$E322='[1]Sheet 1'!$E$1:$E$5176)*([1]Sheet2!G$1='[1]Sheet 1'!$C$1:$C$5176),0))</f>
        <v>6250510</v>
      </c>
      <c r="H322" cm="1">
        <f t="array" ref="H322">INDEX('[1]Sheet 1'!$F$1:$F$5176,MATCH(1,([1]Sheet2!$A322='[1]Sheet 1'!$B$1:$B$5176)*([1]Sheet2!$E322='[1]Sheet 1'!$E$1:$E$5176)*([1]Sheet2!H$1='[1]Sheet 1'!$C$1:$C$5176),0))</f>
        <v>110186</v>
      </c>
      <c r="I322" cm="1">
        <f t="array" ref="I322">INDEX('[1]Sheet 1'!$F$1:$F$5176,MATCH(1,([1]Sheet2!$A322='[1]Sheet 1'!$B$1:$B$5176)*([1]Sheet2!$E322='[1]Sheet 1'!$E$1:$E$5176)*([1]Sheet2!I$1='[1]Sheet 1'!$C$1:$C$5176),0))</f>
        <v>72.024799999999999</v>
      </c>
      <c r="J322" s="1">
        <f t="shared" si="17"/>
        <v>1.373132702884214E-2</v>
      </c>
      <c r="K322" s="1" t="str">
        <f t="shared" si="18"/>
        <v>None</v>
      </c>
      <c r="L322" s="1" t="str">
        <f t="shared" si="19"/>
        <v>N/A</v>
      </c>
      <c r="M322">
        <f>VLOOKUP(D322,[1]Sheet8!$A$1:$G$267,IF(E322=2016,3,IF(E322=2017,4,IF(E322=2018,5,IF(E322=2019,6,7)))))</f>
        <v>9867.8658242785405</v>
      </c>
      <c r="N322" t="str">
        <f>IF(E322=2020,VLOOKUP(B322,[1]Sheet9!$A$1:$E$229,5,FALSE),"None")</f>
        <v>None</v>
      </c>
    </row>
    <row r="323" spans="1:14" x14ac:dyDescent="0.75">
      <c r="A323" t="str">
        <f>VLOOKUP(D323,[1]Sheet5!$B$1:$C$279,2,FALSE)</f>
        <v>SLV: El Salvador</v>
      </c>
      <c r="B323" t="str">
        <f t="shared" ref="B323:B386" si="20">MID(A323,1,3)</f>
        <v>SLV</v>
      </c>
      <c r="C323" t="str">
        <f>VLOOKUP([1]Sheet2!B323,[1]Sheet9!$A$1:$C$229,2,FALSE)</f>
        <v>North America</v>
      </c>
      <c r="D323" t="s">
        <v>80</v>
      </c>
      <c r="E323">
        <v>2017</v>
      </c>
      <c r="F323" cm="1">
        <f t="array" ref="F323">INDEX('[1]Sheet 1'!$F$1:$F$5176,MATCH(1,([1]Sheet2!A323='[1]Sheet 1'!$B$1:$B$5176)*([1]Sheet2!E323='[1]Sheet 1'!$E$1:$E$5176)*([1]Sheet2!F$1='[1]Sheet 1'!$C$1:$C$5176),0))</f>
        <v>1451</v>
      </c>
      <c r="G323" cm="1">
        <f t="array" ref="G323">INDEX('[1]Sheet 1'!$F$1:$F$5176,MATCH(1,([1]Sheet2!$A323='[1]Sheet 1'!$B$1:$B$5176)*([1]Sheet2!$E323='[1]Sheet 1'!$E$1:$E$5176)*([1]Sheet2!G$1='[1]Sheet 1'!$C$1:$C$5176),0))</f>
        <v>6266654.5</v>
      </c>
      <c r="H323" cm="1">
        <f t="array" ref="H323">INDEX('[1]Sheet 1'!$F$1:$F$5176,MATCH(1,([1]Sheet2!$A323='[1]Sheet 1'!$B$1:$B$5176)*([1]Sheet2!$E323='[1]Sheet 1'!$E$1:$E$5176)*([1]Sheet2!H$1='[1]Sheet 1'!$C$1:$C$5176),0))</f>
        <v>106787</v>
      </c>
      <c r="I323" cm="1">
        <f t="array" ref="I323">INDEX('[1]Sheet 1'!$F$1:$F$5176,MATCH(1,([1]Sheet2!$A323='[1]Sheet 1'!$B$1:$B$5176)*([1]Sheet2!$E323='[1]Sheet 1'!$E$1:$E$5176)*([1]Sheet2!I$1='[1]Sheet 1'!$C$1:$C$5176),0))</f>
        <v>72.3108</v>
      </c>
      <c r="J323" s="1">
        <f t="shared" ref="J323:J386" si="21">F323/H323</f>
        <v>1.3587796267335911E-2</v>
      </c>
      <c r="K323" s="1">
        <f t="shared" si="18"/>
        <v>2.5829092346064562E-3</v>
      </c>
      <c r="L323" s="1">
        <f t="shared" si="19"/>
        <v>6.0657334875691971E-2</v>
      </c>
      <c r="M323">
        <f>VLOOKUP(D323,[1]Sheet8!$A$1:$G$267,IF(E323=2016,3,IF(E323=2017,4,IF(E323=2018,5,IF(E323=2019,6,7)))))</f>
        <v>10466.4242660902</v>
      </c>
      <c r="N323" t="str">
        <f>IF(E323=2020,VLOOKUP(B323,[1]Sheet9!$A$1:$E$229,5,FALSE),"None")</f>
        <v>None</v>
      </c>
    </row>
    <row r="324" spans="1:14" x14ac:dyDescent="0.75">
      <c r="A324" t="str">
        <f>VLOOKUP(D324,[1]Sheet5!$B$1:$C$279,2,FALSE)</f>
        <v>SLV: El Salvador</v>
      </c>
      <c r="B324" t="str">
        <f t="shared" si="20"/>
        <v>SLV</v>
      </c>
      <c r="C324" t="str">
        <f>VLOOKUP([1]Sheet2!B324,[1]Sheet9!$A$1:$C$229,2,FALSE)</f>
        <v>North America</v>
      </c>
      <c r="D324" t="s">
        <v>80</v>
      </c>
      <c r="E324">
        <v>2018</v>
      </c>
      <c r="F324" cm="1">
        <f t="array" ref="F324">INDEX('[1]Sheet 1'!$F$1:$F$5176,MATCH(1,([1]Sheet2!A324='[1]Sheet 1'!$B$1:$B$5176)*([1]Sheet2!E324='[1]Sheet 1'!$E$1:$E$5176)*([1]Sheet2!F$1='[1]Sheet 1'!$C$1:$C$5176),0))</f>
        <v>1394</v>
      </c>
      <c r="G324" cm="1">
        <f t="array" ref="G324">INDEX('[1]Sheet 1'!$F$1:$F$5176,MATCH(1,([1]Sheet2!$A324='[1]Sheet 1'!$B$1:$B$5176)*([1]Sheet2!$E324='[1]Sheet 1'!$E$1:$E$5176)*([1]Sheet2!G$1='[1]Sheet 1'!$C$1:$C$5176),0))</f>
        <v>6276342.5</v>
      </c>
      <c r="H324" cm="1">
        <f t="array" ref="H324">INDEX('[1]Sheet 1'!$F$1:$F$5176,MATCH(1,([1]Sheet2!$A324='[1]Sheet 1'!$B$1:$B$5176)*([1]Sheet2!$E324='[1]Sheet 1'!$E$1:$E$5176)*([1]Sheet2!H$1='[1]Sheet 1'!$C$1:$C$5176),0))</f>
        <v>104224</v>
      </c>
      <c r="I324" cm="1">
        <f t="array" ref="I324">INDEX('[1]Sheet 1'!$F$1:$F$5176,MATCH(1,([1]Sheet2!$A324='[1]Sheet 1'!$B$1:$B$5176)*([1]Sheet2!$E324='[1]Sheet 1'!$E$1:$E$5176)*([1]Sheet2!I$1='[1]Sheet 1'!$C$1:$C$5176),0))</f>
        <v>72.554599999999994</v>
      </c>
      <c r="J324" s="1">
        <f t="shared" si="21"/>
        <v>1.3375038378876266E-2</v>
      </c>
      <c r="K324" s="1">
        <f t="shared" ref="K324:K387" si="22">IF(D324=D323,(G324-G323)/G323,"None")</f>
        <v>1.5459604482742746E-3</v>
      </c>
      <c r="L324" s="1">
        <f t="shared" ref="L324:L387" si="23">IF(B323=B324,(M324-M323)/M323,"N/A")</f>
        <v>8.1936351515382921E-2</v>
      </c>
      <c r="M324">
        <f>VLOOKUP(D324,[1]Sheet8!$A$1:$G$267,IF(E324=2016,3,IF(E324=2017,4,IF(E324=2018,5,IF(E324=2019,6,7)))))</f>
        <v>11324.0048838657</v>
      </c>
      <c r="N324" t="str">
        <f>IF(E324=2020,VLOOKUP(B324,[1]Sheet9!$A$1:$E$229,5,FALSE),"None")</f>
        <v>None</v>
      </c>
    </row>
    <row r="325" spans="1:14" x14ac:dyDescent="0.75">
      <c r="A325" t="str">
        <f>VLOOKUP(D325,[1]Sheet5!$B$1:$C$279,2,FALSE)</f>
        <v>SLV: El Salvador</v>
      </c>
      <c r="B325" t="str">
        <f t="shared" si="20"/>
        <v>SLV</v>
      </c>
      <c r="C325" t="str">
        <f>VLOOKUP([1]Sheet2!B325,[1]Sheet9!$A$1:$C$229,2,FALSE)</f>
        <v>North America</v>
      </c>
      <c r="D325" t="s">
        <v>80</v>
      </c>
      <c r="E325">
        <v>2019</v>
      </c>
      <c r="F325" cm="1">
        <f t="array" ref="F325">INDEX('[1]Sheet 1'!$F$1:$F$5176,MATCH(1,([1]Sheet2!A325='[1]Sheet 1'!$B$1:$B$5176)*([1]Sheet2!E325='[1]Sheet 1'!$E$1:$E$5176)*([1]Sheet2!F$1='[1]Sheet 1'!$C$1:$C$5176),0))</f>
        <v>1338</v>
      </c>
      <c r="G325" cm="1">
        <f t="array" ref="G325">INDEX('[1]Sheet 1'!$F$1:$F$5176,MATCH(1,([1]Sheet2!$A325='[1]Sheet 1'!$B$1:$B$5176)*([1]Sheet2!$E325='[1]Sheet 1'!$E$1:$E$5176)*([1]Sheet2!G$1='[1]Sheet 1'!$C$1:$C$5176),0))</f>
        <v>6280217</v>
      </c>
      <c r="H325" cm="1">
        <f t="array" ref="H325">INDEX('[1]Sheet 1'!$F$1:$F$5176,MATCH(1,([1]Sheet2!$A325='[1]Sheet 1'!$B$1:$B$5176)*([1]Sheet2!$E325='[1]Sheet 1'!$E$1:$E$5176)*([1]Sheet2!H$1='[1]Sheet 1'!$C$1:$C$5176),0))</f>
        <v>103547</v>
      </c>
      <c r="I325" cm="1">
        <f t="array" ref="I325">INDEX('[1]Sheet 1'!$F$1:$F$5176,MATCH(1,([1]Sheet2!$A325='[1]Sheet 1'!$B$1:$B$5176)*([1]Sheet2!$E325='[1]Sheet 1'!$E$1:$E$5176)*([1]Sheet2!I$1='[1]Sheet 1'!$C$1:$C$5176),0))</f>
        <v>72.558599999999998</v>
      </c>
      <c r="J325" s="1">
        <f t="shared" si="21"/>
        <v>1.292166842110346E-2</v>
      </c>
      <c r="K325" s="1">
        <f t="shared" si="22"/>
        <v>6.1731812755597712E-4</v>
      </c>
      <c r="L325" s="1">
        <f t="shared" si="23"/>
        <v>1.5020008187221488E-2</v>
      </c>
      <c r="M325">
        <f>VLOOKUP(D325,[1]Sheet8!$A$1:$G$267,IF(E325=2016,3,IF(E325=2017,4,IF(E325=2018,5,IF(E325=2019,6,7)))))</f>
        <v>11494.091529933499</v>
      </c>
      <c r="N325" t="str">
        <f>IF(E325=2020,VLOOKUP(B325,[1]Sheet9!$A$1:$E$229,5,FALSE),"None")</f>
        <v>None</v>
      </c>
    </row>
    <row r="326" spans="1:14" x14ac:dyDescent="0.75">
      <c r="A326" t="str">
        <f>VLOOKUP(D326,[1]Sheet5!$B$1:$C$279,2,FALSE)</f>
        <v>SLV: El Salvador</v>
      </c>
      <c r="B326" t="str">
        <f t="shared" si="20"/>
        <v>SLV</v>
      </c>
      <c r="C326" t="str">
        <f>VLOOKUP([1]Sheet2!B326,[1]Sheet9!$A$1:$C$229,2,FALSE)</f>
        <v>North America</v>
      </c>
      <c r="D326" t="s">
        <v>80</v>
      </c>
      <c r="E326">
        <v>2020</v>
      </c>
      <c r="F326" cm="1">
        <f t="array" ref="F326">INDEX('[1]Sheet 1'!$F$1:$F$5176,MATCH(1,([1]Sheet2!A326='[1]Sheet 1'!$B$1:$B$5176)*([1]Sheet2!E326='[1]Sheet 1'!$E$1:$E$5176)*([1]Sheet2!F$1='[1]Sheet 1'!$C$1:$C$5176),0))</f>
        <v>1284</v>
      </c>
      <c r="G326" cm="1">
        <f t="array" ref="G326">INDEX('[1]Sheet 1'!$F$1:$F$5176,MATCH(1,([1]Sheet2!$A326='[1]Sheet 1'!$B$1:$B$5176)*([1]Sheet2!$E326='[1]Sheet 1'!$E$1:$E$5176)*([1]Sheet2!G$1='[1]Sheet 1'!$C$1:$C$5176),0))</f>
        <v>6292731</v>
      </c>
      <c r="H326" cm="1">
        <f t="array" ref="H326">INDEX('[1]Sheet 1'!$F$1:$F$5176,MATCH(1,([1]Sheet2!$A326='[1]Sheet 1'!$B$1:$B$5176)*([1]Sheet2!$E326='[1]Sheet 1'!$E$1:$E$5176)*([1]Sheet2!H$1='[1]Sheet 1'!$C$1:$C$5176),0))</f>
        <v>102067</v>
      </c>
      <c r="I326" cm="1">
        <f t="array" ref="I326">INDEX('[1]Sheet 1'!$F$1:$F$5176,MATCH(1,([1]Sheet2!$A326='[1]Sheet 1'!$B$1:$B$5176)*([1]Sheet2!$E326='[1]Sheet 1'!$E$1:$E$5176)*([1]Sheet2!I$1='[1]Sheet 1'!$C$1:$C$5176),0))</f>
        <v>71.060900000000004</v>
      </c>
      <c r="J326" s="1">
        <f t="shared" si="21"/>
        <v>1.2579971979190139E-2</v>
      </c>
      <c r="K326" s="1">
        <f t="shared" si="22"/>
        <v>1.9926063064381375E-3</v>
      </c>
      <c r="L326" s="1">
        <f t="shared" si="23"/>
        <v>-9.1283561272985543E-4</v>
      </c>
      <c r="M326">
        <f>VLOOKUP(D326,[1]Sheet8!$A$1:$G$267,IF(E326=2016,3,IF(E326=2017,4,IF(E326=2018,5,IF(E326=2019,6,7)))))</f>
        <v>11483.599313848999</v>
      </c>
      <c r="N326">
        <f>IF(E326=2020,VLOOKUP(B326,[1]Sheet9!$A$1:$E$229,5,FALSE),"None")</f>
        <v>46242</v>
      </c>
    </row>
    <row r="327" spans="1:14" x14ac:dyDescent="0.75">
      <c r="A327" t="str">
        <f>VLOOKUP(D327,[1]Sheet5!$B$1:$C$279,2,FALSE)</f>
        <v>GNQ: Equatorial Guinea</v>
      </c>
      <c r="B327" t="str">
        <f t="shared" si="20"/>
        <v>GNQ</v>
      </c>
      <c r="C327" t="str">
        <f>VLOOKUP([1]Sheet2!B327,[1]Sheet9!$A$1:$C$229,2,FALSE)</f>
        <v>Africa</v>
      </c>
      <c r="D327" t="s">
        <v>81</v>
      </c>
      <c r="E327">
        <v>2016</v>
      </c>
      <c r="F327" cm="1">
        <f t="array" ref="F327">INDEX('[1]Sheet 1'!$F$1:$F$5176,MATCH(1,([1]Sheet2!A327='[1]Sheet 1'!$B$1:$B$5176)*([1]Sheet2!E327='[1]Sheet 1'!$E$1:$E$5176)*([1]Sheet2!F$1='[1]Sheet 1'!$C$1:$C$5176),0))</f>
        <v>2671</v>
      </c>
      <c r="G327" cm="1">
        <f t="array" ref="G327">INDEX('[1]Sheet 1'!$F$1:$F$5176,MATCH(1,([1]Sheet2!$A327='[1]Sheet 1'!$B$1:$B$5176)*([1]Sheet2!$E327='[1]Sheet 1'!$E$1:$E$5176)*([1]Sheet2!G$1='[1]Sheet 1'!$C$1:$C$5176),0))</f>
        <v>1398926.5</v>
      </c>
      <c r="H327" cm="1">
        <f t="array" ref="H327">INDEX('[1]Sheet 1'!$F$1:$F$5176,MATCH(1,([1]Sheet2!$A327='[1]Sheet 1'!$B$1:$B$5176)*([1]Sheet2!$E327='[1]Sheet 1'!$E$1:$E$5176)*([1]Sheet2!H$1='[1]Sheet 1'!$C$1:$C$5176),0))</f>
        <v>47821</v>
      </c>
      <c r="I327" cm="1">
        <f t="array" ref="I327">INDEX('[1]Sheet 1'!$F$1:$F$5176,MATCH(1,([1]Sheet2!$A327='[1]Sheet 1'!$B$1:$B$5176)*([1]Sheet2!$E327='[1]Sheet 1'!$E$1:$E$5176)*([1]Sheet2!I$1='[1]Sheet 1'!$C$1:$C$5176),0))</f>
        <v>60.4786</v>
      </c>
      <c r="J327" s="1">
        <f t="shared" si="21"/>
        <v>5.5854122665774449E-2</v>
      </c>
      <c r="K327" s="1" t="str">
        <f t="shared" si="22"/>
        <v>None</v>
      </c>
      <c r="L327" s="1" t="str">
        <f t="shared" si="23"/>
        <v>N/A</v>
      </c>
      <c r="M327">
        <f>VLOOKUP(D327,[1]Sheet8!$A$1:$G$267,IF(E327=2016,3,IF(E327=2017,4,IF(E327=2018,5,IF(E327=2019,6,7)))))</f>
        <v>9867.8658242785405</v>
      </c>
      <c r="N327" t="str">
        <f>IF(E327=2020,VLOOKUP(B327,[1]Sheet9!$A$1:$E$229,5,FALSE),"None")</f>
        <v>None</v>
      </c>
    </row>
    <row r="328" spans="1:14" x14ac:dyDescent="0.75">
      <c r="A328" t="str">
        <f>VLOOKUP(D328,[1]Sheet5!$B$1:$C$279,2,FALSE)</f>
        <v>GNQ: Equatorial Guinea</v>
      </c>
      <c r="B328" t="str">
        <f t="shared" si="20"/>
        <v>GNQ</v>
      </c>
      <c r="C328" t="str">
        <f>VLOOKUP([1]Sheet2!B328,[1]Sheet9!$A$1:$C$229,2,FALSE)</f>
        <v>Africa</v>
      </c>
      <c r="D328" t="s">
        <v>81</v>
      </c>
      <c r="E328">
        <v>2017</v>
      </c>
      <c r="F328" cm="1">
        <f t="array" ref="F328">INDEX('[1]Sheet 1'!$F$1:$F$5176,MATCH(1,([1]Sheet2!A328='[1]Sheet 1'!$B$1:$B$5176)*([1]Sheet2!E328='[1]Sheet 1'!$E$1:$E$5176)*([1]Sheet2!F$1='[1]Sheet 1'!$C$1:$C$5176),0))</f>
        <v>2650</v>
      </c>
      <c r="G328" cm="1">
        <f t="array" ref="G328">INDEX('[1]Sheet 1'!$F$1:$F$5176,MATCH(1,([1]Sheet2!$A328='[1]Sheet 1'!$B$1:$B$5176)*([1]Sheet2!$E328='[1]Sheet 1'!$E$1:$E$5176)*([1]Sheet2!G$1='[1]Sheet 1'!$C$1:$C$5176),0))</f>
        <v>1450694</v>
      </c>
      <c r="H328" cm="1">
        <f t="array" ref="H328">INDEX('[1]Sheet 1'!$F$1:$F$5176,MATCH(1,([1]Sheet2!$A328='[1]Sheet 1'!$B$1:$B$5176)*([1]Sheet2!$E328='[1]Sheet 1'!$E$1:$E$5176)*([1]Sheet2!H$1='[1]Sheet 1'!$C$1:$C$5176),0))</f>
        <v>48336</v>
      </c>
      <c r="I328" cm="1">
        <f t="array" ref="I328">INDEX('[1]Sheet 1'!$F$1:$F$5176,MATCH(1,([1]Sheet2!$A328='[1]Sheet 1'!$B$1:$B$5176)*([1]Sheet2!$E328='[1]Sheet 1'!$E$1:$E$5176)*([1]Sheet2!I$1='[1]Sheet 1'!$C$1:$C$5176),0))</f>
        <v>60.820500000000003</v>
      </c>
      <c r="J328" s="1">
        <f t="shared" si="21"/>
        <v>5.4824561403508769E-2</v>
      </c>
      <c r="K328" s="1">
        <f t="shared" si="22"/>
        <v>3.7005160742898217E-2</v>
      </c>
      <c r="L328" s="1">
        <f t="shared" si="23"/>
        <v>6.0657334875691971E-2</v>
      </c>
      <c r="M328">
        <f>VLOOKUP(D328,[1]Sheet8!$A$1:$G$267,IF(E328=2016,3,IF(E328=2017,4,IF(E328=2018,5,IF(E328=2019,6,7)))))</f>
        <v>10466.4242660902</v>
      </c>
      <c r="N328" t="str">
        <f>IF(E328=2020,VLOOKUP(B328,[1]Sheet9!$A$1:$E$229,5,FALSE),"None")</f>
        <v>None</v>
      </c>
    </row>
    <row r="329" spans="1:14" x14ac:dyDescent="0.75">
      <c r="A329" t="str">
        <f>VLOOKUP(D329,[1]Sheet5!$B$1:$C$279,2,FALSE)</f>
        <v>GNQ: Equatorial Guinea</v>
      </c>
      <c r="B329" t="str">
        <f t="shared" si="20"/>
        <v>GNQ</v>
      </c>
      <c r="C329" t="str">
        <f>VLOOKUP([1]Sheet2!B329,[1]Sheet9!$A$1:$C$229,2,FALSE)</f>
        <v>Africa</v>
      </c>
      <c r="D329" t="s">
        <v>81</v>
      </c>
      <c r="E329">
        <v>2018</v>
      </c>
      <c r="F329" cm="1">
        <f t="array" ref="F329">INDEX('[1]Sheet 1'!$F$1:$F$5176,MATCH(1,([1]Sheet2!A329='[1]Sheet 1'!$B$1:$B$5176)*([1]Sheet2!E329='[1]Sheet 1'!$E$1:$E$5176)*([1]Sheet2!F$1='[1]Sheet 1'!$C$1:$C$5176),0))</f>
        <v>2631</v>
      </c>
      <c r="G329" cm="1">
        <f t="array" ref="G329">INDEX('[1]Sheet 1'!$F$1:$F$5176,MATCH(1,([1]Sheet2!$A329='[1]Sheet 1'!$B$1:$B$5176)*([1]Sheet2!$E329='[1]Sheet 1'!$E$1:$E$5176)*([1]Sheet2!G$1='[1]Sheet 1'!$C$1:$C$5176),0))</f>
        <v>1502091.5</v>
      </c>
      <c r="H329" cm="1">
        <f t="array" ref="H329">INDEX('[1]Sheet 1'!$F$1:$F$5176,MATCH(1,([1]Sheet2!$A329='[1]Sheet 1'!$B$1:$B$5176)*([1]Sheet2!$E329='[1]Sheet 1'!$E$1:$E$5176)*([1]Sheet2!H$1='[1]Sheet 1'!$C$1:$C$5176),0))</f>
        <v>48816</v>
      </c>
      <c r="I329" cm="1">
        <f t="array" ref="I329">INDEX('[1]Sheet 1'!$F$1:$F$5176,MATCH(1,([1]Sheet2!$A329='[1]Sheet 1'!$B$1:$B$5176)*([1]Sheet2!$E329='[1]Sheet 1'!$E$1:$E$5176)*([1]Sheet2!I$1='[1]Sheet 1'!$C$1:$C$5176),0))</f>
        <v>61.191400000000002</v>
      </c>
      <c r="J329" s="1">
        <f t="shared" si="21"/>
        <v>5.3896263520157327E-2</v>
      </c>
      <c r="K329" s="1">
        <f t="shared" si="22"/>
        <v>3.5429594387238111E-2</v>
      </c>
      <c r="L329" s="1">
        <f t="shared" si="23"/>
        <v>8.1936351515382921E-2</v>
      </c>
      <c r="M329">
        <f>VLOOKUP(D329,[1]Sheet8!$A$1:$G$267,IF(E329=2016,3,IF(E329=2017,4,IF(E329=2018,5,IF(E329=2019,6,7)))))</f>
        <v>11324.0048838657</v>
      </c>
      <c r="N329" t="str">
        <f>IF(E329=2020,VLOOKUP(B329,[1]Sheet9!$A$1:$E$229,5,FALSE),"None")</f>
        <v>None</v>
      </c>
    </row>
    <row r="330" spans="1:14" x14ac:dyDescent="0.75">
      <c r="A330" t="str">
        <f>VLOOKUP(D330,[1]Sheet5!$B$1:$C$279,2,FALSE)</f>
        <v>GNQ: Equatorial Guinea</v>
      </c>
      <c r="B330" t="str">
        <f t="shared" si="20"/>
        <v>GNQ</v>
      </c>
      <c r="C330" t="str">
        <f>VLOOKUP([1]Sheet2!B330,[1]Sheet9!$A$1:$C$229,2,FALSE)</f>
        <v>Africa</v>
      </c>
      <c r="D330" t="s">
        <v>81</v>
      </c>
      <c r="E330">
        <v>2019</v>
      </c>
      <c r="F330" cm="1">
        <f t="array" ref="F330">INDEX('[1]Sheet 1'!$F$1:$F$5176,MATCH(1,([1]Sheet2!A330='[1]Sheet 1'!$B$1:$B$5176)*([1]Sheet2!E330='[1]Sheet 1'!$E$1:$E$5176)*([1]Sheet2!F$1='[1]Sheet 1'!$C$1:$C$5176),0))</f>
        <v>2614</v>
      </c>
      <c r="G330" cm="1">
        <f t="array" ref="G330">INDEX('[1]Sheet 1'!$F$1:$F$5176,MATCH(1,([1]Sheet2!$A330='[1]Sheet 1'!$B$1:$B$5176)*([1]Sheet2!$E330='[1]Sheet 1'!$E$1:$E$5176)*([1]Sheet2!G$1='[1]Sheet 1'!$C$1:$C$5176),0))</f>
        <v>1553030.5</v>
      </c>
      <c r="H330" cm="1">
        <f t="array" ref="H330">INDEX('[1]Sheet 1'!$F$1:$F$5176,MATCH(1,([1]Sheet2!$A330='[1]Sheet 1'!$B$1:$B$5176)*([1]Sheet2!$E330='[1]Sheet 1'!$E$1:$E$5176)*([1]Sheet2!H$1='[1]Sheet 1'!$C$1:$C$5176),0))</f>
        <v>49269</v>
      </c>
      <c r="I330" cm="1">
        <f t="array" ref="I330">INDEX('[1]Sheet 1'!$F$1:$F$5176,MATCH(1,([1]Sheet2!$A330='[1]Sheet 1'!$B$1:$B$5176)*([1]Sheet2!$E330='[1]Sheet 1'!$E$1:$E$5176)*([1]Sheet2!I$1='[1]Sheet 1'!$C$1:$C$5176),0))</f>
        <v>61.644399999999997</v>
      </c>
      <c r="J330" s="1">
        <f t="shared" si="21"/>
        <v>5.3055673953195721E-2</v>
      </c>
      <c r="K330" s="1">
        <f t="shared" si="22"/>
        <v>3.3912048633521992E-2</v>
      </c>
      <c r="L330" s="1">
        <f t="shared" si="23"/>
        <v>1.5020008187221488E-2</v>
      </c>
      <c r="M330">
        <f>VLOOKUP(D330,[1]Sheet8!$A$1:$G$267,IF(E330=2016,3,IF(E330=2017,4,IF(E330=2018,5,IF(E330=2019,6,7)))))</f>
        <v>11494.091529933499</v>
      </c>
      <c r="N330" t="str">
        <f>IF(E330=2020,VLOOKUP(B330,[1]Sheet9!$A$1:$E$229,5,FALSE),"None")</f>
        <v>None</v>
      </c>
    </row>
    <row r="331" spans="1:14" x14ac:dyDescent="0.75">
      <c r="A331" t="str">
        <f>VLOOKUP(D331,[1]Sheet5!$B$1:$C$279,2,FALSE)</f>
        <v>GNQ: Equatorial Guinea</v>
      </c>
      <c r="B331" t="str">
        <f t="shared" si="20"/>
        <v>GNQ</v>
      </c>
      <c r="C331" t="str">
        <f>VLOOKUP([1]Sheet2!B331,[1]Sheet9!$A$1:$C$229,2,FALSE)</f>
        <v>Africa</v>
      </c>
      <c r="D331" t="s">
        <v>81</v>
      </c>
      <c r="E331">
        <v>2020</v>
      </c>
      <c r="F331" cm="1">
        <f t="array" ref="F331">INDEX('[1]Sheet 1'!$F$1:$F$5176,MATCH(1,([1]Sheet2!A331='[1]Sheet 1'!$B$1:$B$5176)*([1]Sheet2!E331='[1]Sheet 1'!$E$1:$E$5176)*([1]Sheet2!F$1='[1]Sheet 1'!$C$1:$C$5176),0))</f>
        <v>2594</v>
      </c>
      <c r="G331" cm="1">
        <f t="array" ref="G331">INDEX('[1]Sheet 1'!$F$1:$F$5176,MATCH(1,([1]Sheet2!$A331='[1]Sheet 1'!$B$1:$B$5176)*([1]Sheet2!$E331='[1]Sheet 1'!$E$1:$E$5176)*([1]Sheet2!G$1='[1]Sheet 1'!$C$1:$C$5176),0))</f>
        <v>1596048.5</v>
      </c>
      <c r="H331" cm="1">
        <f t="array" ref="H331">INDEX('[1]Sheet 1'!$F$1:$F$5176,MATCH(1,([1]Sheet2!$A331='[1]Sheet 1'!$B$1:$B$5176)*([1]Sheet2!$E331='[1]Sheet 1'!$E$1:$E$5176)*([1]Sheet2!H$1='[1]Sheet 1'!$C$1:$C$5176),0))</f>
        <v>49758</v>
      </c>
      <c r="I331" cm="1">
        <f t="array" ref="I331">INDEX('[1]Sheet 1'!$F$1:$F$5176,MATCH(1,([1]Sheet2!$A331='[1]Sheet 1'!$B$1:$B$5176)*([1]Sheet2!$E331='[1]Sheet 1'!$E$1:$E$5176)*([1]Sheet2!I$1='[1]Sheet 1'!$C$1:$C$5176),0))</f>
        <v>60.708300000000001</v>
      </c>
      <c r="J331" s="1">
        <f t="shared" si="21"/>
        <v>5.2132320430885483E-2</v>
      </c>
      <c r="K331" s="1">
        <f t="shared" si="22"/>
        <v>2.7699391608857649E-2</v>
      </c>
      <c r="L331" s="1">
        <f t="shared" si="23"/>
        <v>-9.1283561272985543E-4</v>
      </c>
      <c r="M331">
        <f>VLOOKUP(D331,[1]Sheet8!$A$1:$G$267,IF(E331=2016,3,IF(E331=2017,4,IF(E331=2018,5,IF(E331=2019,6,7)))))</f>
        <v>11483.599313848999</v>
      </c>
      <c r="N331">
        <f>IF(E331=2020,VLOOKUP(B331,[1]Sheet9!$A$1:$E$229,5,FALSE),"None")</f>
        <v>5277</v>
      </c>
    </row>
    <row r="332" spans="1:14" x14ac:dyDescent="0.75">
      <c r="A332" t="str">
        <f>VLOOKUP(D332,[1]Sheet5!$B$1:$C$279,2,FALSE)</f>
        <v>ERI: Eritrea</v>
      </c>
      <c r="B332" t="str">
        <f t="shared" si="20"/>
        <v>ERI</v>
      </c>
      <c r="C332" t="str">
        <f>VLOOKUP([1]Sheet2!B332,[1]Sheet9!$A$1:$C$229,2,FALSE)</f>
        <v>Africa</v>
      </c>
      <c r="D332" t="s">
        <v>82</v>
      </c>
      <c r="E332">
        <v>2016</v>
      </c>
      <c r="F332" cm="1">
        <f t="array" ref="F332">INDEX('[1]Sheet 1'!$F$1:$F$5176,MATCH(1,([1]Sheet2!A332='[1]Sheet 1'!$B$1:$B$5176)*([1]Sheet2!E332='[1]Sheet 1'!$E$1:$E$5176)*([1]Sheet2!F$1='[1]Sheet 1'!$C$1:$C$5176),0))</f>
        <v>3532</v>
      </c>
      <c r="G332" cm="1">
        <f t="array" ref="G332">INDEX('[1]Sheet 1'!$F$1:$F$5176,MATCH(1,([1]Sheet2!$A332='[1]Sheet 1'!$B$1:$B$5176)*([1]Sheet2!$E332='[1]Sheet 1'!$E$1:$E$5176)*([1]Sheet2!G$1='[1]Sheet 1'!$C$1:$C$5176),0))</f>
        <v>3365287.5</v>
      </c>
      <c r="H332" cm="1">
        <f t="array" ref="H332">INDEX('[1]Sheet 1'!$F$1:$F$5176,MATCH(1,([1]Sheet2!$A332='[1]Sheet 1'!$B$1:$B$5176)*([1]Sheet2!$E332='[1]Sheet 1'!$E$1:$E$5176)*([1]Sheet2!H$1='[1]Sheet 1'!$C$1:$C$5176),0))</f>
        <v>101487</v>
      </c>
      <c r="I332" cm="1">
        <f t="array" ref="I332">INDEX('[1]Sheet 1'!$F$1:$F$5176,MATCH(1,([1]Sheet2!$A332='[1]Sheet 1'!$B$1:$B$5176)*([1]Sheet2!$E332='[1]Sheet 1'!$E$1:$E$5176)*([1]Sheet2!I$1='[1]Sheet 1'!$C$1:$C$5176),0))</f>
        <v>66.289299999999997</v>
      </c>
      <c r="J332" s="1">
        <f t="shared" si="21"/>
        <v>3.4802487018041721E-2</v>
      </c>
      <c r="K332" s="1" t="str">
        <f t="shared" si="22"/>
        <v>None</v>
      </c>
      <c r="L332" s="1" t="str">
        <f t="shared" si="23"/>
        <v>N/A</v>
      </c>
      <c r="M332">
        <f>VLOOKUP(D332,[1]Sheet8!$A$1:$G$267,IF(E332=2016,3,IF(E332=2017,4,IF(E332=2018,5,IF(E332=2019,6,7)))))</f>
        <v>9867.8658242785405</v>
      </c>
      <c r="N332" t="str">
        <f>IF(E332=2020,VLOOKUP(B332,[1]Sheet9!$A$1:$E$229,5,FALSE),"None")</f>
        <v>None</v>
      </c>
    </row>
    <row r="333" spans="1:14" x14ac:dyDescent="0.75">
      <c r="A333" t="str">
        <f>VLOOKUP(D333,[1]Sheet5!$B$1:$C$279,2,FALSE)</f>
        <v>ERI: Eritrea</v>
      </c>
      <c r="B333" t="str">
        <f t="shared" si="20"/>
        <v>ERI</v>
      </c>
      <c r="C333" t="str">
        <f>VLOOKUP([1]Sheet2!B333,[1]Sheet9!$A$1:$C$229,2,FALSE)</f>
        <v>Africa</v>
      </c>
      <c r="D333" t="s">
        <v>82</v>
      </c>
      <c r="E333">
        <v>2017</v>
      </c>
      <c r="F333" cm="1">
        <f t="array" ref="F333">INDEX('[1]Sheet 1'!$F$1:$F$5176,MATCH(1,([1]Sheet2!A333='[1]Sheet 1'!$B$1:$B$5176)*([1]Sheet2!E333='[1]Sheet 1'!$E$1:$E$5176)*([1]Sheet2!F$1='[1]Sheet 1'!$C$1:$C$5176),0))</f>
        <v>3406</v>
      </c>
      <c r="G333" cm="1">
        <f t="array" ref="G333">INDEX('[1]Sheet 1'!$F$1:$F$5176,MATCH(1,([1]Sheet2!$A333='[1]Sheet 1'!$B$1:$B$5176)*([1]Sheet2!$E333='[1]Sheet 1'!$E$1:$E$5176)*([1]Sheet2!G$1='[1]Sheet 1'!$C$1:$C$5176),0))</f>
        <v>3396933</v>
      </c>
      <c r="H333" cm="1">
        <f t="array" ref="H333">INDEX('[1]Sheet 1'!$F$1:$F$5176,MATCH(1,([1]Sheet2!$A333='[1]Sheet 1'!$B$1:$B$5176)*([1]Sheet2!$E333='[1]Sheet 1'!$E$1:$E$5176)*([1]Sheet2!H$1='[1]Sheet 1'!$C$1:$C$5176),0))</f>
        <v>100510</v>
      </c>
      <c r="I333" cm="1">
        <f t="array" ref="I333">INDEX('[1]Sheet 1'!$F$1:$F$5176,MATCH(1,([1]Sheet2!$A333='[1]Sheet 1'!$B$1:$B$5176)*([1]Sheet2!$E333='[1]Sheet 1'!$E$1:$E$5176)*([1]Sheet2!I$1='[1]Sheet 1'!$C$1:$C$5176),0))</f>
        <v>66.577299999999994</v>
      </c>
      <c r="J333" s="1">
        <f t="shared" si="21"/>
        <v>3.3887175405432297E-2</v>
      </c>
      <c r="K333" s="1">
        <f t="shared" si="22"/>
        <v>9.4035056440200139E-3</v>
      </c>
      <c r="L333" s="1">
        <f t="shared" si="23"/>
        <v>6.0657334875691971E-2</v>
      </c>
      <c r="M333">
        <f>VLOOKUP(D333,[1]Sheet8!$A$1:$G$267,IF(E333=2016,3,IF(E333=2017,4,IF(E333=2018,5,IF(E333=2019,6,7)))))</f>
        <v>10466.4242660902</v>
      </c>
      <c r="N333" t="str">
        <f>IF(E333=2020,VLOOKUP(B333,[1]Sheet9!$A$1:$E$229,5,FALSE),"None")</f>
        <v>None</v>
      </c>
    </row>
    <row r="334" spans="1:14" x14ac:dyDescent="0.75">
      <c r="A334" t="str">
        <f>VLOOKUP(D334,[1]Sheet5!$B$1:$C$279,2,FALSE)</f>
        <v>ERI: Eritrea</v>
      </c>
      <c r="B334" t="str">
        <f t="shared" si="20"/>
        <v>ERI</v>
      </c>
      <c r="C334" t="str">
        <f>VLOOKUP([1]Sheet2!B334,[1]Sheet9!$A$1:$C$229,2,FALSE)</f>
        <v>Africa</v>
      </c>
      <c r="D334" t="s">
        <v>82</v>
      </c>
      <c r="E334">
        <v>2018</v>
      </c>
      <c r="F334" cm="1">
        <f t="array" ref="F334">INDEX('[1]Sheet 1'!$F$1:$F$5176,MATCH(1,([1]Sheet2!A334='[1]Sheet 1'!$B$1:$B$5176)*([1]Sheet2!E334='[1]Sheet 1'!$E$1:$E$5176)*([1]Sheet2!F$1='[1]Sheet 1'!$C$1:$C$5176),0))</f>
        <v>3290</v>
      </c>
      <c r="G334" cm="1">
        <f t="array" ref="G334">INDEX('[1]Sheet 1'!$F$1:$F$5176,MATCH(1,([1]Sheet2!$A334='[1]Sheet 1'!$B$1:$B$5176)*([1]Sheet2!$E334='[1]Sheet 1'!$E$1:$E$5176)*([1]Sheet2!G$1='[1]Sheet 1'!$C$1:$C$5176),0))</f>
        <v>3445374.5</v>
      </c>
      <c r="H334" cm="1">
        <f t="array" ref="H334">INDEX('[1]Sheet 1'!$F$1:$F$5176,MATCH(1,([1]Sheet2!$A334='[1]Sheet 1'!$B$1:$B$5176)*([1]Sheet2!$E334='[1]Sheet 1'!$E$1:$E$5176)*([1]Sheet2!H$1='[1]Sheet 1'!$C$1:$C$5176),0))</f>
        <v>100599</v>
      </c>
      <c r="I334" cm="1">
        <f t="array" ref="I334">INDEX('[1]Sheet 1'!$F$1:$F$5176,MATCH(1,([1]Sheet2!$A334='[1]Sheet 1'!$B$1:$B$5176)*([1]Sheet2!$E334='[1]Sheet 1'!$E$1:$E$5176)*([1]Sheet2!I$1='[1]Sheet 1'!$C$1:$C$5176),0))</f>
        <v>67.067499999999995</v>
      </c>
      <c r="J334" s="1">
        <f t="shared" si="21"/>
        <v>3.2704102426465473E-2</v>
      </c>
      <c r="K334" s="1">
        <f t="shared" si="22"/>
        <v>1.4260363686890497E-2</v>
      </c>
      <c r="L334" s="1">
        <f t="shared" si="23"/>
        <v>8.1936351515382921E-2</v>
      </c>
      <c r="M334">
        <f>VLOOKUP(D334,[1]Sheet8!$A$1:$G$267,IF(E334=2016,3,IF(E334=2017,4,IF(E334=2018,5,IF(E334=2019,6,7)))))</f>
        <v>11324.0048838657</v>
      </c>
      <c r="N334" t="str">
        <f>IF(E334=2020,VLOOKUP(B334,[1]Sheet9!$A$1:$E$229,5,FALSE),"None")</f>
        <v>None</v>
      </c>
    </row>
    <row r="335" spans="1:14" x14ac:dyDescent="0.75">
      <c r="A335" t="str">
        <f>VLOOKUP(D335,[1]Sheet5!$B$1:$C$279,2,FALSE)</f>
        <v>ERI: Eritrea</v>
      </c>
      <c r="B335" t="str">
        <f t="shared" si="20"/>
        <v>ERI</v>
      </c>
      <c r="C335" t="str">
        <f>VLOOKUP([1]Sheet2!B335,[1]Sheet9!$A$1:$C$229,2,FALSE)</f>
        <v>Africa</v>
      </c>
      <c r="D335" t="s">
        <v>82</v>
      </c>
      <c r="E335">
        <v>2019</v>
      </c>
      <c r="F335" cm="1">
        <f t="array" ref="F335">INDEX('[1]Sheet 1'!$F$1:$F$5176,MATCH(1,([1]Sheet2!A335='[1]Sheet 1'!$B$1:$B$5176)*([1]Sheet2!E335='[1]Sheet 1'!$E$1:$E$5176)*([1]Sheet2!F$1='[1]Sheet 1'!$C$1:$C$5176),0))</f>
        <v>3184</v>
      </c>
      <c r="G335" cm="1">
        <f t="array" ref="G335">INDEX('[1]Sheet 1'!$F$1:$F$5176,MATCH(1,([1]Sheet2!$A335='[1]Sheet 1'!$B$1:$B$5176)*([1]Sheet2!$E335='[1]Sheet 1'!$E$1:$E$5176)*([1]Sheet2!G$1='[1]Sheet 1'!$C$1:$C$5176),0))</f>
        <v>3498818</v>
      </c>
      <c r="H335" cm="1">
        <f t="array" ref="H335">INDEX('[1]Sheet 1'!$F$1:$F$5176,MATCH(1,([1]Sheet2!$A335='[1]Sheet 1'!$B$1:$B$5176)*([1]Sheet2!$E335='[1]Sheet 1'!$E$1:$E$5176)*([1]Sheet2!H$1='[1]Sheet 1'!$C$1:$C$5176),0))</f>
        <v>101706</v>
      </c>
      <c r="I335" cm="1">
        <f t="array" ref="I335">INDEX('[1]Sheet 1'!$F$1:$F$5176,MATCH(1,([1]Sheet2!$A335='[1]Sheet 1'!$B$1:$B$5176)*([1]Sheet2!$E335='[1]Sheet 1'!$E$1:$E$5176)*([1]Sheet2!I$1='[1]Sheet 1'!$C$1:$C$5176),0))</f>
        <v>67.299599999999998</v>
      </c>
      <c r="J335" s="1">
        <f t="shared" si="21"/>
        <v>3.130592098794565E-2</v>
      </c>
      <c r="K335" s="1">
        <f t="shared" si="22"/>
        <v>1.5511666438583092E-2</v>
      </c>
      <c r="L335" s="1">
        <f t="shared" si="23"/>
        <v>1.5020008187221488E-2</v>
      </c>
      <c r="M335">
        <f>VLOOKUP(D335,[1]Sheet8!$A$1:$G$267,IF(E335=2016,3,IF(E335=2017,4,IF(E335=2018,5,IF(E335=2019,6,7)))))</f>
        <v>11494.091529933499</v>
      </c>
      <c r="N335" t="str">
        <f>IF(E335=2020,VLOOKUP(B335,[1]Sheet9!$A$1:$E$229,5,FALSE),"None")</f>
        <v>None</v>
      </c>
    </row>
    <row r="336" spans="1:14" x14ac:dyDescent="0.75">
      <c r="A336" t="str">
        <f>VLOOKUP(D336,[1]Sheet5!$B$1:$C$279,2,FALSE)</f>
        <v>ERI: Eritrea</v>
      </c>
      <c r="B336" t="str">
        <f t="shared" si="20"/>
        <v>ERI</v>
      </c>
      <c r="C336" t="str">
        <f>VLOOKUP([1]Sheet2!B336,[1]Sheet9!$A$1:$C$229,2,FALSE)</f>
        <v>Africa</v>
      </c>
      <c r="D336" t="s">
        <v>82</v>
      </c>
      <c r="E336">
        <v>2020</v>
      </c>
      <c r="F336" cm="1">
        <f t="array" ref="F336">INDEX('[1]Sheet 1'!$F$1:$F$5176,MATCH(1,([1]Sheet2!A336='[1]Sheet 1'!$B$1:$B$5176)*([1]Sheet2!E336='[1]Sheet 1'!$E$1:$E$5176)*([1]Sheet2!F$1='[1]Sheet 1'!$C$1:$C$5176),0))</f>
        <v>3082</v>
      </c>
      <c r="G336" cm="1">
        <f t="array" ref="G336">INDEX('[1]Sheet 1'!$F$1:$F$5176,MATCH(1,([1]Sheet2!$A336='[1]Sheet 1'!$B$1:$B$5176)*([1]Sheet2!$E336='[1]Sheet 1'!$E$1:$E$5176)*([1]Sheet2!G$1='[1]Sheet 1'!$C$1:$C$5176),0))</f>
        <v>3555868</v>
      </c>
      <c r="H336" cm="1">
        <f t="array" ref="H336">INDEX('[1]Sheet 1'!$F$1:$F$5176,MATCH(1,([1]Sheet2!$A336='[1]Sheet 1'!$B$1:$B$5176)*([1]Sheet2!$E336='[1]Sheet 1'!$E$1:$E$5176)*([1]Sheet2!H$1='[1]Sheet 1'!$C$1:$C$5176),0))</f>
        <v>102300</v>
      </c>
      <c r="I336" cm="1">
        <f t="array" ref="I336">INDEX('[1]Sheet 1'!$F$1:$F$5176,MATCH(1,([1]Sheet2!$A336='[1]Sheet 1'!$B$1:$B$5176)*([1]Sheet2!$E336='[1]Sheet 1'!$E$1:$E$5176)*([1]Sheet2!I$1='[1]Sheet 1'!$C$1:$C$5176),0))</f>
        <v>67.133399999999995</v>
      </c>
      <c r="J336" s="1">
        <f t="shared" si="21"/>
        <v>3.0127077223851419E-2</v>
      </c>
      <c r="K336" s="1">
        <f t="shared" si="22"/>
        <v>1.6305506602515479E-2</v>
      </c>
      <c r="L336" s="1">
        <f t="shared" si="23"/>
        <v>-9.1283561272985543E-4</v>
      </c>
      <c r="M336">
        <f>VLOOKUP(D336,[1]Sheet8!$A$1:$G$267,IF(E336=2016,3,IF(E336=2017,4,IF(E336=2018,5,IF(E336=2019,6,7)))))</f>
        <v>11483.599313848999</v>
      </c>
      <c r="N336">
        <f>IF(E336=2020,VLOOKUP(B336,[1]Sheet9!$A$1:$E$229,5,FALSE),"None")</f>
        <v>1320</v>
      </c>
    </row>
    <row r="337" spans="1:14" x14ac:dyDescent="0.75">
      <c r="A337" t="str">
        <f>VLOOKUP(D337,[1]Sheet5!$B$1:$C$279,2,FALSE)</f>
        <v>EST: Estonia</v>
      </c>
      <c r="B337" t="str">
        <f t="shared" si="20"/>
        <v>EST</v>
      </c>
      <c r="C337" t="str">
        <f>VLOOKUP([1]Sheet2!B337,[1]Sheet9!$A$1:$C$229,2,FALSE)</f>
        <v>Europe</v>
      </c>
      <c r="D337" t="s">
        <v>83</v>
      </c>
      <c r="E337">
        <v>2016</v>
      </c>
      <c r="F337" cm="1">
        <f t="array" ref="F337">INDEX('[1]Sheet 1'!$F$1:$F$5176,MATCH(1,([1]Sheet2!A337='[1]Sheet 1'!$B$1:$B$5176)*([1]Sheet2!E337='[1]Sheet 1'!$E$1:$E$5176)*([1]Sheet2!F$1='[1]Sheet 1'!$C$1:$C$5176),0))</f>
        <v>31</v>
      </c>
      <c r="G337" cm="1">
        <f t="array" ref="G337">INDEX('[1]Sheet 1'!$F$1:$F$5176,MATCH(1,([1]Sheet2!$A337='[1]Sheet 1'!$B$1:$B$5176)*([1]Sheet2!$E337='[1]Sheet 1'!$E$1:$E$5176)*([1]Sheet2!G$1='[1]Sheet 1'!$C$1:$C$5176),0))</f>
        <v>1315925.5</v>
      </c>
      <c r="H337" cm="1">
        <f t="array" ref="H337">INDEX('[1]Sheet 1'!$F$1:$F$5176,MATCH(1,([1]Sheet2!$A337='[1]Sheet 1'!$B$1:$B$5176)*([1]Sheet2!$E337='[1]Sheet 1'!$E$1:$E$5176)*([1]Sheet2!H$1='[1]Sheet 1'!$C$1:$C$5176),0))</f>
        <v>14023</v>
      </c>
      <c r="I337" cm="1">
        <f t="array" ref="I337">INDEX('[1]Sheet 1'!$F$1:$F$5176,MATCH(1,([1]Sheet2!$A337='[1]Sheet 1'!$B$1:$B$5176)*([1]Sheet2!$E337='[1]Sheet 1'!$E$1:$E$5176)*([1]Sheet2!I$1='[1]Sheet 1'!$C$1:$C$5176),0))</f>
        <v>77.820099999999996</v>
      </c>
      <c r="J337" s="1">
        <f t="shared" si="21"/>
        <v>2.2106539256935035E-3</v>
      </c>
      <c r="K337" s="1" t="str">
        <f t="shared" si="22"/>
        <v>None</v>
      </c>
      <c r="L337" s="1" t="str">
        <f t="shared" si="23"/>
        <v>N/A</v>
      </c>
      <c r="M337">
        <f>VLOOKUP(D337,[1]Sheet8!$A$1:$G$267,IF(E337=2016,3,IF(E337=2017,4,IF(E337=2018,5,IF(E337=2019,6,7)))))</f>
        <v>9867.8658242785405</v>
      </c>
      <c r="N337" t="str">
        <f>IF(E337=2020,VLOOKUP(B337,[1]Sheet9!$A$1:$E$229,5,FALSE),"None")</f>
        <v>None</v>
      </c>
    </row>
    <row r="338" spans="1:14" x14ac:dyDescent="0.75">
      <c r="A338" t="str">
        <f>VLOOKUP(D338,[1]Sheet5!$B$1:$C$279,2,FALSE)</f>
        <v>EST: Estonia</v>
      </c>
      <c r="B338" t="str">
        <f t="shared" si="20"/>
        <v>EST</v>
      </c>
      <c r="C338" t="str">
        <f>VLOOKUP([1]Sheet2!B338,[1]Sheet9!$A$1:$C$229,2,FALSE)</f>
        <v>Europe</v>
      </c>
      <c r="D338" t="s">
        <v>83</v>
      </c>
      <c r="E338">
        <v>2017</v>
      </c>
      <c r="F338" cm="1">
        <f t="array" ref="F338">INDEX('[1]Sheet 1'!$F$1:$F$5176,MATCH(1,([1]Sheet2!A338='[1]Sheet 1'!$B$1:$B$5176)*([1]Sheet2!E338='[1]Sheet 1'!$E$1:$E$5176)*([1]Sheet2!F$1='[1]Sheet 1'!$C$1:$C$5176),0))</f>
        <v>28</v>
      </c>
      <c r="G338" cm="1">
        <f t="array" ref="G338">INDEX('[1]Sheet 1'!$F$1:$F$5176,MATCH(1,([1]Sheet2!$A338='[1]Sheet 1'!$B$1:$B$5176)*([1]Sheet2!$E338='[1]Sheet 1'!$E$1:$E$5176)*([1]Sheet2!G$1='[1]Sheet 1'!$C$1:$C$5176),0))</f>
        <v>1317548.5</v>
      </c>
      <c r="H338" cm="1">
        <f t="array" ref="H338">INDEX('[1]Sheet 1'!$F$1:$F$5176,MATCH(1,([1]Sheet2!$A338='[1]Sheet 1'!$B$1:$B$5176)*([1]Sheet2!$E338='[1]Sheet 1'!$E$1:$E$5176)*([1]Sheet2!H$1='[1]Sheet 1'!$C$1:$C$5176),0))</f>
        <v>13813</v>
      </c>
      <c r="I338" cm="1">
        <f t="array" ref="I338">INDEX('[1]Sheet 1'!$F$1:$F$5176,MATCH(1,([1]Sheet2!$A338='[1]Sheet 1'!$B$1:$B$5176)*([1]Sheet2!$E338='[1]Sheet 1'!$E$1:$E$5176)*([1]Sheet2!I$1='[1]Sheet 1'!$C$1:$C$5176),0))</f>
        <v>77.975999999999999</v>
      </c>
      <c r="J338" s="1">
        <f t="shared" si="21"/>
        <v>2.0270759429522915E-3</v>
      </c>
      <c r="K338" s="1">
        <f t="shared" si="22"/>
        <v>1.2333524960189616E-3</v>
      </c>
      <c r="L338" s="1">
        <f t="shared" si="23"/>
        <v>6.0657334875691971E-2</v>
      </c>
      <c r="M338">
        <f>VLOOKUP(D338,[1]Sheet8!$A$1:$G$267,IF(E338=2016,3,IF(E338=2017,4,IF(E338=2018,5,IF(E338=2019,6,7)))))</f>
        <v>10466.4242660902</v>
      </c>
      <c r="N338" t="str">
        <f>IF(E338=2020,VLOOKUP(B338,[1]Sheet9!$A$1:$E$229,5,FALSE),"None")</f>
        <v>None</v>
      </c>
    </row>
    <row r="339" spans="1:14" x14ac:dyDescent="0.75">
      <c r="A339" t="str">
        <f>VLOOKUP(D339,[1]Sheet5!$B$1:$C$279,2,FALSE)</f>
        <v>EST: Estonia</v>
      </c>
      <c r="B339" t="str">
        <f t="shared" si="20"/>
        <v>EST</v>
      </c>
      <c r="C339" t="str">
        <f>VLOOKUP([1]Sheet2!B339,[1]Sheet9!$A$1:$C$229,2,FALSE)</f>
        <v>Europe</v>
      </c>
      <c r="D339" t="s">
        <v>83</v>
      </c>
      <c r="E339">
        <v>2018</v>
      </c>
      <c r="F339" cm="1">
        <f t="array" ref="F339">INDEX('[1]Sheet 1'!$F$1:$F$5176,MATCH(1,([1]Sheet2!A339='[1]Sheet 1'!$B$1:$B$5176)*([1]Sheet2!E339='[1]Sheet 1'!$E$1:$E$5176)*([1]Sheet2!F$1='[1]Sheet 1'!$C$1:$C$5176),0))</f>
        <v>26</v>
      </c>
      <c r="G339" cm="1">
        <f t="array" ref="G339">INDEX('[1]Sheet 1'!$F$1:$F$5176,MATCH(1,([1]Sheet2!$A339='[1]Sheet 1'!$B$1:$B$5176)*([1]Sheet2!$E339='[1]Sheet 1'!$E$1:$E$5176)*([1]Sheet2!G$1='[1]Sheet 1'!$C$1:$C$5176),0))</f>
        <v>1322147.5</v>
      </c>
      <c r="H339" cm="1">
        <f t="array" ref="H339">INDEX('[1]Sheet 1'!$F$1:$F$5176,MATCH(1,([1]Sheet2!$A339='[1]Sheet 1'!$B$1:$B$5176)*([1]Sheet2!$E339='[1]Sheet 1'!$E$1:$E$5176)*([1]Sheet2!H$1='[1]Sheet 1'!$C$1:$C$5176),0))</f>
        <v>14282</v>
      </c>
      <c r="I339" cm="1">
        <f t="array" ref="I339">INDEX('[1]Sheet 1'!$F$1:$F$5176,MATCH(1,([1]Sheet2!$A339='[1]Sheet 1'!$B$1:$B$5176)*([1]Sheet2!$E339='[1]Sheet 1'!$E$1:$E$5176)*([1]Sheet2!I$1='[1]Sheet 1'!$C$1:$C$5176),0))</f>
        <v>78.139499999999998</v>
      </c>
      <c r="J339" s="1">
        <f t="shared" si="21"/>
        <v>1.8204733230639965E-3</v>
      </c>
      <c r="K339" s="1">
        <f t="shared" si="22"/>
        <v>3.4905735917880824E-3</v>
      </c>
      <c r="L339" s="1">
        <f t="shared" si="23"/>
        <v>8.1936351515382921E-2</v>
      </c>
      <c r="M339">
        <f>VLOOKUP(D339,[1]Sheet8!$A$1:$G$267,IF(E339=2016,3,IF(E339=2017,4,IF(E339=2018,5,IF(E339=2019,6,7)))))</f>
        <v>11324.0048838657</v>
      </c>
      <c r="N339" t="str">
        <f>IF(E339=2020,VLOOKUP(B339,[1]Sheet9!$A$1:$E$229,5,FALSE),"None")</f>
        <v>None</v>
      </c>
    </row>
    <row r="340" spans="1:14" x14ac:dyDescent="0.75">
      <c r="A340" t="str">
        <f>VLOOKUP(D340,[1]Sheet5!$B$1:$C$279,2,FALSE)</f>
        <v>EST: Estonia</v>
      </c>
      <c r="B340" t="str">
        <f t="shared" si="20"/>
        <v>EST</v>
      </c>
      <c r="C340" t="str">
        <f>VLOOKUP([1]Sheet2!B340,[1]Sheet9!$A$1:$C$229,2,FALSE)</f>
        <v>Europe</v>
      </c>
      <c r="D340" t="s">
        <v>83</v>
      </c>
      <c r="E340">
        <v>2019</v>
      </c>
      <c r="F340" cm="1">
        <f t="array" ref="F340">INDEX('[1]Sheet 1'!$F$1:$F$5176,MATCH(1,([1]Sheet2!A340='[1]Sheet 1'!$B$1:$B$5176)*([1]Sheet2!E340='[1]Sheet 1'!$E$1:$E$5176)*([1]Sheet2!F$1='[1]Sheet 1'!$C$1:$C$5176),0))</f>
        <v>24</v>
      </c>
      <c r="G340" cm="1">
        <f t="array" ref="G340">INDEX('[1]Sheet 1'!$F$1:$F$5176,MATCH(1,([1]Sheet2!$A340='[1]Sheet 1'!$B$1:$B$5176)*([1]Sheet2!$E340='[1]Sheet 1'!$E$1:$E$5176)*([1]Sheet2!G$1='[1]Sheet 1'!$C$1:$C$5176),0))</f>
        <v>1327038.5</v>
      </c>
      <c r="H340" cm="1">
        <f t="array" ref="H340">INDEX('[1]Sheet 1'!$F$1:$F$5176,MATCH(1,([1]Sheet2!$A340='[1]Sheet 1'!$B$1:$B$5176)*([1]Sheet2!$E340='[1]Sheet 1'!$E$1:$E$5176)*([1]Sheet2!H$1='[1]Sheet 1'!$C$1:$C$5176),0))</f>
        <v>14158</v>
      </c>
      <c r="I340" cm="1">
        <f t="array" ref="I340">INDEX('[1]Sheet 1'!$F$1:$F$5176,MATCH(1,([1]Sheet2!$A340='[1]Sheet 1'!$B$1:$B$5176)*([1]Sheet2!$E340='[1]Sheet 1'!$E$1:$E$5176)*([1]Sheet2!I$1='[1]Sheet 1'!$C$1:$C$5176),0))</f>
        <v>78.669300000000007</v>
      </c>
      <c r="J340" s="1">
        <f t="shared" si="21"/>
        <v>1.6951546828648115E-3</v>
      </c>
      <c r="K340" s="1">
        <f t="shared" si="22"/>
        <v>3.6992846864665253E-3</v>
      </c>
      <c r="L340" s="1">
        <f t="shared" si="23"/>
        <v>1.5020008187221488E-2</v>
      </c>
      <c r="M340">
        <f>VLOOKUP(D340,[1]Sheet8!$A$1:$G$267,IF(E340=2016,3,IF(E340=2017,4,IF(E340=2018,5,IF(E340=2019,6,7)))))</f>
        <v>11494.091529933499</v>
      </c>
      <c r="N340" t="str">
        <f>IF(E340=2020,VLOOKUP(B340,[1]Sheet9!$A$1:$E$229,5,FALSE),"None")</f>
        <v>None</v>
      </c>
    </row>
    <row r="341" spans="1:14" x14ac:dyDescent="0.75">
      <c r="A341" t="str">
        <f>VLOOKUP(D341,[1]Sheet5!$B$1:$C$279,2,FALSE)</f>
        <v>EST: Estonia</v>
      </c>
      <c r="B341" t="str">
        <f t="shared" si="20"/>
        <v>EST</v>
      </c>
      <c r="C341" t="str">
        <f>VLOOKUP([1]Sheet2!B341,[1]Sheet9!$A$1:$C$229,2,FALSE)</f>
        <v>Europe</v>
      </c>
      <c r="D341" t="s">
        <v>83</v>
      </c>
      <c r="E341">
        <v>2020</v>
      </c>
      <c r="F341" cm="1">
        <f t="array" ref="F341">INDEX('[1]Sheet 1'!$F$1:$F$5176,MATCH(1,([1]Sheet2!A341='[1]Sheet 1'!$B$1:$B$5176)*([1]Sheet2!E341='[1]Sheet 1'!$E$1:$E$5176)*([1]Sheet2!F$1='[1]Sheet 1'!$C$1:$C$5176),0))</f>
        <v>22</v>
      </c>
      <c r="G341" cm="1">
        <f t="array" ref="G341">INDEX('[1]Sheet 1'!$F$1:$F$5176,MATCH(1,([1]Sheet2!$A341='[1]Sheet 1'!$B$1:$B$5176)*([1]Sheet2!$E341='[1]Sheet 1'!$E$1:$E$5176)*([1]Sheet2!G$1='[1]Sheet 1'!$C$1:$C$5176),0))</f>
        <v>1329444</v>
      </c>
      <c r="H341" cm="1">
        <f t="array" ref="H341">INDEX('[1]Sheet 1'!$F$1:$F$5176,MATCH(1,([1]Sheet2!$A341='[1]Sheet 1'!$B$1:$B$5176)*([1]Sheet2!$E341='[1]Sheet 1'!$E$1:$E$5176)*([1]Sheet2!H$1='[1]Sheet 1'!$C$1:$C$5176),0))</f>
        <v>13902</v>
      </c>
      <c r="I341" cm="1">
        <f t="array" ref="I341">INDEX('[1]Sheet 1'!$F$1:$F$5176,MATCH(1,([1]Sheet2!$A341='[1]Sheet 1'!$B$1:$B$5176)*([1]Sheet2!$E341='[1]Sheet 1'!$E$1:$E$5176)*([1]Sheet2!I$1='[1]Sheet 1'!$C$1:$C$5176),0))</f>
        <v>78.343100000000007</v>
      </c>
      <c r="J341" s="1">
        <f t="shared" si="21"/>
        <v>1.5825061142281686E-3</v>
      </c>
      <c r="K341" s="1">
        <f t="shared" si="22"/>
        <v>1.8126829025683882E-3</v>
      </c>
      <c r="L341" s="1">
        <f t="shared" si="23"/>
        <v>-9.1283561272985543E-4</v>
      </c>
      <c r="M341">
        <f>VLOOKUP(D341,[1]Sheet8!$A$1:$G$267,IF(E341=2016,3,IF(E341=2017,4,IF(E341=2018,5,IF(E341=2019,6,7)))))</f>
        <v>11483.599313848999</v>
      </c>
      <c r="N341">
        <f>IF(E341=2020,VLOOKUP(B341,[1]Sheet9!$A$1:$E$229,5,FALSE),"None")</f>
        <v>27990</v>
      </c>
    </row>
    <row r="342" spans="1:14" x14ac:dyDescent="0.75">
      <c r="A342" t="str">
        <f>VLOOKUP(D342,[1]Sheet5!$B$1:$C$279,2,FALSE)</f>
        <v>SWZ: Eswatini</v>
      </c>
      <c r="B342" t="str">
        <f t="shared" si="20"/>
        <v>SWZ</v>
      </c>
      <c r="C342" t="str">
        <f>VLOOKUP([1]Sheet2!B342,[1]Sheet9!$A$1:$C$229,2,FALSE)</f>
        <v>Africa</v>
      </c>
      <c r="D342" t="s">
        <v>84</v>
      </c>
      <c r="E342">
        <v>2016</v>
      </c>
      <c r="F342" cm="1">
        <f t="array" ref="F342">INDEX('[1]Sheet 1'!$F$1:$F$5176,MATCH(1,([1]Sheet2!A342='[1]Sheet 1'!$B$1:$B$5176)*([1]Sheet2!E342='[1]Sheet 1'!$E$1:$E$5176)*([1]Sheet2!F$1='[1]Sheet 1'!$C$1:$C$5176),0))</f>
        <v>1288</v>
      </c>
      <c r="G342" cm="1">
        <f t="array" ref="G342">INDEX('[1]Sheet 1'!$F$1:$F$5176,MATCH(1,([1]Sheet2!$A342='[1]Sheet 1'!$B$1:$B$5176)*([1]Sheet2!$E342='[1]Sheet 1'!$E$1:$E$5176)*([1]Sheet2!G$1='[1]Sheet 1'!$C$1:$C$5176),0))</f>
        <v>1142524</v>
      </c>
      <c r="H342" cm="1">
        <f t="array" ref="H342">INDEX('[1]Sheet 1'!$F$1:$F$5176,MATCH(1,([1]Sheet2!$A342='[1]Sheet 1'!$B$1:$B$5176)*([1]Sheet2!$E342='[1]Sheet 1'!$E$1:$E$5176)*([1]Sheet2!H$1='[1]Sheet 1'!$C$1:$C$5176),0))</f>
        <v>31104</v>
      </c>
      <c r="I342" cm="1">
        <f t="array" ref="I342">INDEX('[1]Sheet 1'!$F$1:$F$5176,MATCH(1,([1]Sheet2!$A342='[1]Sheet 1'!$B$1:$B$5176)*([1]Sheet2!$E342='[1]Sheet 1'!$E$1:$E$5176)*([1]Sheet2!I$1='[1]Sheet 1'!$C$1:$C$5176),0))</f>
        <v>56.659100000000002</v>
      </c>
      <c r="J342" s="1">
        <f t="shared" si="21"/>
        <v>4.1409465020576131E-2</v>
      </c>
      <c r="K342" s="1" t="str">
        <f t="shared" si="22"/>
        <v>None</v>
      </c>
      <c r="L342" s="1" t="str">
        <f t="shared" si="23"/>
        <v>N/A</v>
      </c>
      <c r="M342">
        <f>VLOOKUP(D342,[1]Sheet8!$A$1:$G$267,IF(E342=2016,3,IF(E342=2017,4,IF(E342=2018,5,IF(E342=2019,6,7)))))</f>
        <v>9867.8658242785405</v>
      </c>
      <c r="N342" t="str">
        <f>IF(E342=2020,VLOOKUP(B342,[1]Sheet9!$A$1:$E$229,5,FALSE),"None")</f>
        <v>None</v>
      </c>
    </row>
    <row r="343" spans="1:14" x14ac:dyDescent="0.75">
      <c r="A343" t="str">
        <f>VLOOKUP(D343,[1]Sheet5!$B$1:$C$279,2,FALSE)</f>
        <v>SWZ: Eswatini</v>
      </c>
      <c r="B343" t="str">
        <f t="shared" si="20"/>
        <v>SWZ</v>
      </c>
      <c r="C343" t="str">
        <f>VLOOKUP([1]Sheet2!B343,[1]Sheet9!$A$1:$C$229,2,FALSE)</f>
        <v>Africa</v>
      </c>
      <c r="D343" t="s">
        <v>84</v>
      </c>
      <c r="E343">
        <v>2017</v>
      </c>
      <c r="F343" cm="1">
        <f t="array" ref="F343">INDEX('[1]Sheet 1'!$F$1:$F$5176,MATCH(1,([1]Sheet2!A343='[1]Sheet 1'!$B$1:$B$5176)*([1]Sheet2!E343='[1]Sheet 1'!$E$1:$E$5176)*([1]Sheet2!F$1='[1]Sheet 1'!$C$1:$C$5176),0))</f>
        <v>1306</v>
      </c>
      <c r="G343" cm="1">
        <f t="array" ref="G343">INDEX('[1]Sheet 1'!$F$1:$F$5176,MATCH(1,([1]Sheet2!$A343='[1]Sheet 1'!$B$1:$B$5176)*([1]Sheet2!$E343='[1]Sheet 1'!$E$1:$E$5176)*([1]Sheet2!G$1='[1]Sheet 1'!$C$1:$C$5176),0))</f>
        <v>1151390.5</v>
      </c>
      <c r="H343" cm="1">
        <f t="array" ref="H343">INDEX('[1]Sheet 1'!$F$1:$F$5176,MATCH(1,([1]Sheet2!$A343='[1]Sheet 1'!$B$1:$B$5176)*([1]Sheet2!$E343='[1]Sheet 1'!$E$1:$E$5176)*([1]Sheet2!H$1='[1]Sheet 1'!$C$1:$C$5176),0))</f>
        <v>30535</v>
      </c>
      <c r="I343" cm="1">
        <f t="array" ref="I343">INDEX('[1]Sheet 1'!$F$1:$F$5176,MATCH(1,([1]Sheet2!$A343='[1]Sheet 1'!$B$1:$B$5176)*([1]Sheet2!$E343='[1]Sheet 1'!$E$1:$E$5176)*([1]Sheet2!I$1='[1]Sheet 1'!$C$1:$C$5176),0))</f>
        <v>57.895099999999999</v>
      </c>
      <c r="J343" s="1">
        <f t="shared" si="21"/>
        <v>4.2770591124938598E-2</v>
      </c>
      <c r="K343" s="1">
        <f t="shared" si="22"/>
        <v>7.7604496710791194E-3</v>
      </c>
      <c r="L343" s="1">
        <f t="shared" si="23"/>
        <v>6.0657334875691971E-2</v>
      </c>
      <c r="M343">
        <f>VLOOKUP(D343,[1]Sheet8!$A$1:$G$267,IF(E343=2016,3,IF(E343=2017,4,IF(E343=2018,5,IF(E343=2019,6,7)))))</f>
        <v>10466.4242660902</v>
      </c>
      <c r="N343" t="str">
        <f>IF(E343=2020,VLOOKUP(B343,[1]Sheet9!$A$1:$E$229,5,FALSE),"None")</f>
        <v>None</v>
      </c>
    </row>
    <row r="344" spans="1:14" x14ac:dyDescent="0.75">
      <c r="A344" t="str">
        <f>VLOOKUP(D344,[1]Sheet5!$B$1:$C$279,2,FALSE)</f>
        <v>SWZ: Eswatini</v>
      </c>
      <c r="B344" t="str">
        <f t="shared" si="20"/>
        <v>SWZ</v>
      </c>
      <c r="C344" t="str">
        <f>VLOOKUP([1]Sheet2!B344,[1]Sheet9!$A$1:$C$229,2,FALSE)</f>
        <v>Africa</v>
      </c>
      <c r="D344" t="s">
        <v>84</v>
      </c>
      <c r="E344">
        <v>2018</v>
      </c>
      <c r="F344" cm="1">
        <f t="array" ref="F344">INDEX('[1]Sheet 1'!$F$1:$F$5176,MATCH(1,([1]Sheet2!A344='[1]Sheet 1'!$B$1:$B$5176)*([1]Sheet2!E344='[1]Sheet 1'!$E$1:$E$5176)*([1]Sheet2!F$1='[1]Sheet 1'!$C$1:$C$5176),0))</f>
        <v>1177</v>
      </c>
      <c r="G344" cm="1">
        <f t="array" ref="G344">INDEX('[1]Sheet 1'!$F$1:$F$5176,MATCH(1,([1]Sheet2!$A344='[1]Sheet 1'!$B$1:$B$5176)*([1]Sheet2!$E344='[1]Sheet 1'!$E$1:$E$5176)*([1]Sheet2!G$1='[1]Sheet 1'!$C$1:$C$5176),0))</f>
        <v>1160427.5</v>
      </c>
      <c r="H344" cm="1">
        <f t="array" ref="H344">INDEX('[1]Sheet 1'!$F$1:$F$5176,MATCH(1,([1]Sheet2!$A344='[1]Sheet 1'!$B$1:$B$5176)*([1]Sheet2!$E344='[1]Sheet 1'!$E$1:$E$5176)*([1]Sheet2!H$1='[1]Sheet 1'!$C$1:$C$5176),0))</f>
        <v>29969</v>
      </c>
      <c r="I344" cm="1">
        <f t="array" ref="I344">INDEX('[1]Sheet 1'!$F$1:$F$5176,MATCH(1,([1]Sheet2!$A344='[1]Sheet 1'!$B$1:$B$5176)*([1]Sheet2!$E344='[1]Sheet 1'!$E$1:$E$5176)*([1]Sheet2!I$1='[1]Sheet 1'!$C$1:$C$5176),0))</f>
        <v>59.4114</v>
      </c>
      <c r="J344" s="1">
        <f t="shared" si="21"/>
        <v>3.9273916380259601E-2</v>
      </c>
      <c r="K344" s="1">
        <f t="shared" si="22"/>
        <v>7.8487706820579116E-3</v>
      </c>
      <c r="L344" s="1">
        <f t="shared" si="23"/>
        <v>8.1936351515382921E-2</v>
      </c>
      <c r="M344">
        <f>VLOOKUP(D344,[1]Sheet8!$A$1:$G$267,IF(E344=2016,3,IF(E344=2017,4,IF(E344=2018,5,IF(E344=2019,6,7)))))</f>
        <v>11324.0048838657</v>
      </c>
      <c r="N344" t="str">
        <f>IF(E344=2020,VLOOKUP(B344,[1]Sheet9!$A$1:$E$229,5,FALSE),"None")</f>
        <v>None</v>
      </c>
    </row>
    <row r="345" spans="1:14" x14ac:dyDescent="0.75">
      <c r="A345" t="str">
        <f>VLOOKUP(D345,[1]Sheet5!$B$1:$C$279,2,FALSE)</f>
        <v>SWZ: Eswatini</v>
      </c>
      <c r="B345" t="str">
        <f t="shared" si="20"/>
        <v>SWZ</v>
      </c>
      <c r="C345" t="str">
        <f>VLOOKUP([1]Sheet2!B345,[1]Sheet9!$A$1:$C$229,2,FALSE)</f>
        <v>Africa</v>
      </c>
      <c r="D345" t="s">
        <v>84</v>
      </c>
      <c r="E345">
        <v>2019</v>
      </c>
      <c r="F345" cm="1">
        <f t="array" ref="F345">INDEX('[1]Sheet 1'!$F$1:$F$5176,MATCH(1,([1]Sheet2!A345='[1]Sheet 1'!$B$1:$B$5176)*([1]Sheet2!E345='[1]Sheet 1'!$E$1:$E$5176)*([1]Sheet2!F$1='[1]Sheet 1'!$C$1:$C$5176),0))</f>
        <v>1117</v>
      </c>
      <c r="G345" cm="1">
        <f t="array" ref="G345">INDEX('[1]Sheet 1'!$F$1:$F$5176,MATCH(1,([1]Sheet2!$A345='[1]Sheet 1'!$B$1:$B$5176)*([1]Sheet2!$E345='[1]Sheet 1'!$E$1:$E$5176)*([1]Sheet2!G$1='[1]Sheet 1'!$C$1:$C$5176),0))</f>
        <v>1169613</v>
      </c>
      <c r="H345" cm="1">
        <f t="array" ref="H345">INDEX('[1]Sheet 1'!$F$1:$F$5176,MATCH(1,([1]Sheet2!$A345='[1]Sheet 1'!$B$1:$B$5176)*([1]Sheet2!$E345='[1]Sheet 1'!$E$1:$E$5176)*([1]Sheet2!H$1='[1]Sheet 1'!$C$1:$C$5176),0))</f>
        <v>29498</v>
      </c>
      <c r="I345" cm="1">
        <f t="array" ref="I345">INDEX('[1]Sheet 1'!$F$1:$F$5176,MATCH(1,([1]Sheet2!$A345='[1]Sheet 1'!$B$1:$B$5176)*([1]Sheet2!$E345='[1]Sheet 1'!$E$1:$E$5176)*([1]Sheet2!I$1='[1]Sheet 1'!$C$1:$C$5176),0))</f>
        <v>60.549199999999999</v>
      </c>
      <c r="J345" s="1">
        <f t="shared" si="21"/>
        <v>3.7866974032137769E-2</v>
      </c>
      <c r="K345" s="1">
        <f t="shared" si="22"/>
        <v>7.9156173048294705E-3</v>
      </c>
      <c r="L345" s="1">
        <f t="shared" si="23"/>
        <v>1.5020008187221488E-2</v>
      </c>
      <c r="M345">
        <f>VLOOKUP(D345,[1]Sheet8!$A$1:$G$267,IF(E345=2016,3,IF(E345=2017,4,IF(E345=2018,5,IF(E345=2019,6,7)))))</f>
        <v>11494.091529933499</v>
      </c>
      <c r="N345" t="str">
        <f>IF(E345=2020,VLOOKUP(B345,[1]Sheet9!$A$1:$E$229,5,FALSE),"None")</f>
        <v>None</v>
      </c>
    </row>
    <row r="346" spans="1:14" x14ac:dyDescent="0.75">
      <c r="A346" t="str">
        <f>VLOOKUP(D346,[1]Sheet5!$B$1:$C$279,2,FALSE)</f>
        <v>SWZ: Eswatini</v>
      </c>
      <c r="B346" t="str">
        <f t="shared" si="20"/>
        <v>SWZ</v>
      </c>
      <c r="C346" t="str">
        <f>VLOOKUP([1]Sheet2!B346,[1]Sheet9!$A$1:$C$229,2,FALSE)</f>
        <v>Africa</v>
      </c>
      <c r="D346" t="s">
        <v>84</v>
      </c>
      <c r="E346">
        <v>2020</v>
      </c>
      <c r="F346" cm="1">
        <f t="array" ref="F346">INDEX('[1]Sheet 1'!$F$1:$F$5176,MATCH(1,([1]Sheet2!A346='[1]Sheet 1'!$B$1:$B$5176)*([1]Sheet2!E346='[1]Sheet 1'!$E$1:$E$5176)*([1]Sheet2!F$1='[1]Sheet 1'!$C$1:$C$5176),0))</f>
        <v>1101</v>
      </c>
      <c r="G346" cm="1">
        <f t="array" ref="G346">INDEX('[1]Sheet 1'!$F$1:$F$5176,MATCH(1,([1]Sheet2!$A346='[1]Sheet 1'!$B$1:$B$5176)*([1]Sheet2!$E346='[1]Sheet 1'!$E$1:$E$5176)*([1]Sheet2!G$1='[1]Sheet 1'!$C$1:$C$5176),0))</f>
        <v>1180655</v>
      </c>
      <c r="H346" cm="1">
        <f t="array" ref="H346">INDEX('[1]Sheet 1'!$F$1:$F$5176,MATCH(1,([1]Sheet2!$A346='[1]Sheet 1'!$B$1:$B$5176)*([1]Sheet2!$E346='[1]Sheet 1'!$E$1:$E$5176)*([1]Sheet2!H$1='[1]Sheet 1'!$C$1:$C$5176),0))</f>
        <v>29120</v>
      </c>
      <c r="I346" cm="1">
        <f t="array" ref="I346">INDEX('[1]Sheet 1'!$F$1:$F$5176,MATCH(1,([1]Sheet2!$A346='[1]Sheet 1'!$B$1:$B$5176)*([1]Sheet2!$E346='[1]Sheet 1'!$E$1:$E$5176)*([1]Sheet2!I$1='[1]Sheet 1'!$C$1:$C$5176),0))</f>
        <v>59.6922</v>
      </c>
      <c r="J346" s="1">
        <f t="shared" si="21"/>
        <v>3.7809065934065932E-2</v>
      </c>
      <c r="K346" s="1">
        <f t="shared" si="22"/>
        <v>9.4407295404548338E-3</v>
      </c>
      <c r="L346" s="1">
        <f t="shared" si="23"/>
        <v>-9.1283561272985543E-4</v>
      </c>
      <c r="M346">
        <f>VLOOKUP(D346,[1]Sheet8!$A$1:$G$267,IF(E346=2016,3,IF(E346=2017,4,IF(E346=2018,5,IF(E346=2019,6,7)))))</f>
        <v>11483.599313848999</v>
      </c>
      <c r="N346">
        <f>IF(E346=2020,VLOOKUP(B346,[1]Sheet9!$A$1:$E$229,5,FALSE),"None")</f>
        <v>9358</v>
      </c>
    </row>
    <row r="347" spans="1:14" x14ac:dyDescent="0.75">
      <c r="A347" t="str">
        <f>VLOOKUP(D347,[1]Sheet5!$B$1:$C$279,2,FALSE)</f>
        <v>ETH: Ethiopia</v>
      </c>
      <c r="B347" t="str">
        <f t="shared" si="20"/>
        <v>ETH</v>
      </c>
      <c r="C347" t="str">
        <f>VLOOKUP([1]Sheet2!B347,[1]Sheet9!$A$1:$C$229,2,FALSE)</f>
        <v>Africa</v>
      </c>
      <c r="D347" t="s">
        <v>85</v>
      </c>
      <c r="E347">
        <v>2016</v>
      </c>
      <c r="F347" cm="1">
        <f t="array" ref="F347">INDEX('[1]Sheet 1'!$F$1:$F$5176,MATCH(1,([1]Sheet2!A347='[1]Sheet 1'!$B$1:$B$5176)*([1]Sheet2!E347='[1]Sheet 1'!$E$1:$E$5176)*([1]Sheet2!F$1='[1]Sheet 1'!$C$1:$C$5176),0))</f>
        <v>140339</v>
      </c>
      <c r="G347" cm="1">
        <f t="array" ref="G347">INDEX('[1]Sheet 1'!$F$1:$F$5176,MATCH(1,([1]Sheet2!$A347='[1]Sheet 1'!$B$1:$B$5176)*([1]Sheet2!$E347='[1]Sheet 1'!$E$1:$E$5176)*([1]Sheet2!G$1='[1]Sheet 1'!$C$1:$C$5176),0))</f>
        <v>105293228.5</v>
      </c>
      <c r="H347" cm="1">
        <f t="array" ref="H347">INDEX('[1]Sheet 1'!$F$1:$F$5176,MATCH(1,([1]Sheet2!$A347='[1]Sheet 1'!$B$1:$B$5176)*([1]Sheet2!$E347='[1]Sheet 1'!$E$1:$E$5176)*([1]Sheet2!H$1='[1]Sheet 1'!$C$1:$C$5176),0))</f>
        <v>3506866</v>
      </c>
      <c r="I347" cm="1">
        <f t="array" ref="I347">INDEX('[1]Sheet 1'!$F$1:$F$5176,MATCH(1,([1]Sheet2!$A347='[1]Sheet 1'!$B$1:$B$5176)*([1]Sheet2!$E347='[1]Sheet 1'!$E$1:$E$5176)*([1]Sheet2!I$1='[1]Sheet 1'!$C$1:$C$5176),0))</f>
        <v>64.391900000000007</v>
      </c>
      <c r="J347" s="1">
        <f t="shared" si="21"/>
        <v>4.0018352568931916E-2</v>
      </c>
      <c r="K347" s="1" t="str">
        <f t="shared" si="22"/>
        <v>None</v>
      </c>
      <c r="L347" s="1" t="str">
        <f t="shared" si="23"/>
        <v>N/A</v>
      </c>
      <c r="M347">
        <f>VLOOKUP(D347,[1]Sheet8!$A$1:$G$267,IF(E347=2016,3,IF(E347=2017,4,IF(E347=2018,5,IF(E347=2019,6,7)))))</f>
        <v>9867.8658242785405</v>
      </c>
      <c r="N347" t="str">
        <f>IF(E347=2020,VLOOKUP(B347,[1]Sheet9!$A$1:$E$229,5,FALSE),"None")</f>
        <v>None</v>
      </c>
    </row>
    <row r="348" spans="1:14" x14ac:dyDescent="0.75">
      <c r="A348" t="str">
        <f>VLOOKUP(D348,[1]Sheet5!$B$1:$C$279,2,FALSE)</f>
        <v>ETH: Ethiopia</v>
      </c>
      <c r="B348" t="str">
        <f t="shared" si="20"/>
        <v>ETH</v>
      </c>
      <c r="C348" t="str">
        <f>VLOOKUP([1]Sheet2!B348,[1]Sheet9!$A$1:$C$229,2,FALSE)</f>
        <v>Africa</v>
      </c>
      <c r="D348" t="s">
        <v>85</v>
      </c>
      <c r="E348">
        <v>2017</v>
      </c>
      <c r="F348" cm="1">
        <f t="array" ref="F348">INDEX('[1]Sheet 1'!$F$1:$F$5176,MATCH(1,([1]Sheet2!A348='[1]Sheet 1'!$B$1:$B$5176)*([1]Sheet2!E348='[1]Sheet 1'!$E$1:$E$5176)*([1]Sheet2!F$1='[1]Sheet 1'!$C$1:$C$5176),0))</f>
        <v>136197</v>
      </c>
      <c r="G348" cm="1">
        <f t="array" ref="G348">INDEX('[1]Sheet 1'!$F$1:$F$5176,MATCH(1,([1]Sheet2!$A348='[1]Sheet 1'!$B$1:$B$5176)*([1]Sheet2!$E348='[1]Sheet 1'!$E$1:$E$5176)*([1]Sheet2!G$1='[1]Sheet 1'!$C$1:$C$5176),0))</f>
        <v>108197949.5</v>
      </c>
      <c r="H348" cm="1">
        <f t="array" ref="H348">INDEX('[1]Sheet 1'!$F$1:$F$5176,MATCH(1,([1]Sheet2!$A348='[1]Sheet 1'!$B$1:$B$5176)*([1]Sheet2!$E348='[1]Sheet 1'!$E$1:$E$5176)*([1]Sheet2!H$1='[1]Sheet 1'!$C$1:$C$5176),0))</f>
        <v>3576536</v>
      </c>
      <c r="I348" cm="1">
        <f t="array" ref="I348">INDEX('[1]Sheet 1'!$F$1:$F$5176,MATCH(1,([1]Sheet2!$A348='[1]Sheet 1'!$B$1:$B$5176)*([1]Sheet2!$E348='[1]Sheet 1'!$E$1:$E$5176)*([1]Sheet2!I$1='[1]Sheet 1'!$C$1:$C$5176),0))</f>
        <v>64.838300000000004</v>
      </c>
      <c r="J348" s="1">
        <f t="shared" si="21"/>
        <v>3.8080701550326911E-2</v>
      </c>
      <c r="K348" s="1">
        <f t="shared" si="22"/>
        <v>2.7586968709958401E-2</v>
      </c>
      <c r="L348" s="1">
        <f t="shared" si="23"/>
        <v>6.0657334875691971E-2</v>
      </c>
      <c r="M348">
        <f>VLOOKUP(D348,[1]Sheet8!$A$1:$G$267,IF(E348=2016,3,IF(E348=2017,4,IF(E348=2018,5,IF(E348=2019,6,7)))))</f>
        <v>10466.4242660902</v>
      </c>
      <c r="N348" t="str">
        <f>IF(E348=2020,VLOOKUP(B348,[1]Sheet9!$A$1:$E$229,5,FALSE),"None")</f>
        <v>None</v>
      </c>
    </row>
    <row r="349" spans="1:14" x14ac:dyDescent="0.75">
      <c r="A349" t="str">
        <f>VLOOKUP(D349,[1]Sheet5!$B$1:$C$279,2,FALSE)</f>
        <v>ETH: Ethiopia</v>
      </c>
      <c r="B349" t="str">
        <f t="shared" si="20"/>
        <v>ETH</v>
      </c>
      <c r="C349" t="str">
        <f>VLOOKUP([1]Sheet2!B349,[1]Sheet9!$A$1:$C$229,2,FALSE)</f>
        <v>Africa</v>
      </c>
      <c r="D349" t="s">
        <v>85</v>
      </c>
      <c r="E349">
        <v>2018</v>
      </c>
      <c r="F349" cm="1">
        <f t="array" ref="F349">INDEX('[1]Sheet 1'!$F$1:$F$5176,MATCH(1,([1]Sheet2!A349='[1]Sheet 1'!$B$1:$B$5176)*([1]Sheet2!E349='[1]Sheet 1'!$E$1:$E$5176)*([1]Sheet2!F$1='[1]Sheet 1'!$C$1:$C$5176),0))</f>
        <v>132502</v>
      </c>
      <c r="G349" cm="1">
        <f t="array" ref="G349">INDEX('[1]Sheet 1'!$F$1:$F$5176,MATCH(1,([1]Sheet2!$A349='[1]Sheet 1'!$B$1:$B$5176)*([1]Sheet2!$E349='[1]Sheet 1'!$E$1:$E$5176)*([1]Sheet2!G$1='[1]Sheet 1'!$C$1:$C$5176),0))</f>
        <v>111129438</v>
      </c>
      <c r="H349" cm="1">
        <f t="array" ref="H349">INDEX('[1]Sheet 1'!$F$1:$F$5176,MATCH(1,([1]Sheet2!$A349='[1]Sheet 1'!$B$1:$B$5176)*([1]Sheet2!$E349='[1]Sheet 1'!$E$1:$E$5176)*([1]Sheet2!H$1='[1]Sheet 1'!$C$1:$C$5176),0))</f>
        <v>3667649</v>
      </c>
      <c r="I349" cm="1">
        <f t="array" ref="I349">INDEX('[1]Sheet 1'!$F$1:$F$5176,MATCH(1,([1]Sheet2!$A349='[1]Sheet 1'!$B$1:$B$5176)*([1]Sheet2!$E349='[1]Sheet 1'!$E$1:$E$5176)*([1]Sheet2!I$1='[1]Sheet 1'!$C$1:$C$5176),0))</f>
        <v>65.411699999999996</v>
      </c>
      <c r="J349" s="1">
        <f t="shared" si="21"/>
        <v>3.6127230277488383E-2</v>
      </c>
      <c r="K349" s="1">
        <f t="shared" si="22"/>
        <v>2.7093752825694723E-2</v>
      </c>
      <c r="L349" s="1">
        <f t="shared" si="23"/>
        <v>8.1936351515382921E-2</v>
      </c>
      <c r="M349">
        <f>VLOOKUP(D349,[1]Sheet8!$A$1:$G$267,IF(E349=2016,3,IF(E349=2017,4,IF(E349=2018,5,IF(E349=2019,6,7)))))</f>
        <v>11324.0048838657</v>
      </c>
      <c r="N349" t="str">
        <f>IF(E349=2020,VLOOKUP(B349,[1]Sheet9!$A$1:$E$229,5,FALSE),"None")</f>
        <v>None</v>
      </c>
    </row>
    <row r="350" spans="1:14" x14ac:dyDescent="0.75">
      <c r="A350" t="str">
        <f>VLOOKUP(D350,[1]Sheet5!$B$1:$C$279,2,FALSE)</f>
        <v>ETH: Ethiopia</v>
      </c>
      <c r="B350" t="str">
        <f t="shared" si="20"/>
        <v>ETH</v>
      </c>
      <c r="C350" t="str">
        <f>VLOOKUP([1]Sheet2!B350,[1]Sheet9!$A$1:$C$229,2,FALSE)</f>
        <v>Africa</v>
      </c>
      <c r="D350" t="s">
        <v>85</v>
      </c>
      <c r="E350">
        <v>2019</v>
      </c>
      <c r="F350" cm="1">
        <f t="array" ref="F350">INDEX('[1]Sheet 1'!$F$1:$F$5176,MATCH(1,([1]Sheet2!A350='[1]Sheet 1'!$B$1:$B$5176)*([1]Sheet2!E350='[1]Sheet 1'!$E$1:$E$5176)*([1]Sheet2!F$1='[1]Sheet 1'!$C$1:$C$5176),0))</f>
        <v>129345</v>
      </c>
      <c r="G350" cm="1">
        <f t="array" ref="G350">INDEX('[1]Sheet 1'!$F$1:$F$5176,MATCH(1,([1]Sheet2!$A350='[1]Sheet 1'!$B$1:$B$5176)*([1]Sheet2!$E350='[1]Sheet 1'!$E$1:$E$5176)*([1]Sheet2!G$1='[1]Sheet 1'!$C$1:$C$5176),0))</f>
        <v>114120593.5</v>
      </c>
      <c r="H350" cm="1">
        <f t="array" ref="H350">INDEX('[1]Sheet 1'!$F$1:$F$5176,MATCH(1,([1]Sheet2!$A350='[1]Sheet 1'!$B$1:$B$5176)*([1]Sheet2!$E350='[1]Sheet 1'!$E$1:$E$5176)*([1]Sheet2!H$1='[1]Sheet 1'!$C$1:$C$5176),0))</f>
        <v>3781463</v>
      </c>
      <c r="I350" cm="1">
        <f t="array" ref="I350">INDEX('[1]Sheet 1'!$F$1:$F$5176,MATCH(1,([1]Sheet2!$A350='[1]Sheet 1'!$B$1:$B$5176)*([1]Sheet2!$E350='[1]Sheet 1'!$E$1:$E$5176)*([1]Sheet2!I$1='[1]Sheet 1'!$C$1:$C$5176),0))</f>
        <v>65.837699999999998</v>
      </c>
      <c r="J350" s="1">
        <f t="shared" si="21"/>
        <v>3.4205015360457051E-2</v>
      </c>
      <c r="K350" s="1">
        <f t="shared" si="22"/>
        <v>2.6915959927737598E-2</v>
      </c>
      <c r="L350" s="1">
        <f t="shared" si="23"/>
        <v>1.5020008187221488E-2</v>
      </c>
      <c r="M350">
        <f>VLOOKUP(D350,[1]Sheet8!$A$1:$G$267,IF(E350=2016,3,IF(E350=2017,4,IF(E350=2018,5,IF(E350=2019,6,7)))))</f>
        <v>11494.091529933499</v>
      </c>
      <c r="N350" t="str">
        <f>IF(E350=2020,VLOOKUP(B350,[1]Sheet9!$A$1:$E$229,5,FALSE),"None")</f>
        <v>None</v>
      </c>
    </row>
    <row r="351" spans="1:14" x14ac:dyDescent="0.75">
      <c r="A351" t="str">
        <f>VLOOKUP(D351,[1]Sheet5!$B$1:$C$279,2,FALSE)</f>
        <v>ETH: Ethiopia</v>
      </c>
      <c r="B351" t="str">
        <f t="shared" si="20"/>
        <v>ETH</v>
      </c>
      <c r="C351" t="str">
        <f>VLOOKUP([1]Sheet2!B351,[1]Sheet9!$A$1:$C$229,2,FALSE)</f>
        <v>Africa</v>
      </c>
      <c r="D351" t="s">
        <v>85</v>
      </c>
      <c r="E351">
        <v>2020</v>
      </c>
      <c r="F351" cm="1">
        <f t="array" ref="F351">INDEX('[1]Sheet 1'!$F$1:$F$5176,MATCH(1,([1]Sheet2!A351='[1]Sheet 1'!$B$1:$B$5176)*([1]Sheet2!E351='[1]Sheet 1'!$E$1:$E$5176)*([1]Sheet2!F$1='[1]Sheet 1'!$C$1:$C$5176),0))</f>
        <v>126555</v>
      </c>
      <c r="G351" cm="1">
        <f t="array" ref="G351">INDEX('[1]Sheet 1'!$F$1:$F$5176,MATCH(1,([1]Sheet2!$A351='[1]Sheet 1'!$B$1:$B$5176)*([1]Sheet2!$E351='[1]Sheet 1'!$E$1:$E$5176)*([1]Sheet2!G$1='[1]Sheet 1'!$C$1:$C$5176),0))</f>
        <v>117190911</v>
      </c>
      <c r="H351" cm="1">
        <f t="array" ref="H351">INDEX('[1]Sheet 1'!$F$1:$F$5176,MATCH(1,([1]Sheet2!$A351='[1]Sheet 1'!$B$1:$B$5176)*([1]Sheet2!$E351='[1]Sheet 1'!$E$1:$E$5176)*([1]Sheet2!H$1='[1]Sheet 1'!$C$1:$C$5176),0))</f>
        <v>3841565</v>
      </c>
      <c r="I351" cm="1">
        <f t="array" ref="I351">INDEX('[1]Sheet 1'!$F$1:$F$5176,MATCH(1,([1]Sheet2!$A351='[1]Sheet 1'!$B$1:$B$5176)*([1]Sheet2!$E351='[1]Sheet 1'!$E$1:$E$5176)*([1]Sheet2!I$1='[1]Sheet 1'!$C$1:$C$5176),0))</f>
        <v>65.370500000000007</v>
      </c>
      <c r="J351" s="1">
        <f t="shared" si="21"/>
        <v>3.2943605015143568E-2</v>
      </c>
      <c r="K351" s="1">
        <f t="shared" si="22"/>
        <v>2.6904149425055347E-2</v>
      </c>
      <c r="L351" s="1">
        <f t="shared" si="23"/>
        <v>-9.1283561272985543E-4</v>
      </c>
      <c r="M351">
        <f>VLOOKUP(D351,[1]Sheet8!$A$1:$G$267,IF(E351=2016,3,IF(E351=2017,4,IF(E351=2018,5,IF(E351=2019,6,7)))))</f>
        <v>11483.599313848999</v>
      </c>
      <c r="N351">
        <f>IF(E351=2020,VLOOKUP(B351,[1]Sheet9!$A$1:$E$229,5,FALSE),"None")</f>
        <v>124264</v>
      </c>
    </row>
    <row r="352" spans="1:14" x14ac:dyDescent="0.75">
      <c r="A352" t="str">
        <f>VLOOKUP(D352,[1]Sheet5!$B$1:$C$279,2,FALSE)</f>
        <v>FLK: Falkland Islands (Malvinas)</v>
      </c>
      <c r="B352" t="str">
        <f t="shared" si="20"/>
        <v>FLK</v>
      </c>
      <c r="C352" t="str">
        <f>VLOOKUP([1]Sheet2!B352,[1]Sheet9!$A$1:$C$229,2,FALSE)</f>
        <v>South America</v>
      </c>
      <c r="D352" t="s">
        <v>86</v>
      </c>
      <c r="E352">
        <v>2016</v>
      </c>
      <c r="F352" t="e" cm="1">
        <f t="array" ref="F352">INDEX('[1]Sheet 1'!$F$1:$F$5176,MATCH(1,([1]Sheet2!A352='[1]Sheet 1'!$B$1:$B$5176)*([1]Sheet2!E352='[1]Sheet 1'!$E$1:$E$5176)*([1]Sheet2!F$1='[1]Sheet 1'!$C$1:$C$5176),0))</f>
        <v>#N/A</v>
      </c>
      <c r="G352" cm="1">
        <f t="array" ref="G352">INDEX('[1]Sheet 1'!$F$1:$F$5176,MATCH(1,([1]Sheet2!$A352='[1]Sheet 1'!$B$1:$B$5176)*([1]Sheet2!$E352='[1]Sheet 1'!$E$1:$E$5176)*([1]Sheet2!G$1='[1]Sheet 1'!$C$1:$C$5176),0))</f>
        <v>3508</v>
      </c>
      <c r="H352" cm="1">
        <f t="array" ref="H352">INDEX('[1]Sheet 1'!$F$1:$F$5176,MATCH(1,([1]Sheet2!$A352='[1]Sheet 1'!$B$1:$B$5176)*([1]Sheet2!$E352='[1]Sheet 1'!$E$1:$E$5176)*([1]Sheet2!H$1='[1]Sheet 1'!$C$1:$C$5176),0))</f>
        <v>40</v>
      </c>
      <c r="I352" cm="1">
        <f t="array" ref="I352">INDEX('[1]Sheet 1'!$F$1:$F$5176,MATCH(1,([1]Sheet2!$A352='[1]Sheet 1'!$B$1:$B$5176)*([1]Sheet2!$E352='[1]Sheet 1'!$E$1:$E$5176)*([1]Sheet2!I$1='[1]Sheet 1'!$C$1:$C$5176),0))</f>
        <v>78.431399999999996</v>
      </c>
      <c r="J352" s="1" t="e">
        <f t="shared" si="21"/>
        <v>#N/A</v>
      </c>
      <c r="K352" s="1" t="str">
        <f t="shared" si="22"/>
        <v>None</v>
      </c>
      <c r="L352" s="1" t="str">
        <f t="shared" si="23"/>
        <v>N/A</v>
      </c>
      <c r="M352">
        <f>VLOOKUP(D352,[1]Sheet8!$A$1:$G$267,IF(E352=2016,3,IF(E352=2017,4,IF(E352=2018,5,IF(E352=2019,6,7)))))</f>
        <v>31186.5106151623</v>
      </c>
      <c r="N352" t="str">
        <f>IF(E352=2020,VLOOKUP(B352,[1]Sheet9!$A$1:$E$229,5,FALSE),"None")</f>
        <v>None</v>
      </c>
    </row>
    <row r="353" spans="1:14" x14ac:dyDescent="0.75">
      <c r="A353" t="str">
        <f>VLOOKUP(D353,[1]Sheet5!$B$1:$C$279,2,FALSE)</f>
        <v>FLK: Falkland Islands (Malvinas)</v>
      </c>
      <c r="B353" t="str">
        <f t="shared" si="20"/>
        <v>FLK</v>
      </c>
      <c r="C353" t="str">
        <f>VLOOKUP([1]Sheet2!B353,[1]Sheet9!$A$1:$C$229,2,FALSE)</f>
        <v>South America</v>
      </c>
      <c r="D353" t="s">
        <v>86</v>
      </c>
      <c r="E353">
        <v>2017</v>
      </c>
      <c r="F353" t="e" cm="1">
        <f t="array" ref="F353">INDEX('[1]Sheet 1'!$F$1:$F$5176,MATCH(1,([1]Sheet2!A353='[1]Sheet 1'!$B$1:$B$5176)*([1]Sheet2!E353='[1]Sheet 1'!$E$1:$E$5176)*([1]Sheet2!F$1='[1]Sheet 1'!$C$1:$C$5176),0))</f>
        <v>#N/A</v>
      </c>
      <c r="G353" cm="1">
        <f t="array" ref="G353">INDEX('[1]Sheet 1'!$F$1:$F$5176,MATCH(1,([1]Sheet2!$A353='[1]Sheet 1'!$B$1:$B$5176)*([1]Sheet2!$E353='[1]Sheet 1'!$E$1:$E$5176)*([1]Sheet2!G$1='[1]Sheet 1'!$C$1:$C$5176),0))</f>
        <v>3598</v>
      </c>
      <c r="H353" cm="1">
        <f t="array" ref="H353">INDEX('[1]Sheet 1'!$F$1:$F$5176,MATCH(1,([1]Sheet2!$A353='[1]Sheet 1'!$B$1:$B$5176)*([1]Sheet2!$E353='[1]Sheet 1'!$E$1:$E$5176)*([1]Sheet2!H$1='[1]Sheet 1'!$C$1:$C$5176),0))</f>
        <v>42</v>
      </c>
      <c r="I353" cm="1">
        <f t="array" ref="I353">INDEX('[1]Sheet 1'!$F$1:$F$5176,MATCH(1,([1]Sheet2!$A353='[1]Sheet 1'!$B$1:$B$5176)*([1]Sheet2!$E353='[1]Sheet 1'!$E$1:$E$5176)*([1]Sheet2!I$1='[1]Sheet 1'!$C$1:$C$5176),0))</f>
        <v>78.534999999999997</v>
      </c>
      <c r="J353" s="1" t="e">
        <f t="shared" si="21"/>
        <v>#N/A</v>
      </c>
      <c r="K353" s="1">
        <f t="shared" si="22"/>
        <v>2.565564424173318E-2</v>
      </c>
      <c r="L353" s="1">
        <f t="shared" si="23"/>
        <v>6.117701835359593E-2</v>
      </c>
      <c r="M353">
        <f>VLOOKUP(D353,[1]Sheet8!$A$1:$G$267,IF(E353=2016,3,IF(E353=2017,4,IF(E353=2018,5,IF(E353=2019,6,7)))))</f>
        <v>33094.408347450699</v>
      </c>
      <c r="N353" t="str">
        <f>IF(E353=2020,VLOOKUP(B353,[1]Sheet9!$A$1:$E$229,5,FALSE),"None")</f>
        <v>None</v>
      </c>
    </row>
    <row r="354" spans="1:14" x14ac:dyDescent="0.75">
      <c r="A354" t="str">
        <f>VLOOKUP(D354,[1]Sheet5!$B$1:$C$279,2,FALSE)</f>
        <v>FLK: Falkland Islands (Malvinas)</v>
      </c>
      <c r="B354" t="str">
        <f t="shared" si="20"/>
        <v>FLK</v>
      </c>
      <c r="C354" t="str">
        <f>VLOOKUP([1]Sheet2!B354,[1]Sheet9!$A$1:$C$229,2,FALSE)</f>
        <v>South America</v>
      </c>
      <c r="D354" t="s">
        <v>86</v>
      </c>
      <c r="E354">
        <v>2018</v>
      </c>
      <c r="F354" t="e" cm="1">
        <f t="array" ref="F354">INDEX('[1]Sheet 1'!$F$1:$F$5176,MATCH(1,([1]Sheet2!A354='[1]Sheet 1'!$B$1:$B$5176)*([1]Sheet2!E354='[1]Sheet 1'!$E$1:$E$5176)*([1]Sheet2!F$1='[1]Sheet 1'!$C$1:$C$5176),0))</f>
        <v>#N/A</v>
      </c>
      <c r="G354" cm="1">
        <f t="array" ref="G354">INDEX('[1]Sheet 1'!$F$1:$F$5176,MATCH(1,([1]Sheet2!$A354='[1]Sheet 1'!$B$1:$B$5176)*([1]Sheet2!$E354='[1]Sheet 1'!$E$1:$E$5176)*([1]Sheet2!G$1='[1]Sheet 1'!$C$1:$C$5176),0))</f>
        <v>3655.5</v>
      </c>
      <c r="H354" cm="1">
        <f t="array" ref="H354">INDEX('[1]Sheet 1'!$F$1:$F$5176,MATCH(1,([1]Sheet2!$A354='[1]Sheet 1'!$B$1:$B$5176)*([1]Sheet2!$E354='[1]Sheet 1'!$E$1:$E$5176)*([1]Sheet2!H$1='[1]Sheet 1'!$C$1:$C$5176),0))</f>
        <v>42</v>
      </c>
      <c r="I354" cm="1">
        <f t="array" ref="I354">INDEX('[1]Sheet 1'!$F$1:$F$5176,MATCH(1,([1]Sheet2!$A354='[1]Sheet 1'!$B$1:$B$5176)*([1]Sheet2!$E354='[1]Sheet 1'!$E$1:$E$5176)*([1]Sheet2!I$1='[1]Sheet 1'!$C$1:$C$5176),0))</f>
        <v>78.5184</v>
      </c>
      <c r="J354" s="1" t="e">
        <f t="shared" si="21"/>
        <v>#N/A</v>
      </c>
      <c r="K354" s="1">
        <f t="shared" si="22"/>
        <v>1.5981100611450805E-2</v>
      </c>
      <c r="L354" s="1">
        <f t="shared" si="23"/>
        <v>8.0344645319789285E-2</v>
      </c>
      <c r="M354">
        <f>VLOOKUP(D354,[1]Sheet8!$A$1:$G$267,IF(E354=2016,3,IF(E354=2017,4,IF(E354=2018,5,IF(E354=2019,6,7)))))</f>
        <v>35753.366848194899</v>
      </c>
      <c r="N354" t="str">
        <f>IF(E354=2020,VLOOKUP(B354,[1]Sheet9!$A$1:$E$229,5,FALSE),"None")</f>
        <v>None</v>
      </c>
    </row>
    <row r="355" spans="1:14" x14ac:dyDescent="0.75">
      <c r="A355" t="str">
        <f>VLOOKUP(D355,[1]Sheet5!$B$1:$C$279,2,FALSE)</f>
        <v>FLK: Falkland Islands (Malvinas)</v>
      </c>
      <c r="B355" t="str">
        <f t="shared" si="20"/>
        <v>FLK</v>
      </c>
      <c r="C355" t="str">
        <f>VLOOKUP([1]Sheet2!B355,[1]Sheet9!$A$1:$C$229,2,FALSE)</f>
        <v>South America</v>
      </c>
      <c r="D355" t="s">
        <v>86</v>
      </c>
      <c r="E355">
        <v>2019</v>
      </c>
      <c r="F355" t="e" cm="1">
        <f t="array" ref="F355">INDEX('[1]Sheet 1'!$F$1:$F$5176,MATCH(1,([1]Sheet2!A355='[1]Sheet 1'!$B$1:$B$5176)*([1]Sheet2!E355='[1]Sheet 1'!$E$1:$E$5176)*([1]Sheet2!F$1='[1]Sheet 1'!$C$1:$C$5176),0))</f>
        <v>#N/A</v>
      </c>
      <c r="G355" cm="1">
        <f t="array" ref="G355">INDEX('[1]Sheet 1'!$F$1:$F$5176,MATCH(1,([1]Sheet2!$A355='[1]Sheet 1'!$B$1:$B$5176)*([1]Sheet2!$E355='[1]Sheet 1'!$E$1:$E$5176)*([1]Sheet2!G$1='[1]Sheet 1'!$C$1:$C$5176),0))</f>
        <v>3710</v>
      </c>
      <c r="H355" cm="1">
        <f t="array" ref="H355">INDEX('[1]Sheet 1'!$F$1:$F$5176,MATCH(1,([1]Sheet2!$A355='[1]Sheet 1'!$B$1:$B$5176)*([1]Sheet2!$E355='[1]Sheet 1'!$E$1:$E$5176)*([1]Sheet2!H$1='[1]Sheet 1'!$C$1:$C$5176),0))</f>
        <v>42</v>
      </c>
      <c r="I355" cm="1">
        <f t="array" ref="I355">INDEX('[1]Sheet 1'!$F$1:$F$5176,MATCH(1,([1]Sheet2!$A355='[1]Sheet 1'!$B$1:$B$5176)*([1]Sheet2!$E355='[1]Sheet 1'!$E$1:$E$5176)*([1]Sheet2!I$1='[1]Sheet 1'!$C$1:$C$5176),0))</f>
        <v>78.657600000000002</v>
      </c>
      <c r="J355" s="1" t="e">
        <f t="shared" si="21"/>
        <v>#N/A</v>
      </c>
      <c r="K355" s="1">
        <f t="shared" si="22"/>
        <v>1.4909041170838463E-2</v>
      </c>
      <c r="L355" s="1">
        <f t="shared" si="23"/>
        <v>-1.8574028666033884E-2</v>
      </c>
      <c r="M355">
        <f>VLOOKUP(D355,[1]Sheet8!$A$1:$G$267,IF(E355=2016,3,IF(E355=2017,4,IF(E355=2018,5,IF(E355=2019,6,7)))))</f>
        <v>35089.282787449301</v>
      </c>
      <c r="N355" t="str">
        <f>IF(E355=2020,VLOOKUP(B355,[1]Sheet9!$A$1:$E$229,5,FALSE),"None")</f>
        <v>None</v>
      </c>
    </row>
    <row r="356" spans="1:14" x14ac:dyDescent="0.75">
      <c r="A356" t="str">
        <f>VLOOKUP(D356,[1]Sheet5!$B$1:$C$279,2,FALSE)</f>
        <v>FLK: Falkland Islands (Malvinas)</v>
      </c>
      <c r="B356" t="str">
        <f t="shared" si="20"/>
        <v>FLK</v>
      </c>
      <c r="C356" t="str">
        <f>VLOOKUP([1]Sheet2!B356,[1]Sheet9!$A$1:$C$229,2,FALSE)</f>
        <v>South America</v>
      </c>
      <c r="D356" t="s">
        <v>86</v>
      </c>
      <c r="E356">
        <v>2020</v>
      </c>
      <c r="F356" t="e" cm="1">
        <f t="array" ref="F356">INDEX('[1]Sheet 1'!$F$1:$F$5176,MATCH(1,([1]Sheet2!A356='[1]Sheet 1'!$B$1:$B$5176)*([1]Sheet2!E356='[1]Sheet 1'!$E$1:$E$5176)*([1]Sheet2!F$1='[1]Sheet 1'!$C$1:$C$5176),0))</f>
        <v>#N/A</v>
      </c>
      <c r="G356" cm="1">
        <f t="array" ref="G356">INDEX('[1]Sheet 1'!$F$1:$F$5176,MATCH(1,([1]Sheet2!$A356='[1]Sheet 1'!$B$1:$B$5176)*([1]Sheet2!$E356='[1]Sheet 1'!$E$1:$E$5176)*([1]Sheet2!G$1='[1]Sheet 1'!$C$1:$C$5176),0))</f>
        <v>3746.5</v>
      </c>
      <c r="H356" cm="1">
        <f t="array" ref="H356">INDEX('[1]Sheet 1'!$F$1:$F$5176,MATCH(1,([1]Sheet2!$A356='[1]Sheet 1'!$B$1:$B$5176)*([1]Sheet2!$E356='[1]Sheet 1'!$E$1:$E$5176)*([1]Sheet2!H$1='[1]Sheet 1'!$C$1:$C$5176),0))</f>
        <v>43</v>
      </c>
      <c r="I356" cm="1">
        <f t="array" ref="I356">INDEX('[1]Sheet 1'!$F$1:$F$5176,MATCH(1,([1]Sheet2!$A356='[1]Sheet 1'!$B$1:$B$5176)*([1]Sheet2!$E356='[1]Sheet 1'!$E$1:$E$5176)*([1]Sheet2!I$1='[1]Sheet 1'!$C$1:$C$5176),0))</f>
        <v>78.412899999999993</v>
      </c>
      <c r="J356" s="1" t="e">
        <f t="shared" si="21"/>
        <v>#N/A</v>
      </c>
      <c r="K356" s="1">
        <f t="shared" si="22"/>
        <v>9.838274932614556E-3</v>
      </c>
      <c r="L356" s="1">
        <f t="shared" si="23"/>
        <v>-2.557631456744679E-2</v>
      </c>
      <c r="M356">
        <f>VLOOKUP(D356,[1]Sheet8!$A$1:$G$267,IF(E356=2016,3,IF(E356=2017,4,IF(E356=2018,5,IF(E356=2019,6,7)))))</f>
        <v>34191.828252931402</v>
      </c>
      <c r="N356">
        <f>IF(E356=2020,VLOOKUP(B356,[1]Sheet9!$A$1:$E$229,5,FALSE),"None")</f>
        <v>29</v>
      </c>
    </row>
    <row r="357" spans="1:14" x14ac:dyDescent="0.75">
      <c r="A357" t="str">
        <f>VLOOKUP(D357,[1]Sheet5!$B$1:$C$279,2,FALSE)</f>
        <v>FRO: Faroe Islands</v>
      </c>
      <c r="B357" t="str">
        <f t="shared" si="20"/>
        <v>FRO</v>
      </c>
      <c r="C357" t="str">
        <f>VLOOKUP([1]Sheet2!B357,[1]Sheet9!$A$1:$C$229,2,FALSE)</f>
        <v>Europe</v>
      </c>
      <c r="D357" t="s">
        <v>87</v>
      </c>
      <c r="E357">
        <v>2016</v>
      </c>
      <c r="F357" t="e" cm="1">
        <f t="array" ref="F357">INDEX('[1]Sheet 1'!$F$1:$F$5176,MATCH(1,([1]Sheet2!A357='[1]Sheet 1'!$B$1:$B$5176)*([1]Sheet2!E357='[1]Sheet 1'!$E$1:$E$5176)*([1]Sheet2!F$1='[1]Sheet 1'!$C$1:$C$5176),0))</f>
        <v>#N/A</v>
      </c>
      <c r="G357" cm="1">
        <f t="array" ref="G357">INDEX('[1]Sheet 1'!$F$1:$F$5176,MATCH(1,([1]Sheet2!$A357='[1]Sheet 1'!$B$1:$B$5176)*([1]Sheet2!$E357='[1]Sheet 1'!$E$1:$E$5176)*([1]Sheet2!G$1='[1]Sheet 1'!$C$1:$C$5176),0))</f>
        <v>49500</v>
      </c>
      <c r="H357" cm="1">
        <f t="array" ref="H357">INDEX('[1]Sheet 1'!$F$1:$F$5176,MATCH(1,([1]Sheet2!$A357='[1]Sheet 1'!$B$1:$B$5176)*([1]Sheet2!$E357='[1]Sheet 1'!$E$1:$E$5176)*([1]Sheet2!H$1='[1]Sheet 1'!$C$1:$C$5176),0))</f>
        <v>676</v>
      </c>
      <c r="I357" cm="1">
        <f t="array" ref="I357">INDEX('[1]Sheet 1'!$F$1:$F$5176,MATCH(1,([1]Sheet2!$A357='[1]Sheet 1'!$B$1:$B$5176)*([1]Sheet2!$E357='[1]Sheet 1'!$E$1:$E$5176)*([1]Sheet2!I$1='[1]Sheet 1'!$C$1:$C$5176),0))</f>
        <v>80.181299999999993</v>
      </c>
      <c r="J357" s="1" t="e">
        <f t="shared" si="21"/>
        <v>#N/A</v>
      </c>
      <c r="K357" s="1" t="str">
        <f t="shared" si="22"/>
        <v>None</v>
      </c>
      <c r="L357" s="1" t="str">
        <f t="shared" si="23"/>
        <v>N/A</v>
      </c>
      <c r="M357">
        <f>VLOOKUP(D357,[1]Sheet8!$A$1:$G$267,IF(E357=2016,3,IF(E357=2017,4,IF(E357=2018,5,IF(E357=2019,6,7)))))</f>
        <v>31186.5106151623</v>
      </c>
      <c r="N357" t="str">
        <f>IF(E357=2020,VLOOKUP(B357,[1]Sheet9!$A$1:$E$229,5,FALSE),"None")</f>
        <v>None</v>
      </c>
    </row>
    <row r="358" spans="1:14" x14ac:dyDescent="0.75">
      <c r="A358" t="str">
        <f>VLOOKUP(D358,[1]Sheet5!$B$1:$C$279,2,FALSE)</f>
        <v>FRO: Faroe Islands</v>
      </c>
      <c r="B358" t="str">
        <f t="shared" si="20"/>
        <v>FRO</v>
      </c>
      <c r="C358" t="str">
        <f>VLOOKUP([1]Sheet2!B358,[1]Sheet9!$A$1:$C$229,2,FALSE)</f>
        <v>Europe</v>
      </c>
      <c r="D358" t="s">
        <v>87</v>
      </c>
      <c r="E358">
        <v>2017</v>
      </c>
      <c r="F358" t="e" cm="1">
        <f t="array" ref="F358">INDEX('[1]Sheet 1'!$F$1:$F$5176,MATCH(1,([1]Sheet2!A358='[1]Sheet 1'!$B$1:$B$5176)*([1]Sheet2!E358='[1]Sheet 1'!$E$1:$E$5176)*([1]Sheet2!F$1='[1]Sheet 1'!$C$1:$C$5176),0))</f>
        <v>#N/A</v>
      </c>
      <c r="G358" cm="1">
        <f t="array" ref="G358">INDEX('[1]Sheet 1'!$F$1:$F$5176,MATCH(1,([1]Sheet2!$A358='[1]Sheet 1'!$B$1:$B$5176)*([1]Sheet2!$E358='[1]Sheet 1'!$E$1:$E$5176)*([1]Sheet2!G$1='[1]Sheet 1'!$C$1:$C$5176),0))</f>
        <v>50230.5</v>
      </c>
      <c r="H358" cm="1">
        <f t="array" ref="H358">INDEX('[1]Sheet 1'!$F$1:$F$5176,MATCH(1,([1]Sheet2!$A358='[1]Sheet 1'!$B$1:$B$5176)*([1]Sheet2!$E358='[1]Sheet 1'!$E$1:$E$5176)*([1]Sheet2!H$1='[1]Sheet 1'!$C$1:$C$5176),0))</f>
        <v>727</v>
      </c>
      <c r="I358" cm="1">
        <f t="array" ref="I358">INDEX('[1]Sheet 1'!$F$1:$F$5176,MATCH(1,([1]Sheet2!$A358='[1]Sheet 1'!$B$1:$B$5176)*([1]Sheet2!$E358='[1]Sheet 1'!$E$1:$E$5176)*([1]Sheet2!I$1='[1]Sheet 1'!$C$1:$C$5176),0))</f>
        <v>78.008899999999997</v>
      </c>
      <c r="J358" s="1" t="e">
        <f t="shared" si="21"/>
        <v>#N/A</v>
      </c>
      <c r="K358" s="1">
        <f t="shared" si="22"/>
        <v>1.4757575757575758E-2</v>
      </c>
      <c r="L358" s="1">
        <f t="shared" si="23"/>
        <v>6.117701835359593E-2</v>
      </c>
      <c r="M358">
        <f>VLOOKUP(D358,[1]Sheet8!$A$1:$G$267,IF(E358=2016,3,IF(E358=2017,4,IF(E358=2018,5,IF(E358=2019,6,7)))))</f>
        <v>33094.408347450699</v>
      </c>
      <c r="N358" t="str">
        <f>IF(E358=2020,VLOOKUP(B358,[1]Sheet9!$A$1:$E$229,5,FALSE),"None")</f>
        <v>None</v>
      </c>
    </row>
    <row r="359" spans="1:14" x14ac:dyDescent="0.75">
      <c r="A359" t="str">
        <f>VLOOKUP(D359,[1]Sheet5!$B$1:$C$279,2,FALSE)</f>
        <v>FRO: Faroe Islands</v>
      </c>
      <c r="B359" t="str">
        <f t="shared" si="20"/>
        <v>FRO</v>
      </c>
      <c r="C359" t="str">
        <f>VLOOKUP([1]Sheet2!B359,[1]Sheet9!$A$1:$C$229,2,FALSE)</f>
        <v>Europe</v>
      </c>
      <c r="D359" t="s">
        <v>87</v>
      </c>
      <c r="E359">
        <v>2018</v>
      </c>
      <c r="F359" t="e" cm="1">
        <f t="array" ref="F359">INDEX('[1]Sheet 1'!$F$1:$F$5176,MATCH(1,([1]Sheet2!A359='[1]Sheet 1'!$B$1:$B$5176)*([1]Sheet2!E359='[1]Sheet 1'!$E$1:$E$5176)*([1]Sheet2!F$1='[1]Sheet 1'!$C$1:$C$5176),0))</f>
        <v>#N/A</v>
      </c>
      <c r="G359" cm="1">
        <f t="array" ref="G359">INDEX('[1]Sheet 1'!$F$1:$F$5176,MATCH(1,([1]Sheet2!$A359='[1]Sheet 1'!$B$1:$B$5176)*([1]Sheet2!$E359='[1]Sheet 1'!$E$1:$E$5176)*([1]Sheet2!G$1='[1]Sheet 1'!$C$1:$C$5176),0))</f>
        <v>50955</v>
      </c>
      <c r="H359" cm="1">
        <f t="array" ref="H359">INDEX('[1]Sheet 1'!$F$1:$F$5176,MATCH(1,([1]Sheet2!$A359='[1]Sheet 1'!$B$1:$B$5176)*([1]Sheet2!$E359='[1]Sheet 1'!$E$1:$E$5176)*([1]Sheet2!H$1='[1]Sheet 1'!$C$1:$C$5176),0))</f>
        <v>684</v>
      </c>
      <c r="I359" cm="1">
        <f t="array" ref="I359">INDEX('[1]Sheet 1'!$F$1:$F$5176,MATCH(1,([1]Sheet2!$A359='[1]Sheet 1'!$B$1:$B$5176)*([1]Sheet2!$E359='[1]Sheet 1'!$E$1:$E$5176)*([1]Sheet2!I$1='[1]Sheet 1'!$C$1:$C$5176),0))</f>
        <v>78.399900000000002</v>
      </c>
      <c r="J359" s="1" t="e">
        <f t="shared" si="21"/>
        <v>#N/A</v>
      </c>
      <c r="K359" s="1">
        <f t="shared" si="22"/>
        <v>1.44235076298265E-2</v>
      </c>
      <c r="L359" s="1">
        <f t="shared" si="23"/>
        <v>8.0344645319789285E-2</v>
      </c>
      <c r="M359">
        <f>VLOOKUP(D359,[1]Sheet8!$A$1:$G$267,IF(E359=2016,3,IF(E359=2017,4,IF(E359=2018,5,IF(E359=2019,6,7)))))</f>
        <v>35753.366848194899</v>
      </c>
      <c r="N359" t="str">
        <f>IF(E359=2020,VLOOKUP(B359,[1]Sheet9!$A$1:$E$229,5,FALSE),"None")</f>
        <v>None</v>
      </c>
    </row>
    <row r="360" spans="1:14" x14ac:dyDescent="0.75">
      <c r="A360" t="str">
        <f>VLOOKUP(D360,[1]Sheet5!$B$1:$C$279,2,FALSE)</f>
        <v>FRO: Faroe Islands</v>
      </c>
      <c r="B360" t="str">
        <f t="shared" si="20"/>
        <v>FRO</v>
      </c>
      <c r="C360" t="str">
        <f>VLOOKUP([1]Sheet2!B360,[1]Sheet9!$A$1:$C$229,2,FALSE)</f>
        <v>Europe</v>
      </c>
      <c r="D360" t="s">
        <v>87</v>
      </c>
      <c r="E360">
        <v>2019</v>
      </c>
      <c r="F360" t="e" cm="1">
        <f t="array" ref="F360">INDEX('[1]Sheet 1'!$F$1:$F$5176,MATCH(1,([1]Sheet2!A360='[1]Sheet 1'!$B$1:$B$5176)*([1]Sheet2!E360='[1]Sheet 1'!$E$1:$E$5176)*([1]Sheet2!F$1='[1]Sheet 1'!$C$1:$C$5176),0))</f>
        <v>#N/A</v>
      </c>
      <c r="G360" cm="1">
        <f t="array" ref="G360">INDEX('[1]Sheet 1'!$F$1:$F$5176,MATCH(1,([1]Sheet2!$A360='[1]Sheet 1'!$B$1:$B$5176)*([1]Sheet2!$E360='[1]Sheet 1'!$E$1:$E$5176)*([1]Sheet2!G$1='[1]Sheet 1'!$C$1:$C$5176),0))</f>
        <v>51681</v>
      </c>
      <c r="H360" cm="1">
        <f t="array" ref="H360">INDEX('[1]Sheet 1'!$F$1:$F$5176,MATCH(1,([1]Sheet2!$A360='[1]Sheet 1'!$B$1:$B$5176)*([1]Sheet2!$E360='[1]Sheet 1'!$E$1:$E$5176)*([1]Sheet2!H$1='[1]Sheet 1'!$C$1:$C$5176),0))</f>
        <v>781</v>
      </c>
      <c r="I360" cm="1">
        <f t="array" ref="I360">INDEX('[1]Sheet 1'!$F$1:$F$5176,MATCH(1,([1]Sheet2!$A360='[1]Sheet 1'!$B$1:$B$5176)*([1]Sheet2!$E360='[1]Sheet 1'!$E$1:$E$5176)*([1]Sheet2!I$1='[1]Sheet 1'!$C$1:$C$5176),0))</f>
        <v>78.422799999999995</v>
      </c>
      <c r="J360" s="1" t="e">
        <f t="shared" si="21"/>
        <v>#N/A</v>
      </c>
      <c r="K360" s="1">
        <f t="shared" si="22"/>
        <v>1.4247865763909332E-2</v>
      </c>
      <c r="L360" s="1">
        <f t="shared" si="23"/>
        <v>-1.8574028666033884E-2</v>
      </c>
      <c r="M360">
        <f>VLOOKUP(D360,[1]Sheet8!$A$1:$G$267,IF(E360=2016,3,IF(E360=2017,4,IF(E360=2018,5,IF(E360=2019,6,7)))))</f>
        <v>35089.282787449301</v>
      </c>
      <c r="N360" t="str">
        <f>IF(E360=2020,VLOOKUP(B360,[1]Sheet9!$A$1:$E$229,5,FALSE),"None")</f>
        <v>None</v>
      </c>
    </row>
    <row r="361" spans="1:14" x14ac:dyDescent="0.75">
      <c r="A361" t="str">
        <f>VLOOKUP(D361,[1]Sheet5!$B$1:$C$279,2,FALSE)</f>
        <v>FRO: Faroe Islands</v>
      </c>
      <c r="B361" t="str">
        <f t="shared" si="20"/>
        <v>FRO</v>
      </c>
      <c r="C361" t="str">
        <f>VLOOKUP([1]Sheet2!B361,[1]Sheet9!$A$1:$C$229,2,FALSE)</f>
        <v>Europe</v>
      </c>
      <c r="D361" t="s">
        <v>87</v>
      </c>
      <c r="E361">
        <v>2020</v>
      </c>
      <c r="F361" t="e" cm="1">
        <f t="array" ref="F361">INDEX('[1]Sheet 1'!$F$1:$F$5176,MATCH(1,([1]Sheet2!A361='[1]Sheet 1'!$B$1:$B$5176)*([1]Sheet2!E361='[1]Sheet 1'!$E$1:$E$5176)*([1]Sheet2!F$1='[1]Sheet 1'!$C$1:$C$5176),0))</f>
        <v>#N/A</v>
      </c>
      <c r="G361" cm="1">
        <f t="array" ref="G361">INDEX('[1]Sheet 1'!$F$1:$F$5176,MATCH(1,([1]Sheet2!$A361='[1]Sheet 1'!$B$1:$B$5176)*([1]Sheet2!$E361='[1]Sheet 1'!$E$1:$E$5176)*([1]Sheet2!G$1='[1]Sheet 1'!$C$1:$C$5176),0))</f>
        <v>52415</v>
      </c>
      <c r="H361" cm="1">
        <f t="array" ref="H361">INDEX('[1]Sheet 1'!$F$1:$F$5176,MATCH(1,([1]Sheet2!$A361='[1]Sheet 1'!$B$1:$B$5176)*([1]Sheet2!$E361='[1]Sheet 1'!$E$1:$E$5176)*([1]Sheet2!H$1='[1]Sheet 1'!$C$1:$C$5176),0))</f>
        <v>807</v>
      </c>
      <c r="I361" cm="1">
        <f t="array" ref="I361">INDEX('[1]Sheet 1'!$F$1:$F$5176,MATCH(1,([1]Sheet2!$A361='[1]Sheet 1'!$B$1:$B$5176)*([1]Sheet2!$E361='[1]Sheet 1'!$E$1:$E$5176)*([1]Sheet2!I$1='[1]Sheet 1'!$C$1:$C$5176),0))</f>
        <v>79.398399999999995</v>
      </c>
      <c r="J361" s="1" t="e">
        <f t="shared" si="21"/>
        <v>#N/A</v>
      </c>
      <c r="K361" s="1">
        <f t="shared" si="22"/>
        <v>1.4202511561308799E-2</v>
      </c>
      <c r="L361" s="1">
        <f t="shared" si="23"/>
        <v>-2.557631456744679E-2</v>
      </c>
      <c r="M361">
        <f>VLOOKUP(D361,[1]Sheet8!$A$1:$G$267,IF(E361=2016,3,IF(E361=2017,4,IF(E361=2018,5,IF(E361=2019,6,7)))))</f>
        <v>34191.828252931402</v>
      </c>
      <c r="N361">
        <f>IF(E361=2020,VLOOKUP(B361,[1]Sheet9!$A$1:$E$229,5,FALSE),"None")</f>
        <v>610</v>
      </c>
    </row>
    <row r="362" spans="1:14" x14ac:dyDescent="0.75">
      <c r="A362" t="str">
        <f>VLOOKUP(D362,[1]Sheet5!$B$1:$C$279,2,FALSE)</f>
        <v>FJI: Fiji</v>
      </c>
      <c r="B362" t="str">
        <f t="shared" si="20"/>
        <v>FJI</v>
      </c>
      <c r="C362" t="str">
        <f>VLOOKUP([1]Sheet2!B362,[1]Sheet9!$A$1:$C$229,2,FALSE)</f>
        <v>Oceania</v>
      </c>
      <c r="D362" t="s">
        <v>88</v>
      </c>
      <c r="E362">
        <v>2016</v>
      </c>
      <c r="F362" cm="1">
        <f t="array" ref="F362">INDEX('[1]Sheet 1'!$F$1:$F$5176,MATCH(1,([1]Sheet2!A362='[1]Sheet 1'!$B$1:$B$5176)*([1]Sheet2!E362='[1]Sheet 1'!$E$1:$E$5176)*([1]Sheet2!F$1='[1]Sheet 1'!$C$1:$C$5176),0))</f>
        <v>402</v>
      </c>
      <c r="G362" cm="1">
        <f t="array" ref="G362">INDEX('[1]Sheet 1'!$F$1:$F$5176,MATCH(1,([1]Sheet2!$A362='[1]Sheet 1'!$B$1:$B$5176)*([1]Sheet2!$E362='[1]Sheet 1'!$E$1:$E$5176)*([1]Sheet2!G$1='[1]Sheet 1'!$C$1:$C$5176),0))</f>
        <v>918371</v>
      </c>
      <c r="H362" cm="1">
        <f t="array" ref="H362">INDEX('[1]Sheet 1'!$F$1:$F$5176,MATCH(1,([1]Sheet2!$A362='[1]Sheet 1'!$B$1:$B$5176)*([1]Sheet2!$E362='[1]Sheet 1'!$E$1:$E$5176)*([1]Sheet2!H$1='[1]Sheet 1'!$C$1:$C$5176),0))</f>
        <v>19447</v>
      </c>
      <c r="I362" cm="1">
        <f t="array" ref="I362">INDEX('[1]Sheet 1'!$F$1:$F$5176,MATCH(1,([1]Sheet2!$A362='[1]Sheet 1'!$B$1:$B$5176)*([1]Sheet2!$E362='[1]Sheet 1'!$E$1:$E$5176)*([1]Sheet2!I$1='[1]Sheet 1'!$C$1:$C$5176),0))</f>
        <v>67.239500000000007</v>
      </c>
      <c r="J362" s="1">
        <f t="shared" si="21"/>
        <v>2.0671568879518692E-2</v>
      </c>
      <c r="K362" s="1" t="str">
        <f t="shared" si="22"/>
        <v>None</v>
      </c>
      <c r="L362" s="1" t="str">
        <f t="shared" si="23"/>
        <v>N/A</v>
      </c>
      <c r="M362">
        <f>VLOOKUP(D362,[1]Sheet8!$A$1:$G$267,IF(E362=2016,3,IF(E362=2017,4,IF(E362=2018,5,IF(E362=2019,6,7)))))</f>
        <v>31186.5106151623</v>
      </c>
      <c r="N362" t="str">
        <f>IF(E362=2020,VLOOKUP(B362,[1]Sheet9!$A$1:$E$229,5,FALSE),"None")</f>
        <v>None</v>
      </c>
    </row>
    <row r="363" spans="1:14" x14ac:dyDescent="0.75">
      <c r="A363" t="str">
        <f>VLOOKUP(D363,[1]Sheet5!$B$1:$C$279,2,FALSE)</f>
        <v>FJI: Fiji</v>
      </c>
      <c r="B363" t="str">
        <f t="shared" si="20"/>
        <v>FJI</v>
      </c>
      <c r="C363" t="str">
        <f>VLOOKUP([1]Sheet2!B363,[1]Sheet9!$A$1:$C$229,2,FALSE)</f>
        <v>Oceania</v>
      </c>
      <c r="D363" t="s">
        <v>88</v>
      </c>
      <c r="E363">
        <v>2017</v>
      </c>
      <c r="F363" cm="1">
        <f t="array" ref="F363">INDEX('[1]Sheet 1'!$F$1:$F$5176,MATCH(1,([1]Sheet2!A363='[1]Sheet 1'!$B$1:$B$5176)*([1]Sheet2!E363='[1]Sheet 1'!$E$1:$E$5176)*([1]Sheet2!F$1='[1]Sheet 1'!$C$1:$C$5176),0))</f>
        <v>409</v>
      </c>
      <c r="G363" cm="1">
        <f t="array" ref="G363">INDEX('[1]Sheet 1'!$F$1:$F$5176,MATCH(1,([1]Sheet2!$A363='[1]Sheet 1'!$B$1:$B$5176)*([1]Sheet2!$E363='[1]Sheet 1'!$E$1:$E$5176)*([1]Sheet2!G$1='[1]Sheet 1'!$C$1:$C$5176),0))</f>
        <v>919018.5</v>
      </c>
      <c r="H363" cm="1">
        <f t="array" ref="H363">INDEX('[1]Sheet 1'!$F$1:$F$5176,MATCH(1,([1]Sheet2!$A363='[1]Sheet 1'!$B$1:$B$5176)*([1]Sheet2!$E363='[1]Sheet 1'!$E$1:$E$5176)*([1]Sheet2!H$1='[1]Sheet 1'!$C$1:$C$5176),0))</f>
        <v>19002</v>
      </c>
      <c r="I363" cm="1">
        <f t="array" ref="I363">INDEX('[1]Sheet 1'!$F$1:$F$5176,MATCH(1,([1]Sheet2!$A363='[1]Sheet 1'!$B$1:$B$5176)*([1]Sheet2!$E363='[1]Sheet 1'!$E$1:$E$5176)*([1]Sheet2!I$1='[1]Sheet 1'!$C$1:$C$5176),0))</f>
        <v>67.790400000000005</v>
      </c>
      <c r="J363" s="1">
        <f t="shared" si="21"/>
        <v>2.1524050099989474E-2</v>
      </c>
      <c r="K363" s="1">
        <f t="shared" si="22"/>
        <v>7.0505275101239036E-4</v>
      </c>
      <c r="L363" s="1">
        <f t="shared" si="23"/>
        <v>6.117701835359593E-2</v>
      </c>
      <c r="M363">
        <f>VLOOKUP(D363,[1]Sheet8!$A$1:$G$267,IF(E363=2016,3,IF(E363=2017,4,IF(E363=2018,5,IF(E363=2019,6,7)))))</f>
        <v>33094.408347450699</v>
      </c>
      <c r="N363" t="str">
        <f>IF(E363=2020,VLOOKUP(B363,[1]Sheet9!$A$1:$E$229,5,FALSE),"None")</f>
        <v>None</v>
      </c>
    </row>
    <row r="364" spans="1:14" x14ac:dyDescent="0.75">
      <c r="A364" t="str">
        <f>VLOOKUP(D364,[1]Sheet5!$B$1:$C$279,2,FALSE)</f>
        <v>FJI: Fiji</v>
      </c>
      <c r="B364" t="str">
        <f t="shared" si="20"/>
        <v>FJI</v>
      </c>
      <c r="C364" t="str">
        <f>VLOOKUP([1]Sheet2!B364,[1]Sheet9!$A$1:$C$229,2,FALSE)</f>
        <v>Oceania</v>
      </c>
      <c r="D364" t="s">
        <v>88</v>
      </c>
      <c r="E364">
        <v>2018</v>
      </c>
      <c r="F364" cm="1">
        <f t="array" ref="F364">INDEX('[1]Sheet 1'!$F$1:$F$5176,MATCH(1,([1]Sheet2!A364='[1]Sheet 1'!$B$1:$B$5176)*([1]Sheet2!E364='[1]Sheet 1'!$E$1:$E$5176)*([1]Sheet2!F$1='[1]Sheet 1'!$C$1:$C$5176),0))</f>
        <v>416</v>
      </c>
      <c r="G364" cm="1">
        <f t="array" ref="G364">INDEX('[1]Sheet 1'!$F$1:$F$5176,MATCH(1,([1]Sheet2!$A364='[1]Sheet 1'!$B$1:$B$5176)*([1]Sheet2!$E364='[1]Sheet 1'!$E$1:$E$5176)*([1]Sheet2!G$1='[1]Sheet 1'!$C$1:$C$5176),0))</f>
        <v>918996</v>
      </c>
      <c r="H364" cm="1">
        <f t="array" ref="H364">INDEX('[1]Sheet 1'!$F$1:$F$5176,MATCH(1,([1]Sheet2!$A364='[1]Sheet 1'!$B$1:$B$5176)*([1]Sheet2!$E364='[1]Sheet 1'!$E$1:$E$5176)*([1]Sheet2!H$1='[1]Sheet 1'!$C$1:$C$5176),0))</f>
        <v>18668</v>
      </c>
      <c r="I364" cm="1">
        <f t="array" ref="I364">INDEX('[1]Sheet 1'!$F$1:$F$5176,MATCH(1,([1]Sheet2!$A364='[1]Sheet 1'!$B$1:$B$5176)*([1]Sheet2!$E364='[1]Sheet 1'!$E$1:$E$5176)*([1]Sheet2!I$1='[1]Sheet 1'!$C$1:$C$5176),0))</f>
        <v>67.809600000000003</v>
      </c>
      <c r="J364" s="1">
        <f t="shared" si="21"/>
        <v>2.2284122562674095E-2</v>
      </c>
      <c r="K364" s="1">
        <f t="shared" si="22"/>
        <v>-2.448264099144903E-5</v>
      </c>
      <c r="L364" s="1">
        <f t="shared" si="23"/>
        <v>8.0344645319789285E-2</v>
      </c>
      <c r="M364">
        <f>VLOOKUP(D364,[1]Sheet8!$A$1:$G$267,IF(E364=2016,3,IF(E364=2017,4,IF(E364=2018,5,IF(E364=2019,6,7)))))</f>
        <v>35753.366848194899</v>
      </c>
      <c r="N364" t="str">
        <f>IF(E364=2020,VLOOKUP(B364,[1]Sheet9!$A$1:$E$229,5,FALSE),"None")</f>
        <v>None</v>
      </c>
    </row>
    <row r="365" spans="1:14" x14ac:dyDescent="0.75">
      <c r="A365" t="str">
        <f>VLOOKUP(D365,[1]Sheet5!$B$1:$C$279,2,FALSE)</f>
        <v>FJI: Fiji</v>
      </c>
      <c r="B365" t="str">
        <f t="shared" si="20"/>
        <v>FJI</v>
      </c>
      <c r="C365" t="str">
        <f>VLOOKUP([1]Sheet2!B365,[1]Sheet9!$A$1:$C$229,2,FALSE)</f>
        <v>Oceania</v>
      </c>
      <c r="D365" t="s">
        <v>88</v>
      </c>
      <c r="E365">
        <v>2019</v>
      </c>
      <c r="F365" cm="1">
        <f t="array" ref="F365">INDEX('[1]Sheet 1'!$F$1:$F$5176,MATCH(1,([1]Sheet2!A365='[1]Sheet 1'!$B$1:$B$5176)*([1]Sheet2!E365='[1]Sheet 1'!$E$1:$E$5176)*([1]Sheet2!F$1='[1]Sheet 1'!$C$1:$C$5176),0))</f>
        <v>422</v>
      </c>
      <c r="G365" cm="1">
        <f t="array" ref="G365">INDEX('[1]Sheet 1'!$F$1:$F$5176,MATCH(1,([1]Sheet2!$A365='[1]Sheet 1'!$B$1:$B$5176)*([1]Sheet2!$E365='[1]Sheet 1'!$E$1:$E$5176)*([1]Sheet2!G$1='[1]Sheet 1'!$C$1:$C$5176),0))</f>
        <v>918464.5</v>
      </c>
      <c r="H365" cm="1">
        <f t="array" ref="H365">INDEX('[1]Sheet 1'!$F$1:$F$5176,MATCH(1,([1]Sheet2!$A365='[1]Sheet 1'!$B$1:$B$5176)*([1]Sheet2!$E365='[1]Sheet 1'!$E$1:$E$5176)*([1]Sheet2!H$1='[1]Sheet 1'!$C$1:$C$5176),0))</f>
        <v>18452</v>
      </c>
      <c r="I365" cm="1">
        <f t="array" ref="I365">INDEX('[1]Sheet 1'!$F$1:$F$5176,MATCH(1,([1]Sheet2!$A365='[1]Sheet 1'!$B$1:$B$5176)*([1]Sheet2!$E365='[1]Sheet 1'!$E$1:$E$5176)*([1]Sheet2!I$1='[1]Sheet 1'!$C$1:$C$5176),0))</f>
        <v>67.893299999999996</v>
      </c>
      <c r="J365" s="1">
        <f t="shared" si="21"/>
        <v>2.2870149577281597E-2</v>
      </c>
      <c r="K365" s="1">
        <f t="shared" si="22"/>
        <v>-5.7834854558670549E-4</v>
      </c>
      <c r="L365" s="1">
        <f t="shared" si="23"/>
        <v>-1.8574028666033884E-2</v>
      </c>
      <c r="M365">
        <f>VLOOKUP(D365,[1]Sheet8!$A$1:$G$267,IF(E365=2016,3,IF(E365=2017,4,IF(E365=2018,5,IF(E365=2019,6,7)))))</f>
        <v>35089.282787449301</v>
      </c>
      <c r="N365" t="str">
        <f>IF(E365=2020,VLOOKUP(B365,[1]Sheet9!$A$1:$E$229,5,FALSE),"None")</f>
        <v>None</v>
      </c>
    </row>
    <row r="366" spans="1:14" x14ac:dyDescent="0.75">
      <c r="A366" t="str">
        <f>VLOOKUP(D366,[1]Sheet5!$B$1:$C$279,2,FALSE)</f>
        <v>FJI: Fiji</v>
      </c>
      <c r="B366" t="str">
        <f t="shared" si="20"/>
        <v>FJI</v>
      </c>
      <c r="C366" t="str">
        <f>VLOOKUP([1]Sheet2!B366,[1]Sheet9!$A$1:$C$229,2,FALSE)</f>
        <v>Oceania</v>
      </c>
      <c r="D366" t="s">
        <v>88</v>
      </c>
      <c r="E366">
        <v>2020</v>
      </c>
      <c r="F366" cm="1">
        <f t="array" ref="F366">INDEX('[1]Sheet 1'!$F$1:$F$5176,MATCH(1,([1]Sheet2!A366='[1]Sheet 1'!$B$1:$B$5176)*([1]Sheet2!E366='[1]Sheet 1'!$E$1:$E$5176)*([1]Sheet2!F$1='[1]Sheet 1'!$C$1:$C$5176),0))</f>
        <v>426</v>
      </c>
      <c r="G366" cm="1">
        <f t="array" ref="G366">INDEX('[1]Sheet 1'!$F$1:$F$5176,MATCH(1,([1]Sheet2!$A366='[1]Sheet 1'!$B$1:$B$5176)*([1]Sheet2!$E366='[1]Sheet 1'!$E$1:$E$5176)*([1]Sheet2!G$1='[1]Sheet 1'!$C$1:$C$5176),0))</f>
        <v>920422</v>
      </c>
      <c r="H366" cm="1">
        <f t="array" ref="H366">INDEX('[1]Sheet 1'!$F$1:$F$5176,MATCH(1,([1]Sheet2!$A366='[1]Sheet 1'!$B$1:$B$5176)*([1]Sheet2!$E366='[1]Sheet 1'!$E$1:$E$5176)*([1]Sheet2!H$1='[1]Sheet 1'!$C$1:$C$5176),0))</f>
        <v>18123</v>
      </c>
      <c r="I366" cm="1">
        <f t="array" ref="I366">INDEX('[1]Sheet 1'!$F$1:$F$5176,MATCH(1,([1]Sheet2!$A366='[1]Sheet 1'!$B$1:$B$5176)*([1]Sheet2!$E366='[1]Sheet 1'!$E$1:$E$5176)*([1]Sheet2!I$1='[1]Sheet 1'!$C$1:$C$5176),0))</f>
        <v>67.924400000000006</v>
      </c>
      <c r="J366" s="1">
        <f t="shared" si="21"/>
        <v>2.3506042046018871E-2</v>
      </c>
      <c r="K366" s="1">
        <f t="shared" si="22"/>
        <v>2.1312745348350424E-3</v>
      </c>
      <c r="L366" s="1">
        <f t="shared" si="23"/>
        <v>-2.557631456744679E-2</v>
      </c>
      <c r="M366">
        <f>VLOOKUP(D366,[1]Sheet8!$A$1:$G$267,IF(E366=2016,3,IF(E366=2017,4,IF(E366=2018,5,IF(E366=2019,6,7)))))</f>
        <v>34191.828252931402</v>
      </c>
      <c r="N366">
        <f>IF(E366=2020,VLOOKUP(B366,[1]Sheet9!$A$1:$E$229,5,FALSE),"None")</f>
        <v>49</v>
      </c>
    </row>
    <row r="367" spans="1:14" x14ac:dyDescent="0.75">
      <c r="A367" t="str">
        <f>VLOOKUP(D367,[1]Sheet5!$B$1:$C$279,2,FALSE)</f>
        <v>FIN: Finland</v>
      </c>
      <c r="B367" t="str">
        <f t="shared" si="20"/>
        <v>FIN</v>
      </c>
      <c r="C367" t="str">
        <f>VLOOKUP([1]Sheet2!B367,[1]Sheet9!$A$1:$C$229,2,FALSE)</f>
        <v>Europe</v>
      </c>
      <c r="D367" t="s">
        <v>89</v>
      </c>
      <c r="E367">
        <v>2016</v>
      </c>
      <c r="F367" cm="1">
        <f t="array" ref="F367">INDEX('[1]Sheet 1'!$F$1:$F$5176,MATCH(1,([1]Sheet2!A367='[1]Sheet 1'!$B$1:$B$5176)*([1]Sheet2!E367='[1]Sheet 1'!$E$1:$E$5176)*([1]Sheet2!F$1='[1]Sheet 1'!$C$1:$C$5176),0))</f>
        <v>108</v>
      </c>
      <c r="G367" cm="1">
        <f t="array" ref="G367">INDEX('[1]Sheet 1'!$F$1:$F$5176,MATCH(1,([1]Sheet2!$A367='[1]Sheet 1'!$B$1:$B$5176)*([1]Sheet2!$E367='[1]Sheet 1'!$E$1:$E$5176)*([1]Sheet2!G$1='[1]Sheet 1'!$C$1:$C$5176),0))</f>
        <v>5495219</v>
      </c>
      <c r="H367" cm="1">
        <f t="array" ref="H367">INDEX('[1]Sheet 1'!$F$1:$F$5176,MATCH(1,([1]Sheet2!$A367='[1]Sheet 1'!$B$1:$B$5176)*([1]Sheet2!$E367='[1]Sheet 1'!$E$1:$E$5176)*([1]Sheet2!H$1='[1]Sheet 1'!$C$1:$C$5176),0))</f>
        <v>52673</v>
      </c>
      <c r="I367" cm="1">
        <f t="array" ref="I367">INDEX('[1]Sheet 1'!$F$1:$F$5176,MATCH(1,([1]Sheet2!$A367='[1]Sheet 1'!$B$1:$B$5176)*([1]Sheet2!$E367='[1]Sheet 1'!$E$1:$E$5176)*([1]Sheet2!I$1='[1]Sheet 1'!$C$1:$C$5176),0))</f>
        <v>81.291499999999999</v>
      </c>
      <c r="J367" s="1">
        <f t="shared" si="21"/>
        <v>2.0503863459457408E-3</v>
      </c>
      <c r="K367" s="1" t="str">
        <f t="shared" si="22"/>
        <v>None</v>
      </c>
      <c r="L367" s="1" t="str">
        <f t="shared" si="23"/>
        <v>N/A</v>
      </c>
      <c r="M367">
        <f>VLOOKUP(D367,[1]Sheet8!$A$1:$G$267,IF(E367=2016,3,IF(E367=2017,4,IF(E367=2018,5,IF(E367=2019,6,7)))))</f>
        <v>43814.0265056965</v>
      </c>
      <c r="N367" t="str">
        <f>IF(E367=2020,VLOOKUP(B367,[1]Sheet9!$A$1:$E$229,5,FALSE),"None")</f>
        <v>None</v>
      </c>
    </row>
    <row r="368" spans="1:14" x14ac:dyDescent="0.75">
      <c r="A368" t="str">
        <f>VLOOKUP(D368,[1]Sheet5!$B$1:$C$279,2,FALSE)</f>
        <v>FIN: Finland</v>
      </c>
      <c r="B368" t="str">
        <f t="shared" si="20"/>
        <v>FIN</v>
      </c>
      <c r="C368" t="str">
        <f>VLOOKUP([1]Sheet2!B368,[1]Sheet9!$A$1:$C$229,2,FALSE)</f>
        <v>Europe</v>
      </c>
      <c r="D368" t="s">
        <v>89</v>
      </c>
      <c r="E368">
        <v>2017</v>
      </c>
      <c r="F368" cm="1">
        <f t="array" ref="F368">INDEX('[1]Sheet 1'!$F$1:$F$5176,MATCH(1,([1]Sheet2!A368='[1]Sheet 1'!$B$1:$B$5176)*([1]Sheet2!E368='[1]Sheet 1'!$E$1:$E$5176)*([1]Sheet2!F$1='[1]Sheet 1'!$C$1:$C$5176),0))</f>
        <v>104</v>
      </c>
      <c r="G368" cm="1">
        <f t="array" ref="G368">INDEX('[1]Sheet 1'!$F$1:$F$5176,MATCH(1,([1]Sheet2!$A368='[1]Sheet 1'!$B$1:$B$5176)*([1]Sheet2!$E368='[1]Sheet 1'!$E$1:$E$5176)*([1]Sheet2!G$1='[1]Sheet 1'!$C$1:$C$5176),0))</f>
        <v>5508139.5</v>
      </c>
      <c r="H368" cm="1">
        <f t="array" ref="H368">INDEX('[1]Sheet 1'!$F$1:$F$5176,MATCH(1,([1]Sheet2!$A368='[1]Sheet 1'!$B$1:$B$5176)*([1]Sheet2!$E368='[1]Sheet 1'!$E$1:$E$5176)*([1]Sheet2!H$1='[1]Sheet 1'!$C$1:$C$5176),0))</f>
        <v>50169</v>
      </c>
      <c r="I368" cm="1">
        <f t="array" ref="I368">INDEX('[1]Sheet 1'!$F$1:$F$5176,MATCH(1,([1]Sheet2!$A368='[1]Sheet 1'!$B$1:$B$5176)*([1]Sheet2!$E368='[1]Sheet 1'!$E$1:$E$5176)*([1]Sheet2!I$1='[1]Sheet 1'!$C$1:$C$5176),0))</f>
        <v>81.497600000000006</v>
      </c>
      <c r="J368" s="1">
        <f t="shared" si="21"/>
        <v>2.0729932827044588E-3</v>
      </c>
      <c r="K368" s="1">
        <f t="shared" si="22"/>
        <v>2.3512256745363562E-3</v>
      </c>
      <c r="L368" s="1">
        <f t="shared" si="23"/>
        <v>5.9298589498105264E-2</v>
      </c>
      <c r="M368">
        <f>VLOOKUP(D368,[1]Sheet8!$A$1:$G$267,IF(E368=2016,3,IF(E368=2017,4,IF(E368=2018,5,IF(E368=2019,6,7)))))</f>
        <v>46412.1364777169</v>
      </c>
      <c r="N368" t="str">
        <f>IF(E368=2020,VLOOKUP(B368,[1]Sheet9!$A$1:$E$229,5,FALSE),"None")</f>
        <v>None</v>
      </c>
    </row>
    <row r="369" spans="1:14" x14ac:dyDescent="0.75">
      <c r="A369" t="str">
        <f>VLOOKUP(D369,[1]Sheet5!$B$1:$C$279,2,FALSE)</f>
        <v>FIN: Finland</v>
      </c>
      <c r="B369" t="str">
        <f t="shared" si="20"/>
        <v>FIN</v>
      </c>
      <c r="C369" t="str">
        <f>VLOOKUP([1]Sheet2!B369,[1]Sheet9!$A$1:$C$229,2,FALSE)</f>
        <v>Europe</v>
      </c>
      <c r="D369" t="s">
        <v>89</v>
      </c>
      <c r="E369">
        <v>2018</v>
      </c>
      <c r="F369" cm="1">
        <f t="array" ref="F369">INDEX('[1]Sheet 1'!$F$1:$F$5176,MATCH(1,([1]Sheet2!A369='[1]Sheet 1'!$B$1:$B$5176)*([1]Sheet2!E369='[1]Sheet 1'!$E$1:$E$5176)*([1]Sheet2!F$1='[1]Sheet 1'!$C$1:$C$5176),0))</f>
        <v>100</v>
      </c>
      <c r="G369" cm="1">
        <f t="array" ref="G369">INDEX('[1]Sheet 1'!$F$1:$F$5176,MATCH(1,([1]Sheet2!$A369='[1]Sheet 1'!$B$1:$B$5176)*([1]Sheet2!$E369='[1]Sheet 1'!$E$1:$E$5176)*([1]Sheet2!G$1='[1]Sheet 1'!$C$1:$C$5176),0))</f>
        <v>5515461</v>
      </c>
      <c r="H369" cm="1">
        <f t="array" ref="H369">INDEX('[1]Sheet 1'!$F$1:$F$5176,MATCH(1,([1]Sheet2!$A369='[1]Sheet 1'!$B$1:$B$5176)*([1]Sheet2!$E369='[1]Sheet 1'!$E$1:$E$5176)*([1]Sheet2!H$1='[1]Sheet 1'!$C$1:$C$5176),0))</f>
        <v>47532</v>
      </c>
      <c r="I369" cm="1">
        <f t="array" ref="I369">INDEX('[1]Sheet 1'!$F$1:$F$5176,MATCH(1,([1]Sheet2!$A369='[1]Sheet 1'!$B$1:$B$5176)*([1]Sheet2!$E369='[1]Sheet 1'!$E$1:$E$5176)*([1]Sheet2!I$1='[1]Sheet 1'!$C$1:$C$5176),0))</f>
        <v>81.626599999999996</v>
      </c>
      <c r="J369" s="1">
        <f t="shared" si="21"/>
        <v>2.1038458301775647E-3</v>
      </c>
      <c r="K369" s="1">
        <f t="shared" si="22"/>
        <v>1.329214701261651E-3</v>
      </c>
      <c r="L369" s="1">
        <f t="shared" si="23"/>
        <v>7.7065497085764642E-2</v>
      </c>
      <c r="M369">
        <f>VLOOKUP(D369,[1]Sheet8!$A$1:$G$267,IF(E369=2016,3,IF(E369=2017,4,IF(E369=2018,5,IF(E369=2019,6,7)))))</f>
        <v>49988.910846184503</v>
      </c>
      <c r="N369" t="str">
        <f>IF(E369=2020,VLOOKUP(B369,[1]Sheet9!$A$1:$E$229,5,FALSE),"None")</f>
        <v>None</v>
      </c>
    </row>
    <row r="370" spans="1:14" x14ac:dyDescent="0.75">
      <c r="A370" t="str">
        <f>VLOOKUP(D370,[1]Sheet5!$B$1:$C$279,2,FALSE)</f>
        <v>FIN: Finland</v>
      </c>
      <c r="B370" t="str">
        <f t="shared" si="20"/>
        <v>FIN</v>
      </c>
      <c r="C370" t="str">
        <f>VLOOKUP([1]Sheet2!B370,[1]Sheet9!$A$1:$C$229,2,FALSE)</f>
        <v>Europe</v>
      </c>
      <c r="D370" t="s">
        <v>89</v>
      </c>
      <c r="E370">
        <v>2019</v>
      </c>
      <c r="F370" cm="1">
        <f t="array" ref="F370">INDEX('[1]Sheet 1'!$F$1:$F$5176,MATCH(1,([1]Sheet2!A370='[1]Sheet 1'!$B$1:$B$5176)*([1]Sheet2!E370='[1]Sheet 1'!$E$1:$E$5176)*([1]Sheet2!F$1='[1]Sheet 1'!$C$1:$C$5176),0))</f>
        <v>96</v>
      </c>
      <c r="G370" cm="1">
        <f t="array" ref="G370">INDEX('[1]Sheet 1'!$F$1:$F$5176,MATCH(1,([1]Sheet2!$A370='[1]Sheet 1'!$B$1:$B$5176)*([1]Sheet2!$E370='[1]Sheet 1'!$E$1:$E$5176)*([1]Sheet2!G$1='[1]Sheet 1'!$C$1:$C$5176),0))</f>
        <v>5521536.5</v>
      </c>
      <c r="H370" cm="1">
        <f t="array" ref="H370">INDEX('[1]Sheet 1'!$F$1:$F$5176,MATCH(1,([1]Sheet2!$A370='[1]Sheet 1'!$B$1:$B$5176)*([1]Sheet2!$E370='[1]Sheet 1'!$E$1:$E$5176)*([1]Sheet2!H$1='[1]Sheet 1'!$C$1:$C$5176),0))</f>
        <v>45790</v>
      </c>
      <c r="I370" cm="1">
        <f t="array" ref="I370">INDEX('[1]Sheet 1'!$F$1:$F$5176,MATCH(1,([1]Sheet2!$A370='[1]Sheet 1'!$B$1:$B$5176)*([1]Sheet2!$E370='[1]Sheet 1'!$E$1:$E$5176)*([1]Sheet2!I$1='[1]Sheet 1'!$C$1:$C$5176),0))</f>
        <v>81.870599999999996</v>
      </c>
      <c r="J370" s="1">
        <f t="shared" si="21"/>
        <v>2.0965276261192402E-3</v>
      </c>
      <c r="K370" s="1">
        <f t="shared" si="22"/>
        <v>1.1015398350201369E-3</v>
      </c>
      <c r="L370" s="1">
        <f t="shared" si="23"/>
        <v>-2.7211416713299505E-2</v>
      </c>
      <c r="M370">
        <f>VLOOKUP(D370,[1]Sheet8!$A$1:$G$267,IF(E370=2016,3,IF(E370=2017,4,IF(E370=2018,5,IF(E370=2019,6,7)))))</f>
        <v>48628.641762104999</v>
      </c>
      <c r="N370" t="str">
        <f>IF(E370=2020,VLOOKUP(B370,[1]Sheet9!$A$1:$E$229,5,FALSE),"None")</f>
        <v>None</v>
      </c>
    </row>
    <row r="371" spans="1:14" x14ac:dyDescent="0.75">
      <c r="A371" t="str">
        <f>VLOOKUP(D371,[1]Sheet5!$B$1:$C$279,2,FALSE)</f>
        <v>FIN: Finland</v>
      </c>
      <c r="B371" t="str">
        <f t="shared" si="20"/>
        <v>FIN</v>
      </c>
      <c r="C371" t="str">
        <f>VLOOKUP([1]Sheet2!B371,[1]Sheet9!$A$1:$C$229,2,FALSE)</f>
        <v>Europe</v>
      </c>
      <c r="D371" t="s">
        <v>89</v>
      </c>
      <c r="E371">
        <v>2020</v>
      </c>
      <c r="F371" cm="1">
        <f t="array" ref="F371">INDEX('[1]Sheet 1'!$F$1:$F$5176,MATCH(1,([1]Sheet2!A371='[1]Sheet 1'!$B$1:$B$5176)*([1]Sheet2!E371='[1]Sheet 1'!$E$1:$E$5176)*([1]Sheet2!F$1='[1]Sheet 1'!$C$1:$C$5176),0))</f>
        <v>93</v>
      </c>
      <c r="G371" cm="1">
        <f t="array" ref="G371">INDEX('[1]Sheet 1'!$F$1:$F$5176,MATCH(1,([1]Sheet2!$A371='[1]Sheet 1'!$B$1:$B$5176)*([1]Sheet2!$E371='[1]Sheet 1'!$E$1:$E$5176)*([1]Sheet2!G$1='[1]Sheet 1'!$C$1:$C$5176),0))</f>
        <v>5529468</v>
      </c>
      <c r="H371" cm="1">
        <f t="array" ref="H371">INDEX('[1]Sheet 1'!$F$1:$F$5176,MATCH(1,([1]Sheet2!$A371='[1]Sheet 1'!$B$1:$B$5176)*([1]Sheet2!$E371='[1]Sheet 1'!$E$1:$E$5176)*([1]Sheet2!H$1='[1]Sheet 1'!$C$1:$C$5176),0))</f>
        <v>46241</v>
      </c>
      <c r="I371" cm="1">
        <f t="array" ref="I371">INDEX('[1]Sheet 1'!$F$1:$F$5176,MATCH(1,([1]Sheet2!$A371='[1]Sheet 1'!$B$1:$B$5176)*([1]Sheet2!$E371='[1]Sheet 1'!$E$1:$E$5176)*([1]Sheet2!I$1='[1]Sheet 1'!$C$1:$C$5176),0))</f>
        <v>81.865700000000004</v>
      </c>
      <c r="J371" s="1">
        <f t="shared" si="21"/>
        <v>2.0112021798836532E-3</v>
      </c>
      <c r="K371" s="1">
        <f t="shared" si="22"/>
        <v>1.4364660996083246E-3</v>
      </c>
      <c r="L371" s="1">
        <f t="shared" si="23"/>
        <v>1.0944072687823372E-2</v>
      </c>
      <c r="M371">
        <f>VLOOKUP(D371,[1]Sheet8!$A$1:$G$267,IF(E371=2016,3,IF(E371=2017,4,IF(E371=2018,5,IF(E371=2019,6,7)))))</f>
        <v>49160.837152259599</v>
      </c>
      <c r="N371">
        <f>IF(E371=2020,VLOOKUP(B371,[1]Sheet9!$A$1:$E$229,5,FALSE),"None")</f>
        <v>36422</v>
      </c>
    </row>
    <row r="372" spans="1:14" x14ac:dyDescent="0.75">
      <c r="A372" t="str">
        <f>VLOOKUP(D372,[1]Sheet5!$B$1:$C$279,2,FALSE)</f>
        <v>FRA: France</v>
      </c>
      <c r="B372" t="str">
        <f t="shared" si="20"/>
        <v>FRA</v>
      </c>
      <c r="C372" t="str">
        <f>VLOOKUP([1]Sheet2!B372,[1]Sheet9!$A$1:$C$229,2,FALSE)</f>
        <v>Europe</v>
      </c>
      <c r="D372" t="s">
        <v>90</v>
      </c>
      <c r="E372">
        <v>2016</v>
      </c>
      <c r="F372" cm="1">
        <f t="array" ref="F372">INDEX('[1]Sheet 1'!$F$1:$F$5176,MATCH(1,([1]Sheet2!A372='[1]Sheet 1'!$B$1:$B$5176)*([1]Sheet2!E372='[1]Sheet 1'!$E$1:$E$5176)*([1]Sheet2!F$1='[1]Sheet 1'!$C$1:$C$5176),0))</f>
        <v>2435</v>
      </c>
      <c r="G372" cm="1">
        <f t="array" ref="G372">INDEX('[1]Sheet 1'!$F$1:$F$5176,MATCH(1,([1]Sheet2!$A372='[1]Sheet 1'!$B$1:$B$5176)*([1]Sheet2!$E372='[1]Sheet 1'!$E$1:$E$5176)*([1]Sheet2!G$1='[1]Sheet 1'!$C$1:$C$5176),0))</f>
        <v>63989318.5</v>
      </c>
      <c r="H372" cm="1">
        <f t="array" ref="H372">INDEX('[1]Sheet 1'!$F$1:$F$5176,MATCH(1,([1]Sheet2!$A372='[1]Sheet 1'!$B$1:$B$5176)*([1]Sheet2!$E372='[1]Sheet 1'!$E$1:$E$5176)*([1]Sheet2!H$1='[1]Sheet 1'!$C$1:$C$5176),0))</f>
        <v>735849</v>
      </c>
      <c r="I372" cm="1">
        <f t="array" ref="I372">INDEX('[1]Sheet 1'!$F$1:$F$5176,MATCH(1,([1]Sheet2!$A372='[1]Sheet 1'!$B$1:$B$5176)*([1]Sheet2!$E372='[1]Sheet 1'!$E$1:$E$5176)*([1]Sheet2!I$1='[1]Sheet 1'!$C$1:$C$5176),0))</f>
        <v>82.437200000000004</v>
      </c>
      <c r="J372" s="1">
        <f t="shared" si="21"/>
        <v>3.3091028186489346E-3</v>
      </c>
      <c r="K372" s="1" t="str">
        <f t="shared" si="22"/>
        <v>None</v>
      </c>
      <c r="L372" s="1" t="str">
        <f t="shared" si="23"/>
        <v>N/A</v>
      </c>
      <c r="M372">
        <f>VLOOKUP(D372,[1]Sheet8!$A$1:$G$267,IF(E372=2016,3,IF(E372=2017,4,IF(E372=2018,5,IF(E372=2019,6,7)))))</f>
        <v>37062.533572382898</v>
      </c>
      <c r="N372" t="str">
        <f>IF(E372=2020,VLOOKUP(B372,[1]Sheet9!$A$1:$E$229,5,FALSE),"None")</f>
        <v>None</v>
      </c>
    </row>
    <row r="373" spans="1:14" x14ac:dyDescent="0.75">
      <c r="A373" t="str">
        <f>VLOOKUP(D373,[1]Sheet5!$B$1:$C$279,2,FALSE)</f>
        <v>FRA: France</v>
      </c>
      <c r="B373" t="str">
        <f t="shared" si="20"/>
        <v>FRA</v>
      </c>
      <c r="C373" t="str">
        <f>VLOOKUP([1]Sheet2!B373,[1]Sheet9!$A$1:$C$229,2,FALSE)</f>
        <v>Europe</v>
      </c>
      <c r="D373" t="s">
        <v>90</v>
      </c>
      <c r="E373">
        <v>2017</v>
      </c>
      <c r="F373" cm="1">
        <f t="array" ref="F373">INDEX('[1]Sheet 1'!$F$1:$F$5176,MATCH(1,([1]Sheet2!A373='[1]Sheet 1'!$B$1:$B$5176)*([1]Sheet2!E373='[1]Sheet 1'!$E$1:$E$5176)*([1]Sheet2!F$1='[1]Sheet 1'!$C$1:$C$5176),0))</f>
        <v>2449</v>
      </c>
      <c r="G373" cm="1">
        <f t="array" ref="G373">INDEX('[1]Sheet 1'!$F$1:$F$5176,MATCH(1,([1]Sheet2!$A373='[1]Sheet 1'!$B$1:$B$5176)*([1]Sheet2!$E373='[1]Sheet 1'!$E$1:$E$5176)*([1]Sheet2!G$1='[1]Sheet 1'!$C$1:$C$5176),0))</f>
        <v>64144086.5</v>
      </c>
      <c r="H373" cm="1">
        <f t="array" ref="H373">INDEX('[1]Sheet 1'!$F$1:$F$5176,MATCH(1,([1]Sheet2!$A373='[1]Sheet 1'!$B$1:$B$5176)*([1]Sheet2!$E373='[1]Sheet 1'!$E$1:$E$5176)*([1]Sheet2!H$1='[1]Sheet 1'!$C$1:$C$5176),0))</f>
        <v>721051</v>
      </c>
      <c r="I373" cm="1">
        <f t="array" ref="I373">INDEX('[1]Sheet 1'!$F$1:$F$5176,MATCH(1,([1]Sheet2!$A373='[1]Sheet 1'!$B$1:$B$5176)*([1]Sheet2!$E373='[1]Sheet 1'!$E$1:$E$5176)*([1]Sheet2!I$1='[1]Sheet 1'!$C$1:$C$5176),0))</f>
        <v>82.473200000000006</v>
      </c>
      <c r="J373" s="1">
        <f t="shared" si="21"/>
        <v>3.3964310430191482E-3</v>
      </c>
      <c r="K373" s="1">
        <f t="shared" si="22"/>
        <v>2.418653669518296E-3</v>
      </c>
      <c r="L373" s="1">
        <f t="shared" si="23"/>
        <v>4.6368009659794276E-2</v>
      </c>
      <c r="M373">
        <f>VLOOKUP(D373,[1]Sheet8!$A$1:$G$267,IF(E373=2016,3,IF(E373=2017,4,IF(E373=2018,5,IF(E373=2019,6,7)))))</f>
        <v>38781.049487083597</v>
      </c>
      <c r="N373" t="str">
        <f>IF(E373=2020,VLOOKUP(B373,[1]Sheet9!$A$1:$E$229,5,FALSE),"None")</f>
        <v>None</v>
      </c>
    </row>
    <row r="374" spans="1:14" x14ac:dyDescent="0.75">
      <c r="A374" t="str">
        <f>VLOOKUP(D374,[1]Sheet5!$B$1:$C$279,2,FALSE)</f>
        <v>FRA: France</v>
      </c>
      <c r="B374" t="str">
        <f t="shared" si="20"/>
        <v>FRA</v>
      </c>
      <c r="C374" t="str">
        <f>VLOOKUP([1]Sheet2!B374,[1]Sheet9!$A$1:$C$229,2,FALSE)</f>
        <v>Europe</v>
      </c>
      <c r="D374" t="s">
        <v>90</v>
      </c>
      <c r="E374">
        <v>2018</v>
      </c>
      <c r="F374" cm="1">
        <f t="array" ref="F374">INDEX('[1]Sheet 1'!$F$1:$F$5176,MATCH(1,([1]Sheet2!A374='[1]Sheet 1'!$B$1:$B$5176)*([1]Sheet2!E374='[1]Sheet 1'!$E$1:$E$5176)*([1]Sheet2!F$1='[1]Sheet 1'!$C$1:$C$5176),0))</f>
        <v>2465</v>
      </c>
      <c r="G374" cm="1">
        <f t="array" ref="G374">INDEX('[1]Sheet 1'!$F$1:$F$5176,MATCH(1,([1]Sheet2!$A374='[1]Sheet 1'!$B$1:$B$5176)*([1]Sheet2!$E374='[1]Sheet 1'!$E$1:$E$5176)*([1]Sheet2!G$1='[1]Sheet 1'!$C$1:$C$5176),0))</f>
        <v>64277807.5</v>
      </c>
      <c r="H374" cm="1">
        <f t="array" ref="H374">INDEX('[1]Sheet 1'!$F$1:$F$5176,MATCH(1,([1]Sheet2!$A374='[1]Sheet 1'!$B$1:$B$5176)*([1]Sheet2!$E374='[1]Sheet 1'!$E$1:$E$5176)*([1]Sheet2!H$1='[1]Sheet 1'!$C$1:$C$5176),0))</f>
        <v>710430</v>
      </c>
      <c r="I374" cm="1">
        <f t="array" ref="I374">INDEX('[1]Sheet 1'!$F$1:$F$5176,MATCH(1,([1]Sheet2!$A374='[1]Sheet 1'!$B$1:$B$5176)*([1]Sheet2!$E374='[1]Sheet 1'!$E$1:$E$5176)*([1]Sheet2!I$1='[1]Sheet 1'!$C$1:$C$5176),0))</f>
        <v>82.590900000000005</v>
      </c>
      <c r="J374" s="1">
        <f t="shared" si="21"/>
        <v>3.4697296003828666E-3</v>
      </c>
      <c r="K374" s="1">
        <f t="shared" si="22"/>
        <v>2.0846972386145057E-3</v>
      </c>
      <c r="L374" s="1">
        <f t="shared" si="23"/>
        <v>7.2503102585835921E-2</v>
      </c>
      <c r="M374">
        <f>VLOOKUP(D374,[1]Sheet8!$A$1:$G$267,IF(E374=2016,3,IF(E374=2017,4,IF(E374=2018,5,IF(E374=2019,6,7)))))</f>
        <v>41592.795896431999</v>
      </c>
      <c r="N374" t="str">
        <f>IF(E374=2020,VLOOKUP(B374,[1]Sheet9!$A$1:$E$229,5,FALSE),"None")</f>
        <v>None</v>
      </c>
    </row>
    <row r="375" spans="1:14" x14ac:dyDescent="0.75">
      <c r="A375" t="str">
        <f>VLOOKUP(D375,[1]Sheet5!$B$1:$C$279,2,FALSE)</f>
        <v>FRA: France</v>
      </c>
      <c r="B375" t="str">
        <f t="shared" si="20"/>
        <v>FRA</v>
      </c>
      <c r="C375" t="str">
        <f>VLOOKUP([1]Sheet2!B375,[1]Sheet9!$A$1:$C$229,2,FALSE)</f>
        <v>Europe</v>
      </c>
      <c r="D375" t="s">
        <v>90</v>
      </c>
      <c r="E375">
        <v>2019</v>
      </c>
      <c r="F375" cm="1">
        <f t="array" ref="F375">INDEX('[1]Sheet 1'!$F$1:$F$5176,MATCH(1,([1]Sheet2!A375='[1]Sheet 1'!$B$1:$B$5176)*([1]Sheet2!E375='[1]Sheet 1'!$E$1:$E$5176)*([1]Sheet2!F$1='[1]Sheet 1'!$C$1:$C$5176),0))</f>
        <v>2478</v>
      </c>
      <c r="G375" cm="1">
        <f t="array" ref="G375">INDEX('[1]Sheet 1'!$F$1:$F$5176,MATCH(1,([1]Sheet2!$A375='[1]Sheet 1'!$B$1:$B$5176)*([1]Sheet2!$E375='[1]Sheet 1'!$E$1:$E$5176)*([1]Sheet2!G$1='[1]Sheet 1'!$C$1:$C$5176),0))</f>
        <v>64399758.5</v>
      </c>
      <c r="H375" cm="1">
        <f t="array" ref="H375">INDEX('[1]Sheet 1'!$F$1:$F$5176,MATCH(1,([1]Sheet2!$A375='[1]Sheet 1'!$B$1:$B$5176)*([1]Sheet2!$E375='[1]Sheet 1'!$E$1:$E$5176)*([1]Sheet2!H$1='[1]Sheet 1'!$C$1:$C$5176),0))</f>
        <v>701300</v>
      </c>
      <c r="I375" cm="1">
        <f t="array" ref="I375">INDEX('[1]Sheet 1'!$F$1:$F$5176,MATCH(1,([1]Sheet2!$A375='[1]Sheet 1'!$B$1:$B$5176)*([1]Sheet2!$E375='[1]Sheet 1'!$E$1:$E$5176)*([1]Sheet2!I$1='[1]Sheet 1'!$C$1:$C$5176),0))</f>
        <v>82.731499999999997</v>
      </c>
      <c r="J375" s="1">
        <f t="shared" si="21"/>
        <v>3.5334379010409241E-3</v>
      </c>
      <c r="K375" s="1">
        <f t="shared" si="22"/>
        <v>1.8972489066307995E-3</v>
      </c>
      <c r="L375" s="1">
        <f t="shared" si="23"/>
        <v>-2.4382867021103441E-2</v>
      </c>
      <c r="M375">
        <f>VLOOKUP(D375,[1]Sheet8!$A$1:$G$267,IF(E375=2016,3,IF(E375=2017,4,IF(E375=2018,5,IF(E375=2019,6,7)))))</f>
        <v>40578.6442850534</v>
      </c>
      <c r="N375" t="str">
        <f>IF(E375=2020,VLOOKUP(B375,[1]Sheet9!$A$1:$E$229,5,FALSE),"None")</f>
        <v>None</v>
      </c>
    </row>
    <row r="376" spans="1:14" x14ac:dyDescent="0.75">
      <c r="A376" t="str">
        <f>VLOOKUP(D376,[1]Sheet5!$B$1:$C$279,2,FALSE)</f>
        <v>FRA: France</v>
      </c>
      <c r="B376" t="str">
        <f t="shared" si="20"/>
        <v>FRA</v>
      </c>
      <c r="C376" t="str">
        <f>VLOOKUP([1]Sheet2!B376,[1]Sheet9!$A$1:$C$229,2,FALSE)</f>
        <v>Europe</v>
      </c>
      <c r="D376" t="s">
        <v>90</v>
      </c>
      <c r="E376">
        <v>2020</v>
      </c>
      <c r="F376" cm="1">
        <f t="array" ref="F376">INDEX('[1]Sheet 1'!$F$1:$F$5176,MATCH(1,([1]Sheet2!A376='[1]Sheet 1'!$B$1:$B$5176)*([1]Sheet2!E376='[1]Sheet 1'!$E$1:$E$5176)*([1]Sheet2!F$1='[1]Sheet 1'!$C$1:$C$5176),0))</f>
        <v>2485</v>
      </c>
      <c r="G376" cm="1">
        <f t="array" ref="G376">INDEX('[1]Sheet 1'!$F$1:$F$5176,MATCH(1,([1]Sheet2!$A376='[1]Sheet 1'!$B$1:$B$5176)*([1]Sheet2!$E376='[1]Sheet 1'!$E$1:$E$5176)*([1]Sheet2!G$1='[1]Sheet 1'!$C$1:$C$5176),0))</f>
        <v>64480053</v>
      </c>
      <c r="H376" cm="1">
        <f t="array" ref="H376">INDEX('[1]Sheet 1'!$F$1:$F$5176,MATCH(1,([1]Sheet2!$A376='[1]Sheet 1'!$B$1:$B$5176)*([1]Sheet2!$E376='[1]Sheet 1'!$E$1:$E$5176)*([1]Sheet2!H$1='[1]Sheet 1'!$C$1:$C$5176),0))</f>
        <v>681905</v>
      </c>
      <c r="I376" cm="1">
        <f t="array" ref="I376">INDEX('[1]Sheet 1'!$F$1:$F$5176,MATCH(1,([1]Sheet2!$A376='[1]Sheet 1'!$B$1:$B$5176)*([1]Sheet2!$E376='[1]Sheet 1'!$E$1:$E$5176)*([1]Sheet2!I$1='[1]Sheet 1'!$C$1:$C$5176),0))</f>
        <v>82.210400000000007</v>
      </c>
      <c r="J376" s="1">
        <f t="shared" si="21"/>
        <v>3.6442026381974029E-3</v>
      </c>
      <c r="K376" s="1">
        <f t="shared" si="22"/>
        <v>1.2468136817624868E-3</v>
      </c>
      <c r="L376" s="1">
        <f t="shared" si="23"/>
        <v>-3.7988495705210193E-2</v>
      </c>
      <c r="M376">
        <f>VLOOKUP(D376,[1]Sheet8!$A$1:$G$267,IF(E376=2016,3,IF(E376=2017,4,IF(E376=2018,5,IF(E376=2019,6,7)))))</f>
        <v>39037.122630907397</v>
      </c>
      <c r="N376">
        <f>IF(E376=2020,VLOOKUP(B376,[1]Sheet9!$A$1:$E$229,5,FALSE),"None")</f>
        <v>2660676</v>
      </c>
    </row>
    <row r="377" spans="1:14" x14ac:dyDescent="0.75">
      <c r="A377" t="str">
        <f>VLOOKUP(D377,[1]Sheet5!$B$1:$C$279,2,FALSE)</f>
        <v>GUF: French Guiana</v>
      </c>
      <c r="B377" t="str">
        <f t="shared" si="20"/>
        <v>GUF</v>
      </c>
      <c r="C377" t="s">
        <v>91</v>
      </c>
      <c r="D377" t="s">
        <v>92</v>
      </c>
      <c r="E377">
        <v>2016</v>
      </c>
      <c r="F377" t="e" cm="1">
        <f t="array" ref="F377">INDEX('[1]Sheet 1'!$F$1:$F$5176,MATCH(1,([1]Sheet2!A377='[1]Sheet 1'!$B$1:$B$5176)*([1]Sheet2!E377='[1]Sheet 1'!$E$1:$E$5176)*([1]Sheet2!F$1='[1]Sheet 1'!$C$1:$C$5176),0))</f>
        <v>#N/A</v>
      </c>
      <c r="G377" cm="1">
        <f t="array" ref="G377">INDEX('[1]Sheet 1'!$F$1:$F$5176,MATCH(1,([1]Sheet2!$A377='[1]Sheet 1'!$B$1:$B$5176)*([1]Sheet2!$E377='[1]Sheet 1'!$E$1:$E$5176)*([1]Sheet2!G$1='[1]Sheet 1'!$C$1:$C$5176),0))</f>
        <v>262813.5</v>
      </c>
      <c r="H377" cm="1">
        <f t="array" ref="H377">INDEX('[1]Sheet 1'!$F$1:$F$5176,MATCH(1,([1]Sheet2!$A377='[1]Sheet 1'!$B$1:$B$5176)*([1]Sheet2!$E377='[1]Sheet 1'!$E$1:$E$5176)*([1]Sheet2!H$1='[1]Sheet 1'!$C$1:$C$5176),0))</f>
        <v>6853</v>
      </c>
      <c r="I377" cm="1">
        <f t="array" ref="I377">INDEX('[1]Sheet 1'!$F$1:$F$5176,MATCH(1,([1]Sheet2!$A377='[1]Sheet 1'!$B$1:$B$5176)*([1]Sheet2!$E377='[1]Sheet 1'!$E$1:$E$5176)*([1]Sheet2!I$1='[1]Sheet 1'!$C$1:$C$5176),0))</f>
        <v>76.684100000000001</v>
      </c>
      <c r="J377" s="1" t="e">
        <f t="shared" si="21"/>
        <v>#N/A</v>
      </c>
      <c r="K377" s="1" t="str">
        <f t="shared" si="22"/>
        <v>None</v>
      </c>
      <c r="L377" s="1" t="str">
        <f t="shared" si="23"/>
        <v>N/A</v>
      </c>
      <c r="M377">
        <f>VLOOKUP(D377,[1]Sheet8!$A$1:$G$267,IF(E377=2016,3,IF(E377=2017,4,IF(E377=2018,5,IF(E377=2019,6,7)))))</f>
        <v>58224.805513692598</v>
      </c>
      <c r="N377" t="str">
        <f>IF(E377=2020,VLOOKUP(B377,[1]Sheet9!$A$1:$E$229,5,FALSE),"None")</f>
        <v>None</v>
      </c>
    </row>
    <row r="378" spans="1:14" x14ac:dyDescent="0.75">
      <c r="A378" t="str">
        <f>VLOOKUP(D378,[1]Sheet5!$B$1:$C$279,2,FALSE)</f>
        <v>GUF: French Guiana</v>
      </c>
      <c r="B378" t="str">
        <f t="shared" si="20"/>
        <v>GUF</v>
      </c>
      <c r="C378" t="s">
        <v>91</v>
      </c>
      <c r="D378" t="s">
        <v>92</v>
      </c>
      <c r="E378">
        <v>2017</v>
      </c>
      <c r="F378" t="e" cm="1">
        <f t="array" ref="F378">INDEX('[1]Sheet 1'!$F$1:$F$5176,MATCH(1,([1]Sheet2!A378='[1]Sheet 1'!$B$1:$B$5176)*([1]Sheet2!E378='[1]Sheet 1'!$E$1:$E$5176)*([1]Sheet2!F$1='[1]Sheet 1'!$C$1:$C$5176),0))</f>
        <v>#N/A</v>
      </c>
      <c r="G378" cm="1">
        <f t="array" ref="G378">INDEX('[1]Sheet 1'!$F$1:$F$5176,MATCH(1,([1]Sheet2!$A378='[1]Sheet 1'!$B$1:$B$5176)*([1]Sheet2!$E378='[1]Sheet 1'!$E$1:$E$5176)*([1]Sheet2!G$1='[1]Sheet 1'!$C$1:$C$5176),0))</f>
        <v>269353</v>
      </c>
      <c r="H378" cm="1">
        <f t="array" ref="H378">INDEX('[1]Sheet 1'!$F$1:$F$5176,MATCH(1,([1]Sheet2!$A378='[1]Sheet 1'!$B$1:$B$5176)*([1]Sheet2!$E378='[1]Sheet 1'!$E$1:$E$5176)*([1]Sheet2!H$1='[1]Sheet 1'!$C$1:$C$5176),0))</f>
        <v>7072</v>
      </c>
      <c r="I378" cm="1">
        <f t="array" ref="I378">INDEX('[1]Sheet 1'!$F$1:$F$5176,MATCH(1,([1]Sheet2!$A378='[1]Sheet 1'!$B$1:$B$5176)*([1]Sheet2!$E378='[1]Sheet 1'!$E$1:$E$5176)*([1]Sheet2!I$1='[1]Sheet 1'!$C$1:$C$5176),0))</f>
        <v>76.755600000000001</v>
      </c>
      <c r="J378" s="1" t="e">
        <f t="shared" si="21"/>
        <v>#N/A</v>
      </c>
      <c r="K378" s="1">
        <f t="shared" si="22"/>
        <v>2.4882663942301288E-2</v>
      </c>
      <c r="L378" s="1">
        <f t="shared" si="23"/>
        <v>5.547888163398243E-2</v>
      </c>
      <c r="M378">
        <f>VLOOKUP(D378,[1]Sheet8!$A$1:$G$267,IF(E378=2016,3,IF(E378=2017,4,IF(E378=2018,5,IF(E378=2019,6,7)))))</f>
        <v>61455.052606948397</v>
      </c>
      <c r="N378" t="str">
        <f>IF(E378=2020,VLOOKUP(B378,[1]Sheet9!$A$1:$E$229,5,FALSE),"None")</f>
        <v>None</v>
      </c>
    </row>
    <row r="379" spans="1:14" x14ac:dyDescent="0.75">
      <c r="A379" t="str">
        <f>VLOOKUP(D379,[1]Sheet5!$B$1:$C$279,2,FALSE)</f>
        <v>GUF: French Guiana</v>
      </c>
      <c r="B379" t="str">
        <f t="shared" si="20"/>
        <v>GUF</v>
      </c>
      <c r="C379" t="s">
        <v>91</v>
      </c>
      <c r="D379" t="s">
        <v>92</v>
      </c>
      <c r="E379">
        <v>2018</v>
      </c>
      <c r="F379" t="e" cm="1">
        <f t="array" ref="F379">INDEX('[1]Sheet 1'!$F$1:$F$5176,MATCH(1,([1]Sheet2!A379='[1]Sheet 1'!$B$1:$B$5176)*([1]Sheet2!E379='[1]Sheet 1'!$E$1:$E$5176)*([1]Sheet2!F$1='[1]Sheet 1'!$C$1:$C$5176),0))</f>
        <v>#N/A</v>
      </c>
      <c r="G379" cm="1">
        <f t="array" ref="G379">INDEX('[1]Sheet 1'!$F$1:$F$5176,MATCH(1,([1]Sheet2!$A379='[1]Sheet 1'!$B$1:$B$5176)*([1]Sheet2!$E379='[1]Sheet 1'!$E$1:$E$5176)*([1]Sheet2!G$1='[1]Sheet 1'!$C$1:$C$5176),0))</f>
        <v>276646.5</v>
      </c>
      <c r="H379" cm="1">
        <f t="array" ref="H379">INDEX('[1]Sheet 1'!$F$1:$F$5176,MATCH(1,([1]Sheet2!$A379='[1]Sheet 1'!$B$1:$B$5176)*([1]Sheet2!$E379='[1]Sheet 1'!$E$1:$E$5176)*([1]Sheet2!H$1='[1]Sheet 1'!$C$1:$C$5176),0))</f>
        <v>7245</v>
      </c>
      <c r="I379" cm="1">
        <f t="array" ref="I379">INDEX('[1]Sheet 1'!$F$1:$F$5176,MATCH(1,([1]Sheet2!$A379='[1]Sheet 1'!$B$1:$B$5176)*([1]Sheet2!$E379='[1]Sheet 1'!$E$1:$E$5176)*([1]Sheet2!I$1='[1]Sheet 1'!$C$1:$C$5176),0))</f>
        <v>76.824799999999996</v>
      </c>
      <c r="J379" s="1" t="e">
        <f t="shared" si="21"/>
        <v>#N/A</v>
      </c>
      <c r="K379" s="1">
        <f t="shared" si="22"/>
        <v>2.7077849513463745E-2</v>
      </c>
      <c r="L379" s="1">
        <f t="shared" si="23"/>
        <v>6.7001080447706848E-2</v>
      </c>
      <c r="M379">
        <f>VLOOKUP(D379,[1]Sheet8!$A$1:$G$267,IF(E379=2016,3,IF(E379=2017,4,IF(E379=2018,5,IF(E379=2019,6,7)))))</f>
        <v>65572.607530584603</v>
      </c>
      <c r="N379" t="str">
        <f>IF(E379=2020,VLOOKUP(B379,[1]Sheet9!$A$1:$E$229,5,FALSE),"None")</f>
        <v>None</v>
      </c>
    </row>
    <row r="380" spans="1:14" x14ac:dyDescent="0.75">
      <c r="A380" t="str">
        <f>VLOOKUP(D380,[1]Sheet5!$B$1:$C$279,2,FALSE)</f>
        <v>GUF: French Guiana</v>
      </c>
      <c r="B380" t="str">
        <f t="shared" si="20"/>
        <v>GUF</v>
      </c>
      <c r="C380" t="s">
        <v>91</v>
      </c>
      <c r="D380" t="s">
        <v>92</v>
      </c>
      <c r="E380">
        <v>2019</v>
      </c>
      <c r="F380" t="e" cm="1">
        <f t="array" ref="F380">INDEX('[1]Sheet 1'!$F$1:$F$5176,MATCH(1,([1]Sheet2!A380='[1]Sheet 1'!$B$1:$B$5176)*([1]Sheet2!E380='[1]Sheet 1'!$E$1:$E$5176)*([1]Sheet2!F$1='[1]Sheet 1'!$C$1:$C$5176),0))</f>
        <v>#N/A</v>
      </c>
      <c r="G380" cm="1">
        <f t="array" ref="G380">INDEX('[1]Sheet 1'!$F$1:$F$5176,MATCH(1,([1]Sheet2!$A380='[1]Sheet 1'!$B$1:$B$5176)*([1]Sheet2!$E380='[1]Sheet 1'!$E$1:$E$5176)*([1]Sheet2!G$1='[1]Sheet 1'!$C$1:$C$5176),0))</f>
        <v>284072.5</v>
      </c>
      <c r="H380" cm="1">
        <f t="array" ref="H380">INDEX('[1]Sheet 1'!$F$1:$F$5176,MATCH(1,([1]Sheet2!$A380='[1]Sheet 1'!$B$1:$B$5176)*([1]Sheet2!$E380='[1]Sheet 1'!$E$1:$E$5176)*([1]Sheet2!H$1='[1]Sheet 1'!$C$1:$C$5176),0))</f>
        <v>7378</v>
      </c>
      <c r="I380" cm="1">
        <f t="array" ref="I380">INDEX('[1]Sheet 1'!$F$1:$F$5176,MATCH(1,([1]Sheet2!$A380='[1]Sheet 1'!$B$1:$B$5176)*([1]Sheet2!$E380='[1]Sheet 1'!$E$1:$E$5176)*([1]Sheet2!I$1='[1]Sheet 1'!$C$1:$C$5176),0))</f>
        <v>76.922700000000006</v>
      </c>
      <c r="J380" s="1" t="e">
        <f t="shared" si="21"/>
        <v>#N/A</v>
      </c>
      <c r="K380" s="1">
        <f t="shared" si="22"/>
        <v>2.6842920477938452E-2</v>
      </c>
      <c r="L380" s="1">
        <f t="shared" si="23"/>
        <v>2.4111812338628514E-2</v>
      </c>
      <c r="M380">
        <f>VLOOKUP(D380,[1]Sheet8!$A$1:$G$267,IF(E380=2016,3,IF(E380=2017,4,IF(E380=2018,5,IF(E380=2019,6,7)))))</f>
        <v>67153.681937916597</v>
      </c>
      <c r="N380" t="str">
        <f>IF(E380=2020,VLOOKUP(B380,[1]Sheet9!$A$1:$E$229,5,FALSE),"None")</f>
        <v>None</v>
      </c>
    </row>
    <row r="381" spans="1:14" x14ac:dyDescent="0.75">
      <c r="A381" t="str">
        <f>VLOOKUP(D381,[1]Sheet5!$B$1:$C$279,2,FALSE)</f>
        <v>GUF: French Guiana</v>
      </c>
      <c r="B381" t="str">
        <f t="shared" si="20"/>
        <v>GUF</v>
      </c>
      <c r="C381" t="s">
        <v>91</v>
      </c>
      <c r="D381" t="s">
        <v>92</v>
      </c>
      <c r="E381">
        <v>2020</v>
      </c>
      <c r="F381" t="e" cm="1">
        <f t="array" ref="F381">INDEX('[1]Sheet 1'!$F$1:$F$5176,MATCH(1,([1]Sheet2!A381='[1]Sheet 1'!$B$1:$B$5176)*([1]Sheet2!E381='[1]Sheet 1'!$E$1:$E$5176)*([1]Sheet2!F$1='[1]Sheet 1'!$C$1:$C$5176),0))</f>
        <v>#N/A</v>
      </c>
      <c r="G381" cm="1">
        <f t="array" ref="G381">INDEX('[1]Sheet 1'!$F$1:$F$5176,MATCH(1,([1]Sheet2!$A381='[1]Sheet 1'!$B$1:$B$5176)*([1]Sheet2!$E381='[1]Sheet 1'!$E$1:$E$5176)*([1]Sheet2!G$1='[1]Sheet 1'!$C$1:$C$5176),0))</f>
        <v>290969.5</v>
      </c>
      <c r="H381" cm="1">
        <f t="array" ref="H381">INDEX('[1]Sheet 1'!$F$1:$F$5176,MATCH(1,([1]Sheet2!$A381='[1]Sheet 1'!$B$1:$B$5176)*([1]Sheet2!$E381='[1]Sheet 1'!$E$1:$E$5176)*([1]Sheet2!H$1='[1]Sheet 1'!$C$1:$C$5176),0))</f>
        <v>7473</v>
      </c>
      <c r="I381" cm="1">
        <f t="array" ref="I381">INDEX('[1]Sheet 1'!$F$1:$F$5176,MATCH(1,([1]Sheet2!$A381='[1]Sheet 1'!$B$1:$B$5176)*([1]Sheet2!$E381='[1]Sheet 1'!$E$1:$E$5176)*([1]Sheet2!I$1='[1]Sheet 1'!$C$1:$C$5176),0))</f>
        <v>76.978700000000003</v>
      </c>
      <c r="J381" s="1" t="e">
        <f t="shared" si="21"/>
        <v>#N/A</v>
      </c>
      <c r="K381" s="1">
        <f t="shared" si="22"/>
        <v>2.4279013280060546E-2</v>
      </c>
      <c r="L381" s="1">
        <f t="shared" si="23"/>
        <v>-1.2404423945196363E-2</v>
      </c>
      <c r="M381">
        <f>VLOOKUP(D381,[1]Sheet8!$A$1:$G$267,IF(E381=2016,3,IF(E381=2017,4,IF(E381=2018,5,IF(E381=2019,6,7)))))</f>
        <v>66320.679197677804</v>
      </c>
      <c r="N381" t="e">
        <f>IF(E381=2020,VLOOKUP(B381,[1]Sheet9!$A$1:$E$229,5,FALSE),"None")</f>
        <v>#N/A</v>
      </c>
    </row>
    <row r="382" spans="1:14" x14ac:dyDescent="0.75">
      <c r="A382" t="str">
        <f>VLOOKUP(D382,[1]Sheet5!$B$1:$C$279,2,FALSE)</f>
        <v>PYF: French Polynesia</v>
      </c>
      <c r="B382" t="str">
        <f t="shared" si="20"/>
        <v>PYF</v>
      </c>
      <c r="C382" t="str">
        <f>VLOOKUP([1]Sheet2!B382,[1]Sheet9!$A$1:$C$229,2,FALSE)</f>
        <v>Oceania</v>
      </c>
      <c r="D382" t="s">
        <v>93</v>
      </c>
      <c r="E382">
        <v>2016</v>
      </c>
      <c r="F382" t="e" cm="1">
        <f t="array" ref="F382">INDEX('[1]Sheet 1'!$F$1:$F$5176,MATCH(1,([1]Sheet2!A382='[1]Sheet 1'!$B$1:$B$5176)*([1]Sheet2!E382='[1]Sheet 1'!$E$1:$E$5176)*([1]Sheet2!F$1='[1]Sheet 1'!$C$1:$C$5176),0))</f>
        <v>#N/A</v>
      </c>
      <c r="G382" cm="1">
        <f t="array" ref="G382">INDEX('[1]Sheet 1'!$F$1:$F$5176,MATCH(1,([1]Sheet2!$A382='[1]Sheet 1'!$B$1:$B$5176)*([1]Sheet2!$E382='[1]Sheet 1'!$E$1:$E$5176)*([1]Sheet2!G$1='[1]Sheet 1'!$C$1:$C$5176),0))</f>
        <v>293541.5</v>
      </c>
      <c r="H382" cm="1">
        <f t="array" ref="H382">INDEX('[1]Sheet 1'!$F$1:$F$5176,MATCH(1,([1]Sheet2!$A382='[1]Sheet 1'!$B$1:$B$5176)*([1]Sheet2!$E382='[1]Sheet 1'!$E$1:$E$5176)*([1]Sheet2!H$1='[1]Sheet 1'!$C$1:$C$5176),0))</f>
        <v>4270</v>
      </c>
      <c r="I382" cm="1">
        <f t="array" ref="I382">INDEX('[1]Sheet 1'!$F$1:$F$5176,MATCH(1,([1]Sheet2!$A382='[1]Sheet 1'!$B$1:$B$5176)*([1]Sheet2!$E382='[1]Sheet 1'!$E$1:$E$5176)*([1]Sheet2!I$1='[1]Sheet 1'!$C$1:$C$5176),0))</f>
        <v>82.487799999999993</v>
      </c>
      <c r="J382" s="1" t="e">
        <f t="shared" si="21"/>
        <v>#N/A</v>
      </c>
      <c r="K382" s="1" t="str">
        <f t="shared" si="22"/>
        <v>None</v>
      </c>
      <c r="L382" s="1" t="str">
        <f t="shared" si="23"/>
        <v>N/A</v>
      </c>
      <c r="M382">
        <f>VLOOKUP(D382,[1]Sheet8!$A$1:$G$267,IF(E382=2016,3,IF(E382=2017,4,IF(E382=2018,5,IF(E382=2019,6,7)))))</f>
        <v>58224.805513692598</v>
      </c>
      <c r="N382" t="str">
        <f>IF(E382=2020,VLOOKUP(B382,[1]Sheet9!$A$1:$E$229,5,FALSE),"None")</f>
        <v>None</v>
      </c>
    </row>
    <row r="383" spans="1:14" x14ac:dyDescent="0.75">
      <c r="A383" t="str">
        <f>VLOOKUP(D383,[1]Sheet5!$B$1:$C$279,2,FALSE)</f>
        <v>PYF: French Polynesia</v>
      </c>
      <c r="B383" t="str">
        <f t="shared" si="20"/>
        <v>PYF</v>
      </c>
      <c r="C383" t="str">
        <f>VLOOKUP([1]Sheet2!B383,[1]Sheet9!$A$1:$C$229,2,FALSE)</f>
        <v>Oceania</v>
      </c>
      <c r="D383" t="s">
        <v>93</v>
      </c>
      <c r="E383">
        <v>2017</v>
      </c>
      <c r="F383" t="e" cm="1">
        <f t="array" ref="F383">INDEX('[1]Sheet 1'!$F$1:$F$5176,MATCH(1,([1]Sheet2!A383='[1]Sheet 1'!$B$1:$B$5176)*([1]Sheet2!E383='[1]Sheet 1'!$E$1:$E$5176)*([1]Sheet2!F$1='[1]Sheet 1'!$C$1:$C$5176),0))</f>
        <v>#N/A</v>
      </c>
      <c r="G383" cm="1">
        <f t="array" ref="G383">INDEX('[1]Sheet 1'!$F$1:$F$5176,MATCH(1,([1]Sheet2!$A383='[1]Sheet 1'!$B$1:$B$5176)*([1]Sheet2!$E383='[1]Sheet 1'!$E$1:$E$5176)*([1]Sheet2!G$1='[1]Sheet 1'!$C$1:$C$5176),0))</f>
        <v>295450.5</v>
      </c>
      <c r="H383" cm="1">
        <f t="array" ref="H383">INDEX('[1]Sheet 1'!$F$1:$F$5176,MATCH(1,([1]Sheet2!$A383='[1]Sheet 1'!$B$1:$B$5176)*([1]Sheet2!$E383='[1]Sheet 1'!$E$1:$E$5176)*([1]Sheet2!H$1='[1]Sheet 1'!$C$1:$C$5176),0))</f>
        <v>4147</v>
      </c>
      <c r="I383" cm="1">
        <f t="array" ref="I383">INDEX('[1]Sheet 1'!$F$1:$F$5176,MATCH(1,([1]Sheet2!$A383='[1]Sheet 1'!$B$1:$B$5176)*([1]Sheet2!$E383='[1]Sheet 1'!$E$1:$E$5176)*([1]Sheet2!I$1='[1]Sheet 1'!$C$1:$C$5176),0))</f>
        <v>82.617800000000003</v>
      </c>
      <c r="J383" s="1" t="e">
        <f t="shared" si="21"/>
        <v>#N/A</v>
      </c>
      <c r="K383" s="1">
        <f t="shared" si="22"/>
        <v>6.5033393915340763E-3</v>
      </c>
      <c r="L383" s="1">
        <f t="shared" si="23"/>
        <v>5.547888163398243E-2</v>
      </c>
      <c r="M383">
        <f>VLOOKUP(D383,[1]Sheet8!$A$1:$G$267,IF(E383=2016,3,IF(E383=2017,4,IF(E383=2018,5,IF(E383=2019,6,7)))))</f>
        <v>61455.052606948397</v>
      </c>
      <c r="N383" t="str">
        <f>IF(E383=2020,VLOOKUP(B383,[1]Sheet9!$A$1:$E$229,5,FALSE),"None")</f>
        <v>None</v>
      </c>
    </row>
    <row r="384" spans="1:14" x14ac:dyDescent="0.75">
      <c r="A384" t="str">
        <f>VLOOKUP(D384,[1]Sheet5!$B$1:$C$279,2,FALSE)</f>
        <v>PYF: French Polynesia</v>
      </c>
      <c r="B384" t="str">
        <f t="shared" si="20"/>
        <v>PYF</v>
      </c>
      <c r="C384" t="str">
        <f>VLOOKUP([1]Sheet2!B384,[1]Sheet9!$A$1:$C$229,2,FALSE)</f>
        <v>Oceania</v>
      </c>
      <c r="D384" t="s">
        <v>93</v>
      </c>
      <c r="E384">
        <v>2018</v>
      </c>
      <c r="F384" t="e" cm="1">
        <f t="array" ref="F384">INDEX('[1]Sheet 1'!$F$1:$F$5176,MATCH(1,([1]Sheet2!A384='[1]Sheet 1'!$B$1:$B$5176)*([1]Sheet2!E384='[1]Sheet 1'!$E$1:$E$5176)*([1]Sheet2!F$1='[1]Sheet 1'!$C$1:$C$5176),0))</f>
        <v>#N/A</v>
      </c>
      <c r="G384" cm="1">
        <f t="array" ref="G384">INDEX('[1]Sheet 1'!$F$1:$F$5176,MATCH(1,([1]Sheet2!$A384='[1]Sheet 1'!$B$1:$B$5176)*([1]Sheet2!$E384='[1]Sheet 1'!$E$1:$E$5176)*([1]Sheet2!G$1='[1]Sheet 1'!$C$1:$C$5176),0))</f>
        <v>297605.5</v>
      </c>
      <c r="H384" cm="1">
        <f t="array" ref="H384">INDEX('[1]Sheet 1'!$F$1:$F$5176,MATCH(1,([1]Sheet2!$A384='[1]Sheet 1'!$B$1:$B$5176)*([1]Sheet2!$E384='[1]Sheet 1'!$E$1:$E$5176)*([1]Sheet2!H$1='[1]Sheet 1'!$C$1:$C$5176),0))</f>
        <v>4106</v>
      </c>
      <c r="I384" cm="1">
        <f t="array" ref="I384">INDEX('[1]Sheet 1'!$F$1:$F$5176,MATCH(1,([1]Sheet2!$A384='[1]Sheet 1'!$B$1:$B$5176)*([1]Sheet2!$E384='[1]Sheet 1'!$E$1:$E$5176)*([1]Sheet2!I$1='[1]Sheet 1'!$C$1:$C$5176),0))</f>
        <v>82.7834</v>
      </c>
      <c r="J384" s="1" t="e">
        <f t="shared" si="21"/>
        <v>#N/A</v>
      </c>
      <c r="K384" s="1">
        <f t="shared" si="22"/>
        <v>7.2939460247994168E-3</v>
      </c>
      <c r="L384" s="1">
        <f t="shared" si="23"/>
        <v>6.7001080447706848E-2</v>
      </c>
      <c r="M384">
        <f>VLOOKUP(D384,[1]Sheet8!$A$1:$G$267,IF(E384=2016,3,IF(E384=2017,4,IF(E384=2018,5,IF(E384=2019,6,7)))))</f>
        <v>65572.607530584603</v>
      </c>
      <c r="N384" t="str">
        <f>IF(E384=2020,VLOOKUP(B384,[1]Sheet9!$A$1:$E$229,5,FALSE),"None")</f>
        <v>None</v>
      </c>
    </row>
    <row r="385" spans="1:14" x14ac:dyDescent="0.75">
      <c r="A385" t="str">
        <f>VLOOKUP(D385,[1]Sheet5!$B$1:$C$279,2,FALSE)</f>
        <v>PYF: French Polynesia</v>
      </c>
      <c r="B385" t="str">
        <f t="shared" si="20"/>
        <v>PYF</v>
      </c>
      <c r="C385" t="str">
        <f>VLOOKUP([1]Sheet2!B385,[1]Sheet9!$A$1:$C$229,2,FALSE)</f>
        <v>Oceania</v>
      </c>
      <c r="D385" t="s">
        <v>93</v>
      </c>
      <c r="E385">
        <v>2019</v>
      </c>
      <c r="F385" t="e" cm="1">
        <f t="array" ref="F385">INDEX('[1]Sheet 1'!$F$1:$F$5176,MATCH(1,([1]Sheet2!A385='[1]Sheet 1'!$B$1:$B$5176)*([1]Sheet2!E385='[1]Sheet 1'!$E$1:$E$5176)*([1]Sheet2!F$1='[1]Sheet 1'!$C$1:$C$5176),0))</f>
        <v>#N/A</v>
      </c>
      <c r="G385" cm="1">
        <f t="array" ref="G385">INDEX('[1]Sheet 1'!$F$1:$F$5176,MATCH(1,([1]Sheet2!$A385='[1]Sheet 1'!$B$1:$B$5176)*([1]Sheet2!$E385='[1]Sheet 1'!$E$1:$E$5176)*([1]Sheet2!G$1='[1]Sheet 1'!$C$1:$C$5176),0))</f>
        <v>299717.5</v>
      </c>
      <c r="H385" cm="1">
        <f t="array" ref="H385">INDEX('[1]Sheet 1'!$F$1:$F$5176,MATCH(1,([1]Sheet2!$A385='[1]Sheet 1'!$B$1:$B$5176)*([1]Sheet2!$E385='[1]Sheet 1'!$E$1:$E$5176)*([1]Sheet2!H$1='[1]Sheet 1'!$C$1:$C$5176),0))</f>
        <v>3927</v>
      </c>
      <c r="I385" cm="1">
        <f t="array" ref="I385">INDEX('[1]Sheet 1'!$F$1:$F$5176,MATCH(1,([1]Sheet2!$A385='[1]Sheet 1'!$B$1:$B$5176)*([1]Sheet2!$E385='[1]Sheet 1'!$E$1:$E$5176)*([1]Sheet2!I$1='[1]Sheet 1'!$C$1:$C$5176),0))</f>
        <v>82.996099999999998</v>
      </c>
      <c r="J385" s="1" t="e">
        <f t="shared" si="21"/>
        <v>#N/A</v>
      </c>
      <c r="K385" s="1">
        <f t="shared" si="22"/>
        <v>7.096643039191144E-3</v>
      </c>
      <c r="L385" s="1">
        <f t="shared" si="23"/>
        <v>2.4111812338628514E-2</v>
      </c>
      <c r="M385">
        <f>VLOOKUP(D385,[1]Sheet8!$A$1:$G$267,IF(E385=2016,3,IF(E385=2017,4,IF(E385=2018,5,IF(E385=2019,6,7)))))</f>
        <v>67153.681937916597</v>
      </c>
      <c r="N385" t="str">
        <f>IF(E385=2020,VLOOKUP(B385,[1]Sheet9!$A$1:$E$229,5,FALSE),"None")</f>
        <v>None</v>
      </c>
    </row>
    <row r="386" spans="1:14" x14ac:dyDescent="0.75">
      <c r="A386" t="str">
        <f>VLOOKUP(D386,[1]Sheet5!$B$1:$C$279,2,FALSE)</f>
        <v>PYF: French Polynesia</v>
      </c>
      <c r="B386" t="str">
        <f t="shared" si="20"/>
        <v>PYF</v>
      </c>
      <c r="C386" t="str">
        <f>VLOOKUP([1]Sheet2!B386,[1]Sheet9!$A$1:$C$229,2,FALSE)</f>
        <v>Oceania</v>
      </c>
      <c r="D386" t="s">
        <v>93</v>
      </c>
      <c r="E386">
        <v>2020</v>
      </c>
      <c r="F386" t="e" cm="1">
        <f t="array" ref="F386">INDEX('[1]Sheet 1'!$F$1:$F$5176,MATCH(1,([1]Sheet2!A386='[1]Sheet 1'!$B$1:$B$5176)*([1]Sheet2!E386='[1]Sheet 1'!$E$1:$E$5176)*([1]Sheet2!F$1='[1]Sheet 1'!$C$1:$C$5176),0))</f>
        <v>#N/A</v>
      </c>
      <c r="G386" cm="1">
        <f t="array" ref="G386">INDEX('[1]Sheet 1'!$F$1:$F$5176,MATCH(1,([1]Sheet2!$A386='[1]Sheet 1'!$B$1:$B$5176)*([1]Sheet2!$E386='[1]Sheet 1'!$E$1:$E$5176)*([1]Sheet2!G$1='[1]Sheet 1'!$C$1:$C$5176),0))</f>
        <v>301919.5</v>
      </c>
      <c r="H386" cm="1">
        <f t="array" ref="H386">INDEX('[1]Sheet 1'!$F$1:$F$5176,MATCH(1,([1]Sheet2!$A386='[1]Sheet 1'!$B$1:$B$5176)*([1]Sheet2!$E386='[1]Sheet 1'!$E$1:$E$5176)*([1]Sheet2!H$1='[1]Sheet 1'!$C$1:$C$5176),0))</f>
        <v>3904</v>
      </c>
      <c r="I386" cm="1">
        <f t="array" ref="I386">INDEX('[1]Sheet 1'!$F$1:$F$5176,MATCH(1,([1]Sheet2!$A386='[1]Sheet 1'!$B$1:$B$5176)*([1]Sheet2!$E386='[1]Sheet 1'!$E$1:$E$5176)*([1]Sheet2!I$1='[1]Sheet 1'!$C$1:$C$5176),0))</f>
        <v>82.216700000000003</v>
      </c>
      <c r="J386" s="1" t="e">
        <f t="shared" si="21"/>
        <v>#N/A</v>
      </c>
      <c r="K386" s="1">
        <f t="shared" si="22"/>
        <v>7.346918348111138E-3</v>
      </c>
      <c r="L386" s="1">
        <f t="shared" si="23"/>
        <v>-1.2404423945196363E-2</v>
      </c>
      <c r="M386">
        <f>VLOOKUP(D386,[1]Sheet8!$A$1:$G$267,IF(E386=2016,3,IF(E386=2017,4,IF(E386=2018,5,IF(E386=2019,6,7)))))</f>
        <v>66320.679197677804</v>
      </c>
      <c r="N386">
        <f>IF(E386=2020,VLOOKUP(B386,[1]Sheet9!$A$1:$E$229,5,FALSE),"None")</f>
        <v>16926</v>
      </c>
    </row>
    <row r="387" spans="1:14" x14ac:dyDescent="0.75">
      <c r="A387" t="str">
        <f>VLOOKUP(D387,[1]Sheet5!$B$1:$C$279,2,FALSE)</f>
        <v>GAB: Gabon</v>
      </c>
      <c r="B387" t="str">
        <f t="shared" ref="B387:B450" si="24">MID(A387,1,3)</f>
        <v>GAB</v>
      </c>
      <c r="C387" t="str">
        <f>VLOOKUP([1]Sheet2!B387,[1]Sheet9!$A$1:$C$229,2,FALSE)</f>
        <v>Africa</v>
      </c>
      <c r="D387" t="s">
        <v>94</v>
      </c>
      <c r="E387">
        <v>2016</v>
      </c>
      <c r="F387" cm="1">
        <f t="array" ref="F387">INDEX('[1]Sheet 1'!$F$1:$F$5176,MATCH(1,([1]Sheet2!A387='[1]Sheet 1'!$B$1:$B$5176)*([1]Sheet2!E387='[1]Sheet 1'!$E$1:$E$5176)*([1]Sheet2!F$1='[1]Sheet 1'!$C$1:$C$5176),0))</f>
        <v>2216</v>
      </c>
      <c r="G387" cm="1">
        <f t="array" ref="G387">INDEX('[1]Sheet 1'!$F$1:$F$5176,MATCH(1,([1]Sheet2!$A387='[1]Sheet 1'!$B$1:$B$5176)*([1]Sheet2!$E387='[1]Sheet 1'!$E$1:$E$5176)*([1]Sheet2!G$1='[1]Sheet 1'!$C$1:$C$5176),0))</f>
        <v>2086205.5</v>
      </c>
      <c r="H387" cm="1">
        <f t="array" ref="H387">INDEX('[1]Sheet 1'!$F$1:$F$5176,MATCH(1,([1]Sheet2!$A387='[1]Sheet 1'!$B$1:$B$5176)*([1]Sheet2!$E387='[1]Sheet 1'!$E$1:$E$5176)*([1]Sheet2!H$1='[1]Sheet 1'!$C$1:$C$5176),0))</f>
        <v>63233</v>
      </c>
      <c r="I387" cm="1">
        <f t="array" ref="I387">INDEX('[1]Sheet 1'!$F$1:$F$5176,MATCH(1,([1]Sheet2!$A387='[1]Sheet 1'!$B$1:$B$5176)*([1]Sheet2!$E387='[1]Sheet 1'!$E$1:$E$5176)*([1]Sheet2!I$1='[1]Sheet 1'!$C$1:$C$5176),0))</f>
        <v>65.802499999999995</v>
      </c>
      <c r="J387" s="1">
        <f t="shared" ref="J387:J450" si="25">F387/H387</f>
        <v>3.5044992329954297E-2</v>
      </c>
      <c r="K387" s="1" t="str">
        <f t="shared" si="22"/>
        <v>None</v>
      </c>
      <c r="L387" s="1" t="str">
        <f t="shared" si="23"/>
        <v>N/A</v>
      </c>
      <c r="M387">
        <f>VLOOKUP(D387,[1]Sheet8!$A$1:$G$267,IF(E387=2016,3,IF(E387=2017,4,IF(E387=2018,5,IF(E387=2019,6,7)))))</f>
        <v>58224.805513692598</v>
      </c>
      <c r="N387" t="str">
        <f>IF(E387=2020,VLOOKUP(B387,[1]Sheet9!$A$1:$E$229,5,FALSE),"None")</f>
        <v>None</v>
      </c>
    </row>
    <row r="388" spans="1:14" x14ac:dyDescent="0.75">
      <c r="A388" t="str">
        <f>VLOOKUP(D388,[1]Sheet5!$B$1:$C$279,2,FALSE)</f>
        <v>GAB: Gabon</v>
      </c>
      <c r="B388" t="str">
        <f t="shared" si="24"/>
        <v>GAB</v>
      </c>
      <c r="C388" t="str">
        <f>VLOOKUP([1]Sheet2!B388,[1]Sheet9!$A$1:$C$229,2,FALSE)</f>
        <v>Africa</v>
      </c>
      <c r="D388" t="s">
        <v>94</v>
      </c>
      <c r="E388">
        <v>2017</v>
      </c>
      <c r="F388" cm="1">
        <f t="array" ref="F388">INDEX('[1]Sheet 1'!$F$1:$F$5176,MATCH(1,([1]Sheet2!A388='[1]Sheet 1'!$B$1:$B$5176)*([1]Sheet2!E388='[1]Sheet 1'!$E$1:$E$5176)*([1]Sheet2!F$1='[1]Sheet 1'!$C$1:$C$5176),0))</f>
        <v>2196</v>
      </c>
      <c r="G388" cm="1">
        <f t="array" ref="G388">INDEX('[1]Sheet 1'!$F$1:$F$5176,MATCH(1,([1]Sheet2!$A388='[1]Sheet 1'!$B$1:$B$5176)*([1]Sheet2!$E388='[1]Sheet 1'!$E$1:$E$5176)*([1]Sheet2!G$1='[1]Sheet 1'!$C$1:$C$5176),0))</f>
        <v>2140215.5</v>
      </c>
      <c r="H388" cm="1">
        <f t="array" ref="H388">INDEX('[1]Sheet 1'!$F$1:$F$5176,MATCH(1,([1]Sheet2!$A388='[1]Sheet 1'!$B$1:$B$5176)*([1]Sheet2!$E388='[1]Sheet 1'!$E$1:$E$5176)*([1]Sheet2!H$1='[1]Sheet 1'!$C$1:$C$5176),0))</f>
        <v>63535</v>
      </c>
      <c r="I388" cm="1">
        <f t="array" ref="I388">INDEX('[1]Sheet 1'!$F$1:$F$5176,MATCH(1,([1]Sheet2!$A388='[1]Sheet 1'!$B$1:$B$5176)*([1]Sheet2!$E388='[1]Sheet 1'!$E$1:$E$5176)*([1]Sheet2!I$1='[1]Sheet 1'!$C$1:$C$5176),0))</f>
        <v>66.188900000000004</v>
      </c>
      <c r="J388" s="1">
        <f t="shared" si="25"/>
        <v>3.4563626347682383E-2</v>
      </c>
      <c r="K388" s="1">
        <f t="shared" ref="K388:K451" si="26">IF(D388=D387,(G388-G387)/G387,"None")</f>
        <v>2.5889108239816258E-2</v>
      </c>
      <c r="L388" s="1">
        <f t="shared" ref="L388:L451" si="27">IF(B387=B388,(M388-M387)/M387,"N/A")</f>
        <v>5.547888163398243E-2</v>
      </c>
      <c r="M388">
        <f>VLOOKUP(D388,[1]Sheet8!$A$1:$G$267,IF(E388=2016,3,IF(E388=2017,4,IF(E388=2018,5,IF(E388=2019,6,7)))))</f>
        <v>61455.052606948397</v>
      </c>
      <c r="N388" t="str">
        <f>IF(E388=2020,VLOOKUP(B388,[1]Sheet9!$A$1:$E$229,5,FALSE),"None")</f>
        <v>None</v>
      </c>
    </row>
    <row r="389" spans="1:14" x14ac:dyDescent="0.75">
      <c r="A389" t="str">
        <f>VLOOKUP(D389,[1]Sheet5!$B$1:$C$279,2,FALSE)</f>
        <v>GAB: Gabon</v>
      </c>
      <c r="B389" t="str">
        <f t="shared" si="24"/>
        <v>GAB</v>
      </c>
      <c r="C389" t="str">
        <f>VLOOKUP([1]Sheet2!B389,[1]Sheet9!$A$1:$C$229,2,FALSE)</f>
        <v>Africa</v>
      </c>
      <c r="D389" t="s">
        <v>94</v>
      </c>
      <c r="E389">
        <v>2018</v>
      </c>
      <c r="F389" cm="1">
        <f t="array" ref="F389">INDEX('[1]Sheet 1'!$F$1:$F$5176,MATCH(1,([1]Sheet2!A389='[1]Sheet 1'!$B$1:$B$5176)*([1]Sheet2!E389='[1]Sheet 1'!$E$1:$E$5176)*([1]Sheet2!F$1='[1]Sheet 1'!$C$1:$C$5176),0))</f>
        <v>2150</v>
      </c>
      <c r="G389" cm="1">
        <f t="array" ref="G389">INDEX('[1]Sheet 1'!$F$1:$F$5176,MATCH(1,([1]Sheet2!$A389='[1]Sheet 1'!$B$1:$B$5176)*([1]Sheet2!$E389='[1]Sheet 1'!$E$1:$E$5176)*([1]Sheet2!G$1='[1]Sheet 1'!$C$1:$C$5176),0))</f>
        <v>2192011.5</v>
      </c>
      <c r="H389" cm="1">
        <f t="array" ref="H389">INDEX('[1]Sheet 1'!$F$1:$F$5176,MATCH(1,([1]Sheet2!$A389='[1]Sheet 1'!$B$1:$B$5176)*([1]Sheet2!$E389='[1]Sheet 1'!$E$1:$E$5176)*([1]Sheet2!H$1='[1]Sheet 1'!$C$1:$C$5176),0))</f>
        <v>63536</v>
      </c>
      <c r="I389" cm="1">
        <f t="array" ref="I389">INDEX('[1]Sheet 1'!$F$1:$F$5176,MATCH(1,([1]Sheet2!$A389='[1]Sheet 1'!$B$1:$B$5176)*([1]Sheet2!$E389='[1]Sheet 1'!$E$1:$E$5176)*([1]Sheet2!I$1='[1]Sheet 1'!$C$1:$C$5176),0))</f>
        <v>66.306399999999996</v>
      </c>
      <c r="J389" s="1">
        <f t="shared" si="25"/>
        <v>3.3839083354318809E-2</v>
      </c>
      <c r="K389" s="1">
        <f t="shared" si="26"/>
        <v>2.4201301224105704E-2</v>
      </c>
      <c r="L389" s="1">
        <f t="shared" si="27"/>
        <v>6.7001080447706848E-2</v>
      </c>
      <c r="M389">
        <f>VLOOKUP(D389,[1]Sheet8!$A$1:$G$267,IF(E389=2016,3,IF(E389=2017,4,IF(E389=2018,5,IF(E389=2019,6,7)))))</f>
        <v>65572.607530584603</v>
      </c>
      <c r="N389" t="str">
        <f>IF(E389=2020,VLOOKUP(B389,[1]Sheet9!$A$1:$E$229,5,FALSE),"None")</f>
        <v>None</v>
      </c>
    </row>
    <row r="390" spans="1:14" x14ac:dyDescent="0.75">
      <c r="A390" t="str">
        <f>VLOOKUP(D390,[1]Sheet5!$B$1:$C$279,2,FALSE)</f>
        <v>GAB: Gabon</v>
      </c>
      <c r="B390" t="str">
        <f t="shared" si="24"/>
        <v>GAB</v>
      </c>
      <c r="C390" t="str">
        <f>VLOOKUP([1]Sheet2!B390,[1]Sheet9!$A$1:$C$229,2,FALSE)</f>
        <v>Africa</v>
      </c>
      <c r="D390" t="s">
        <v>94</v>
      </c>
      <c r="E390">
        <v>2019</v>
      </c>
      <c r="F390" cm="1">
        <f t="array" ref="F390">INDEX('[1]Sheet 1'!$F$1:$F$5176,MATCH(1,([1]Sheet2!A390='[1]Sheet 1'!$B$1:$B$5176)*([1]Sheet2!E390='[1]Sheet 1'!$E$1:$E$5176)*([1]Sheet2!F$1='[1]Sheet 1'!$C$1:$C$5176),0))</f>
        <v>2098</v>
      </c>
      <c r="G390" cm="1">
        <f t="array" ref="G390">INDEX('[1]Sheet 1'!$F$1:$F$5176,MATCH(1,([1]Sheet2!$A390='[1]Sheet 1'!$B$1:$B$5176)*([1]Sheet2!$E390='[1]Sheet 1'!$E$1:$E$5176)*([1]Sheet2!G$1='[1]Sheet 1'!$C$1:$C$5176),0))</f>
        <v>2242785.5</v>
      </c>
      <c r="H390" cm="1">
        <f t="array" ref="H390">INDEX('[1]Sheet 1'!$F$1:$F$5176,MATCH(1,([1]Sheet2!$A390='[1]Sheet 1'!$B$1:$B$5176)*([1]Sheet2!$E390='[1]Sheet 1'!$E$1:$E$5176)*([1]Sheet2!H$1='[1]Sheet 1'!$C$1:$C$5176),0))</f>
        <v>63561</v>
      </c>
      <c r="I390" cm="1">
        <f t="array" ref="I390">INDEX('[1]Sheet 1'!$F$1:$F$5176,MATCH(1,([1]Sheet2!$A390='[1]Sheet 1'!$B$1:$B$5176)*([1]Sheet2!$E390='[1]Sheet 1'!$E$1:$E$5176)*([1]Sheet2!I$1='[1]Sheet 1'!$C$1:$C$5176),0))</f>
        <v>66.602800000000002</v>
      </c>
      <c r="J390" s="1">
        <f t="shared" si="25"/>
        <v>3.3007661931058356E-2</v>
      </c>
      <c r="K390" s="1">
        <f t="shared" si="26"/>
        <v>2.3163199645622298E-2</v>
      </c>
      <c r="L390" s="1">
        <f t="shared" si="27"/>
        <v>2.4111812338628514E-2</v>
      </c>
      <c r="M390">
        <f>VLOOKUP(D390,[1]Sheet8!$A$1:$G$267,IF(E390=2016,3,IF(E390=2017,4,IF(E390=2018,5,IF(E390=2019,6,7)))))</f>
        <v>67153.681937916597</v>
      </c>
      <c r="N390" t="str">
        <f>IF(E390=2020,VLOOKUP(B390,[1]Sheet9!$A$1:$E$229,5,FALSE),"None")</f>
        <v>None</v>
      </c>
    </row>
    <row r="391" spans="1:14" x14ac:dyDescent="0.75">
      <c r="A391" t="str">
        <f>VLOOKUP(D391,[1]Sheet5!$B$1:$C$279,2,FALSE)</f>
        <v>GAB: Gabon</v>
      </c>
      <c r="B391" t="str">
        <f t="shared" si="24"/>
        <v>GAB</v>
      </c>
      <c r="C391" t="str">
        <f>VLOOKUP([1]Sheet2!B391,[1]Sheet9!$A$1:$C$229,2,FALSE)</f>
        <v>Africa</v>
      </c>
      <c r="D391" t="s">
        <v>94</v>
      </c>
      <c r="E391">
        <v>2020</v>
      </c>
      <c r="F391" cm="1">
        <f t="array" ref="F391">INDEX('[1]Sheet 1'!$F$1:$F$5176,MATCH(1,([1]Sheet2!A391='[1]Sheet 1'!$B$1:$B$5176)*([1]Sheet2!E391='[1]Sheet 1'!$E$1:$E$5176)*([1]Sheet2!F$1='[1]Sheet 1'!$C$1:$C$5176),0))</f>
        <v>2052</v>
      </c>
      <c r="G391" cm="1">
        <f t="array" ref="G391">INDEX('[1]Sheet 1'!$F$1:$F$5176,MATCH(1,([1]Sheet2!$A391='[1]Sheet 1'!$B$1:$B$5176)*([1]Sheet2!$E391='[1]Sheet 1'!$E$1:$E$5176)*([1]Sheet2!G$1='[1]Sheet 1'!$C$1:$C$5176),0))</f>
        <v>2292573</v>
      </c>
      <c r="H391" cm="1">
        <f t="array" ref="H391">INDEX('[1]Sheet 1'!$F$1:$F$5176,MATCH(1,([1]Sheet2!$A391='[1]Sheet 1'!$B$1:$B$5176)*([1]Sheet2!$E391='[1]Sheet 1'!$E$1:$E$5176)*([1]Sheet2!H$1='[1]Sheet 1'!$C$1:$C$5176),0))</f>
        <v>63472</v>
      </c>
      <c r="I391" cm="1">
        <f t="array" ref="I391">INDEX('[1]Sheet 1'!$F$1:$F$5176,MATCH(1,([1]Sheet2!$A391='[1]Sheet 1'!$B$1:$B$5176)*([1]Sheet2!$E391='[1]Sheet 1'!$E$1:$E$5176)*([1]Sheet2!I$1='[1]Sheet 1'!$C$1:$C$5176),0))</f>
        <v>66.530500000000004</v>
      </c>
      <c r="J391" s="1">
        <f t="shared" si="25"/>
        <v>3.2329216032266198E-2</v>
      </c>
      <c r="K391" s="1">
        <f t="shared" si="26"/>
        <v>2.2198957501731665E-2</v>
      </c>
      <c r="L391" s="1">
        <f t="shared" si="27"/>
        <v>-1.2404423945196363E-2</v>
      </c>
      <c r="M391">
        <f>VLOOKUP(D391,[1]Sheet8!$A$1:$G$267,IF(E391=2016,3,IF(E391=2017,4,IF(E391=2018,5,IF(E391=2019,6,7)))))</f>
        <v>66320.679197677804</v>
      </c>
      <c r="N391">
        <f>IF(E391=2020,VLOOKUP(B391,[1]Sheet9!$A$1:$E$229,5,FALSE),"None")</f>
        <v>9571</v>
      </c>
    </row>
    <row r="392" spans="1:14" x14ac:dyDescent="0.75">
      <c r="A392" t="str">
        <f>VLOOKUP(D392,[1]Sheet5!$B$1:$C$279,2,FALSE)</f>
        <v>GMB: Gambia</v>
      </c>
      <c r="B392" t="str">
        <f t="shared" si="24"/>
        <v>GMB</v>
      </c>
      <c r="C392" t="str">
        <f>VLOOKUP([1]Sheet2!B392,[1]Sheet9!$A$1:$C$229,2,FALSE)</f>
        <v>Africa</v>
      </c>
      <c r="D392" t="s">
        <v>95</v>
      </c>
      <c r="E392">
        <v>2016</v>
      </c>
      <c r="F392" cm="1">
        <f t="array" ref="F392">INDEX('[1]Sheet 1'!$F$1:$F$5176,MATCH(1,([1]Sheet2!A392='[1]Sheet 1'!$B$1:$B$5176)*([1]Sheet2!E392='[1]Sheet 1'!$E$1:$E$5176)*([1]Sheet2!F$1='[1]Sheet 1'!$C$1:$C$5176),0))</f>
        <v>3217</v>
      </c>
      <c r="G392" cm="1">
        <f t="array" ref="G392">INDEX('[1]Sheet 1'!$F$1:$F$5176,MATCH(1,([1]Sheet2!$A392='[1]Sheet 1'!$B$1:$B$5176)*([1]Sheet2!$E392='[1]Sheet 1'!$E$1:$E$5176)*([1]Sheet2!G$1='[1]Sheet 1'!$C$1:$C$5176),0))</f>
        <v>2317205.5</v>
      </c>
      <c r="H392" cm="1">
        <f t="array" ref="H392">INDEX('[1]Sheet 1'!$F$1:$F$5176,MATCH(1,([1]Sheet2!$A392='[1]Sheet 1'!$B$1:$B$5176)*([1]Sheet2!$E392='[1]Sheet 1'!$E$1:$E$5176)*([1]Sheet2!H$1='[1]Sheet 1'!$C$1:$C$5176),0))</f>
        <v>84854</v>
      </c>
      <c r="I392" cm="1">
        <f t="array" ref="I392">INDEX('[1]Sheet 1'!$F$1:$F$5176,MATCH(1,([1]Sheet2!$A392='[1]Sheet 1'!$B$1:$B$5176)*([1]Sheet2!$E392='[1]Sheet 1'!$E$1:$E$5176)*([1]Sheet2!I$1='[1]Sheet 1'!$C$1:$C$5176),0))</f>
        <v>63.012700000000002</v>
      </c>
      <c r="J392" s="1">
        <f t="shared" si="25"/>
        <v>3.7912178565536095E-2</v>
      </c>
      <c r="K392" s="1" t="str">
        <f t="shared" si="26"/>
        <v>None</v>
      </c>
      <c r="L392" s="1" t="str">
        <f t="shared" si="27"/>
        <v>N/A</v>
      </c>
      <c r="M392">
        <f>VLOOKUP(D392,[1]Sheet8!$A$1:$G$267,IF(E392=2016,3,IF(E392=2017,4,IF(E392=2018,5,IF(E392=2019,6,7)))))</f>
        <v>58224.805513692598</v>
      </c>
      <c r="N392" t="str">
        <f>IF(E392=2020,VLOOKUP(B392,[1]Sheet9!$A$1:$E$229,5,FALSE),"None")</f>
        <v>None</v>
      </c>
    </row>
    <row r="393" spans="1:14" x14ac:dyDescent="0.75">
      <c r="A393" t="str">
        <f>VLOOKUP(D393,[1]Sheet5!$B$1:$C$279,2,FALSE)</f>
        <v>GMB: Gambia</v>
      </c>
      <c r="B393" t="str">
        <f t="shared" si="24"/>
        <v>GMB</v>
      </c>
      <c r="C393" t="str">
        <f>VLOOKUP([1]Sheet2!B393,[1]Sheet9!$A$1:$C$229,2,FALSE)</f>
        <v>Africa</v>
      </c>
      <c r="D393" t="s">
        <v>95</v>
      </c>
      <c r="E393">
        <v>2017</v>
      </c>
      <c r="F393" cm="1">
        <f t="array" ref="F393">INDEX('[1]Sheet 1'!$F$1:$F$5176,MATCH(1,([1]Sheet2!A393='[1]Sheet 1'!$B$1:$B$5176)*([1]Sheet2!E393='[1]Sheet 1'!$E$1:$E$5176)*([1]Sheet2!F$1='[1]Sheet 1'!$C$1:$C$5176),0))</f>
        <v>3192</v>
      </c>
      <c r="G393" cm="1">
        <f t="array" ref="G393">INDEX('[1]Sheet 1'!$F$1:$F$5176,MATCH(1,([1]Sheet2!$A393='[1]Sheet 1'!$B$1:$B$5176)*([1]Sheet2!$E393='[1]Sheet 1'!$E$1:$E$5176)*([1]Sheet2!G$1='[1]Sheet 1'!$C$1:$C$5176),0))</f>
        <v>2381181.5</v>
      </c>
      <c r="H393" cm="1">
        <f t="array" ref="H393">INDEX('[1]Sheet 1'!$F$1:$F$5176,MATCH(1,([1]Sheet2!$A393='[1]Sheet 1'!$B$1:$B$5176)*([1]Sheet2!$E393='[1]Sheet 1'!$E$1:$E$5176)*([1]Sheet2!H$1='[1]Sheet 1'!$C$1:$C$5176),0))</f>
        <v>85183</v>
      </c>
      <c r="I393" cm="1">
        <f t="array" ref="I393">INDEX('[1]Sheet 1'!$F$1:$F$5176,MATCH(1,([1]Sheet2!$A393='[1]Sheet 1'!$B$1:$B$5176)*([1]Sheet2!$E393='[1]Sheet 1'!$E$1:$E$5176)*([1]Sheet2!I$1='[1]Sheet 1'!$C$1:$C$5176),0))</f>
        <v>62.9955</v>
      </c>
      <c r="J393" s="1">
        <f t="shared" si="25"/>
        <v>3.7472265592899991E-2</v>
      </c>
      <c r="K393" s="1">
        <f t="shared" si="26"/>
        <v>2.7609117965583976E-2</v>
      </c>
      <c r="L393" s="1">
        <f t="shared" si="27"/>
        <v>5.547888163398243E-2</v>
      </c>
      <c r="M393">
        <f>VLOOKUP(D393,[1]Sheet8!$A$1:$G$267,IF(E393=2016,3,IF(E393=2017,4,IF(E393=2018,5,IF(E393=2019,6,7)))))</f>
        <v>61455.052606948397</v>
      </c>
      <c r="N393" t="str">
        <f>IF(E393=2020,VLOOKUP(B393,[1]Sheet9!$A$1:$E$229,5,FALSE),"None")</f>
        <v>None</v>
      </c>
    </row>
    <row r="394" spans="1:14" x14ac:dyDescent="0.75">
      <c r="A394" t="str">
        <f>VLOOKUP(D394,[1]Sheet5!$B$1:$C$279,2,FALSE)</f>
        <v>GMB: Gambia</v>
      </c>
      <c r="B394" t="str">
        <f t="shared" si="24"/>
        <v>GMB</v>
      </c>
      <c r="C394" t="str">
        <f>VLOOKUP([1]Sheet2!B394,[1]Sheet9!$A$1:$C$229,2,FALSE)</f>
        <v>Africa</v>
      </c>
      <c r="D394" t="s">
        <v>95</v>
      </c>
      <c r="E394">
        <v>2018</v>
      </c>
      <c r="F394" cm="1">
        <f t="array" ref="F394">INDEX('[1]Sheet 1'!$F$1:$F$5176,MATCH(1,([1]Sheet2!A394='[1]Sheet 1'!$B$1:$B$5176)*([1]Sheet2!E394='[1]Sheet 1'!$E$1:$E$5176)*([1]Sheet2!F$1='[1]Sheet 1'!$C$1:$C$5176),0))</f>
        <v>3168</v>
      </c>
      <c r="G394" cm="1">
        <f t="array" ref="G394">INDEX('[1]Sheet 1'!$F$1:$F$5176,MATCH(1,([1]Sheet2!$A394='[1]Sheet 1'!$B$1:$B$5176)*([1]Sheet2!$E394='[1]Sheet 1'!$E$1:$E$5176)*([1]Sheet2!G$1='[1]Sheet 1'!$C$1:$C$5176),0))</f>
        <v>2444915.5</v>
      </c>
      <c r="H394" cm="1">
        <f t="array" ref="H394">INDEX('[1]Sheet 1'!$F$1:$F$5176,MATCH(1,([1]Sheet2!$A394='[1]Sheet 1'!$B$1:$B$5176)*([1]Sheet2!$E394='[1]Sheet 1'!$E$1:$E$5176)*([1]Sheet2!H$1='[1]Sheet 1'!$C$1:$C$5176),0))</f>
        <v>85459</v>
      </c>
      <c r="I394" cm="1">
        <f t="array" ref="I394">INDEX('[1]Sheet 1'!$F$1:$F$5176,MATCH(1,([1]Sheet2!$A394='[1]Sheet 1'!$B$1:$B$5176)*([1]Sheet2!$E394='[1]Sheet 1'!$E$1:$E$5176)*([1]Sheet2!I$1='[1]Sheet 1'!$C$1:$C$5176),0))</f>
        <v>63.04</v>
      </c>
      <c r="J394" s="1">
        <f t="shared" si="25"/>
        <v>3.7070408031921742E-2</v>
      </c>
      <c r="K394" s="1">
        <f t="shared" si="26"/>
        <v>2.676570433627172E-2</v>
      </c>
      <c r="L394" s="1">
        <f t="shared" si="27"/>
        <v>6.7001080447706848E-2</v>
      </c>
      <c r="M394">
        <f>VLOOKUP(D394,[1]Sheet8!$A$1:$G$267,IF(E394=2016,3,IF(E394=2017,4,IF(E394=2018,5,IF(E394=2019,6,7)))))</f>
        <v>65572.607530584603</v>
      </c>
      <c r="N394" t="str">
        <f>IF(E394=2020,VLOOKUP(B394,[1]Sheet9!$A$1:$E$229,5,FALSE),"None")</f>
        <v>None</v>
      </c>
    </row>
    <row r="395" spans="1:14" x14ac:dyDescent="0.75">
      <c r="A395" t="str">
        <f>VLOOKUP(D395,[1]Sheet5!$B$1:$C$279,2,FALSE)</f>
        <v>GMB: Gambia</v>
      </c>
      <c r="B395" t="str">
        <f t="shared" si="24"/>
        <v>GMB</v>
      </c>
      <c r="C395" t="str">
        <f>VLOOKUP([1]Sheet2!B395,[1]Sheet9!$A$1:$C$229,2,FALSE)</f>
        <v>Africa</v>
      </c>
      <c r="D395" t="s">
        <v>95</v>
      </c>
      <c r="E395">
        <v>2019</v>
      </c>
      <c r="F395" cm="1">
        <f t="array" ref="F395">INDEX('[1]Sheet 1'!$F$1:$F$5176,MATCH(1,([1]Sheet2!A395='[1]Sheet 1'!$B$1:$B$5176)*([1]Sheet2!E395='[1]Sheet 1'!$E$1:$E$5176)*([1]Sheet2!F$1='[1]Sheet 1'!$C$1:$C$5176),0))</f>
        <v>3144</v>
      </c>
      <c r="G395" cm="1">
        <f t="array" ref="G395">INDEX('[1]Sheet 1'!$F$1:$F$5176,MATCH(1,([1]Sheet2!$A395='[1]Sheet 1'!$B$1:$B$5176)*([1]Sheet2!$E395='[1]Sheet 1'!$E$1:$E$5176)*([1]Sheet2!G$1='[1]Sheet 1'!$C$1:$C$5176),0))</f>
        <v>2508883.5</v>
      </c>
      <c r="H395" cm="1">
        <f t="array" ref="H395">INDEX('[1]Sheet 1'!$F$1:$F$5176,MATCH(1,([1]Sheet2!$A395='[1]Sheet 1'!$B$1:$B$5176)*([1]Sheet2!$E395='[1]Sheet 1'!$E$1:$E$5176)*([1]Sheet2!H$1='[1]Sheet 1'!$C$1:$C$5176),0))</f>
        <v>86087</v>
      </c>
      <c r="I395" cm="1">
        <f t="array" ref="I395">INDEX('[1]Sheet 1'!$F$1:$F$5176,MATCH(1,([1]Sheet2!$A395='[1]Sheet 1'!$B$1:$B$5176)*([1]Sheet2!$E395='[1]Sheet 1'!$E$1:$E$5176)*([1]Sheet2!I$1='[1]Sheet 1'!$C$1:$C$5176),0))</f>
        <v>63.754899999999999</v>
      </c>
      <c r="J395" s="1">
        <f t="shared" si="25"/>
        <v>3.6521193676164812E-2</v>
      </c>
      <c r="K395" s="1">
        <f t="shared" si="26"/>
        <v>2.616368541162261E-2</v>
      </c>
      <c r="L395" s="1">
        <f t="shared" si="27"/>
        <v>2.4111812338628514E-2</v>
      </c>
      <c r="M395">
        <f>VLOOKUP(D395,[1]Sheet8!$A$1:$G$267,IF(E395=2016,3,IF(E395=2017,4,IF(E395=2018,5,IF(E395=2019,6,7)))))</f>
        <v>67153.681937916597</v>
      </c>
      <c r="N395" t="str">
        <f>IF(E395=2020,VLOOKUP(B395,[1]Sheet9!$A$1:$E$229,5,FALSE),"None")</f>
        <v>None</v>
      </c>
    </row>
    <row r="396" spans="1:14" x14ac:dyDescent="0.75">
      <c r="A396" t="str">
        <f>VLOOKUP(D396,[1]Sheet5!$B$1:$C$279,2,FALSE)</f>
        <v>GMB: Gambia</v>
      </c>
      <c r="B396" t="str">
        <f t="shared" si="24"/>
        <v>GMB</v>
      </c>
      <c r="C396" t="str">
        <f>VLOOKUP([1]Sheet2!B396,[1]Sheet9!$A$1:$C$229,2,FALSE)</f>
        <v>Africa</v>
      </c>
      <c r="D396" t="s">
        <v>95</v>
      </c>
      <c r="E396">
        <v>2020</v>
      </c>
      <c r="F396" cm="1">
        <f t="array" ref="F396">INDEX('[1]Sheet 1'!$F$1:$F$5176,MATCH(1,([1]Sheet2!A396='[1]Sheet 1'!$B$1:$B$5176)*([1]Sheet2!E396='[1]Sheet 1'!$E$1:$E$5176)*([1]Sheet2!F$1='[1]Sheet 1'!$C$1:$C$5176),0))</f>
        <v>3117</v>
      </c>
      <c r="G396" cm="1">
        <f t="array" ref="G396">INDEX('[1]Sheet 1'!$F$1:$F$5176,MATCH(1,([1]Sheet2!$A396='[1]Sheet 1'!$B$1:$B$5176)*([1]Sheet2!$E396='[1]Sheet 1'!$E$1:$E$5176)*([1]Sheet2!G$1='[1]Sheet 1'!$C$1:$C$5176),0))</f>
        <v>2573995</v>
      </c>
      <c r="H396" cm="1">
        <f t="array" ref="H396">INDEX('[1]Sheet 1'!$F$1:$F$5176,MATCH(1,([1]Sheet2!$A396='[1]Sheet 1'!$B$1:$B$5176)*([1]Sheet2!$E396='[1]Sheet 1'!$E$1:$E$5176)*([1]Sheet2!H$1='[1]Sheet 1'!$C$1:$C$5176),0))</f>
        <v>86835</v>
      </c>
      <c r="I396" cm="1">
        <f t="array" ref="I396">INDEX('[1]Sheet 1'!$F$1:$F$5176,MATCH(1,([1]Sheet2!$A396='[1]Sheet 1'!$B$1:$B$5176)*([1]Sheet2!$E396='[1]Sheet 1'!$E$1:$E$5176)*([1]Sheet2!I$1='[1]Sheet 1'!$C$1:$C$5176),0))</f>
        <v>62.612499999999997</v>
      </c>
      <c r="J396" s="1">
        <f t="shared" si="25"/>
        <v>3.5895664190706514E-2</v>
      </c>
      <c r="K396" s="1">
        <f t="shared" si="26"/>
        <v>2.5952380810029641E-2</v>
      </c>
      <c r="L396" s="1">
        <f t="shared" si="27"/>
        <v>-1.2404423945196363E-2</v>
      </c>
      <c r="M396">
        <f>VLOOKUP(D396,[1]Sheet8!$A$1:$G$267,IF(E396=2016,3,IF(E396=2017,4,IF(E396=2018,5,IF(E396=2019,6,7)))))</f>
        <v>66320.679197677804</v>
      </c>
      <c r="N396">
        <f>IF(E396=2020,VLOOKUP(B396,[1]Sheet9!$A$1:$E$229,5,FALSE),"None")</f>
        <v>3797</v>
      </c>
    </row>
    <row r="397" spans="1:14" x14ac:dyDescent="0.75">
      <c r="A397" t="str">
        <f>VLOOKUP(D397,[1]Sheet5!$B$1:$C$279,2,FALSE)</f>
        <v>GEO: Georgia</v>
      </c>
      <c r="B397" t="str">
        <f t="shared" si="24"/>
        <v>GEO</v>
      </c>
      <c r="C397" t="str">
        <f>VLOOKUP([1]Sheet2!B397,[1]Sheet9!$A$1:$C$229,2,FALSE)</f>
        <v>Asia</v>
      </c>
      <c r="D397" t="s">
        <v>96</v>
      </c>
      <c r="E397">
        <v>2016</v>
      </c>
      <c r="F397" cm="1">
        <f t="array" ref="F397">INDEX('[1]Sheet 1'!$F$1:$F$5176,MATCH(1,([1]Sheet2!A397='[1]Sheet 1'!$B$1:$B$5176)*([1]Sheet2!E397='[1]Sheet 1'!$E$1:$E$5176)*([1]Sheet2!F$1='[1]Sheet 1'!$C$1:$C$5176),0))</f>
        <v>511</v>
      </c>
      <c r="G397" cm="1">
        <f t="array" ref="G397">INDEX('[1]Sheet 1'!$F$1:$F$5176,MATCH(1,([1]Sheet2!$A397='[1]Sheet 1'!$B$1:$B$5176)*([1]Sheet2!$E397='[1]Sheet 1'!$E$1:$E$5176)*([1]Sheet2!G$1='[1]Sheet 1'!$C$1:$C$5176),0))</f>
        <v>3771110</v>
      </c>
      <c r="H397" cm="1">
        <f t="array" ref="H397">INDEX('[1]Sheet 1'!$F$1:$F$5176,MATCH(1,([1]Sheet2!$A397='[1]Sheet 1'!$B$1:$B$5176)*([1]Sheet2!$E397='[1]Sheet 1'!$E$1:$E$5176)*([1]Sheet2!H$1='[1]Sheet 1'!$C$1:$C$5176),0))</f>
        <v>58419</v>
      </c>
      <c r="I397" cm="1">
        <f t="array" ref="I397">INDEX('[1]Sheet 1'!$F$1:$F$5176,MATCH(1,([1]Sheet2!$A397='[1]Sheet 1'!$B$1:$B$5176)*([1]Sheet2!$E397='[1]Sheet 1'!$E$1:$E$5176)*([1]Sheet2!I$1='[1]Sheet 1'!$C$1:$C$5176),0))</f>
        <v>73.569199999999995</v>
      </c>
      <c r="J397" s="1">
        <f t="shared" si="25"/>
        <v>8.7471541792909849E-3</v>
      </c>
      <c r="K397" s="1" t="str">
        <f t="shared" si="26"/>
        <v>None</v>
      </c>
      <c r="L397" s="1" t="str">
        <f t="shared" si="27"/>
        <v>N/A</v>
      </c>
      <c r="M397">
        <f>VLOOKUP(D397,[1]Sheet8!$A$1:$G$267,IF(E397=2016,3,IF(E397=2017,4,IF(E397=2018,5,IF(E397=2019,6,7)))))</f>
        <v>58224.805513692598</v>
      </c>
      <c r="N397" t="str">
        <f>IF(E397=2020,VLOOKUP(B397,[1]Sheet9!$A$1:$E$229,5,FALSE),"None")</f>
        <v>None</v>
      </c>
    </row>
    <row r="398" spans="1:14" x14ac:dyDescent="0.75">
      <c r="A398" t="str">
        <f>VLOOKUP(D398,[1]Sheet5!$B$1:$C$279,2,FALSE)</f>
        <v>GEO: Georgia</v>
      </c>
      <c r="B398" t="str">
        <f t="shared" si="24"/>
        <v>GEO</v>
      </c>
      <c r="C398" t="str">
        <f>VLOOKUP([1]Sheet2!B398,[1]Sheet9!$A$1:$C$229,2,FALSE)</f>
        <v>Asia</v>
      </c>
      <c r="D398" t="s">
        <v>96</v>
      </c>
      <c r="E398">
        <v>2017</v>
      </c>
      <c r="F398" cm="1">
        <f t="array" ref="F398">INDEX('[1]Sheet 1'!$F$1:$F$5176,MATCH(1,([1]Sheet2!A398='[1]Sheet 1'!$B$1:$B$5176)*([1]Sheet2!E398='[1]Sheet 1'!$E$1:$E$5176)*([1]Sheet2!F$1='[1]Sheet 1'!$C$1:$C$5176),0))</f>
        <v>490</v>
      </c>
      <c r="G398" cm="1">
        <f t="array" ref="G398">INDEX('[1]Sheet 1'!$F$1:$F$5176,MATCH(1,([1]Sheet2!$A398='[1]Sheet 1'!$B$1:$B$5176)*([1]Sheet2!$E398='[1]Sheet 1'!$E$1:$E$5176)*([1]Sheet2!G$1='[1]Sheet 1'!$C$1:$C$5176),0))</f>
        <v>3771900</v>
      </c>
      <c r="H398" cm="1">
        <f t="array" ref="H398">INDEX('[1]Sheet 1'!$F$1:$F$5176,MATCH(1,([1]Sheet2!$A398='[1]Sheet 1'!$B$1:$B$5176)*([1]Sheet2!$E398='[1]Sheet 1'!$E$1:$E$5176)*([1]Sheet2!H$1='[1]Sheet 1'!$C$1:$C$5176),0))</f>
        <v>56081</v>
      </c>
      <c r="I398" cm="1">
        <f t="array" ref="I398">INDEX('[1]Sheet 1'!$F$1:$F$5176,MATCH(1,([1]Sheet2!$A398='[1]Sheet 1'!$B$1:$B$5176)*([1]Sheet2!$E398='[1]Sheet 1'!$E$1:$E$5176)*([1]Sheet2!I$1='[1]Sheet 1'!$C$1:$C$5176),0))</f>
        <v>73.570099999999996</v>
      </c>
      <c r="J398" s="1">
        <f t="shared" si="25"/>
        <v>8.7373620299210069E-3</v>
      </c>
      <c r="K398" s="1">
        <f t="shared" si="26"/>
        <v>2.0948739230624406E-4</v>
      </c>
      <c r="L398" s="1">
        <f t="shared" si="27"/>
        <v>5.547888163398243E-2</v>
      </c>
      <c r="M398">
        <f>VLOOKUP(D398,[1]Sheet8!$A$1:$G$267,IF(E398=2016,3,IF(E398=2017,4,IF(E398=2018,5,IF(E398=2019,6,7)))))</f>
        <v>61455.052606948397</v>
      </c>
      <c r="N398" t="str">
        <f>IF(E398=2020,VLOOKUP(B398,[1]Sheet9!$A$1:$E$229,5,FALSE),"None")</f>
        <v>None</v>
      </c>
    </row>
    <row r="399" spans="1:14" x14ac:dyDescent="0.75">
      <c r="A399" t="str">
        <f>VLOOKUP(D399,[1]Sheet5!$B$1:$C$279,2,FALSE)</f>
        <v>GEO: Georgia</v>
      </c>
      <c r="B399" t="str">
        <f t="shared" si="24"/>
        <v>GEO</v>
      </c>
      <c r="C399" t="str">
        <f>VLOOKUP([1]Sheet2!B399,[1]Sheet9!$A$1:$C$229,2,FALSE)</f>
        <v>Asia</v>
      </c>
      <c r="D399" t="s">
        <v>96</v>
      </c>
      <c r="E399">
        <v>2018</v>
      </c>
      <c r="F399" cm="1">
        <f t="array" ref="F399">INDEX('[1]Sheet 1'!$F$1:$F$5176,MATCH(1,([1]Sheet2!A399='[1]Sheet 1'!$B$1:$B$5176)*([1]Sheet2!E399='[1]Sheet 1'!$E$1:$E$5176)*([1]Sheet2!F$1='[1]Sheet 1'!$C$1:$C$5176),0))</f>
        <v>470</v>
      </c>
      <c r="G399" cm="1">
        <f t="array" ref="G399">INDEX('[1]Sheet 1'!$F$1:$F$5176,MATCH(1,([1]Sheet2!$A399='[1]Sheet 1'!$B$1:$B$5176)*([1]Sheet2!$E399='[1]Sheet 1'!$E$1:$E$5176)*([1]Sheet2!G$1='[1]Sheet 1'!$C$1:$C$5176),0))</f>
        <v>3772325</v>
      </c>
      <c r="H399" cm="1">
        <f t="array" ref="H399">INDEX('[1]Sheet 1'!$F$1:$F$5176,MATCH(1,([1]Sheet2!$A399='[1]Sheet 1'!$B$1:$B$5176)*([1]Sheet2!$E399='[1]Sheet 1'!$E$1:$E$5176)*([1]Sheet2!H$1='[1]Sheet 1'!$C$1:$C$5176),0))</f>
        <v>54333</v>
      </c>
      <c r="I399" cm="1">
        <f t="array" ref="I399">INDEX('[1]Sheet 1'!$F$1:$F$5176,MATCH(1,([1]Sheet2!$A399='[1]Sheet 1'!$B$1:$B$5176)*([1]Sheet2!$E399='[1]Sheet 1'!$E$1:$E$5176)*([1]Sheet2!I$1='[1]Sheet 1'!$C$1:$C$5176),0))</f>
        <v>73.341399999999993</v>
      </c>
      <c r="J399" s="1">
        <f t="shared" si="25"/>
        <v>8.6503598181583933E-3</v>
      </c>
      <c r="K399" s="1">
        <f t="shared" si="26"/>
        <v>1.1267530952570323E-4</v>
      </c>
      <c r="L399" s="1">
        <f t="shared" si="27"/>
        <v>6.7001080447706848E-2</v>
      </c>
      <c r="M399">
        <f>VLOOKUP(D399,[1]Sheet8!$A$1:$G$267,IF(E399=2016,3,IF(E399=2017,4,IF(E399=2018,5,IF(E399=2019,6,7)))))</f>
        <v>65572.607530584603</v>
      </c>
      <c r="N399" t="str">
        <f>IF(E399=2020,VLOOKUP(B399,[1]Sheet9!$A$1:$E$229,5,FALSE),"None")</f>
        <v>None</v>
      </c>
    </row>
    <row r="400" spans="1:14" x14ac:dyDescent="0.75">
      <c r="A400" t="str">
        <f>VLOOKUP(D400,[1]Sheet5!$B$1:$C$279,2,FALSE)</f>
        <v>GEO: Georgia</v>
      </c>
      <c r="B400" t="str">
        <f t="shared" si="24"/>
        <v>GEO</v>
      </c>
      <c r="C400" t="str">
        <f>VLOOKUP([1]Sheet2!B400,[1]Sheet9!$A$1:$C$229,2,FALSE)</f>
        <v>Asia</v>
      </c>
      <c r="D400" t="s">
        <v>96</v>
      </c>
      <c r="E400">
        <v>2019</v>
      </c>
      <c r="F400" cm="1">
        <f t="array" ref="F400">INDEX('[1]Sheet 1'!$F$1:$F$5176,MATCH(1,([1]Sheet2!A400='[1]Sheet 1'!$B$1:$B$5176)*([1]Sheet2!E400='[1]Sheet 1'!$E$1:$E$5176)*([1]Sheet2!F$1='[1]Sheet 1'!$C$1:$C$5176),0))</f>
        <v>450</v>
      </c>
      <c r="G400" cm="1">
        <f t="array" ref="G400">INDEX('[1]Sheet 1'!$F$1:$F$5176,MATCH(1,([1]Sheet2!$A400='[1]Sheet 1'!$B$1:$B$5176)*([1]Sheet2!$E400='[1]Sheet 1'!$E$1:$E$5176)*([1]Sheet2!G$1='[1]Sheet 1'!$C$1:$C$5176),0))</f>
        <v>3770810.5</v>
      </c>
      <c r="H400" cm="1">
        <f t="array" ref="H400">INDEX('[1]Sheet 1'!$F$1:$F$5176,MATCH(1,([1]Sheet2!$A400='[1]Sheet 1'!$B$1:$B$5176)*([1]Sheet2!$E400='[1]Sheet 1'!$E$1:$E$5176)*([1]Sheet2!H$1='[1]Sheet 1'!$C$1:$C$5176),0))</f>
        <v>50739</v>
      </c>
      <c r="I400" cm="1">
        <f t="array" ref="I400">INDEX('[1]Sheet 1'!$F$1:$F$5176,MATCH(1,([1]Sheet2!$A400='[1]Sheet 1'!$B$1:$B$5176)*([1]Sheet2!$E400='[1]Sheet 1'!$E$1:$E$5176)*([1]Sheet2!I$1='[1]Sheet 1'!$C$1:$C$5176),0))</f>
        <v>73.4696</v>
      </c>
      <c r="J400" s="1">
        <f t="shared" si="25"/>
        <v>8.8689174008159399E-3</v>
      </c>
      <c r="K400" s="1">
        <f t="shared" si="26"/>
        <v>-4.0147654298078772E-4</v>
      </c>
      <c r="L400" s="1">
        <f t="shared" si="27"/>
        <v>2.4111812338628514E-2</v>
      </c>
      <c r="M400">
        <f>VLOOKUP(D400,[1]Sheet8!$A$1:$G$267,IF(E400=2016,3,IF(E400=2017,4,IF(E400=2018,5,IF(E400=2019,6,7)))))</f>
        <v>67153.681937916597</v>
      </c>
      <c r="N400" t="str">
        <f>IF(E400=2020,VLOOKUP(B400,[1]Sheet9!$A$1:$E$229,5,FALSE),"None")</f>
        <v>None</v>
      </c>
    </row>
    <row r="401" spans="1:14" x14ac:dyDescent="0.75">
      <c r="A401" t="str">
        <f>VLOOKUP(D401,[1]Sheet5!$B$1:$C$279,2,FALSE)</f>
        <v>GEO: Georgia</v>
      </c>
      <c r="B401" t="str">
        <f t="shared" si="24"/>
        <v>GEO</v>
      </c>
      <c r="C401" t="str">
        <f>VLOOKUP([1]Sheet2!B401,[1]Sheet9!$A$1:$C$229,2,FALSE)</f>
        <v>Asia</v>
      </c>
      <c r="D401" t="s">
        <v>96</v>
      </c>
      <c r="E401">
        <v>2020</v>
      </c>
      <c r="F401" cm="1">
        <f t="array" ref="F401">INDEX('[1]Sheet 1'!$F$1:$F$5176,MATCH(1,([1]Sheet2!A401='[1]Sheet 1'!$B$1:$B$5176)*([1]Sheet2!E401='[1]Sheet 1'!$E$1:$E$5176)*([1]Sheet2!F$1='[1]Sheet 1'!$C$1:$C$5176),0))</f>
        <v>428</v>
      </c>
      <c r="G401" cm="1">
        <f t="array" ref="G401">INDEX('[1]Sheet 1'!$F$1:$F$5176,MATCH(1,([1]Sheet2!$A401='[1]Sheet 1'!$B$1:$B$5176)*([1]Sheet2!$E401='[1]Sheet 1'!$E$1:$E$5176)*([1]Sheet2!G$1='[1]Sheet 1'!$C$1:$C$5176),0))</f>
        <v>3765912</v>
      </c>
      <c r="H401" cm="1">
        <f t="array" ref="H401">INDEX('[1]Sheet 1'!$F$1:$F$5176,MATCH(1,([1]Sheet2!$A401='[1]Sheet 1'!$B$1:$B$5176)*([1]Sheet2!$E401='[1]Sheet 1'!$E$1:$E$5176)*([1]Sheet2!H$1='[1]Sheet 1'!$C$1:$C$5176),0))</f>
        <v>48839</v>
      </c>
      <c r="I401" cm="1">
        <f t="array" ref="I401">INDEX('[1]Sheet 1'!$F$1:$F$5176,MATCH(1,([1]Sheet2!$A401='[1]Sheet 1'!$B$1:$B$5176)*([1]Sheet2!$E401='[1]Sheet 1'!$E$1:$E$5176)*([1]Sheet2!I$1='[1]Sheet 1'!$C$1:$C$5176),0))</f>
        <v>72.765299999999996</v>
      </c>
      <c r="J401" s="1">
        <f t="shared" si="25"/>
        <v>8.7634881959090076E-3</v>
      </c>
      <c r="K401" s="1">
        <f t="shared" si="26"/>
        <v>-1.2990575898735829E-3</v>
      </c>
      <c r="L401" s="1">
        <f t="shared" si="27"/>
        <v>-1.2404423945196363E-2</v>
      </c>
      <c r="M401">
        <f>VLOOKUP(D401,[1]Sheet8!$A$1:$G$267,IF(E401=2016,3,IF(E401=2017,4,IF(E401=2018,5,IF(E401=2019,6,7)))))</f>
        <v>66320.679197677804</v>
      </c>
      <c r="N401">
        <f>IF(E401=2020,VLOOKUP(B401,[1]Sheet9!$A$1:$E$229,5,FALSE),"None")</f>
        <v>227420</v>
      </c>
    </row>
    <row r="402" spans="1:14" x14ac:dyDescent="0.75">
      <c r="A402" t="str">
        <f>VLOOKUP(D402,[1]Sheet5!$B$1:$C$279,2,FALSE)</f>
        <v>DEU: Germany</v>
      </c>
      <c r="B402" t="str">
        <f t="shared" si="24"/>
        <v>DEU</v>
      </c>
      <c r="C402" t="str">
        <f>VLOOKUP([1]Sheet2!B402,[1]Sheet9!$A$1:$C$229,2,FALSE)</f>
        <v>Europe</v>
      </c>
      <c r="D402" t="s">
        <v>97</v>
      </c>
      <c r="E402">
        <v>2016</v>
      </c>
      <c r="F402" cm="1">
        <f t="array" ref="F402">INDEX('[1]Sheet 1'!$F$1:$F$5176,MATCH(1,([1]Sheet2!A402='[1]Sheet 1'!$B$1:$B$5176)*([1]Sheet2!E402='[1]Sheet 1'!$E$1:$E$5176)*([1]Sheet2!F$1='[1]Sheet 1'!$C$1:$C$5176),0))</f>
        <v>2449</v>
      </c>
      <c r="G402" cm="1">
        <f t="array" ref="G402">INDEX('[1]Sheet 1'!$F$1:$F$5176,MATCH(1,([1]Sheet2!$A402='[1]Sheet 1'!$B$1:$B$5176)*([1]Sheet2!$E402='[1]Sheet 1'!$E$1:$E$5176)*([1]Sheet2!G$1='[1]Sheet 1'!$C$1:$C$5176),0))</f>
        <v>82331422.5</v>
      </c>
      <c r="H402" cm="1">
        <f t="array" ref="H402">INDEX('[1]Sheet 1'!$F$1:$F$5176,MATCH(1,([1]Sheet2!$A402='[1]Sheet 1'!$B$1:$B$5176)*([1]Sheet2!$E402='[1]Sheet 1'!$E$1:$E$5176)*([1]Sheet2!H$1='[1]Sheet 1'!$C$1:$C$5176),0))</f>
        <v>784473</v>
      </c>
      <c r="I402" cm="1">
        <f t="array" ref="I402">INDEX('[1]Sheet 1'!$F$1:$F$5176,MATCH(1,([1]Sheet2!$A402='[1]Sheet 1'!$B$1:$B$5176)*([1]Sheet2!$E402='[1]Sheet 1'!$E$1:$E$5176)*([1]Sheet2!I$1='[1]Sheet 1'!$C$1:$C$5176),0))</f>
        <v>80.847099999999998</v>
      </c>
      <c r="J402" s="1">
        <f t="shared" si="25"/>
        <v>3.1218410321323998E-3</v>
      </c>
      <c r="K402" s="1" t="str">
        <f t="shared" si="26"/>
        <v>None</v>
      </c>
      <c r="L402" s="1" t="str">
        <f t="shared" si="27"/>
        <v>N/A</v>
      </c>
      <c r="M402">
        <f>VLOOKUP(D402,[1]Sheet8!$A$1:$G$267,IF(E402=2016,3,IF(E402=2017,4,IF(E402=2018,5,IF(E402=2019,6,7)))))</f>
        <v>58224.805513692598</v>
      </c>
      <c r="N402" t="str">
        <f>IF(E402=2020,VLOOKUP(B402,[1]Sheet9!$A$1:$E$229,5,FALSE),"None")</f>
        <v>None</v>
      </c>
    </row>
    <row r="403" spans="1:14" x14ac:dyDescent="0.75">
      <c r="A403" t="str">
        <f>VLOOKUP(D403,[1]Sheet5!$B$1:$C$279,2,FALSE)</f>
        <v>DEU: Germany</v>
      </c>
      <c r="B403" t="str">
        <f t="shared" si="24"/>
        <v>DEU</v>
      </c>
      <c r="C403" t="str">
        <f>VLOOKUP([1]Sheet2!B403,[1]Sheet9!$A$1:$C$229,2,FALSE)</f>
        <v>Europe</v>
      </c>
      <c r="D403" t="s">
        <v>97</v>
      </c>
      <c r="E403">
        <v>2017</v>
      </c>
      <c r="F403" cm="1">
        <f t="array" ref="F403">INDEX('[1]Sheet 1'!$F$1:$F$5176,MATCH(1,([1]Sheet2!A403='[1]Sheet 1'!$B$1:$B$5176)*([1]Sheet2!E403='[1]Sheet 1'!$E$1:$E$5176)*([1]Sheet2!F$1='[1]Sheet 1'!$C$1:$C$5176),0))</f>
        <v>2476</v>
      </c>
      <c r="G403" cm="1">
        <f t="array" ref="G403">INDEX('[1]Sheet 1'!$F$1:$F$5176,MATCH(1,([1]Sheet2!$A403='[1]Sheet 1'!$B$1:$B$5176)*([1]Sheet2!$E403='[1]Sheet 1'!$E$1:$E$5176)*([1]Sheet2!G$1='[1]Sheet 1'!$C$1:$C$5176),0))</f>
        <v>82624374</v>
      </c>
      <c r="H403" cm="1">
        <f t="array" ref="H403">INDEX('[1]Sheet 1'!$F$1:$F$5176,MATCH(1,([1]Sheet2!$A403='[1]Sheet 1'!$B$1:$B$5176)*([1]Sheet2!$E403='[1]Sheet 1'!$E$1:$E$5176)*([1]Sheet2!H$1='[1]Sheet 1'!$C$1:$C$5176),0))</f>
        <v>783444</v>
      </c>
      <c r="I403" cm="1">
        <f t="array" ref="I403">INDEX('[1]Sheet 1'!$F$1:$F$5176,MATCH(1,([1]Sheet2!$A403='[1]Sheet 1'!$B$1:$B$5176)*([1]Sheet2!$E403='[1]Sheet 1'!$E$1:$E$5176)*([1]Sheet2!I$1='[1]Sheet 1'!$C$1:$C$5176),0))</f>
        <v>80.944199999999995</v>
      </c>
      <c r="J403" s="1">
        <f t="shared" si="25"/>
        <v>3.16040457263059E-3</v>
      </c>
      <c r="K403" s="1">
        <f t="shared" si="26"/>
        <v>3.5581979650600596E-3</v>
      </c>
      <c r="L403" s="1">
        <f t="shared" si="27"/>
        <v>5.547888163398243E-2</v>
      </c>
      <c r="M403">
        <f>VLOOKUP(D403,[1]Sheet8!$A$1:$G$267,IF(E403=2016,3,IF(E403=2017,4,IF(E403=2018,5,IF(E403=2019,6,7)))))</f>
        <v>61455.052606948397</v>
      </c>
      <c r="N403" t="str">
        <f>IF(E403=2020,VLOOKUP(B403,[1]Sheet9!$A$1:$E$229,5,FALSE),"None")</f>
        <v>None</v>
      </c>
    </row>
    <row r="404" spans="1:14" x14ac:dyDescent="0.75">
      <c r="A404" t="str">
        <f>VLOOKUP(D404,[1]Sheet5!$B$1:$C$279,2,FALSE)</f>
        <v>DEU: Germany</v>
      </c>
      <c r="B404" t="str">
        <f t="shared" si="24"/>
        <v>DEU</v>
      </c>
      <c r="C404" t="str">
        <f>VLOOKUP([1]Sheet2!B404,[1]Sheet9!$A$1:$C$229,2,FALSE)</f>
        <v>Europe</v>
      </c>
      <c r="D404" t="s">
        <v>97</v>
      </c>
      <c r="E404">
        <v>2018</v>
      </c>
      <c r="F404" cm="1">
        <f t="array" ref="F404">INDEX('[1]Sheet 1'!$F$1:$F$5176,MATCH(1,([1]Sheet2!A404='[1]Sheet 1'!$B$1:$B$5176)*([1]Sheet2!E404='[1]Sheet 1'!$E$1:$E$5176)*([1]Sheet2!F$1='[1]Sheet 1'!$C$1:$C$5176),0))</f>
        <v>2485</v>
      </c>
      <c r="G404" cm="1">
        <f t="array" ref="G404">INDEX('[1]Sheet 1'!$F$1:$F$5176,MATCH(1,([1]Sheet2!$A404='[1]Sheet 1'!$B$1:$B$5176)*([1]Sheet2!$E404='[1]Sheet 1'!$E$1:$E$5176)*([1]Sheet2!G$1='[1]Sheet 1'!$C$1:$C$5176),0))</f>
        <v>82896695.5</v>
      </c>
      <c r="H404" cm="1">
        <f t="array" ref="H404">INDEX('[1]Sheet 1'!$F$1:$F$5176,MATCH(1,([1]Sheet2!$A404='[1]Sheet 1'!$B$1:$B$5176)*([1]Sheet2!$E404='[1]Sheet 1'!$E$1:$E$5176)*([1]Sheet2!H$1='[1]Sheet 1'!$C$1:$C$5176),0))</f>
        <v>779291</v>
      </c>
      <c r="I404" cm="1">
        <f t="array" ref="I404">INDEX('[1]Sheet 1'!$F$1:$F$5176,MATCH(1,([1]Sheet2!$A404='[1]Sheet 1'!$B$1:$B$5176)*([1]Sheet2!$E404='[1]Sheet 1'!$E$1:$E$5176)*([1]Sheet2!I$1='[1]Sheet 1'!$C$1:$C$5176),0))</f>
        <v>81.171700000000001</v>
      </c>
      <c r="J404" s="1">
        <f t="shared" si="25"/>
        <v>3.1887959696698664E-3</v>
      </c>
      <c r="K404" s="1">
        <f t="shared" si="26"/>
        <v>3.2958978908572429E-3</v>
      </c>
      <c r="L404" s="1">
        <f t="shared" si="27"/>
        <v>6.7001080447706848E-2</v>
      </c>
      <c r="M404">
        <f>VLOOKUP(D404,[1]Sheet8!$A$1:$G$267,IF(E404=2016,3,IF(E404=2017,4,IF(E404=2018,5,IF(E404=2019,6,7)))))</f>
        <v>65572.607530584603</v>
      </c>
      <c r="N404" t="str">
        <f>IF(E404=2020,VLOOKUP(B404,[1]Sheet9!$A$1:$E$229,5,FALSE),"None")</f>
        <v>None</v>
      </c>
    </row>
    <row r="405" spans="1:14" x14ac:dyDescent="0.75">
      <c r="A405" t="str">
        <f>VLOOKUP(D405,[1]Sheet5!$B$1:$C$279,2,FALSE)</f>
        <v>DEU: Germany</v>
      </c>
      <c r="B405" t="str">
        <f t="shared" si="24"/>
        <v>DEU</v>
      </c>
      <c r="C405" t="str">
        <f>VLOOKUP([1]Sheet2!B405,[1]Sheet9!$A$1:$C$229,2,FALSE)</f>
        <v>Europe</v>
      </c>
      <c r="D405" t="s">
        <v>97</v>
      </c>
      <c r="E405">
        <v>2019</v>
      </c>
      <c r="F405" cm="1">
        <f t="array" ref="F405">INDEX('[1]Sheet 1'!$F$1:$F$5176,MATCH(1,([1]Sheet2!A405='[1]Sheet 1'!$B$1:$B$5176)*([1]Sheet2!E405='[1]Sheet 1'!$E$1:$E$5176)*([1]Sheet2!F$1='[1]Sheet 1'!$C$1:$C$5176),0))</f>
        <v>2473</v>
      </c>
      <c r="G405" cm="1">
        <f t="array" ref="G405">INDEX('[1]Sheet 1'!$F$1:$F$5176,MATCH(1,([1]Sheet2!$A405='[1]Sheet 1'!$B$1:$B$5176)*([1]Sheet2!$E405='[1]Sheet 1'!$E$1:$E$5176)*([1]Sheet2!G$1='[1]Sheet 1'!$C$1:$C$5176),0))</f>
        <v>83148141</v>
      </c>
      <c r="H405" cm="1">
        <f t="array" ref="H405">INDEX('[1]Sheet 1'!$F$1:$F$5176,MATCH(1,([1]Sheet2!$A405='[1]Sheet 1'!$B$1:$B$5176)*([1]Sheet2!$E405='[1]Sheet 1'!$E$1:$E$5176)*([1]Sheet2!H$1='[1]Sheet 1'!$C$1:$C$5176),0))</f>
        <v>771867</v>
      </c>
      <c r="I405" cm="1">
        <f t="array" ref="I405">INDEX('[1]Sheet 1'!$F$1:$F$5176,MATCH(1,([1]Sheet2!$A405='[1]Sheet 1'!$B$1:$B$5176)*([1]Sheet2!$E405='[1]Sheet 1'!$E$1:$E$5176)*([1]Sheet2!I$1='[1]Sheet 1'!$C$1:$C$5176),0))</f>
        <v>81.558400000000006</v>
      </c>
      <c r="J405" s="1">
        <f t="shared" si="25"/>
        <v>3.2039198462947634E-3</v>
      </c>
      <c r="K405" s="1">
        <f t="shared" si="26"/>
        <v>3.0332391235064369E-3</v>
      </c>
      <c r="L405" s="1">
        <f t="shared" si="27"/>
        <v>2.4111812338628514E-2</v>
      </c>
      <c r="M405">
        <f>VLOOKUP(D405,[1]Sheet8!$A$1:$G$267,IF(E405=2016,3,IF(E405=2017,4,IF(E405=2018,5,IF(E405=2019,6,7)))))</f>
        <v>67153.681937916597</v>
      </c>
      <c r="N405" t="str">
        <f>IF(E405=2020,VLOOKUP(B405,[1]Sheet9!$A$1:$E$229,5,FALSE),"None")</f>
        <v>None</v>
      </c>
    </row>
    <row r="406" spans="1:14" x14ac:dyDescent="0.75">
      <c r="A406" t="str">
        <f>VLOOKUP(D406,[1]Sheet5!$B$1:$C$279,2,FALSE)</f>
        <v>DEU: Germany</v>
      </c>
      <c r="B406" t="str">
        <f t="shared" si="24"/>
        <v>DEU</v>
      </c>
      <c r="C406" t="str">
        <f>VLOOKUP([1]Sheet2!B406,[1]Sheet9!$A$1:$C$229,2,FALSE)</f>
        <v>Europe</v>
      </c>
      <c r="D406" t="s">
        <v>97</v>
      </c>
      <c r="E406">
        <v>2020</v>
      </c>
      <c r="F406" cm="1">
        <f t="array" ref="F406">INDEX('[1]Sheet 1'!$F$1:$F$5176,MATCH(1,([1]Sheet2!A406='[1]Sheet 1'!$B$1:$B$5176)*([1]Sheet2!E406='[1]Sheet 1'!$E$1:$E$5176)*([1]Sheet2!F$1='[1]Sheet 1'!$C$1:$C$5176),0))</f>
        <v>2442</v>
      </c>
      <c r="G406" cm="1">
        <f t="array" ref="G406">INDEX('[1]Sheet 1'!$F$1:$F$5176,MATCH(1,([1]Sheet2!$A406='[1]Sheet 1'!$B$1:$B$5176)*([1]Sheet2!$E406='[1]Sheet 1'!$E$1:$E$5176)*([1]Sheet2!G$1='[1]Sheet 1'!$C$1:$C$5176),0))</f>
        <v>83328987.5</v>
      </c>
      <c r="H406" cm="1">
        <f t="array" ref="H406">INDEX('[1]Sheet 1'!$F$1:$F$5176,MATCH(1,([1]Sheet2!$A406='[1]Sheet 1'!$B$1:$B$5176)*([1]Sheet2!$E406='[1]Sheet 1'!$E$1:$E$5176)*([1]Sheet2!H$1='[1]Sheet 1'!$C$1:$C$5176),0))</f>
        <v>760378</v>
      </c>
      <c r="I406" cm="1">
        <f t="array" ref="I406">INDEX('[1]Sheet 1'!$F$1:$F$5176,MATCH(1,([1]Sheet2!$A406='[1]Sheet 1'!$B$1:$B$5176)*([1]Sheet2!$E406='[1]Sheet 1'!$E$1:$E$5176)*([1]Sheet2!I$1='[1]Sheet 1'!$C$1:$C$5176),0))</f>
        <v>81.147199999999998</v>
      </c>
      <c r="J406" s="1">
        <f t="shared" si="25"/>
        <v>3.211560565929051E-3</v>
      </c>
      <c r="K406" s="1">
        <f t="shared" si="26"/>
        <v>2.1749915010126322E-3</v>
      </c>
      <c r="L406" s="1">
        <f t="shared" si="27"/>
        <v>-1.2404423945196363E-2</v>
      </c>
      <c r="M406">
        <f>VLOOKUP(D406,[1]Sheet8!$A$1:$G$267,IF(E406=2016,3,IF(E406=2017,4,IF(E406=2018,5,IF(E406=2019,6,7)))))</f>
        <v>66320.679197677804</v>
      </c>
      <c r="N406">
        <f>IF(E406=2020,VLOOKUP(B406,[1]Sheet9!$A$1:$E$229,5,FALSE),"None")</f>
        <v>1719737</v>
      </c>
    </row>
    <row r="407" spans="1:14" x14ac:dyDescent="0.75">
      <c r="A407" t="str">
        <f>VLOOKUP(D407,[1]Sheet5!$B$1:$C$279,2,FALSE)</f>
        <v>GHA: Ghana</v>
      </c>
      <c r="B407" t="str">
        <f t="shared" si="24"/>
        <v>GHA</v>
      </c>
      <c r="C407" t="str">
        <f>VLOOKUP([1]Sheet2!B407,[1]Sheet9!$A$1:$C$229,2,FALSE)</f>
        <v>Africa</v>
      </c>
      <c r="D407" t="s">
        <v>98</v>
      </c>
      <c r="E407">
        <v>2016</v>
      </c>
      <c r="F407" cm="1">
        <f t="array" ref="F407">INDEX('[1]Sheet 1'!$F$1:$F$5176,MATCH(1,([1]Sheet2!A407='[1]Sheet 1'!$B$1:$B$5176)*([1]Sheet2!E407='[1]Sheet 1'!$E$1:$E$5176)*([1]Sheet2!F$1='[1]Sheet 1'!$C$1:$C$5176),0))</f>
        <v>31939</v>
      </c>
      <c r="G407" cm="1">
        <f t="array" ref="G407">INDEX('[1]Sheet 1'!$F$1:$F$5176,MATCH(1,([1]Sheet2!$A407='[1]Sheet 1'!$B$1:$B$5176)*([1]Sheet2!$E407='[1]Sheet 1'!$E$1:$E$5176)*([1]Sheet2!G$1='[1]Sheet 1'!$C$1:$C$5176),0))</f>
        <v>29554302.5</v>
      </c>
      <c r="H407" cm="1">
        <f t="array" ref="H407">INDEX('[1]Sheet 1'!$F$1:$F$5176,MATCH(1,([1]Sheet2!$A407='[1]Sheet 1'!$B$1:$B$5176)*([1]Sheet2!$E407='[1]Sheet 1'!$E$1:$E$5176)*([1]Sheet2!H$1='[1]Sheet 1'!$C$1:$C$5176),0))</f>
        <v>901955</v>
      </c>
      <c r="I407" cm="1">
        <f t="array" ref="I407">INDEX('[1]Sheet 1'!$F$1:$F$5176,MATCH(1,([1]Sheet2!$A407='[1]Sheet 1'!$B$1:$B$5176)*([1]Sheet2!$E407='[1]Sheet 1'!$E$1:$E$5176)*([1]Sheet2!I$1='[1]Sheet 1'!$C$1:$C$5176),0))</f>
        <v>63.8902</v>
      </c>
      <c r="J407" s="1">
        <f t="shared" si="25"/>
        <v>3.5410857526151529E-2</v>
      </c>
      <c r="K407" s="1" t="str">
        <f t="shared" si="26"/>
        <v>None</v>
      </c>
      <c r="L407" s="1" t="str">
        <f t="shared" si="27"/>
        <v>N/A</v>
      </c>
      <c r="M407">
        <f>VLOOKUP(D407,[1]Sheet8!$A$1:$G$267,IF(E407=2016,3,IF(E407=2017,4,IF(E407=2018,5,IF(E407=2019,6,7)))))</f>
        <v>58224.805513692598</v>
      </c>
      <c r="N407" t="str">
        <f>IF(E407=2020,VLOOKUP(B407,[1]Sheet9!$A$1:$E$229,5,FALSE),"None")</f>
        <v>None</v>
      </c>
    </row>
    <row r="408" spans="1:14" x14ac:dyDescent="0.75">
      <c r="A408" t="str">
        <f>VLOOKUP(D408,[1]Sheet5!$B$1:$C$279,2,FALSE)</f>
        <v>GHA: Ghana</v>
      </c>
      <c r="B408" t="str">
        <f t="shared" si="24"/>
        <v>GHA</v>
      </c>
      <c r="C408" t="str">
        <f>VLOOKUP([1]Sheet2!B408,[1]Sheet9!$A$1:$C$229,2,FALSE)</f>
        <v>Africa</v>
      </c>
      <c r="D408" t="s">
        <v>98</v>
      </c>
      <c r="E408">
        <v>2017</v>
      </c>
      <c r="F408" cm="1">
        <f t="array" ref="F408">INDEX('[1]Sheet 1'!$F$1:$F$5176,MATCH(1,([1]Sheet2!A408='[1]Sheet 1'!$B$1:$B$5176)*([1]Sheet2!E408='[1]Sheet 1'!$E$1:$E$5176)*([1]Sheet2!F$1='[1]Sheet 1'!$C$1:$C$5176),0))</f>
        <v>31122</v>
      </c>
      <c r="G408" cm="1">
        <f t="array" ref="G408">INDEX('[1]Sheet 1'!$F$1:$F$5176,MATCH(1,([1]Sheet2!$A408='[1]Sheet 1'!$B$1:$B$5176)*([1]Sheet2!$E408='[1]Sheet 1'!$E$1:$E$5176)*([1]Sheet2!G$1='[1]Sheet 1'!$C$1:$C$5176),0))</f>
        <v>30222261.5</v>
      </c>
      <c r="H408" cm="1">
        <f t="array" ref="H408">INDEX('[1]Sheet 1'!$F$1:$F$5176,MATCH(1,([1]Sheet2!$A408='[1]Sheet 1'!$B$1:$B$5176)*([1]Sheet2!$E408='[1]Sheet 1'!$E$1:$E$5176)*([1]Sheet2!H$1='[1]Sheet 1'!$C$1:$C$5176),0))</f>
        <v>875587</v>
      </c>
      <c r="I408" cm="1">
        <f t="array" ref="I408">INDEX('[1]Sheet 1'!$F$1:$F$5176,MATCH(1,([1]Sheet2!$A408='[1]Sheet 1'!$B$1:$B$5176)*([1]Sheet2!$E408='[1]Sheet 1'!$E$1:$E$5176)*([1]Sheet2!I$1='[1]Sheet 1'!$C$1:$C$5176),0))</f>
        <v>64.013099999999994</v>
      </c>
      <c r="J408" s="1">
        <f t="shared" si="25"/>
        <v>3.5544154949765129E-2</v>
      </c>
      <c r="K408" s="1">
        <f t="shared" si="26"/>
        <v>2.2601074750453001E-2</v>
      </c>
      <c r="L408" s="1">
        <f t="shared" si="27"/>
        <v>5.547888163398243E-2</v>
      </c>
      <c r="M408">
        <f>VLOOKUP(D408,[1]Sheet8!$A$1:$G$267,IF(E408=2016,3,IF(E408=2017,4,IF(E408=2018,5,IF(E408=2019,6,7)))))</f>
        <v>61455.052606948397</v>
      </c>
      <c r="N408" t="str">
        <f>IF(E408=2020,VLOOKUP(B408,[1]Sheet9!$A$1:$E$229,5,FALSE),"None")</f>
        <v>None</v>
      </c>
    </row>
    <row r="409" spans="1:14" x14ac:dyDescent="0.75">
      <c r="A409" t="str">
        <f>VLOOKUP(D409,[1]Sheet5!$B$1:$C$279,2,FALSE)</f>
        <v>GHA: Ghana</v>
      </c>
      <c r="B409" t="str">
        <f t="shared" si="24"/>
        <v>GHA</v>
      </c>
      <c r="C409" t="str">
        <f>VLOOKUP([1]Sheet2!B409,[1]Sheet9!$A$1:$C$229,2,FALSE)</f>
        <v>Africa</v>
      </c>
      <c r="D409" t="s">
        <v>98</v>
      </c>
      <c r="E409">
        <v>2018</v>
      </c>
      <c r="F409" cm="1">
        <f t="array" ref="F409">INDEX('[1]Sheet 1'!$F$1:$F$5176,MATCH(1,([1]Sheet2!A409='[1]Sheet 1'!$B$1:$B$5176)*([1]Sheet2!E409='[1]Sheet 1'!$E$1:$E$5176)*([1]Sheet2!F$1='[1]Sheet 1'!$C$1:$C$5176),0))</f>
        <v>30403</v>
      </c>
      <c r="G409" cm="1">
        <f t="array" ref="G409">INDEX('[1]Sheet 1'!$F$1:$F$5176,MATCH(1,([1]Sheet2!$A409='[1]Sheet 1'!$B$1:$B$5176)*([1]Sheet2!$E409='[1]Sheet 1'!$E$1:$E$5176)*([1]Sheet2!G$1='[1]Sheet 1'!$C$1:$C$5176),0))</f>
        <v>30870640.5</v>
      </c>
      <c r="H409" cm="1">
        <f t="array" ref="H409">INDEX('[1]Sheet 1'!$F$1:$F$5176,MATCH(1,([1]Sheet2!$A409='[1]Sheet 1'!$B$1:$B$5176)*([1]Sheet2!$E409='[1]Sheet 1'!$E$1:$E$5176)*([1]Sheet2!H$1='[1]Sheet 1'!$C$1:$C$5176),0))</f>
        <v>896502</v>
      </c>
      <c r="I409" cm="1">
        <f t="array" ref="I409">INDEX('[1]Sheet 1'!$F$1:$F$5176,MATCH(1,([1]Sheet2!$A409='[1]Sheet 1'!$B$1:$B$5176)*([1]Sheet2!$E409='[1]Sheet 1'!$E$1:$E$5176)*([1]Sheet2!I$1='[1]Sheet 1'!$C$1:$C$5176),0))</f>
        <v>64.122</v>
      </c>
      <c r="J409" s="1">
        <f t="shared" si="25"/>
        <v>3.3912919324217902E-2</v>
      </c>
      <c r="K409" s="1">
        <f t="shared" si="26"/>
        <v>2.1453689029856352E-2</v>
      </c>
      <c r="L409" s="1">
        <f t="shared" si="27"/>
        <v>6.7001080447706848E-2</v>
      </c>
      <c r="M409">
        <f>VLOOKUP(D409,[1]Sheet8!$A$1:$G$267,IF(E409=2016,3,IF(E409=2017,4,IF(E409=2018,5,IF(E409=2019,6,7)))))</f>
        <v>65572.607530584603</v>
      </c>
      <c r="N409" t="str">
        <f>IF(E409=2020,VLOOKUP(B409,[1]Sheet9!$A$1:$E$229,5,FALSE),"None")</f>
        <v>None</v>
      </c>
    </row>
    <row r="410" spans="1:14" x14ac:dyDescent="0.75">
      <c r="A410" t="str">
        <f>VLOOKUP(D410,[1]Sheet5!$B$1:$C$279,2,FALSE)</f>
        <v>GHA: Ghana</v>
      </c>
      <c r="B410" t="str">
        <f t="shared" si="24"/>
        <v>GHA</v>
      </c>
      <c r="C410" t="str">
        <f>VLOOKUP([1]Sheet2!B410,[1]Sheet9!$A$1:$C$229,2,FALSE)</f>
        <v>Africa</v>
      </c>
      <c r="D410" t="s">
        <v>98</v>
      </c>
      <c r="E410">
        <v>2019</v>
      </c>
      <c r="F410" cm="1">
        <f t="array" ref="F410">INDEX('[1]Sheet 1'!$F$1:$F$5176,MATCH(1,([1]Sheet2!A410='[1]Sheet 1'!$B$1:$B$5176)*([1]Sheet2!E410='[1]Sheet 1'!$E$1:$E$5176)*([1]Sheet2!F$1='[1]Sheet 1'!$C$1:$C$5176),0))</f>
        <v>29739</v>
      </c>
      <c r="G410" cm="1">
        <f t="array" ref="G410">INDEX('[1]Sheet 1'!$F$1:$F$5176,MATCH(1,([1]Sheet2!$A410='[1]Sheet 1'!$B$1:$B$5176)*([1]Sheet2!$E410='[1]Sheet 1'!$E$1:$E$5176)*([1]Sheet2!G$1='[1]Sheet 1'!$C$1:$C$5176),0))</f>
        <v>31522290</v>
      </c>
      <c r="H410" cm="1">
        <f t="array" ref="H410">INDEX('[1]Sheet 1'!$F$1:$F$5176,MATCH(1,([1]Sheet2!$A410='[1]Sheet 1'!$B$1:$B$5176)*([1]Sheet2!$E410='[1]Sheet 1'!$E$1:$E$5176)*([1]Sheet2!H$1='[1]Sheet 1'!$C$1:$C$5176),0))</f>
        <v>901018</v>
      </c>
      <c r="I410" cm="1">
        <f t="array" ref="I410">INDEX('[1]Sheet 1'!$F$1:$F$5176,MATCH(1,([1]Sheet2!$A410='[1]Sheet 1'!$B$1:$B$5176)*([1]Sheet2!$E410='[1]Sheet 1'!$E$1:$E$5176)*([1]Sheet2!I$1='[1]Sheet 1'!$C$1:$C$5176),0))</f>
        <v>64.740099999999998</v>
      </c>
      <c r="J410" s="1">
        <f t="shared" si="25"/>
        <v>3.3005999880135577E-2</v>
      </c>
      <c r="K410" s="1">
        <f t="shared" si="26"/>
        <v>2.1109037242035843E-2</v>
      </c>
      <c r="L410" s="1">
        <f t="shared" si="27"/>
        <v>2.4111812338628514E-2</v>
      </c>
      <c r="M410">
        <f>VLOOKUP(D410,[1]Sheet8!$A$1:$G$267,IF(E410=2016,3,IF(E410=2017,4,IF(E410=2018,5,IF(E410=2019,6,7)))))</f>
        <v>67153.681937916597</v>
      </c>
      <c r="N410" t="str">
        <f>IF(E410=2020,VLOOKUP(B410,[1]Sheet9!$A$1:$E$229,5,FALSE),"None")</f>
        <v>None</v>
      </c>
    </row>
    <row r="411" spans="1:14" x14ac:dyDescent="0.75">
      <c r="A411" t="str">
        <f>VLOOKUP(D411,[1]Sheet5!$B$1:$C$279,2,FALSE)</f>
        <v>GHA: Ghana</v>
      </c>
      <c r="B411" t="str">
        <f t="shared" si="24"/>
        <v>GHA</v>
      </c>
      <c r="C411" t="str">
        <f>VLOOKUP([1]Sheet2!B411,[1]Sheet9!$A$1:$C$229,2,FALSE)</f>
        <v>Africa</v>
      </c>
      <c r="D411" t="s">
        <v>98</v>
      </c>
      <c r="E411">
        <v>2020</v>
      </c>
      <c r="F411" cm="1">
        <f t="array" ref="F411">INDEX('[1]Sheet 1'!$F$1:$F$5176,MATCH(1,([1]Sheet2!A411='[1]Sheet 1'!$B$1:$B$5176)*([1]Sheet2!E411='[1]Sheet 1'!$E$1:$E$5176)*([1]Sheet2!F$1='[1]Sheet 1'!$C$1:$C$5176),0))</f>
        <v>29091</v>
      </c>
      <c r="G411" cm="1">
        <f t="array" ref="G411">INDEX('[1]Sheet 1'!$F$1:$F$5176,MATCH(1,([1]Sheet2!$A411='[1]Sheet 1'!$B$1:$B$5176)*([1]Sheet2!$E411='[1]Sheet 1'!$E$1:$E$5176)*([1]Sheet2!G$1='[1]Sheet 1'!$C$1:$C$5176),0))</f>
        <v>32180401.5</v>
      </c>
      <c r="H411" cm="1">
        <f t="array" ref="H411">INDEX('[1]Sheet 1'!$F$1:$F$5176,MATCH(1,([1]Sheet2!$A411='[1]Sheet 1'!$B$1:$B$5176)*([1]Sheet2!$E411='[1]Sheet 1'!$E$1:$E$5176)*([1]Sheet2!H$1='[1]Sheet 1'!$C$1:$C$5176),0))</f>
        <v>902298</v>
      </c>
      <c r="I411" cm="1">
        <f t="array" ref="I411">INDEX('[1]Sheet 1'!$F$1:$F$5176,MATCH(1,([1]Sheet2!$A411='[1]Sheet 1'!$B$1:$B$5176)*([1]Sheet2!$E411='[1]Sheet 1'!$E$1:$E$5176)*([1]Sheet2!I$1='[1]Sheet 1'!$C$1:$C$5176),0))</f>
        <v>64.114000000000004</v>
      </c>
      <c r="J411" s="1">
        <f t="shared" si="25"/>
        <v>3.2241011284520192E-2</v>
      </c>
      <c r="K411" s="1">
        <f t="shared" si="26"/>
        <v>2.0877655144978365E-2</v>
      </c>
      <c r="L411" s="1">
        <f t="shared" si="27"/>
        <v>-1.2404423945196363E-2</v>
      </c>
      <c r="M411">
        <f>VLOOKUP(D411,[1]Sheet8!$A$1:$G$267,IF(E411=2016,3,IF(E411=2017,4,IF(E411=2018,5,IF(E411=2019,6,7)))))</f>
        <v>66320.679197677804</v>
      </c>
      <c r="N411">
        <f>IF(E411=2020,VLOOKUP(B411,[1]Sheet9!$A$1:$E$229,5,FALSE),"None")</f>
        <v>54771</v>
      </c>
    </row>
    <row r="412" spans="1:14" x14ac:dyDescent="0.75">
      <c r="A412" t="str">
        <f>VLOOKUP(D412,[1]Sheet5!$B$1:$C$279,2,FALSE)</f>
        <v>GIB: Gibraltar</v>
      </c>
      <c r="B412" t="str">
        <f t="shared" si="24"/>
        <v>GIB</v>
      </c>
      <c r="C412" t="str">
        <f>VLOOKUP([1]Sheet2!B412,[1]Sheet9!$A$1:$C$229,2,FALSE)</f>
        <v>Europe</v>
      </c>
      <c r="D412" t="s">
        <v>99</v>
      </c>
      <c r="E412">
        <v>2016</v>
      </c>
      <c r="F412" t="e" cm="1">
        <f t="array" ref="F412">INDEX('[1]Sheet 1'!$F$1:$F$5176,MATCH(1,([1]Sheet2!A412='[1]Sheet 1'!$B$1:$B$5176)*([1]Sheet2!E412='[1]Sheet 1'!$E$1:$E$5176)*([1]Sheet2!F$1='[1]Sheet 1'!$C$1:$C$5176),0))</f>
        <v>#N/A</v>
      </c>
      <c r="G412" cm="1">
        <f t="array" ref="G412">INDEX('[1]Sheet 1'!$F$1:$F$5176,MATCH(1,([1]Sheet2!$A412='[1]Sheet 1'!$B$1:$B$5176)*([1]Sheet2!$E412='[1]Sheet 1'!$E$1:$E$5176)*([1]Sheet2!G$1='[1]Sheet 1'!$C$1:$C$5176),0))</f>
        <v>32564.999999999996</v>
      </c>
      <c r="H412" cm="1">
        <f t="array" ref="H412">INDEX('[1]Sheet 1'!$F$1:$F$5176,MATCH(1,([1]Sheet2!$A412='[1]Sheet 1'!$B$1:$B$5176)*([1]Sheet2!$E412='[1]Sheet 1'!$E$1:$E$5176)*([1]Sheet2!H$1='[1]Sheet 1'!$C$1:$C$5176),0))</f>
        <v>388</v>
      </c>
      <c r="I412" cm="1">
        <f t="array" ref="I412">INDEX('[1]Sheet 1'!$F$1:$F$5176,MATCH(1,([1]Sheet2!$A412='[1]Sheet 1'!$B$1:$B$5176)*([1]Sheet2!$E412='[1]Sheet 1'!$E$1:$E$5176)*([1]Sheet2!I$1='[1]Sheet 1'!$C$1:$C$5176),0))</f>
        <v>81.701999999999998</v>
      </c>
      <c r="J412" s="1" t="e">
        <f t="shared" si="25"/>
        <v>#N/A</v>
      </c>
      <c r="K412" s="1" t="str">
        <f t="shared" si="26"/>
        <v>None</v>
      </c>
      <c r="L412" s="1" t="str">
        <f t="shared" si="27"/>
        <v>N/A</v>
      </c>
      <c r="M412">
        <f>VLOOKUP(D412,[1]Sheet8!$A$1:$G$267,IF(E412=2016,3,IF(E412=2017,4,IF(E412=2018,5,IF(E412=2019,6,7)))))</f>
        <v>58224.805513692598</v>
      </c>
      <c r="N412" t="str">
        <f>IF(E412=2020,VLOOKUP(B412,[1]Sheet9!$A$1:$E$229,5,FALSE),"None")</f>
        <v>None</v>
      </c>
    </row>
    <row r="413" spans="1:14" x14ac:dyDescent="0.75">
      <c r="A413" t="str">
        <f>VLOOKUP(D413,[1]Sheet5!$B$1:$C$279,2,FALSE)</f>
        <v>GIB: Gibraltar</v>
      </c>
      <c r="B413" t="str">
        <f t="shared" si="24"/>
        <v>GIB</v>
      </c>
      <c r="C413" t="str">
        <f>VLOOKUP([1]Sheet2!B413,[1]Sheet9!$A$1:$C$229,2,FALSE)</f>
        <v>Europe</v>
      </c>
      <c r="D413" t="s">
        <v>99</v>
      </c>
      <c r="E413">
        <v>2017</v>
      </c>
      <c r="F413" t="e" cm="1">
        <f t="array" ref="F413">INDEX('[1]Sheet 1'!$F$1:$F$5176,MATCH(1,([1]Sheet2!A413='[1]Sheet 1'!$B$1:$B$5176)*([1]Sheet2!E413='[1]Sheet 1'!$E$1:$E$5176)*([1]Sheet2!F$1='[1]Sheet 1'!$C$1:$C$5176),0))</f>
        <v>#N/A</v>
      </c>
      <c r="G413" cm="1">
        <f t="array" ref="G413">INDEX('[1]Sheet 1'!$F$1:$F$5176,MATCH(1,([1]Sheet2!$A413='[1]Sheet 1'!$B$1:$B$5176)*([1]Sheet2!$E413='[1]Sheet 1'!$E$1:$E$5176)*([1]Sheet2!G$1='[1]Sheet 1'!$C$1:$C$5176),0))</f>
        <v>32601.999999999996</v>
      </c>
      <c r="H413" cm="1">
        <f t="array" ref="H413">INDEX('[1]Sheet 1'!$F$1:$F$5176,MATCH(1,([1]Sheet2!$A413='[1]Sheet 1'!$B$1:$B$5176)*([1]Sheet2!$E413='[1]Sheet 1'!$E$1:$E$5176)*([1]Sheet2!H$1='[1]Sheet 1'!$C$1:$C$5176),0))</f>
        <v>375</v>
      </c>
      <c r="I413" cm="1">
        <f t="array" ref="I413">INDEX('[1]Sheet 1'!$F$1:$F$5176,MATCH(1,([1]Sheet2!$A413='[1]Sheet 1'!$B$1:$B$5176)*([1]Sheet2!$E413='[1]Sheet 1'!$E$1:$E$5176)*([1]Sheet2!I$1='[1]Sheet 1'!$C$1:$C$5176),0))</f>
        <v>81.830299999999994</v>
      </c>
      <c r="J413" s="1" t="e">
        <f t="shared" si="25"/>
        <v>#N/A</v>
      </c>
      <c r="K413" s="1">
        <f t="shared" si="26"/>
        <v>1.1361891601412561E-3</v>
      </c>
      <c r="L413" s="1">
        <f t="shared" si="27"/>
        <v>5.547888163398243E-2</v>
      </c>
      <c r="M413">
        <f>VLOOKUP(D413,[1]Sheet8!$A$1:$G$267,IF(E413=2016,3,IF(E413=2017,4,IF(E413=2018,5,IF(E413=2019,6,7)))))</f>
        <v>61455.052606948397</v>
      </c>
      <c r="N413" t="str">
        <f>IF(E413=2020,VLOOKUP(B413,[1]Sheet9!$A$1:$E$229,5,FALSE),"None")</f>
        <v>None</v>
      </c>
    </row>
    <row r="414" spans="1:14" x14ac:dyDescent="0.75">
      <c r="A414" t="str">
        <f>VLOOKUP(D414,[1]Sheet5!$B$1:$C$279,2,FALSE)</f>
        <v>GIB: Gibraltar</v>
      </c>
      <c r="B414" t="str">
        <f t="shared" si="24"/>
        <v>GIB</v>
      </c>
      <c r="C414" t="str">
        <f>VLOOKUP([1]Sheet2!B414,[1]Sheet9!$A$1:$C$229,2,FALSE)</f>
        <v>Europe</v>
      </c>
      <c r="D414" t="s">
        <v>99</v>
      </c>
      <c r="E414">
        <v>2018</v>
      </c>
      <c r="F414" t="e" cm="1">
        <f t="array" ref="F414">INDEX('[1]Sheet 1'!$F$1:$F$5176,MATCH(1,([1]Sheet2!A414='[1]Sheet 1'!$B$1:$B$5176)*([1]Sheet2!E414='[1]Sheet 1'!$E$1:$E$5176)*([1]Sheet2!F$1='[1]Sheet 1'!$C$1:$C$5176),0))</f>
        <v>#N/A</v>
      </c>
      <c r="G414" cm="1">
        <f t="array" ref="G414">INDEX('[1]Sheet 1'!$F$1:$F$5176,MATCH(1,([1]Sheet2!$A414='[1]Sheet 1'!$B$1:$B$5176)*([1]Sheet2!$E414='[1]Sheet 1'!$E$1:$E$5176)*([1]Sheet2!G$1='[1]Sheet 1'!$C$1:$C$5176),0))</f>
        <v>32648.000000000004</v>
      </c>
      <c r="H414" cm="1">
        <f t="array" ref="H414">INDEX('[1]Sheet 1'!$F$1:$F$5176,MATCH(1,([1]Sheet2!$A414='[1]Sheet 1'!$B$1:$B$5176)*([1]Sheet2!$E414='[1]Sheet 1'!$E$1:$E$5176)*([1]Sheet2!H$1='[1]Sheet 1'!$C$1:$C$5176),0))</f>
        <v>367</v>
      </c>
      <c r="I414" cm="1">
        <f t="array" ref="I414">INDEX('[1]Sheet 1'!$F$1:$F$5176,MATCH(1,([1]Sheet2!$A414='[1]Sheet 1'!$B$1:$B$5176)*([1]Sheet2!$E414='[1]Sheet 1'!$E$1:$E$5176)*([1]Sheet2!I$1='[1]Sheet 1'!$C$1:$C$5176),0))</f>
        <v>82.153999999999996</v>
      </c>
      <c r="J414" s="1" t="e">
        <f t="shared" si="25"/>
        <v>#N/A</v>
      </c>
      <c r="K414" s="1">
        <f t="shared" si="26"/>
        <v>1.4109563830442084E-3</v>
      </c>
      <c r="L414" s="1">
        <f t="shared" si="27"/>
        <v>6.7001080447706848E-2</v>
      </c>
      <c r="M414">
        <f>VLOOKUP(D414,[1]Sheet8!$A$1:$G$267,IF(E414=2016,3,IF(E414=2017,4,IF(E414=2018,5,IF(E414=2019,6,7)))))</f>
        <v>65572.607530584603</v>
      </c>
      <c r="N414" t="str">
        <f>IF(E414=2020,VLOOKUP(B414,[1]Sheet9!$A$1:$E$229,5,FALSE),"None")</f>
        <v>None</v>
      </c>
    </row>
    <row r="415" spans="1:14" x14ac:dyDescent="0.75">
      <c r="A415" t="str">
        <f>VLOOKUP(D415,[1]Sheet5!$B$1:$C$279,2,FALSE)</f>
        <v>GIB: Gibraltar</v>
      </c>
      <c r="B415" t="str">
        <f t="shared" si="24"/>
        <v>GIB</v>
      </c>
      <c r="C415" t="str">
        <f>VLOOKUP([1]Sheet2!B415,[1]Sheet9!$A$1:$C$229,2,FALSE)</f>
        <v>Europe</v>
      </c>
      <c r="D415" t="s">
        <v>99</v>
      </c>
      <c r="E415">
        <v>2019</v>
      </c>
      <c r="F415" t="e" cm="1">
        <f t="array" ref="F415">INDEX('[1]Sheet 1'!$F$1:$F$5176,MATCH(1,([1]Sheet2!A415='[1]Sheet 1'!$B$1:$B$5176)*([1]Sheet2!E415='[1]Sheet 1'!$E$1:$E$5176)*([1]Sheet2!F$1='[1]Sheet 1'!$C$1:$C$5176),0))</f>
        <v>#N/A</v>
      </c>
      <c r="G415" cm="1">
        <f t="array" ref="G415">INDEX('[1]Sheet 1'!$F$1:$F$5176,MATCH(1,([1]Sheet2!$A415='[1]Sheet 1'!$B$1:$B$5176)*([1]Sheet2!$E415='[1]Sheet 1'!$E$1:$E$5176)*([1]Sheet2!G$1='[1]Sheet 1'!$C$1:$C$5176),0))</f>
        <v>32685.499999999996</v>
      </c>
      <c r="H415" cm="1">
        <f t="array" ref="H415">INDEX('[1]Sheet 1'!$F$1:$F$5176,MATCH(1,([1]Sheet2!$A415='[1]Sheet 1'!$B$1:$B$5176)*([1]Sheet2!$E415='[1]Sheet 1'!$E$1:$E$5176)*([1]Sheet2!H$1='[1]Sheet 1'!$C$1:$C$5176),0))</f>
        <v>360</v>
      </c>
      <c r="I415" cm="1">
        <f t="array" ref="I415">INDEX('[1]Sheet 1'!$F$1:$F$5176,MATCH(1,([1]Sheet2!$A415='[1]Sheet 1'!$B$1:$B$5176)*([1]Sheet2!$E415='[1]Sheet 1'!$E$1:$E$5176)*([1]Sheet2!I$1='[1]Sheet 1'!$C$1:$C$5176),0))</f>
        <v>82.363299999999995</v>
      </c>
      <c r="J415" s="1" t="e">
        <f t="shared" si="25"/>
        <v>#N/A</v>
      </c>
      <c r="K415" s="1">
        <f t="shared" si="26"/>
        <v>1.1486155354077652E-3</v>
      </c>
      <c r="L415" s="1">
        <f t="shared" si="27"/>
        <v>2.4111812338628514E-2</v>
      </c>
      <c r="M415">
        <f>VLOOKUP(D415,[1]Sheet8!$A$1:$G$267,IF(E415=2016,3,IF(E415=2017,4,IF(E415=2018,5,IF(E415=2019,6,7)))))</f>
        <v>67153.681937916597</v>
      </c>
      <c r="N415" t="str">
        <f>IF(E415=2020,VLOOKUP(B415,[1]Sheet9!$A$1:$E$229,5,FALSE),"None")</f>
        <v>None</v>
      </c>
    </row>
    <row r="416" spans="1:14" x14ac:dyDescent="0.75">
      <c r="A416" t="str">
        <f>VLOOKUP(D416,[1]Sheet5!$B$1:$C$279,2,FALSE)</f>
        <v>GIB: Gibraltar</v>
      </c>
      <c r="B416" t="str">
        <f t="shared" si="24"/>
        <v>GIB</v>
      </c>
      <c r="C416" t="str">
        <f>VLOOKUP([1]Sheet2!B416,[1]Sheet9!$A$1:$C$229,2,FALSE)</f>
        <v>Europe</v>
      </c>
      <c r="D416" t="s">
        <v>99</v>
      </c>
      <c r="E416">
        <v>2020</v>
      </c>
      <c r="F416" t="e" cm="1">
        <f t="array" ref="F416">INDEX('[1]Sheet 1'!$F$1:$F$5176,MATCH(1,([1]Sheet2!A416='[1]Sheet 1'!$B$1:$B$5176)*([1]Sheet2!E416='[1]Sheet 1'!$E$1:$E$5176)*([1]Sheet2!F$1='[1]Sheet 1'!$C$1:$C$5176),0))</f>
        <v>#N/A</v>
      </c>
      <c r="G416" cm="1">
        <f t="array" ref="G416">INDEX('[1]Sheet 1'!$F$1:$F$5176,MATCH(1,([1]Sheet2!$A416='[1]Sheet 1'!$B$1:$B$5176)*([1]Sheet2!$E416='[1]Sheet 1'!$E$1:$E$5176)*([1]Sheet2!G$1='[1]Sheet 1'!$C$1:$C$5176),0))</f>
        <v>32708.5</v>
      </c>
      <c r="H416" cm="1">
        <f t="array" ref="H416">INDEX('[1]Sheet 1'!$F$1:$F$5176,MATCH(1,([1]Sheet2!$A416='[1]Sheet 1'!$B$1:$B$5176)*([1]Sheet2!$E416='[1]Sheet 1'!$E$1:$E$5176)*([1]Sheet2!H$1='[1]Sheet 1'!$C$1:$C$5176),0))</f>
        <v>355</v>
      </c>
      <c r="I416" cm="1">
        <f t="array" ref="I416">INDEX('[1]Sheet 1'!$F$1:$F$5176,MATCH(1,([1]Sheet2!$A416='[1]Sheet 1'!$B$1:$B$5176)*([1]Sheet2!$E416='[1]Sheet 1'!$E$1:$E$5176)*([1]Sheet2!I$1='[1]Sheet 1'!$C$1:$C$5176),0))</f>
        <v>82.198400000000007</v>
      </c>
      <c r="J416" s="1" t="e">
        <f t="shared" si="25"/>
        <v>#N/A</v>
      </c>
      <c r="K416" s="1">
        <f t="shared" si="26"/>
        <v>7.0367594193154889E-4</v>
      </c>
      <c r="L416" s="1">
        <f t="shared" si="27"/>
        <v>-1.2404423945196363E-2</v>
      </c>
      <c r="M416">
        <f>VLOOKUP(D416,[1]Sheet8!$A$1:$G$267,IF(E416=2016,3,IF(E416=2017,4,IF(E416=2018,5,IF(E416=2019,6,7)))))</f>
        <v>66320.679197677804</v>
      </c>
      <c r="N416">
        <f>IF(E416=2020,VLOOKUP(B416,[1]Sheet9!$A$1:$E$229,5,FALSE),"None")</f>
        <v>2040</v>
      </c>
    </row>
    <row r="417" spans="1:14" x14ac:dyDescent="0.75">
      <c r="A417" t="str">
        <f>VLOOKUP(D417,[1]Sheet5!$B$1:$C$279,2,FALSE)</f>
        <v>GRC: Greece</v>
      </c>
      <c r="B417" t="str">
        <f t="shared" si="24"/>
        <v>GRC</v>
      </c>
      <c r="C417" t="str">
        <f>VLOOKUP([1]Sheet2!B417,[1]Sheet9!$A$1:$C$229,2,FALSE)</f>
        <v>Europe</v>
      </c>
      <c r="D417" t="s">
        <v>100</v>
      </c>
      <c r="E417">
        <v>2016</v>
      </c>
      <c r="F417" cm="1">
        <f t="array" ref="F417">INDEX('[1]Sheet 1'!$F$1:$F$5176,MATCH(1,([1]Sheet2!A417='[1]Sheet 1'!$B$1:$B$5176)*([1]Sheet2!E417='[1]Sheet 1'!$E$1:$E$5176)*([1]Sheet2!F$1='[1]Sheet 1'!$C$1:$C$5176),0))</f>
        <v>338</v>
      </c>
      <c r="G417" cm="1">
        <f t="array" ref="G417">INDEX('[1]Sheet 1'!$F$1:$F$5176,MATCH(1,([1]Sheet2!$A417='[1]Sheet 1'!$B$1:$B$5176)*([1]Sheet2!$E417='[1]Sheet 1'!$E$1:$E$5176)*([1]Sheet2!G$1='[1]Sheet 1'!$C$1:$C$5176),0))</f>
        <v>10749742</v>
      </c>
      <c r="H417" cm="1">
        <f t="array" ref="H417">INDEX('[1]Sheet 1'!$F$1:$F$5176,MATCH(1,([1]Sheet2!$A417='[1]Sheet 1'!$B$1:$B$5176)*([1]Sheet2!$E417='[1]Sheet 1'!$E$1:$E$5176)*([1]Sheet2!H$1='[1]Sheet 1'!$C$1:$C$5176),0))</f>
        <v>88820</v>
      </c>
      <c r="I417" cm="1">
        <f t="array" ref="I417">INDEX('[1]Sheet 1'!$F$1:$F$5176,MATCH(1,([1]Sheet2!$A417='[1]Sheet 1'!$B$1:$B$5176)*([1]Sheet2!$E417='[1]Sheet 1'!$E$1:$E$5176)*([1]Sheet2!I$1='[1]Sheet 1'!$C$1:$C$5176),0))</f>
        <v>81.161699999999996</v>
      </c>
      <c r="J417" s="1">
        <f t="shared" si="25"/>
        <v>3.8054492231479396E-3</v>
      </c>
      <c r="K417" s="1" t="str">
        <f t="shared" si="26"/>
        <v>None</v>
      </c>
      <c r="L417" s="1" t="str">
        <f t="shared" si="27"/>
        <v>N/A</v>
      </c>
      <c r="M417">
        <f>VLOOKUP(D417,[1]Sheet8!$A$1:$G$267,IF(E417=2016,3,IF(E417=2017,4,IF(E417=2018,5,IF(E417=2019,6,7)))))</f>
        <v>58224.805513692598</v>
      </c>
      <c r="N417" t="str">
        <f>IF(E417=2020,VLOOKUP(B417,[1]Sheet9!$A$1:$E$229,5,FALSE),"None")</f>
        <v>None</v>
      </c>
    </row>
    <row r="418" spans="1:14" x14ac:dyDescent="0.75">
      <c r="A418" t="str">
        <f>VLOOKUP(D418,[1]Sheet5!$B$1:$C$279,2,FALSE)</f>
        <v>GRC: Greece</v>
      </c>
      <c r="B418" t="str">
        <f t="shared" si="24"/>
        <v>GRC</v>
      </c>
      <c r="C418" t="str">
        <f>VLOOKUP([1]Sheet2!B418,[1]Sheet9!$A$1:$C$229,2,FALSE)</f>
        <v>Europe</v>
      </c>
      <c r="D418" t="s">
        <v>100</v>
      </c>
      <c r="E418">
        <v>2017</v>
      </c>
      <c r="F418" cm="1">
        <f t="array" ref="F418">INDEX('[1]Sheet 1'!$F$1:$F$5176,MATCH(1,([1]Sheet2!A418='[1]Sheet 1'!$B$1:$B$5176)*([1]Sheet2!E418='[1]Sheet 1'!$E$1:$E$5176)*([1]Sheet2!F$1='[1]Sheet 1'!$C$1:$C$5176),0))</f>
        <v>322</v>
      </c>
      <c r="G418" cm="1">
        <f t="array" ref="G418">INDEX('[1]Sheet 1'!$F$1:$F$5176,MATCH(1,([1]Sheet2!$A418='[1]Sheet 1'!$B$1:$B$5176)*([1]Sheet2!$E418='[1]Sheet 1'!$E$1:$E$5176)*([1]Sheet2!G$1='[1]Sheet 1'!$C$1:$C$5176),0))</f>
        <v>10692228.5</v>
      </c>
      <c r="H418" cm="1">
        <f t="array" ref="H418">INDEX('[1]Sheet 1'!$F$1:$F$5176,MATCH(1,([1]Sheet2!$A418='[1]Sheet 1'!$B$1:$B$5176)*([1]Sheet2!$E418='[1]Sheet 1'!$E$1:$E$5176)*([1]Sheet2!H$1='[1]Sheet 1'!$C$1:$C$5176),0))</f>
        <v>85894</v>
      </c>
      <c r="I418" cm="1">
        <f t="array" ref="I418">INDEX('[1]Sheet 1'!$F$1:$F$5176,MATCH(1,([1]Sheet2!$A418='[1]Sheet 1'!$B$1:$B$5176)*([1]Sheet2!$E418='[1]Sheet 1'!$E$1:$E$5176)*([1]Sheet2!I$1='[1]Sheet 1'!$C$1:$C$5176),0))</f>
        <v>80.850099999999998</v>
      </c>
      <c r="J418" s="1">
        <f t="shared" si="25"/>
        <v>3.7488066686846579E-3</v>
      </c>
      <c r="K418" s="1">
        <f t="shared" si="26"/>
        <v>-5.3502214285701E-3</v>
      </c>
      <c r="L418" s="1">
        <f t="shared" si="27"/>
        <v>5.547888163398243E-2</v>
      </c>
      <c r="M418">
        <f>VLOOKUP(D418,[1]Sheet8!$A$1:$G$267,IF(E418=2016,3,IF(E418=2017,4,IF(E418=2018,5,IF(E418=2019,6,7)))))</f>
        <v>61455.052606948397</v>
      </c>
      <c r="N418" t="str">
        <f>IF(E418=2020,VLOOKUP(B418,[1]Sheet9!$A$1:$E$229,5,FALSE),"None")</f>
        <v>None</v>
      </c>
    </row>
    <row r="419" spans="1:14" x14ac:dyDescent="0.75">
      <c r="A419" t="str">
        <f>VLOOKUP(D419,[1]Sheet5!$B$1:$C$279,2,FALSE)</f>
        <v>GRC: Greece</v>
      </c>
      <c r="B419" t="str">
        <f t="shared" si="24"/>
        <v>GRC</v>
      </c>
      <c r="C419" t="str">
        <f>VLOOKUP([1]Sheet2!B419,[1]Sheet9!$A$1:$C$229,2,FALSE)</f>
        <v>Europe</v>
      </c>
      <c r="D419" t="s">
        <v>100</v>
      </c>
      <c r="E419">
        <v>2018</v>
      </c>
      <c r="F419" cm="1">
        <f t="array" ref="F419">INDEX('[1]Sheet 1'!$F$1:$F$5176,MATCH(1,([1]Sheet2!A419='[1]Sheet 1'!$B$1:$B$5176)*([1]Sheet2!E419='[1]Sheet 1'!$E$1:$E$5176)*([1]Sheet2!F$1='[1]Sheet 1'!$C$1:$C$5176),0))</f>
        <v>306</v>
      </c>
      <c r="G419" cm="1">
        <f t="array" ref="G419">INDEX('[1]Sheet 1'!$F$1:$F$5176,MATCH(1,([1]Sheet2!$A419='[1]Sheet 1'!$B$1:$B$5176)*([1]Sheet2!$E419='[1]Sheet 1'!$E$1:$E$5176)*([1]Sheet2!G$1='[1]Sheet 1'!$C$1:$C$5176),0))</f>
        <v>10633270.5</v>
      </c>
      <c r="H419" cm="1">
        <f t="array" ref="H419">INDEX('[1]Sheet 1'!$F$1:$F$5176,MATCH(1,([1]Sheet2!$A419='[1]Sheet 1'!$B$1:$B$5176)*([1]Sheet2!$E419='[1]Sheet 1'!$E$1:$E$5176)*([1]Sheet2!H$1='[1]Sheet 1'!$C$1:$C$5176),0))</f>
        <v>83495</v>
      </c>
      <c r="I419" cm="1">
        <f t="array" ref="I419">INDEX('[1]Sheet 1'!$F$1:$F$5176,MATCH(1,([1]Sheet2!$A419='[1]Sheet 1'!$B$1:$B$5176)*([1]Sheet2!$E419='[1]Sheet 1'!$E$1:$E$5176)*([1]Sheet2!I$1='[1]Sheet 1'!$C$1:$C$5176),0))</f>
        <v>81.390699999999995</v>
      </c>
      <c r="J419" s="1">
        <f t="shared" si="25"/>
        <v>3.6648901131804299E-3</v>
      </c>
      <c r="K419" s="1">
        <f t="shared" si="26"/>
        <v>-5.5140983939877455E-3</v>
      </c>
      <c r="L419" s="1">
        <f t="shared" si="27"/>
        <v>6.7001080447706848E-2</v>
      </c>
      <c r="M419">
        <f>VLOOKUP(D419,[1]Sheet8!$A$1:$G$267,IF(E419=2016,3,IF(E419=2017,4,IF(E419=2018,5,IF(E419=2019,6,7)))))</f>
        <v>65572.607530584603</v>
      </c>
      <c r="N419" t="str">
        <f>IF(E419=2020,VLOOKUP(B419,[1]Sheet9!$A$1:$E$229,5,FALSE),"None")</f>
        <v>None</v>
      </c>
    </row>
    <row r="420" spans="1:14" x14ac:dyDescent="0.75">
      <c r="A420" t="str">
        <f>VLOOKUP(D420,[1]Sheet5!$B$1:$C$279,2,FALSE)</f>
        <v>GRC: Greece</v>
      </c>
      <c r="B420" t="str">
        <f t="shared" si="24"/>
        <v>GRC</v>
      </c>
      <c r="C420" t="str">
        <f>VLOOKUP([1]Sheet2!B420,[1]Sheet9!$A$1:$C$229,2,FALSE)</f>
        <v>Europe</v>
      </c>
      <c r="D420" t="s">
        <v>100</v>
      </c>
      <c r="E420">
        <v>2019</v>
      </c>
      <c r="F420" cm="1">
        <f t="array" ref="F420">INDEX('[1]Sheet 1'!$F$1:$F$5176,MATCH(1,([1]Sheet2!A420='[1]Sheet 1'!$B$1:$B$5176)*([1]Sheet2!E420='[1]Sheet 1'!$E$1:$E$5176)*([1]Sheet2!F$1='[1]Sheet 1'!$C$1:$C$5176),0))</f>
        <v>291</v>
      </c>
      <c r="G420" cm="1">
        <f t="array" ref="G420">INDEX('[1]Sheet 1'!$F$1:$F$5176,MATCH(1,([1]Sheet2!$A420='[1]Sheet 1'!$B$1:$B$5176)*([1]Sheet2!$E420='[1]Sheet 1'!$E$1:$E$5176)*([1]Sheet2!G$1='[1]Sheet 1'!$C$1:$C$5176),0))</f>
        <v>10574024</v>
      </c>
      <c r="H420" cm="1">
        <f t="array" ref="H420">INDEX('[1]Sheet 1'!$F$1:$F$5176,MATCH(1,([1]Sheet2!$A420='[1]Sheet 1'!$B$1:$B$5176)*([1]Sheet2!$E420='[1]Sheet 1'!$E$1:$E$5176)*([1]Sheet2!H$1='[1]Sheet 1'!$C$1:$C$5176),0))</f>
        <v>81148</v>
      </c>
      <c r="I420" cm="1">
        <f t="array" ref="I420">INDEX('[1]Sheet 1'!$F$1:$F$5176,MATCH(1,([1]Sheet2!$A420='[1]Sheet 1'!$B$1:$B$5176)*([1]Sheet2!$E420='[1]Sheet 1'!$E$1:$E$5176)*([1]Sheet2!I$1='[1]Sheet 1'!$C$1:$C$5176),0))</f>
        <v>81.248900000000006</v>
      </c>
      <c r="J420" s="1">
        <f t="shared" si="25"/>
        <v>3.5860403213880811E-3</v>
      </c>
      <c r="K420" s="1">
        <f t="shared" si="26"/>
        <v>-5.5718040841714689E-3</v>
      </c>
      <c r="L420" s="1">
        <f t="shared" si="27"/>
        <v>2.4111812338628514E-2</v>
      </c>
      <c r="M420">
        <f>VLOOKUP(D420,[1]Sheet8!$A$1:$G$267,IF(E420=2016,3,IF(E420=2017,4,IF(E420=2018,5,IF(E420=2019,6,7)))))</f>
        <v>67153.681937916597</v>
      </c>
      <c r="N420" t="str">
        <f>IF(E420=2020,VLOOKUP(B420,[1]Sheet9!$A$1:$E$229,5,FALSE),"None")</f>
        <v>None</v>
      </c>
    </row>
    <row r="421" spans="1:14" x14ac:dyDescent="0.75">
      <c r="A421" t="str">
        <f>VLOOKUP(D421,[1]Sheet5!$B$1:$C$279,2,FALSE)</f>
        <v>GRC: Greece</v>
      </c>
      <c r="B421" t="str">
        <f t="shared" si="24"/>
        <v>GRC</v>
      </c>
      <c r="C421" t="str">
        <f>VLOOKUP([1]Sheet2!B421,[1]Sheet9!$A$1:$C$229,2,FALSE)</f>
        <v>Europe</v>
      </c>
      <c r="D421" t="s">
        <v>100</v>
      </c>
      <c r="E421">
        <v>2020</v>
      </c>
      <c r="F421" cm="1">
        <f t="array" ref="F421">INDEX('[1]Sheet 1'!$F$1:$F$5176,MATCH(1,([1]Sheet2!A421='[1]Sheet 1'!$B$1:$B$5176)*([1]Sheet2!E421='[1]Sheet 1'!$E$1:$E$5176)*([1]Sheet2!F$1='[1]Sheet 1'!$C$1:$C$5176),0))</f>
        <v>277</v>
      </c>
      <c r="G421" cm="1">
        <f t="array" ref="G421">INDEX('[1]Sheet 1'!$F$1:$F$5176,MATCH(1,([1]Sheet2!$A421='[1]Sheet 1'!$B$1:$B$5176)*([1]Sheet2!$E421='[1]Sheet 1'!$E$1:$E$5176)*([1]Sheet2!G$1='[1]Sheet 1'!$C$1:$C$5176),0))</f>
        <v>10512232</v>
      </c>
      <c r="H421" cm="1">
        <f t="array" ref="H421">INDEX('[1]Sheet 1'!$F$1:$F$5176,MATCH(1,([1]Sheet2!$A421='[1]Sheet 1'!$B$1:$B$5176)*([1]Sheet2!$E421='[1]Sheet 1'!$E$1:$E$5176)*([1]Sheet2!H$1='[1]Sheet 1'!$C$1:$C$5176),0))</f>
        <v>81073</v>
      </c>
      <c r="I421" cm="1">
        <f t="array" ref="I421">INDEX('[1]Sheet 1'!$F$1:$F$5176,MATCH(1,([1]Sheet2!$A421='[1]Sheet 1'!$B$1:$B$5176)*([1]Sheet2!$E421='[1]Sheet 1'!$E$1:$E$5176)*([1]Sheet2!I$1='[1]Sheet 1'!$C$1:$C$5176),0))</f>
        <v>80.909199999999998</v>
      </c>
      <c r="J421" s="1">
        <f t="shared" si="25"/>
        <v>3.4166738618282289E-3</v>
      </c>
      <c r="K421" s="1">
        <f t="shared" si="26"/>
        <v>-5.8437544684975182E-3</v>
      </c>
      <c r="L421" s="1">
        <f t="shared" si="27"/>
        <v>-1.2404423945196363E-2</v>
      </c>
      <c r="M421">
        <f>VLOOKUP(D421,[1]Sheet8!$A$1:$G$267,IF(E421=2016,3,IF(E421=2017,4,IF(E421=2018,5,IF(E421=2019,6,7)))))</f>
        <v>66320.679197677804</v>
      </c>
      <c r="N421">
        <f>IF(E421=2020,VLOOKUP(B421,[1]Sheet9!$A$1:$E$229,5,FALSE),"None")</f>
        <v>138850</v>
      </c>
    </row>
    <row r="422" spans="1:14" x14ac:dyDescent="0.75">
      <c r="A422" t="str">
        <f>VLOOKUP(D422,[1]Sheet5!$B$1:$C$279,2,FALSE)</f>
        <v>GRL: Greenland</v>
      </c>
      <c r="B422" t="str">
        <f t="shared" si="24"/>
        <v>GRL</v>
      </c>
      <c r="C422" t="str">
        <f>VLOOKUP([1]Sheet2!B422,[1]Sheet9!$A$1:$C$229,2,FALSE)</f>
        <v>North America</v>
      </c>
      <c r="D422" t="s">
        <v>101</v>
      </c>
      <c r="E422">
        <v>2016</v>
      </c>
      <c r="F422" t="e" cm="1">
        <f t="array" ref="F422">INDEX('[1]Sheet 1'!$F$1:$F$5176,MATCH(1,([1]Sheet2!A422='[1]Sheet 1'!$B$1:$B$5176)*([1]Sheet2!E422='[1]Sheet 1'!$E$1:$E$5176)*([1]Sheet2!F$1='[1]Sheet 1'!$C$1:$C$5176),0))</f>
        <v>#N/A</v>
      </c>
      <c r="G422" cm="1">
        <f t="array" ref="G422">INDEX('[1]Sheet 1'!$F$1:$F$5176,MATCH(1,([1]Sheet2!$A422='[1]Sheet 1'!$B$1:$B$5176)*([1]Sheet2!$E422='[1]Sheet 1'!$E$1:$E$5176)*([1]Sheet2!G$1='[1]Sheet 1'!$C$1:$C$5176),0))</f>
        <v>55916</v>
      </c>
      <c r="H422" cm="1">
        <f t="array" ref="H422">INDEX('[1]Sheet 1'!$F$1:$F$5176,MATCH(1,([1]Sheet2!$A422='[1]Sheet 1'!$B$1:$B$5176)*([1]Sheet2!$E422='[1]Sheet 1'!$E$1:$E$5176)*([1]Sheet2!H$1='[1]Sheet 1'!$C$1:$C$5176),0))</f>
        <v>841</v>
      </c>
      <c r="I422" cm="1">
        <f t="array" ref="I422">INDEX('[1]Sheet 1'!$F$1:$F$5176,MATCH(1,([1]Sheet2!$A422='[1]Sheet 1'!$B$1:$B$5176)*([1]Sheet2!$E422='[1]Sheet 1'!$E$1:$E$5176)*([1]Sheet2!I$1='[1]Sheet 1'!$C$1:$C$5176),0))</f>
        <v>72.191100000000006</v>
      </c>
      <c r="J422" s="1" t="e">
        <f t="shared" si="25"/>
        <v>#N/A</v>
      </c>
      <c r="K422" s="1" t="str">
        <f t="shared" si="26"/>
        <v>None</v>
      </c>
      <c r="L422" s="1" t="str">
        <f t="shared" si="27"/>
        <v>N/A</v>
      </c>
      <c r="M422">
        <f>VLOOKUP(D422,[1]Sheet8!$A$1:$G$267,IF(E422=2016,3,IF(E422=2017,4,IF(E422=2018,5,IF(E422=2019,6,7)))))</f>
        <v>58224.805513692598</v>
      </c>
      <c r="N422" t="str">
        <f>IF(E422=2020,VLOOKUP(B422,[1]Sheet9!$A$1:$E$229,5,FALSE),"None")</f>
        <v>None</v>
      </c>
    </row>
    <row r="423" spans="1:14" x14ac:dyDescent="0.75">
      <c r="A423" t="str">
        <f>VLOOKUP(D423,[1]Sheet5!$B$1:$C$279,2,FALSE)</f>
        <v>GRL: Greenland</v>
      </c>
      <c r="B423" t="str">
        <f t="shared" si="24"/>
        <v>GRL</v>
      </c>
      <c r="C423" t="str">
        <f>VLOOKUP([1]Sheet2!B423,[1]Sheet9!$A$1:$C$229,2,FALSE)</f>
        <v>North America</v>
      </c>
      <c r="D423" t="s">
        <v>101</v>
      </c>
      <c r="E423">
        <v>2017</v>
      </c>
      <c r="F423" t="e" cm="1">
        <f t="array" ref="F423">INDEX('[1]Sheet 1'!$F$1:$F$5176,MATCH(1,([1]Sheet2!A423='[1]Sheet 1'!$B$1:$B$5176)*([1]Sheet2!E423='[1]Sheet 1'!$E$1:$E$5176)*([1]Sheet2!F$1='[1]Sheet 1'!$C$1:$C$5176),0))</f>
        <v>#N/A</v>
      </c>
      <c r="G423" cm="1">
        <f t="array" ref="G423">INDEX('[1]Sheet 1'!$F$1:$F$5176,MATCH(1,([1]Sheet2!$A423='[1]Sheet 1'!$B$1:$B$5176)*([1]Sheet2!$E423='[1]Sheet 1'!$E$1:$E$5176)*([1]Sheet2!G$1='[1]Sheet 1'!$C$1:$C$5176),0))</f>
        <v>55927.5</v>
      </c>
      <c r="H423" cm="1">
        <f t="array" ref="H423">INDEX('[1]Sheet 1'!$F$1:$F$5176,MATCH(1,([1]Sheet2!$A423='[1]Sheet 1'!$B$1:$B$5176)*([1]Sheet2!$E423='[1]Sheet 1'!$E$1:$E$5176)*([1]Sheet2!H$1='[1]Sheet 1'!$C$1:$C$5176),0))</f>
        <v>844</v>
      </c>
      <c r="I423" cm="1">
        <f t="array" ref="I423">INDEX('[1]Sheet 1'!$F$1:$F$5176,MATCH(1,([1]Sheet2!$A423='[1]Sheet 1'!$B$1:$B$5176)*([1]Sheet2!$E423='[1]Sheet 1'!$E$1:$E$5176)*([1]Sheet2!I$1='[1]Sheet 1'!$C$1:$C$5176),0))</f>
        <v>72.569299999999998</v>
      </c>
      <c r="J423" s="1" t="e">
        <f t="shared" si="25"/>
        <v>#N/A</v>
      </c>
      <c r="K423" s="1">
        <f t="shared" si="26"/>
        <v>2.0566564131912154E-4</v>
      </c>
      <c r="L423" s="1">
        <f t="shared" si="27"/>
        <v>5.547888163398243E-2</v>
      </c>
      <c r="M423">
        <f>VLOOKUP(D423,[1]Sheet8!$A$1:$G$267,IF(E423=2016,3,IF(E423=2017,4,IF(E423=2018,5,IF(E423=2019,6,7)))))</f>
        <v>61455.052606948397</v>
      </c>
      <c r="N423" t="str">
        <f>IF(E423=2020,VLOOKUP(B423,[1]Sheet9!$A$1:$E$229,5,FALSE),"None")</f>
        <v>None</v>
      </c>
    </row>
    <row r="424" spans="1:14" x14ac:dyDescent="0.75">
      <c r="A424" t="str">
        <f>VLOOKUP(D424,[1]Sheet5!$B$1:$C$279,2,FALSE)</f>
        <v>GRL: Greenland</v>
      </c>
      <c r="B424" t="str">
        <f t="shared" si="24"/>
        <v>GRL</v>
      </c>
      <c r="C424" t="str">
        <f>VLOOKUP([1]Sheet2!B424,[1]Sheet9!$A$1:$C$229,2,FALSE)</f>
        <v>North America</v>
      </c>
      <c r="D424" t="s">
        <v>101</v>
      </c>
      <c r="E424">
        <v>2018</v>
      </c>
      <c r="F424" t="e" cm="1">
        <f t="array" ref="F424">INDEX('[1]Sheet 1'!$F$1:$F$5176,MATCH(1,([1]Sheet2!A424='[1]Sheet 1'!$B$1:$B$5176)*([1]Sheet2!E424='[1]Sheet 1'!$E$1:$E$5176)*([1]Sheet2!F$1='[1]Sheet 1'!$C$1:$C$5176),0))</f>
        <v>#N/A</v>
      </c>
      <c r="G424" cm="1">
        <f t="array" ref="G424">INDEX('[1]Sheet 1'!$F$1:$F$5176,MATCH(1,([1]Sheet2!$A424='[1]Sheet 1'!$B$1:$B$5176)*([1]Sheet2!$E424='[1]Sheet 1'!$E$1:$E$5176)*([1]Sheet2!G$1='[1]Sheet 1'!$C$1:$C$5176),0))</f>
        <v>55931</v>
      </c>
      <c r="H424" cm="1">
        <f t="array" ref="H424">INDEX('[1]Sheet 1'!$F$1:$F$5176,MATCH(1,([1]Sheet2!$A424='[1]Sheet 1'!$B$1:$B$5176)*([1]Sheet2!$E424='[1]Sheet 1'!$E$1:$E$5176)*([1]Sheet2!H$1='[1]Sheet 1'!$C$1:$C$5176),0))</f>
        <v>836</v>
      </c>
      <c r="I424" cm="1">
        <f t="array" ref="I424">INDEX('[1]Sheet 1'!$F$1:$F$5176,MATCH(1,([1]Sheet2!$A424='[1]Sheet 1'!$B$1:$B$5176)*([1]Sheet2!$E424='[1]Sheet 1'!$E$1:$E$5176)*([1]Sheet2!I$1='[1]Sheet 1'!$C$1:$C$5176),0))</f>
        <v>72.203599999999994</v>
      </c>
      <c r="J424" s="1" t="e">
        <f t="shared" si="25"/>
        <v>#N/A</v>
      </c>
      <c r="K424" s="1">
        <f t="shared" si="26"/>
        <v>6.2581020070627156E-5</v>
      </c>
      <c r="L424" s="1">
        <f t="shared" si="27"/>
        <v>6.7001080447706848E-2</v>
      </c>
      <c r="M424">
        <f>VLOOKUP(D424,[1]Sheet8!$A$1:$G$267,IF(E424=2016,3,IF(E424=2017,4,IF(E424=2018,5,IF(E424=2019,6,7)))))</f>
        <v>65572.607530584603</v>
      </c>
      <c r="N424" t="str">
        <f>IF(E424=2020,VLOOKUP(B424,[1]Sheet9!$A$1:$E$229,5,FALSE),"None")</f>
        <v>None</v>
      </c>
    </row>
    <row r="425" spans="1:14" x14ac:dyDescent="0.75">
      <c r="A425" t="str">
        <f>VLOOKUP(D425,[1]Sheet5!$B$1:$C$279,2,FALSE)</f>
        <v>GRL: Greenland</v>
      </c>
      <c r="B425" t="str">
        <f t="shared" si="24"/>
        <v>GRL</v>
      </c>
      <c r="C425" t="str">
        <f>VLOOKUP([1]Sheet2!B425,[1]Sheet9!$A$1:$C$229,2,FALSE)</f>
        <v>North America</v>
      </c>
      <c r="D425" t="s">
        <v>101</v>
      </c>
      <c r="E425">
        <v>2019</v>
      </c>
      <c r="F425" t="e" cm="1">
        <f t="array" ref="F425">INDEX('[1]Sheet 1'!$F$1:$F$5176,MATCH(1,([1]Sheet2!A425='[1]Sheet 1'!$B$1:$B$5176)*([1]Sheet2!E425='[1]Sheet 1'!$E$1:$E$5176)*([1]Sheet2!F$1='[1]Sheet 1'!$C$1:$C$5176),0))</f>
        <v>#N/A</v>
      </c>
      <c r="G425" cm="1">
        <f t="array" ref="G425">INDEX('[1]Sheet 1'!$F$1:$F$5176,MATCH(1,([1]Sheet2!$A425='[1]Sheet 1'!$B$1:$B$5176)*([1]Sheet2!$E425='[1]Sheet 1'!$E$1:$E$5176)*([1]Sheet2!G$1='[1]Sheet 1'!$C$1:$C$5176),0))</f>
        <v>55930.5</v>
      </c>
      <c r="H425" cm="1">
        <f t="array" ref="H425">INDEX('[1]Sheet 1'!$F$1:$F$5176,MATCH(1,([1]Sheet2!$A425='[1]Sheet 1'!$B$1:$B$5176)*([1]Sheet2!$E425='[1]Sheet 1'!$E$1:$E$5176)*([1]Sheet2!H$1='[1]Sheet 1'!$C$1:$C$5176),0))</f>
        <v>828</v>
      </c>
      <c r="I425" cm="1">
        <f t="array" ref="I425">INDEX('[1]Sheet 1'!$F$1:$F$5176,MATCH(1,([1]Sheet2!$A425='[1]Sheet 1'!$B$1:$B$5176)*([1]Sheet2!$E425='[1]Sheet 1'!$E$1:$E$5176)*([1]Sheet2!I$1='[1]Sheet 1'!$C$1:$C$5176),0))</f>
        <v>72.212400000000002</v>
      </c>
      <c r="J425" s="1" t="e">
        <f t="shared" si="25"/>
        <v>#N/A</v>
      </c>
      <c r="K425" s="1">
        <f t="shared" si="26"/>
        <v>-8.9395862759471491E-6</v>
      </c>
      <c r="L425" s="1">
        <f t="shared" si="27"/>
        <v>2.4111812338628514E-2</v>
      </c>
      <c r="M425">
        <f>VLOOKUP(D425,[1]Sheet8!$A$1:$G$267,IF(E425=2016,3,IF(E425=2017,4,IF(E425=2018,5,IF(E425=2019,6,7)))))</f>
        <v>67153.681937916597</v>
      </c>
      <c r="N425" t="str">
        <f>IF(E425=2020,VLOOKUP(B425,[1]Sheet9!$A$1:$E$229,5,FALSE),"None")</f>
        <v>None</v>
      </c>
    </row>
    <row r="426" spans="1:14" x14ac:dyDescent="0.75">
      <c r="A426" t="str">
        <f>VLOOKUP(D426,[1]Sheet5!$B$1:$C$279,2,FALSE)</f>
        <v>GRL: Greenland</v>
      </c>
      <c r="B426" t="str">
        <f t="shared" si="24"/>
        <v>GRL</v>
      </c>
      <c r="C426" t="str">
        <f>VLOOKUP([1]Sheet2!B426,[1]Sheet9!$A$1:$C$229,2,FALSE)</f>
        <v>North America</v>
      </c>
      <c r="D426" t="s">
        <v>101</v>
      </c>
      <c r="E426">
        <v>2020</v>
      </c>
      <c r="F426" t="e" cm="1">
        <f t="array" ref="F426">INDEX('[1]Sheet 1'!$F$1:$F$5176,MATCH(1,([1]Sheet2!A426='[1]Sheet 1'!$B$1:$B$5176)*([1]Sheet2!E426='[1]Sheet 1'!$E$1:$E$5176)*([1]Sheet2!F$1='[1]Sheet 1'!$C$1:$C$5176),0))</f>
        <v>#N/A</v>
      </c>
      <c r="G426" cm="1">
        <f t="array" ref="G426">INDEX('[1]Sheet 1'!$F$1:$F$5176,MATCH(1,([1]Sheet2!$A426='[1]Sheet 1'!$B$1:$B$5176)*([1]Sheet2!$E426='[1]Sheet 1'!$E$1:$E$5176)*([1]Sheet2!G$1='[1]Sheet 1'!$C$1:$C$5176),0))</f>
        <v>56026.5</v>
      </c>
      <c r="H426" cm="1">
        <f t="array" ref="H426">INDEX('[1]Sheet 1'!$F$1:$F$5176,MATCH(1,([1]Sheet2!$A426='[1]Sheet 1'!$B$1:$B$5176)*([1]Sheet2!$E426='[1]Sheet 1'!$E$1:$E$5176)*([1]Sheet2!H$1='[1]Sheet 1'!$C$1:$C$5176),0))</f>
        <v>821</v>
      </c>
      <c r="I426" cm="1">
        <f t="array" ref="I426">INDEX('[1]Sheet 1'!$F$1:$F$5176,MATCH(1,([1]Sheet2!$A426='[1]Sheet 1'!$B$1:$B$5176)*([1]Sheet2!$E426='[1]Sheet 1'!$E$1:$E$5176)*([1]Sheet2!I$1='[1]Sheet 1'!$C$1:$C$5176),0))</f>
        <v>72.2834</v>
      </c>
      <c r="J426" s="1" t="e">
        <f t="shared" si="25"/>
        <v>#N/A</v>
      </c>
      <c r="K426" s="1">
        <f t="shared" si="26"/>
        <v>1.7164159090299568E-3</v>
      </c>
      <c r="L426" s="1">
        <f t="shared" si="27"/>
        <v>-1.2404423945196363E-2</v>
      </c>
      <c r="M426">
        <f>VLOOKUP(D426,[1]Sheet8!$A$1:$G$267,IF(E426=2016,3,IF(E426=2017,4,IF(E426=2018,5,IF(E426=2019,6,7)))))</f>
        <v>66320.679197677804</v>
      </c>
      <c r="N426">
        <f>IF(E426=2020,VLOOKUP(B426,[1]Sheet9!$A$1:$E$229,5,FALSE),"None")</f>
        <v>27</v>
      </c>
    </row>
    <row r="427" spans="1:14" x14ac:dyDescent="0.75">
      <c r="A427" t="str">
        <f>VLOOKUP(D427,[1]Sheet5!$B$1:$C$279,2,FALSE)</f>
        <v>GRD: Grenada</v>
      </c>
      <c r="B427" t="str">
        <f t="shared" si="24"/>
        <v>GRD</v>
      </c>
      <c r="C427" t="str">
        <f>VLOOKUP([1]Sheet2!B427,[1]Sheet9!$A$1:$C$229,2,FALSE)</f>
        <v>North America</v>
      </c>
      <c r="D427" t="s">
        <v>102</v>
      </c>
      <c r="E427">
        <v>2016</v>
      </c>
      <c r="F427" cm="1">
        <f t="array" ref="F427">INDEX('[1]Sheet 1'!$F$1:$F$5176,MATCH(1,([1]Sheet2!A427='[1]Sheet 1'!$B$1:$B$5176)*([1]Sheet2!E427='[1]Sheet 1'!$E$1:$E$5176)*([1]Sheet2!F$1='[1]Sheet 1'!$C$1:$C$5176),0))</f>
        <v>27</v>
      </c>
      <c r="G427" cm="1">
        <f t="array" ref="G427">INDEX('[1]Sheet 1'!$F$1:$F$5176,MATCH(1,([1]Sheet2!$A427='[1]Sheet 1'!$B$1:$B$5176)*([1]Sheet2!$E427='[1]Sheet 1'!$E$1:$E$5176)*([1]Sheet2!G$1='[1]Sheet 1'!$C$1:$C$5176),0))</f>
        <v>119966</v>
      </c>
      <c r="H427" cm="1">
        <f t="array" ref="H427">INDEX('[1]Sheet 1'!$F$1:$F$5176,MATCH(1,([1]Sheet2!$A427='[1]Sheet 1'!$B$1:$B$5176)*([1]Sheet2!$E427='[1]Sheet 1'!$E$1:$E$5176)*([1]Sheet2!H$1='[1]Sheet 1'!$C$1:$C$5176),0))</f>
        <v>2091</v>
      </c>
      <c r="I427" cm="1">
        <f t="array" ref="I427">INDEX('[1]Sheet 1'!$F$1:$F$5176,MATCH(1,([1]Sheet2!$A427='[1]Sheet 1'!$B$1:$B$5176)*([1]Sheet2!$E427='[1]Sheet 1'!$E$1:$E$5176)*([1]Sheet2!I$1='[1]Sheet 1'!$C$1:$C$5176),0))</f>
        <v>74.762200000000007</v>
      </c>
      <c r="J427" s="1">
        <f t="shared" si="25"/>
        <v>1.2912482065997131E-2</v>
      </c>
      <c r="K427" s="1" t="str">
        <f t="shared" si="26"/>
        <v>None</v>
      </c>
      <c r="L427" s="1" t="str">
        <f t="shared" si="27"/>
        <v>N/A</v>
      </c>
      <c r="M427">
        <f>VLOOKUP(D427,[1]Sheet8!$A$1:$G$267,IF(E427=2016,3,IF(E427=2017,4,IF(E427=2018,5,IF(E427=2019,6,7)))))</f>
        <v>58224.805513692598</v>
      </c>
      <c r="N427" t="str">
        <f>IF(E427=2020,VLOOKUP(B427,[1]Sheet9!$A$1:$E$229,5,FALSE),"None")</f>
        <v>None</v>
      </c>
    </row>
    <row r="428" spans="1:14" x14ac:dyDescent="0.75">
      <c r="A428" t="str">
        <f>VLOOKUP(D428,[1]Sheet5!$B$1:$C$279,2,FALSE)</f>
        <v>GRD: Grenada</v>
      </c>
      <c r="B428" t="str">
        <f t="shared" si="24"/>
        <v>GRD</v>
      </c>
      <c r="C428" t="str">
        <f>VLOOKUP([1]Sheet2!B428,[1]Sheet9!$A$1:$C$229,2,FALSE)</f>
        <v>North America</v>
      </c>
      <c r="D428" t="s">
        <v>102</v>
      </c>
      <c r="E428">
        <v>2017</v>
      </c>
      <c r="F428" cm="1">
        <f t="array" ref="F428">INDEX('[1]Sheet 1'!$F$1:$F$5176,MATCH(1,([1]Sheet2!A428='[1]Sheet 1'!$B$1:$B$5176)*([1]Sheet2!E428='[1]Sheet 1'!$E$1:$E$5176)*([1]Sheet2!F$1='[1]Sheet 1'!$C$1:$C$5176),0))</f>
        <v>27</v>
      </c>
      <c r="G428" cm="1">
        <f t="array" ref="G428">INDEX('[1]Sheet 1'!$F$1:$F$5176,MATCH(1,([1]Sheet2!$A428='[1]Sheet 1'!$B$1:$B$5176)*([1]Sheet2!$E428='[1]Sheet 1'!$E$1:$E$5176)*([1]Sheet2!G$1='[1]Sheet 1'!$C$1:$C$5176),0))</f>
        <v>120920.5</v>
      </c>
      <c r="H428" cm="1">
        <f t="array" ref="H428">INDEX('[1]Sheet 1'!$F$1:$F$5176,MATCH(1,([1]Sheet2!$A428='[1]Sheet 1'!$B$1:$B$5176)*([1]Sheet2!$E428='[1]Sheet 1'!$E$1:$E$5176)*([1]Sheet2!H$1='[1]Sheet 1'!$C$1:$C$5176),0))</f>
        <v>2080</v>
      </c>
      <c r="I428" cm="1">
        <f t="array" ref="I428">INDEX('[1]Sheet 1'!$F$1:$F$5176,MATCH(1,([1]Sheet2!$A428='[1]Sheet 1'!$B$1:$B$5176)*([1]Sheet2!$E428='[1]Sheet 1'!$E$1:$E$5176)*([1]Sheet2!I$1='[1]Sheet 1'!$C$1:$C$5176),0))</f>
        <v>74.765199999999993</v>
      </c>
      <c r="J428" s="1">
        <f t="shared" si="25"/>
        <v>1.2980769230769231E-2</v>
      </c>
      <c r="K428" s="1">
        <f t="shared" si="26"/>
        <v>7.956420985946018E-3</v>
      </c>
      <c r="L428" s="1">
        <f t="shared" si="27"/>
        <v>5.547888163398243E-2</v>
      </c>
      <c r="M428">
        <f>VLOOKUP(D428,[1]Sheet8!$A$1:$G$267,IF(E428=2016,3,IF(E428=2017,4,IF(E428=2018,5,IF(E428=2019,6,7)))))</f>
        <v>61455.052606948397</v>
      </c>
      <c r="N428" t="str">
        <f>IF(E428=2020,VLOOKUP(B428,[1]Sheet9!$A$1:$E$229,5,FALSE),"None")</f>
        <v>None</v>
      </c>
    </row>
    <row r="429" spans="1:14" x14ac:dyDescent="0.75">
      <c r="A429" t="str">
        <f>VLOOKUP(D429,[1]Sheet5!$B$1:$C$279,2,FALSE)</f>
        <v>GRD: Grenada</v>
      </c>
      <c r="B429" t="str">
        <f t="shared" si="24"/>
        <v>GRD</v>
      </c>
      <c r="C429" t="str">
        <f>VLOOKUP([1]Sheet2!B429,[1]Sheet9!$A$1:$C$229,2,FALSE)</f>
        <v>North America</v>
      </c>
      <c r="D429" t="s">
        <v>102</v>
      </c>
      <c r="E429">
        <v>2018</v>
      </c>
      <c r="F429" cm="1">
        <f t="array" ref="F429">INDEX('[1]Sheet 1'!$F$1:$F$5176,MATCH(1,([1]Sheet2!A429='[1]Sheet 1'!$B$1:$B$5176)*([1]Sheet2!E429='[1]Sheet 1'!$E$1:$E$5176)*([1]Sheet2!F$1='[1]Sheet 1'!$C$1:$C$5176),0))</f>
        <v>27</v>
      </c>
      <c r="G429" cm="1">
        <f t="array" ref="G429">INDEX('[1]Sheet 1'!$F$1:$F$5176,MATCH(1,([1]Sheet2!$A429='[1]Sheet 1'!$B$1:$B$5176)*([1]Sheet2!$E429='[1]Sheet 1'!$E$1:$E$5176)*([1]Sheet2!G$1='[1]Sheet 1'!$C$1:$C$5176),0))</f>
        <v>121838</v>
      </c>
      <c r="H429" cm="1">
        <f t="array" ref="H429">INDEX('[1]Sheet 1'!$F$1:$F$5176,MATCH(1,([1]Sheet2!$A429='[1]Sheet 1'!$B$1:$B$5176)*([1]Sheet2!$E429='[1]Sheet 1'!$E$1:$E$5176)*([1]Sheet2!H$1='[1]Sheet 1'!$C$1:$C$5176),0))</f>
        <v>2063</v>
      </c>
      <c r="I429" cm="1">
        <f t="array" ref="I429">INDEX('[1]Sheet 1'!$F$1:$F$5176,MATCH(1,([1]Sheet2!$A429='[1]Sheet 1'!$B$1:$B$5176)*([1]Sheet2!$E429='[1]Sheet 1'!$E$1:$E$5176)*([1]Sheet2!I$1='[1]Sheet 1'!$C$1:$C$5176),0))</f>
        <v>74.807599999999994</v>
      </c>
      <c r="J429" s="1">
        <f t="shared" si="25"/>
        <v>1.3087736306349976E-2</v>
      </c>
      <c r="K429" s="1">
        <f t="shared" si="26"/>
        <v>7.5876298890593403E-3</v>
      </c>
      <c r="L429" s="1">
        <f t="shared" si="27"/>
        <v>6.7001080447706848E-2</v>
      </c>
      <c r="M429">
        <f>VLOOKUP(D429,[1]Sheet8!$A$1:$G$267,IF(E429=2016,3,IF(E429=2017,4,IF(E429=2018,5,IF(E429=2019,6,7)))))</f>
        <v>65572.607530584603</v>
      </c>
      <c r="N429" t="str">
        <f>IF(E429=2020,VLOOKUP(B429,[1]Sheet9!$A$1:$E$229,5,FALSE),"None")</f>
        <v>None</v>
      </c>
    </row>
    <row r="430" spans="1:14" x14ac:dyDescent="0.75">
      <c r="A430" t="str">
        <f>VLOOKUP(D430,[1]Sheet5!$B$1:$C$279,2,FALSE)</f>
        <v>GRD: Grenada</v>
      </c>
      <c r="B430" t="str">
        <f t="shared" si="24"/>
        <v>GRD</v>
      </c>
      <c r="C430" t="str">
        <f>VLOOKUP([1]Sheet2!B430,[1]Sheet9!$A$1:$C$229,2,FALSE)</f>
        <v>North America</v>
      </c>
      <c r="D430" t="s">
        <v>102</v>
      </c>
      <c r="E430">
        <v>2019</v>
      </c>
      <c r="F430" cm="1">
        <f t="array" ref="F430">INDEX('[1]Sheet 1'!$F$1:$F$5176,MATCH(1,([1]Sheet2!A430='[1]Sheet 1'!$B$1:$B$5176)*([1]Sheet2!E430='[1]Sheet 1'!$E$1:$E$5176)*([1]Sheet2!F$1='[1]Sheet 1'!$C$1:$C$5176),0))</f>
        <v>27</v>
      </c>
      <c r="G430" cm="1">
        <f t="array" ref="G430">INDEX('[1]Sheet 1'!$F$1:$F$5176,MATCH(1,([1]Sheet2!$A430='[1]Sheet 1'!$B$1:$B$5176)*([1]Sheet2!$E430='[1]Sheet 1'!$E$1:$E$5176)*([1]Sheet2!G$1='[1]Sheet 1'!$C$1:$C$5176),0))</f>
        <v>122723.5</v>
      </c>
      <c r="H430" cm="1">
        <f t="array" ref="H430">INDEX('[1]Sheet 1'!$F$1:$F$5176,MATCH(1,([1]Sheet2!$A430='[1]Sheet 1'!$B$1:$B$5176)*([1]Sheet2!$E430='[1]Sheet 1'!$E$1:$E$5176)*([1]Sheet2!H$1='[1]Sheet 1'!$C$1:$C$5176),0))</f>
        <v>2041</v>
      </c>
      <c r="I430" cm="1">
        <f t="array" ref="I430">INDEX('[1]Sheet 1'!$F$1:$F$5176,MATCH(1,([1]Sheet2!$A430='[1]Sheet 1'!$B$1:$B$5176)*([1]Sheet2!$E430='[1]Sheet 1'!$E$1:$E$5176)*([1]Sheet2!I$1='[1]Sheet 1'!$C$1:$C$5176),0))</f>
        <v>74.863200000000006</v>
      </c>
      <c r="J430" s="1">
        <f t="shared" si="25"/>
        <v>1.3228809407153356E-2</v>
      </c>
      <c r="K430" s="1">
        <f t="shared" si="26"/>
        <v>7.2678474695907682E-3</v>
      </c>
      <c r="L430" s="1">
        <f t="shared" si="27"/>
        <v>2.4111812338628514E-2</v>
      </c>
      <c r="M430">
        <f>VLOOKUP(D430,[1]Sheet8!$A$1:$G$267,IF(E430=2016,3,IF(E430=2017,4,IF(E430=2018,5,IF(E430=2019,6,7)))))</f>
        <v>67153.681937916597</v>
      </c>
      <c r="N430" t="str">
        <f>IF(E430=2020,VLOOKUP(B430,[1]Sheet9!$A$1:$E$229,5,FALSE),"None")</f>
        <v>None</v>
      </c>
    </row>
    <row r="431" spans="1:14" x14ac:dyDescent="0.75">
      <c r="A431" t="str">
        <f>VLOOKUP(D431,[1]Sheet5!$B$1:$C$279,2,FALSE)</f>
        <v>GRD: Grenada</v>
      </c>
      <c r="B431" t="str">
        <f t="shared" si="24"/>
        <v>GRD</v>
      </c>
      <c r="C431" t="str">
        <f>VLOOKUP([1]Sheet2!B431,[1]Sheet9!$A$1:$C$229,2,FALSE)</f>
        <v>North America</v>
      </c>
      <c r="D431" t="s">
        <v>102</v>
      </c>
      <c r="E431">
        <v>2020</v>
      </c>
      <c r="F431" cm="1">
        <f t="array" ref="F431">INDEX('[1]Sheet 1'!$F$1:$F$5176,MATCH(1,([1]Sheet2!A431='[1]Sheet 1'!$B$1:$B$5176)*([1]Sheet2!E431='[1]Sheet 1'!$E$1:$E$5176)*([1]Sheet2!F$1='[1]Sheet 1'!$C$1:$C$5176),0))</f>
        <v>26</v>
      </c>
      <c r="G431" cm="1">
        <f t="array" ref="G431">INDEX('[1]Sheet 1'!$F$1:$F$5176,MATCH(1,([1]Sheet2!$A431='[1]Sheet 1'!$B$1:$B$5176)*([1]Sheet2!$E431='[1]Sheet 1'!$E$1:$E$5176)*([1]Sheet2!G$1='[1]Sheet 1'!$C$1:$C$5176),0))</f>
        <v>123663</v>
      </c>
      <c r="H431" cm="1">
        <f t="array" ref="H431">INDEX('[1]Sheet 1'!$F$1:$F$5176,MATCH(1,([1]Sheet2!$A431='[1]Sheet 1'!$B$1:$B$5176)*([1]Sheet2!$E431='[1]Sheet 1'!$E$1:$E$5176)*([1]Sheet2!H$1='[1]Sheet 1'!$C$1:$C$5176),0))</f>
        <v>2013.9999999999998</v>
      </c>
      <c r="I431" cm="1">
        <f t="array" ref="I431">INDEX('[1]Sheet 1'!$F$1:$F$5176,MATCH(1,([1]Sheet2!$A431='[1]Sheet 1'!$B$1:$B$5176)*([1]Sheet2!$E431='[1]Sheet 1'!$E$1:$E$5176)*([1]Sheet2!I$1='[1]Sheet 1'!$C$1:$C$5176),0))</f>
        <v>74.9238</v>
      </c>
      <c r="J431" s="1">
        <f t="shared" si="25"/>
        <v>1.2909632571996029E-2</v>
      </c>
      <c r="K431" s="1">
        <f t="shared" si="26"/>
        <v>7.6554205184826054E-3</v>
      </c>
      <c r="L431" s="1">
        <f t="shared" si="27"/>
        <v>-1.2404423945196363E-2</v>
      </c>
      <c r="M431">
        <f>VLOOKUP(D431,[1]Sheet8!$A$1:$G$267,IF(E431=2016,3,IF(E431=2017,4,IF(E431=2018,5,IF(E431=2019,6,7)))))</f>
        <v>66320.679197677804</v>
      </c>
      <c r="N431">
        <f>IF(E431=2020,VLOOKUP(B431,[1]Sheet9!$A$1:$E$229,5,FALSE),"None")</f>
        <v>127</v>
      </c>
    </row>
    <row r="432" spans="1:14" x14ac:dyDescent="0.75">
      <c r="A432" t="str">
        <f>VLOOKUP(D432,[1]Sheet5!$B$1:$C$279,2,FALSE)</f>
        <v>GLP: Guadeloupe</v>
      </c>
      <c r="B432" t="str">
        <f t="shared" si="24"/>
        <v>GLP</v>
      </c>
      <c r="C432" t="s">
        <v>91</v>
      </c>
      <c r="D432" t="s">
        <v>103</v>
      </c>
      <c r="E432">
        <v>2016</v>
      </c>
      <c r="F432" t="e" cm="1">
        <f t="array" ref="F432">INDEX('[1]Sheet 1'!$F$1:$F$5176,MATCH(1,([1]Sheet2!A432='[1]Sheet 1'!$B$1:$B$5176)*([1]Sheet2!E432='[1]Sheet 1'!$E$1:$E$5176)*([1]Sheet2!F$1='[1]Sheet 1'!$C$1:$C$5176),0))</f>
        <v>#N/A</v>
      </c>
      <c r="G432" cm="1">
        <f t="array" ref="G432">INDEX('[1]Sheet 1'!$F$1:$F$5176,MATCH(1,([1]Sheet2!$A432='[1]Sheet 1'!$B$1:$B$5176)*([1]Sheet2!$E432='[1]Sheet 1'!$E$1:$E$5176)*([1]Sheet2!G$1='[1]Sheet 1'!$C$1:$C$5176),0))</f>
        <v>397854</v>
      </c>
      <c r="H432" cm="1">
        <f t="array" ref="H432">INDEX('[1]Sheet 1'!$F$1:$F$5176,MATCH(1,([1]Sheet2!$A432='[1]Sheet 1'!$B$1:$B$5176)*([1]Sheet2!$E432='[1]Sheet 1'!$E$1:$E$5176)*([1]Sheet2!H$1='[1]Sheet 1'!$C$1:$C$5176),0))</f>
        <v>4757</v>
      </c>
      <c r="I432" cm="1">
        <f t="array" ref="I432">INDEX('[1]Sheet 1'!$F$1:$F$5176,MATCH(1,([1]Sheet2!$A432='[1]Sheet 1'!$B$1:$B$5176)*([1]Sheet2!$E432='[1]Sheet 1'!$E$1:$E$5176)*([1]Sheet2!I$1='[1]Sheet 1'!$C$1:$C$5176),0))</f>
        <v>82.552700000000002</v>
      </c>
      <c r="J432" s="1" t="e">
        <f t="shared" si="25"/>
        <v>#N/A</v>
      </c>
      <c r="K432" s="1" t="str">
        <f t="shared" si="26"/>
        <v>None</v>
      </c>
      <c r="L432" s="1" t="str">
        <f t="shared" si="27"/>
        <v>N/A</v>
      </c>
      <c r="M432">
        <f>VLOOKUP(D432,[1]Sheet8!$A$1:$G$267,IF(E432=2016,3,IF(E432=2017,4,IF(E432=2018,5,IF(E432=2019,6,7)))))</f>
        <v>58224.805513692598</v>
      </c>
      <c r="N432" t="str">
        <f>IF(E432=2020,VLOOKUP(B432,[1]Sheet9!$A$1:$E$229,5,FALSE),"None")</f>
        <v>None</v>
      </c>
    </row>
    <row r="433" spans="1:14" x14ac:dyDescent="0.75">
      <c r="A433" t="str">
        <f>VLOOKUP(D433,[1]Sheet5!$B$1:$C$279,2,FALSE)</f>
        <v>GLP: Guadeloupe</v>
      </c>
      <c r="B433" t="str">
        <f t="shared" si="24"/>
        <v>GLP</v>
      </c>
      <c r="C433" t="s">
        <v>91</v>
      </c>
      <c r="D433" t="s">
        <v>103</v>
      </c>
      <c r="E433">
        <v>2017</v>
      </c>
      <c r="F433" t="e" cm="1">
        <f t="array" ref="F433">INDEX('[1]Sheet 1'!$F$1:$F$5176,MATCH(1,([1]Sheet2!A433='[1]Sheet 1'!$B$1:$B$5176)*([1]Sheet2!E433='[1]Sheet 1'!$E$1:$E$5176)*([1]Sheet2!F$1='[1]Sheet 1'!$C$1:$C$5176),0))</f>
        <v>#N/A</v>
      </c>
      <c r="G433" cm="1">
        <f t="array" ref="G433">INDEX('[1]Sheet 1'!$F$1:$F$5176,MATCH(1,([1]Sheet2!$A433='[1]Sheet 1'!$B$1:$B$5176)*([1]Sheet2!$E433='[1]Sheet 1'!$E$1:$E$5176)*([1]Sheet2!G$1='[1]Sheet 1'!$C$1:$C$5176),0))</f>
        <v>397022</v>
      </c>
      <c r="H433" cm="1">
        <f t="array" ref="H433">INDEX('[1]Sheet 1'!$F$1:$F$5176,MATCH(1,([1]Sheet2!$A433='[1]Sheet 1'!$B$1:$B$5176)*([1]Sheet2!$E433='[1]Sheet 1'!$E$1:$E$5176)*([1]Sheet2!H$1='[1]Sheet 1'!$C$1:$C$5176),0))</f>
        <v>4541</v>
      </c>
      <c r="I433" cm="1">
        <f t="array" ref="I433">INDEX('[1]Sheet 1'!$F$1:$F$5176,MATCH(1,([1]Sheet2!$A433='[1]Sheet 1'!$B$1:$B$5176)*([1]Sheet2!$E433='[1]Sheet 1'!$E$1:$E$5176)*([1]Sheet2!I$1='[1]Sheet 1'!$C$1:$C$5176),0))</f>
        <v>82.503100000000003</v>
      </c>
      <c r="J433" s="1" t="e">
        <f t="shared" si="25"/>
        <v>#N/A</v>
      </c>
      <c r="K433" s="1">
        <f t="shared" si="26"/>
        <v>-2.0912193920382856E-3</v>
      </c>
      <c r="L433" s="1">
        <f t="shared" si="27"/>
        <v>5.547888163398243E-2</v>
      </c>
      <c r="M433">
        <f>VLOOKUP(D433,[1]Sheet8!$A$1:$G$267,IF(E433=2016,3,IF(E433=2017,4,IF(E433=2018,5,IF(E433=2019,6,7)))))</f>
        <v>61455.052606948397</v>
      </c>
      <c r="N433" t="str">
        <f>IF(E433=2020,VLOOKUP(B433,[1]Sheet9!$A$1:$E$229,5,FALSE),"None")</f>
        <v>None</v>
      </c>
    </row>
    <row r="434" spans="1:14" x14ac:dyDescent="0.75">
      <c r="A434" t="str">
        <f>VLOOKUP(D434,[1]Sheet5!$B$1:$C$279,2,FALSE)</f>
        <v>GLP: Guadeloupe</v>
      </c>
      <c r="B434" t="str">
        <f t="shared" si="24"/>
        <v>GLP</v>
      </c>
      <c r="C434" t="s">
        <v>91</v>
      </c>
      <c r="D434" t="s">
        <v>103</v>
      </c>
      <c r="E434">
        <v>2018</v>
      </c>
      <c r="F434" t="e" cm="1">
        <f t="array" ref="F434">INDEX('[1]Sheet 1'!$F$1:$F$5176,MATCH(1,([1]Sheet2!A434='[1]Sheet 1'!$B$1:$B$5176)*([1]Sheet2!E434='[1]Sheet 1'!$E$1:$E$5176)*([1]Sheet2!F$1='[1]Sheet 1'!$C$1:$C$5176),0))</f>
        <v>#N/A</v>
      </c>
      <c r="G434" cm="1">
        <f t="array" ref="G434">INDEX('[1]Sheet 1'!$F$1:$F$5176,MATCH(1,([1]Sheet2!$A434='[1]Sheet 1'!$B$1:$B$5176)*([1]Sheet2!$E434='[1]Sheet 1'!$E$1:$E$5176)*([1]Sheet2!G$1='[1]Sheet 1'!$C$1:$C$5176),0))</f>
        <v>396262</v>
      </c>
      <c r="H434" cm="1">
        <f t="array" ref="H434">INDEX('[1]Sheet 1'!$F$1:$F$5176,MATCH(1,([1]Sheet2!$A434='[1]Sheet 1'!$B$1:$B$5176)*([1]Sheet2!$E434='[1]Sheet 1'!$E$1:$E$5176)*([1]Sheet2!H$1='[1]Sheet 1'!$C$1:$C$5176),0))</f>
        <v>4450</v>
      </c>
      <c r="I434" cm="1">
        <f t="array" ref="I434">INDEX('[1]Sheet 1'!$F$1:$F$5176,MATCH(1,([1]Sheet2!$A434='[1]Sheet 1'!$B$1:$B$5176)*([1]Sheet2!$E434='[1]Sheet 1'!$E$1:$E$5176)*([1]Sheet2!I$1='[1]Sheet 1'!$C$1:$C$5176),0))</f>
        <v>82.501499999999993</v>
      </c>
      <c r="J434" s="1" t="e">
        <f t="shared" si="25"/>
        <v>#N/A</v>
      </c>
      <c r="K434" s="1">
        <f t="shared" si="26"/>
        <v>-1.9142516031857176E-3</v>
      </c>
      <c r="L434" s="1">
        <f t="shared" si="27"/>
        <v>6.7001080447706848E-2</v>
      </c>
      <c r="M434">
        <f>VLOOKUP(D434,[1]Sheet8!$A$1:$G$267,IF(E434=2016,3,IF(E434=2017,4,IF(E434=2018,5,IF(E434=2019,6,7)))))</f>
        <v>65572.607530584603</v>
      </c>
      <c r="N434" t="str">
        <f>IF(E434=2020,VLOOKUP(B434,[1]Sheet9!$A$1:$E$229,5,FALSE),"None")</f>
        <v>None</v>
      </c>
    </row>
    <row r="435" spans="1:14" x14ac:dyDescent="0.75">
      <c r="A435" t="str">
        <f>VLOOKUP(D435,[1]Sheet5!$B$1:$C$279,2,FALSE)</f>
        <v>GLP: Guadeloupe</v>
      </c>
      <c r="B435" t="str">
        <f t="shared" si="24"/>
        <v>GLP</v>
      </c>
      <c r="C435" t="s">
        <v>91</v>
      </c>
      <c r="D435" t="s">
        <v>103</v>
      </c>
      <c r="E435">
        <v>2019</v>
      </c>
      <c r="F435" t="e" cm="1">
        <f t="array" ref="F435">INDEX('[1]Sheet 1'!$F$1:$F$5176,MATCH(1,([1]Sheet2!A435='[1]Sheet 1'!$B$1:$B$5176)*([1]Sheet2!E435='[1]Sheet 1'!$E$1:$E$5176)*([1]Sheet2!F$1='[1]Sheet 1'!$C$1:$C$5176),0))</f>
        <v>#N/A</v>
      </c>
      <c r="G435" cm="1">
        <f t="array" ref="G435">INDEX('[1]Sheet 1'!$F$1:$F$5176,MATCH(1,([1]Sheet2!$A435='[1]Sheet 1'!$B$1:$B$5176)*([1]Sheet2!$E435='[1]Sheet 1'!$E$1:$E$5176)*([1]Sheet2!G$1='[1]Sheet 1'!$C$1:$C$5176),0))</f>
        <v>395485</v>
      </c>
      <c r="H435" cm="1">
        <f t="array" ref="H435">INDEX('[1]Sheet 1'!$F$1:$F$5176,MATCH(1,([1]Sheet2!$A435='[1]Sheet 1'!$B$1:$B$5176)*([1]Sheet2!$E435='[1]Sheet 1'!$E$1:$E$5176)*([1]Sheet2!H$1='[1]Sheet 1'!$C$1:$C$5176),0))</f>
        <v>4426</v>
      </c>
      <c r="I435" cm="1">
        <f t="array" ref="I435">INDEX('[1]Sheet 1'!$F$1:$F$5176,MATCH(1,([1]Sheet2!$A435='[1]Sheet 1'!$B$1:$B$5176)*([1]Sheet2!$E435='[1]Sheet 1'!$E$1:$E$5176)*([1]Sheet2!I$1='[1]Sheet 1'!$C$1:$C$5176),0))</f>
        <v>82.782300000000006</v>
      </c>
      <c r="J435" s="1" t="e">
        <f t="shared" si="25"/>
        <v>#N/A</v>
      </c>
      <c r="K435" s="1">
        <f t="shared" si="26"/>
        <v>-1.9608238993393261E-3</v>
      </c>
      <c r="L435" s="1">
        <f t="shared" si="27"/>
        <v>2.4111812338628514E-2</v>
      </c>
      <c r="M435">
        <f>VLOOKUP(D435,[1]Sheet8!$A$1:$G$267,IF(E435=2016,3,IF(E435=2017,4,IF(E435=2018,5,IF(E435=2019,6,7)))))</f>
        <v>67153.681937916597</v>
      </c>
      <c r="N435" t="str">
        <f>IF(E435=2020,VLOOKUP(B435,[1]Sheet9!$A$1:$E$229,5,FALSE),"None")</f>
        <v>None</v>
      </c>
    </row>
    <row r="436" spans="1:14" x14ac:dyDescent="0.75">
      <c r="A436" t="str">
        <f>VLOOKUP(D436,[1]Sheet5!$B$1:$C$279,2,FALSE)</f>
        <v>GLP: Guadeloupe</v>
      </c>
      <c r="B436" t="str">
        <f t="shared" si="24"/>
        <v>GLP</v>
      </c>
      <c r="C436" t="s">
        <v>91</v>
      </c>
      <c r="D436" t="s">
        <v>103</v>
      </c>
      <c r="E436">
        <v>2020</v>
      </c>
      <c r="F436" t="e" cm="1">
        <f t="array" ref="F436">INDEX('[1]Sheet 1'!$F$1:$F$5176,MATCH(1,([1]Sheet2!A436='[1]Sheet 1'!$B$1:$B$5176)*([1]Sheet2!E436='[1]Sheet 1'!$E$1:$E$5176)*([1]Sheet2!F$1='[1]Sheet 1'!$C$1:$C$5176),0))</f>
        <v>#N/A</v>
      </c>
      <c r="G436" cm="1">
        <f t="array" ref="G436">INDEX('[1]Sheet 1'!$F$1:$F$5176,MATCH(1,([1]Sheet2!$A436='[1]Sheet 1'!$B$1:$B$5176)*([1]Sheet2!$E436='[1]Sheet 1'!$E$1:$E$5176)*([1]Sheet2!G$1='[1]Sheet 1'!$C$1:$C$5176),0))</f>
        <v>395642</v>
      </c>
      <c r="H436" cm="1">
        <f t="array" ref="H436">INDEX('[1]Sheet 1'!$F$1:$F$5176,MATCH(1,([1]Sheet2!$A436='[1]Sheet 1'!$B$1:$B$5176)*([1]Sheet2!$E436='[1]Sheet 1'!$E$1:$E$5176)*([1]Sheet2!H$1='[1]Sheet 1'!$C$1:$C$5176),0))</f>
        <v>4417</v>
      </c>
      <c r="I436" cm="1">
        <f t="array" ref="I436">INDEX('[1]Sheet 1'!$F$1:$F$5176,MATCH(1,([1]Sheet2!$A436='[1]Sheet 1'!$B$1:$B$5176)*([1]Sheet2!$E436='[1]Sheet 1'!$E$1:$E$5176)*([1]Sheet2!I$1='[1]Sheet 1'!$C$1:$C$5176),0))</f>
        <v>82.443700000000007</v>
      </c>
      <c r="J436" s="1" t="e">
        <f t="shared" si="25"/>
        <v>#N/A</v>
      </c>
      <c r="K436" s="1">
        <f t="shared" si="26"/>
        <v>3.9698092215886821E-4</v>
      </c>
      <c r="L436" s="1">
        <f t="shared" si="27"/>
        <v>-1.2404423945196363E-2</v>
      </c>
      <c r="M436">
        <f>VLOOKUP(D436,[1]Sheet8!$A$1:$G$267,IF(E436=2016,3,IF(E436=2017,4,IF(E436=2018,5,IF(E436=2019,6,7)))))</f>
        <v>66320.679197677804</v>
      </c>
      <c r="N436" t="e">
        <f>IF(E436=2020,VLOOKUP(B436,[1]Sheet9!$A$1:$E$229,5,FALSE),"None")</f>
        <v>#N/A</v>
      </c>
    </row>
    <row r="437" spans="1:14" x14ac:dyDescent="0.75">
      <c r="A437" t="str">
        <f>VLOOKUP(D437,[1]Sheet5!$B$1:$C$279,2,FALSE)</f>
        <v>GUM: Guam</v>
      </c>
      <c r="B437" t="str">
        <f t="shared" si="24"/>
        <v>GUM</v>
      </c>
      <c r="C437" t="str">
        <f>VLOOKUP([1]Sheet2!B437,[1]Sheet9!$A$1:$C$229,2,FALSE)</f>
        <v>Oceania</v>
      </c>
      <c r="D437" t="s">
        <v>104</v>
      </c>
      <c r="E437">
        <v>2016</v>
      </c>
      <c r="F437" t="e" cm="1">
        <f t="array" ref="F437">INDEX('[1]Sheet 1'!$F$1:$F$5176,MATCH(1,([1]Sheet2!A437='[1]Sheet 1'!$B$1:$B$5176)*([1]Sheet2!E437='[1]Sheet 1'!$E$1:$E$5176)*([1]Sheet2!F$1='[1]Sheet 1'!$C$1:$C$5176),0))</f>
        <v>#N/A</v>
      </c>
      <c r="G437" cm="1">
        <f t="array" ref="G437">INDEX('[1]Sheet 1'!$F$1:$F$5176,MATCH(1,([1]Sheet2!$A437='[1]Sheet 1'!$B$1:$B$5176)*([1]Sheet2!$E437='[1]Sheet 1'!$E$1:$E$5176)*([1]Sheet2!G$1='[1]Sheet 1'!$C$1:$C$5176),0))</f>
        <v>168346.5</v>
      </c>
      <c r="H437" cm="1">
        <f t="array" ref="H437">INDEX('[1]Sheet 1'!$F$1:$F$5176,MATCH(1,([1]Sheet2!$A437='[1]Sheet 1'!$B$1:$B$5176)*([1]Sheet2!$E437='[1]Sheet 1'!$E$1:$E$5176)*([1]Sheet2!H$1='[1]Sheet 1'!$C$1:$C$5176),0))</f>
        <v>3237</v>
      </c>
      <c r="I437" cm="1">
        <f t="array" ref="I437">INDEX('[1]Sheet 1'!$F$1:$F$5176,MATCH(1,([1]Sheet2!$A437='[1]Sheet 1'!$B$1:$B$5176)*([1]Sheet2!$E437='[1]Sheet 1'!$E$1:$E$5176)*([1]Sheet2!I$1='[1]Sheet 1'!$C$1:$C$5176),0))</f>
        <v>76.876900000000006</v>
      </c>
      <c r="J437" s="1" t="e">
        <f t="shared" si="25"/>
        <v>#N/A</v>
      </c>
      <c r="K437" s="1" t="str">
        <f t="shared" si="26"/>
        <v>None</v>
      </c>
      <c r="L437" s="1" t="str">
        <f t="shared" si="27"/>
        <v>N/A</v>
      </c>
      <c r="M437">
        <f>VLOOKUP(D437,[1]Sheet8!$A$1:$G$267,IF(E437=2016,3,IF(E437=2017,4,IF(E437=2018,5,IF(E437=2019,6,7)))))</f>
        <v>58224.805513692598</v>
      </c>
      <c r="N437" t="str">
        <f>IF(E437=2020,VLOOKUP(B437,[1]Sheet9!$A$1:$E$229,5,FALSE),"None")</f>
        <v>None</v>
      </c>
    </row>
    <row r="438" spans="1:14" x14ac:dyDescent="0.75">
      <c r="A438" t="str">
        <f>VLOOKUP(D438,[1]Sheet5!$B$1:$C$279,2,FALSE)</f>
        <v>GUM: Guam</v>
      </c>
      <c r="B438" t="str">
        <f t="shared" si="24"/>
        <v>GUM</v>
      </c>
      <c r="C438" t="str">
        <f>VLOOKUP([1]Sheet2!B438,[1]Sheet9!$A$1:$C$229,2,FALSE)</f>
        <v>Oceania</v>
      </c>
      <c r="D438" t="s">
        <v>104</v>
      </c>
      <c r="E438">
        <v>2017</v>
      </c>
      <c r="F438" t="e" cm="1">
        <f t="array" ref="F438">INDEX('[1]Sheet 1'!$F$1:$F$5176,MATCH(1,([1]Sheet2!A438='[1]Sheet 1'!$B$1:$B$5176)*([1]Sheet2!E438='[1]Sheet 1'!$E$1:$E$5176)*([1]Sheet2!F$1='[1]Sheet 1'!$C$1:$C$5176),0))</f>
        <v>#N/A</v>
      </c>
      <c r="G438" cm="1">
        <f t="array" ref="G438">INDEX('[1]Sheet 1'!$F$1:$F$5176,MATCH(1,([1]Sheet2!$A438='[1]Sheet 1'!$B$1:$B$5176)*([1]Sheet2!$E438='[1]Sheet 1'!$E$1:$E$5176)*([1]Sheet2!G$1='[1]Sheet 1'!$C$1:$C$5176),0))</f>
        <v>168606</v>
      </c>
      <c r="H438" cm="1">
        <f t="array" ref="H438">INDEX('[1]Sheet 1'!$F$1:$F$5176,MATCH(1,([1]Sheet2!$A438='[1]Sheet 1'!$B$1:$B$5176)*([1]Sheet2!$E438='[1]Sheet 1'!$E$1:$E$5176)*([1]Sheet2!H$1='[1]Sheet 1'!$C$1:$C$5176),0))</f>
        <v>3050</v>
      </c>
      <c r="I438" cm="1">
        <f t="array" ref="I438">INDEX('[1]Sheet 1'!$F$1:$F$5176,MATCH(1,([1]Sheet2!$A438='[1]Sheet 1'!$B$1:$B$5176)*([1]Sheet2!$E438='[1]Sheet 1'!$E$1:$E$5176)*([1]Sheet2!I$1='[1]Sheet 1'!$C$1:$C$5176),0))</f>
        <v>77.154799999999994</v>
      </c>
      <c r="J438" s="1" t="e">
        <f t="shared" si="25"/>
        <v>#N/A</v>
      </c>
      <c r="K438" s="1">
        <f t="shared" si="26"/>
        <v>1.5414635884915932E-3</v>
      </c>
      <c r="L438" s="1">
        <f t="shared" si="27"/>
        <v>5.547888163398243E-2</v>
      </c>
      <c r="M438">
        <f>VLOOKUP(D438,[1]Sheet8!$A$1:$G$267,IF(E438=2016,3,IF(E438=2017,4,IF(E438=2018,5,IF(E438=2019,6,7)))))</f>
        <v>61455.052606948397</v>
      </c>
      <c r="N438" t="str">
        <f>IF(E438=2020,VLOOKUP(B438,[1]Sheet9!$A$1:$E$229,5,FALSE),"None")</f>
        <v>None</v>
      </c>
    </row>
    <row r="439" spans="1:14" x14ac:dyDescent="0.75">
      <c r="A439" t="str">
        <f>VLOOKUP(D439,[1]Sheet5!$B$1:$C$279,2,FALSE)</f>
        <v>GUM: Guam</v>
      </c>
      <c r="B439" t="str">
        <f t="shared" si="24"/>
        <v>GUM</v>
      </c>
      <c r="C439" t="str">
        <f>VLOOKUP([1]Sheet2!B439,[1]Sheet9!$A$1:$C$229,2,FALSE)</f>
        <v>Oceania</v>
      </c>
      <c r="D439" t="s">
        <v>104</v>
      </c>
      <c r="E439">
        <v>2018</v>
      </c>
      <c r="F439" t="e" cm="1">
        <f t="array" ref="F439">INDEX('[1]Sheet 1'!$F$1:$F$5176,MATCH(1,([1]Sheet2!A439='[1]Sheet 1'!$B$1:$B$5176)*([1]Sheet2!E439='[1]Sheet 1'!$E$1:$E$5176)*([1]Sheet2!F$1='[1]Sheet 1'!$C$1:$C$5176),0))</f>
        <v>#N/A</v>
      </c>
      <c r="G439" cm="1">
        <f t="array" ref="G439">INDEX('[1]Sheet 1'!$F$1:$F$5176,MATCH(1,([1]Sheet2!$A439='[1]Sheet 1'!$B$1:$B$5176)*([1]Sheet2!$E439='[1]Sheet 1'!$E$1:$E$5176)*([1]Sheet2!G$1='[1]Sheet 1'!$C$1:$C$5176),0))</f>
        <v>168678</v>
      </c>
      <c r="H439" cm="1">
        <f t="array" ref="H439">INDEX('[1]Sheet 1'!$F$1:$F$5176,MATCH(1,([1]Sheet2!$A439='[1]Sheet 1'!$B$1:$B$5176)*([1]Sheet2!$E439='[1]Sheet 1'!$E$1:$E$5176)*([1]Sheet2!H$1='[1]Sheet 1'!$C$1:$C$5176),0))</f>
        <v>2886</v>
      </c>
      <c r="I439" cm="1">
        <f t="array" ref="I439">INDEX('[1]Sheet 1'!$F$1:$F$5176,MATCH(1,([1]Sheet2!$A439='[1]Sheet 1'!$B$1:$B$5176)*([1]Sheet2!$E439='[1]Sheet 1'!$E$1:$E$5176)*([1]Sheet2!I$1='[1]Sheet 1'!$C$1:$C$5176),0))</f>
        <v>77.438699999999997</v>
      </c>
      <c r="J439" s="1" t="e">
        <f t="shared" si="25"/>
        <v>#N/A</v>
      </c>
      <c r="K439" s="1">
        <f t="shared" si="26"/>
        <v>4.2703106651008859E-4</v>
      </c>
      <c r="L439" s="1">
        <f t="shared" si="27"/>
        <v>6.7001080447706848E-2</v>
      </c>
      <c r="M439">
        <f>VLOOKUP(D439,[1]Sheet8!$A$1:$G$267,IF(E439=2016,3,IF(E439=2017,4,IF(E439=2018,5,IF(E439=2019,6,7)))))</f>
        <v>65572.607530584603</v>
      </c>
      <c r="N439" t="str">
        <f>IF(E439=2020,VLOOKUP(B439,[1]Sheet9!$A$1:$E$229,5,FALSE),"None")</f>
        <v>None</v>
      </c>
    </row>
    <row r="440" spans="1:14" x14ac:dyDescent="0.75">
      <c r="A440" t="str">
        <f>VLOOKUP(D440,[1]Sheet5!$B$1:$C$279,2,FALSE)</f>
        <v>GUM: Guam</v>
      </c>
      <c r="B440" t="str">
        <f t="shared" si="24"/>
        <v>GUM</v>
      </c>
      <c r="C440" t="str">
        <f>VLOOKUP([1]Sheet2!B440,[1]Sheet9!$A$1:$C$229,2,FALSE)</f>
        <v>Oceania</v>
      </c>
      <c r="D440" t="s">
        <v>104</v>
      </c>
      <c r="E440">
        <v>2019</v>
      </c>
      <c r="F440" t="e" cm="1">
        <f t="array" ref="F440">INDEX('[1]Sheet 1'!$F$1:$F$5176,MATCH(1,([1]Sheet2!A440='[1]Sheet 1'!$B$1:$B$5176)*([1]Sheet2!E440='[1]Sheet 1'!$E$1:$E$5176)*([1]Sheet2!F$1='[1]Sheet 1'!$C$1:$C$5176),0))</f>
        <v>#N/A</v>
      </c>
      <c r="G440" cm="1">
        <f t="array" ref="G440">INDEX('[1]Sheet 1'!$F$1:$F$5176,MATCH(1,([1]Sheet2!$A440='[1]Sheet 1'!$B$1:$B$5176)*([1]Sheet2!$E440='[1]Sheet 1'!$E$1:$E$5176)*([1]Sheet2!G$1='[1]Sheet 1'!$C$1:$C$5176),0))</f>
        <v>168624</v>
      </c>
      <c r="H440" cm="1">
        <f t="array" ref="H440">INDEX('[1]Sheet 1'!$F$1:$F$5176,MATCH(1,([1]Sheet2!$A440='[1]Sheet 1'!$B$1:$B$5176)*([1]Sheet2!$E440='[1]Sheet 1'!$E$1:$E$5176)*([1]Sheet2!H$1='[1]Sheet 1'!$C$1:$C$5176),0))</f>
        <v>2818</v>
      </c>
      <c r="I440" cm="1">
        <f t="array" ref="I440">INDEX('[1]Sheet 1'!$F$1:$F$5176,MATCH(1,([1]Sheet2!$A440='[1]Sheet 1'!$B$1:$B$5176)*([1]Sheet2!$E440='[1]Sheet 1'!$E$1:$E$5176)*([1]Sheet2!I$1='[1]Sheet 1'!$C$1:$C$5176),0))</f>
        <v>77.717399999999998</v>
      </c>
      <c r="J440" s="1" t="e">
        <f t="shared" si="25"/>
        <v>#N/A</v>
      </c>
      <c r="K440" s="1">
        <f t="shared" si="26"/>
        <v>-3.2013659161242132E-4</v>
      </c>
      <c r="L440" s="1">
        <f t="shared" si="27"/>
        <v>2.4111812338628514E-2</v>
      </c>
      <c r="M440">
        <f>VLOOKUP(D440,[1]Sheet8!$A$1:$G$267,IF(E440=2016,3,IF(E440=2017,4,IF(E440=2018,5,IF(E440=2019,6,7)))))</f>
        <v>67153.681937916597</v>
      </c>
      <c r="N440" t="str">
        <f>IF(E440=2020,VLOOKUP(B440,[1]Sheet9!$A$1:$E$229,5,FALSE),"None")</f>
        <v>None</v>
      </c>
    </row>
    <row r="441" spans="1:14" x14ac:dyDescent="0.75">
      <c r="A441" t="str">
        <f>VLOOKUP(D441,[1]Sheet5!$B$1:$C$279,2,FALSE)</f>
        <v>GUM: Guam</v>
      </c>
      <c r="B441" t="str">
        <f t="shared" si="24"/>
        <v>GUM</v>
      </c>
      <c r="C441" t="str">
        <f>VLOOKUP([1]Sheet2!B441,[1]Sheet9!$A$1:$C$229,2,FALSE)</f>
        <v>Oceania</v>
      </c>
      <c r="D441" t="s">
        <v>104</v>
      </c>
      <c r="E441">
        <v>2020</v>
      </c>
      <c r="F441" t="e" cm="1">
        <f t="array" ref="F441">INDEX('[1]Sheet 1'!$F$1:$F$5176,MATCH(1,([1]Sheet2!A441='[1]Sheet 1'!$B$1:$B$5176)*([1]Sheet2!E441='[1]Sheet 1'!$E$1:$E$5176)*([1]Sheet2!F$1='[1]Sheet 1'!$C$1:$C$5176),0))</f>
        <v>#N/A</v>
      </c>
      <c r="G441" cm="1">
        <f t="array" ref="G441">INDEX('[1]Sheet 1'!$F$1:$F$5176,MATCH(1,([1]Sheet2!$A441='[1]Sheet 1'!$B$1:$B$5176)*([1]Sheet2!$E441='[1]Sheet 1'!$E$1:$E$5176)*([1]Sheet2!G$1='[1]Sheet 1'!$C$1:$C$5176),0))</f>
        <v>169231</v>
      </c>
      <c r="H441" cm="1">
        <f t="array" ref="H441">INDEX('[1]Sheet 1'!$F$1:$F$5176,MATCH(1,([1]Sheet2!$A441='[1]Sheet 1'!$B$1:$B$5176)*([1]Sheet2!$E441='[1]Sheet 1'!$E$1:$E$5176)*([1]Sheet2!H$1='[1]Sheet 1'!$C$1:$C$5176),0))</f>
        <v>2771</v>
      </c>
      <c r="I441" cm="1">
        <f t="array" ref="I441">INDEX('[1]Sheet 1'!$F$1:$F$5176,MATCH(1,([1]Sheet2!$A441='[1]Sheet 1'!$B$1:$B$5176)*([1]Sheet2!$E441='[1]Sheet 1'!$E$1:$E$5176)*([1]Sheet2!I$1='[1]Sheet 1'!$C$1:$C$5176),0))</f>
        <v>76.612399999999994</v>
      </c>
      <c r="J441" s="1" t="e">
        <f t="shared" si="25"/>
        <v>#N/A</v>
      </c>
      <c r="K441" s="1">
        <f t="shared" si="26"/>
        <v>3.5997248315779488E-3</v>
      </c>
      <c r="L441" s="1">
        <f t="shared" si="27"/>
        <v>-1.2404423945196363E-2</v>
      </c>
      <c r="M441">
        <f>VLOOKUP(D441,[1]Sheet8!$A$1:$G$267,IF(E441=2016,3,IF(E441=2017,4,IF(E441=2018,5,IF(E441=2019,6,7)))))</f>
        <v>66320.679197677804</v>
      </c>
      <c r="N441">
        <f>IF(E441=2020,VLOOKUP(B441,[1]Sheet9!$A$1:$E$229,5,FALSE),"None")</f>
        <v>0</v>
      </c>
    </row>
    <row r="442" spans="1:14" x14ac:dyDescent="0.75">
      <c r="A442" t="str">
        <f>VLOOKUP(D442,[1]Sheet5!$B$1:$C$279,2,FALSE)</f>
        <v>GTM: Guatemala</v>
      </c>
      <c r="B442" t="str">
        <f t="shared" si="24"/>
        <v>GTM</v>
      </c>
      <c r="C442" t="str">
        <f>VLOOKUP([1]Sheet2!B442,[1]Sheet9!$A$1:$C$229,2,FALSE)</f>
        <v>North America</v>
      </c>
      <c r="D442" t="s">
        <v>105</v>
      </c>
      <c r="E442">
        <v>2016</v>
      </c>
      <c r="F442" cm="1">
        <f t="array" ref="F442">INDEX('[1]Sheet 1'!$F$1:$F$5176,MATCH(1,([1]Sheet2!A442='[1]Sheet 1'!$B$1:$B$5176)*([1]Sheet2!E442='[1]Sheet 1'!$E$1:$E$5176)*([1]Sheet2!F$1='[1]Sheet 1'!$C$1:$C$5176),0))</f>
        <v>9553</v>
      </c>
      <c r="G442" cm="1">
        <f t="array" ref="G442">INDEX('[1]Sheet 1'!$F$1:$F$5176,MATCH(1,([1]Sheet2!$A442='[1]Sheet 1'!$B$1:$B$5176)*([1]Sheet2!$E442='[1]Sheet 1'!$E$1:$E$5176)*([1]Sheet2!G$1='[1]Sheet 1'!$C$1:$C$5176),0))</f>
        <v>16291003.5</v>
      </c>
      <c r="H442" cm="1">
        <f t="array" ref="H442">INDEX('[1]Sheet 1'!$F$1:$F$5176,MATCH(1,([1]Sheet2!$A442='[1]Sheet 1'!$B$1:$B$5176)*([1]Sheet2!$E442='[1]Sheet 1'!$E$1:$E$5176)*([1]Sheet2!H$1='[1]Sheet 1'!$C$1:$C$5176),0))</f>
        <v>416628</v>
      </c>
      <c r="I442" cm="1">
        <f t="array" ref="I442">INDEX('[1]Sheet 1'!$F$1:$F$5176,MATCH(1,([1]Sheet2!$A442='[1]Sheet 1'!$B$1:$B$5176)*([1]Sheet2!$E442='[1]Sheet 1'!$E$1:$E$5176)*([1]Sheet2!I$1='[1]Sheet 1'!$C$1:$C$5176),0))</f>
        <v>72.354699999999994</v>
      </c>
      <c r="J442" s="1">
        <f t="shared" si="25"/>
        <v>2.2929327841623704E-2</v>
      </c>
      <c r="K442" s="1" t="str">
        <f t="shared" si="26"/>
        <v>None</v>
      </c>
      <c r="L442" s="1" t="str">
        <f t="shared" si="27"/>
        <v>N/A</v>
      </c>
      <c r="M442">
        <f>VLOOKUP(D442,[1]Sheet8!$A$1:$G$267,IF(E442=2016,3,IF(E442=2017,4,IF(E442=2018,5,IF(E442=2019,6,7)))))</f>
        <v>58224.805513692598</v>
      </c>
      <c r="N442" t="str">
        <f>IF(E442=2020,VLOOKUP(B442,[1]Sheet9!$A$1:$E$229,5,FALSE),"None")</f>
        <v>None</v>
      </c>
    </row>
    <row r="443" spans="1:14" x14ac:dyDescent="0.75">
      <c r="A443" t="str">
        <f>VLOOKUP(D443,[1]Sheet5!$B$1:$C$279,2,FALSE)</f>
        <v>GTM: Guatemala</v>
      </c>
      <c r="B443" t="str">
        <f t="shared" si="24"/>
        <v>GTM</v>
      </c>
      <c r="C443" t="str">
        <f>VLOOKUP([1]Sheet2!B443,[1]Sheet9!$A$1:$C$229,2,FALSE)</f>
        <v>North America</v>
      </c>
      <c r="D443" t="s">
        <v>105</v>
      </c>
      <c r="E443">
        <v>2017</v>
      </c>
      <c r="F443" cm="1">
        <f t="array" ref="F443">INDEX('[1]Sheet 1'!$F$1:$F$5176,MATCH(1,([1]Sheet2!A443='[1]Sheet 1'!$B$1:$B$5176)*([1]Sheet2!E443='[1]Sheet 1'!$E$1:$E$5176)*([1]Sheet2!F$1='[1]Sheet 1'!$C$1:$C$5176),0))</f>
        <v>9300</v>
      </c>
      <c r="G443" cm="1">
        <f t="array" ref="G443">INDEX('[1]Sheet 1'!$F$1:$F$5176,MATCH(1,([1]Sheet2!$A443='[1]Sheet 1'!$B$1:$B$5176)*([1]Sheet2!$E443='[1]Sheet 1'!$E$1:$E$5176)*([1]Sheet2!G$1='[1]Sheet 1'!$C$1:$C$5176),0))</f>
        <v>16578723.000000002</v>
      </c>
      <c r="H443" cm="1">
        <f t="array" ref="H443">INDEX('[1]Sheet 1'!$F$1:$F$5176,MATCH(1,([1]Sheet2!$A443='[1]Sheet 1'!$B$1:$B$5176)*([1]Sheet2!$E443='[1]Sheet 1'!$E$1:$E$5176)*([1]Sheet2!H$1='[1]Sheet 1'!$C$1:$C$5176),0))</f>
        <v>411557</v>
      </c>
      <c r="I443" cm="1">
        <f t="array" ref="I443">INDEX('[1]Sheet 1'!$F$1:$F$5176,MATCH(1,([1]Sheet2!$A443='[1]Sheet 1'!$B$1:$B$5176)*([1]Sheet2!$E443='[1]Sheet 1'!$E$1:$E$5176)*([1]Sheet2!I$1='[1]Sheet 1'!$C$1:$C$5176),0))</f>
        <v>72.550600000000003</v>
      </c>
      <c r="J443" s="1">
        <f t="shared" si="25"/>
        <v>2.259711291510046E-2</v>
      </c>
      <c r="K443" s="1">
        <f t="shared" si="26"/>
        <v>1.7661250886110352E-2</v>
      </c>
      <c r="L443" s="1">
        <f t="shared" si="27"/>
        <v>5.547888163398243E-2</v>
      </c>
      <c r="M443">
        <f>VLOOKUP(D443,[1]Sheet8!$A$1:$G$267,IF(E443=2016,3,IF(E443=2017,4,IF(E443=2018,5,IF(E443=2019,6,7)))))</f>
        <v>61455.052606948397</v>
      </c>
      <c r="N443" t="str">
        <f>IF(E443=2020,VLOOKUP(B443,[1]Sheet9!$A$1:$E$229,5,FALSE),"None")</f>
        <v>None</v>
      </c>
    </row>
    <row r="444" spans="1:14" x14ac:dyDescent="0.75">
      <c r="A444" t="str">
        <f>VLOOKUP(D444,[1]Sheet5!$B$1:$C$279,2,FALSE)</f>
        <v>GTM: Guatemala</v>
      </c>
      <c r="B444" t="str">
        <f t="shared" si="24"/>
        <v>GTM</v>
      </c>
      <c r="C444" t="str">
        <f>VLOOKUP([1]Sheet2!B444,[1]Sheet9!$A$1:$C$229,2,FALSE)</f>
        <v>North America</v>
      </c>
      <c r="D444" t="s">
        <v>105</v>
      </c>
      <c r="E444">
        <v>2018</v>
      </c>
      <c r="F444" cm="1">
        <f t="array" ref="F444">INDEX('[1]Sheet 1'!$F$1:$F$5176,MATCH(1,([1]Sheet2!A444='[1]Sheet 1'!$B$1:$B$5176)*([1]Sheet2!E444='[1]Sheet 1'!$E$1:$E$5176)*([1]Sheet2!F$1='[1]Sheet 1'!$C$1:$C$5176),0))</f>
        <v>9036</v>
      </c>
      <c r="G444" cm="1">
        <f t="array" ref="G444">INDEX('[1]Sheet 1'!$F$1:$F$5176,MATCH(1,([1]Sheet2!$A444='[1]Sheet 1'!$B$1:$B$5176)*([1]Sheet2!$E444='[1]Sheet 1'!$E$1:$E$5176)*([1]Sheet2!G$1='[1]Sheet 1'!$C$1:$C$5176),0))</f>
        <v>16850175.5</v>
      </c>
      <c r="H444" cm="1">
        <f t="array" ref="H444">INDEX('[1]Sheet 1'!$F$1:$F$5176,MATCH(1,([1]Sheet2!$A444='[1]Sheet 1'!$B$1:$B$5176)*([1]Sheet2!$E444='[1]Sheet 1'!$E$1:$E$5176)*([1]Sheet2!H$1='[1]Sheet 1'!$C$1:$C$5176),0))</f>
        <v>403834</v>
      </c>
      <c r="I444" cm="1">
        <f t="array" ref="I444">INDEX('[1]Sheet 1'!$F$1:$F$5176,MATCH(1,([1]Sheet2!$A444='[1]Sheet 1'!$B$1:$B$5176)*([1]Sheet2!$E444='[1]Sheet 1'!$E$1:$E$5176)*([1]Sheet2!I$1='[1]Sheet 1'!$C$1:$C$5176),0))</f>
        <v>72.725700000000003</v>
      </c>
      <c r="J444" s="1">
        <f t="shared" si="25"/>
        <v>2.2375530539776246E-2</v>
      </c>
      <c r="K444" s="1">
        <f t="shared" si="26"/>
        <v>1.6373546985494487E-2</v>
      </c>
      <c r="L444" s="1">
        <f t="shared" si="27"/>
        <v>6.7001080447706848E-2</v>
      </c>
      <c r="M444">
        <f>VLOOKUP(D444,[1]Sheet8!$A$1:$G$267,IF(E444=2016,3,IF(E444=2017,4,IF(E444=2018,5,IF(E444=2019,6,7)))))</f>
        <v>65572.607530584603</v>
      </c>
      <c r="N444" t="str">
        <f>IF(E444=2020,VLOOKUP(B444,[1]Sheet9!$A$1:$E$229,5,FALSE),"None")</f>
        <v>None</v>
      </c>
    </row>
    <row r="445" spans="1:14" x14ac:dyDescent="0.75">
      <c r="A445" t="str">
        <f>VLOOKUP(D445,[1]Sheet5!$B$1:$C$279,2,FALSE)</f>
        <v>GTM: Guatemala</v>
      </c>
      <c r="B445" t="str">
        <f t="shared" si="24"/>
        <v>GTM</v>
      </c>
      <c r="C445" t="str">
        <f>VLOOKUP([1]Sheet2!B445,[1]Sheet9!$A$1:$C$229,2,FALSE)</f>
        <v>North America</v>
      </c>
      <c r="D445" t="s">
        <v>105</v>
      </c>
      <c r="E445">
        <v>2019</v>
      </c>
      <c r="F445" cm="1">
        <f t="array" ref="F445">INDEX('[1]Sheet 1'!$F$1:$F$5176,MATCH(1,([1]Sheet2!A445='[1]Sheet 1'!$B$1:$B$5176)*([1]Sheet2!E445='[1]Sheet 1'!$E$1:$E$5176)*([1]Sheet2!F$1='[1]Sheet 1'!$C$1:$C$5176),0))</f>
        <v>8780</v>
      </c>
      <c r="G445" cm="1">
        <f t="array" ref="G445">INDEX('[1]Sheet 1'!$F$1:$F$5176,MATCH(1,([1]Sheet2!$A445='[1]Sheet 1'!$B$1:$B$5176)*([1]Sheet2!$E445='[1]Sheet 1'!$E$1:$E$5176)*([1]Sheet2!G$1='[1]Sheet 1'!$C$1:$C$5176),0))</f>
        <v>17106337.5</v>
      </c>
      <c r="H445" cm="1">
        <f t="array" ref="H445">INDEX('[1]Sheet 1'!$F$1:$F$5176,MATCH(1,([1]Sheet2!$A445='[1]Sheet 1'!$B$1:$B$5176)*([1]Sheet2!$E445='[1]Sheet 1'!$E$1:$E$5176)*([1]Sheet2!H$1='[1]Sheet 1'!$C$1:$C$5176),0))</f>
        <v>391582</v>
      </c>
      <c r="I445" cm="1">
        <f t="array" ref="I445">INDEX('[1]Sheet 1'!$F$1:$F$5176,MATCH(1,([1]Sheet2!$A445='[1]Sheet 1'!$B$1:$B$5176)*([1]Sheet2!$E445='[1]Sheet 1'!$E$1:$E$5176)*([1]Sheet2!I$1='[1]Sheet 1'!$C$1:$C$5176),0))</f>
        <v>73.128900000000002</v>
      </c>
      <c r="J445" s="1">
        <f t="shared" si="25"/>
        <v>2.2421868216618741E-2</v>
      </c>
      <c r="K445" s="1">
        <f t="shared" si="26"/>
        <v>1.5202334242750172E-2</v>
      </c>
      <c r="L445" s="1">
        <f t="shared" si="27"/>
        <v>2.4111812338628514E-2</v>
      </c>
      <c r="M445">
        <f>VLOOKUP(D445,[1]Sheet8!$A$1:$G$267,IF(E445=2016,3,IF(E445=2017,4,IF(E445=2018,5,IF(E445=2019,6,7)))))</f>
        <v>67153.681937916597</v>
      </c>
      <c r="N445" t="str">
        <f>IF(E445=2020,VLOOKUP(B445,[1]Sheet9!$A$1:$E$229,5,FALSE),"None")</f>
        <v>None</v>
      </c>
    </row>
    <row r="446" spans="1:14" x14ac:dyDescent="0.75">
      <c r="A446" t="str">
        <f>VLOOKUP(D446,[1]Sheet5!$B$1:$C$279,2,FALSE)</f>
        <v>GTM: Guatemala</v>
      </c>
      <c r="B446" t="str">
        <f t="shared" si="24"/>
        <v>GTM</v>
      </c>
      <c r="C446" t="str">
        <f>VLOOKUP([1]Sheet2!B446,[1]Sheet9!$A$1:$C$229,2,FALSE)</f>
        <v>North America</v>
      </c>
      <c r="D446" t="s">
        <v>105</v>
      </c>
      <c r="E446">
        <v>2020</v>
      </c>
      <c r="F446" cm="1">
        <f t="array" ref="F446">INDEX('[1]Sheet 1'!$F$1:$F$5176,MATCH(1,([1]Sheet2!A446='[1]Sheet 1'!$B$1:$B$5176)*([1]Sheet2!E446='[1]Sheet 1'!$E$1:$E$5176)*([1]Sheet2!F$1='[1]Sheet 1'!$C$1:$C$5176),0))</f>
        <v>8530</v>
      </c>
      <c r="G446" cm="1">
        <f t="array" ref="G446">INDEX('[1]Sheet 1'!$F$1:$F$5176,MATCH(1,([1]Sheet2!$A446='[1]Sheet 1'!$B$1:$B$5176)*([1]Sheet2!$E446='[1]Sheet 1'!$E$1:$E$5176)*([1]Sheet2!G$1='[1]Sheet 1'!$C$1:$C$5176),0))</f>
        <v>17362718.5</v>
      </c>
      <c r="H446" cm="1">
        <f t="array" ref="H446">INDEX('[1]Sheet 1'!$F$1:$F$5176,MATCH(1,([1]Sheet2!$A446='[1]Sheet 1'!$B$1:$B$5176)*([1]Sheet2!$E446='[1]Sheet 1'!$E$1:$E$5176)*([1]Sheet2!H$1='[1]Sheet 1'!$C$1:$C$5176),0))</f>
        <v>378935</v>
      </c>
      <c r="I446" cm="1">
        <f t="array" ref="I446">INDEX('[1]Sheet 1'!$F$1:$F$5176,MATCH(1,([1]Sheet2!$A446='[1]Sheet 1'!$B$1:$B$5176)*([1]Sheet2!$E446='[1]Sheet 1'!$E$1:$E$5176)*([1]Sheet2!I$1='[1]Sheet 1'!$C$1:$C$5176),0))</f>
        <v>71.796899999999994</v>
      </c>
      <c r="J446" s="1">
        <f t="shared" si="25"/>
        <v>2.2510456938525075E-2</v>
      </c>
      <c r="K446" s="1">
        <f t="shared" si="26"/>
        <v>1.4987486362875746E-2</v>
      </c>
      <c r="L446" s="1">
        <f t="shared" si="27"/>
        <v>-1.2404423945196363E-2</v>
      </c>
      <c r="M446">
        <f>VLOOKUP(D446,[1]Sheet8!$A$1:$G$267,IF(E446=2016,3,IF(E446=2017,4,IF(E446=2018,5,IF(E446=2019,6,7)))))</f>
        <v>66320.679197677804</v>
      </c>
      <c r="N446">
        <f>IF(E446=2020,VLOOKUP(B446,[1]Sheet9!$A$1:$E$229,5,FALSE),"None")</f>
        <v>138012</v>
      </c>
    </row>
    <row r="447" spans="1:14" x14ac:dyDescent="0.75">
      <c r="A447" t="str">
        <f>VLOOKUP(D447,[1]Sheet5!$B$1:$C$279,2,FALSE)</f>
        <v>GIN: Guinea</v>
      </c>
      <c r="B447" t="str">
        <f t="shared" si="24"/>
        <v>GIN</v>
      </c>
      <c r="C447" t="str">
        <f>VLOOKUP([1]Sheet2!B447,[1]Sheet9!$A$1:$C$229,2,FALSE)</f>
        <v>Africa</v>
      </c>
      <c r="D447" t="s">
        <v>106</v>
      </c>
      <c r="E447">
        <v>2016</v>
      </c>
      <c r="F447" cm="1">
        <f t="array" ref="F447">INDEX('[1]Sheet 1'!$F$1:$F$5176,MATCH(1,([1]Sheet2!A447='[1]Sheet 1'!$B$1:$B$5176)*([1]Sheet2!E447='[1]Sheet 1'!$E$1:$E$5176)*([1]Sheet2!F$1='[1]Sheet 1'!$C$1:$C$5176),0))</f>
        <v>28897</v>
      </c>
      <c r="G447" cm="1">
        <f t="array" ref="G447">INDEX('[1]Sheet 1'!$F$1:$F$5176,MATCH(1,([1]Sheet2!$A447='[1]Sheet 1'!$B$1:$B$5176)*([1]Sheet2!$E447='[1]Sheet 1'!$E$1:$E$5176)*([1]Sheet2!G$1='[1]Sheet 1'!$C$1:$C$5176),0))</f>
        <v>11930985</v>
      </c>
      <c r="H447" cm="1">
        <f t="array" ref="H447">INDEX('[1]Sheet 1'!$F$1:$F$5176,MATCH(1,([1]Sheet2!$A447='[1]Sheet 1'!$B$1:$B$5176)*([1]Sheet2!$E447='[1]Sheet 1'!$E$1:$E$5176)*([1]Sheet2!H$1='[1]Sheet 1'!$C$1:$C$5176),0))</f>
        <v>446491</v>
      </c>
      <c r="I447" cm="1">
        <f t="array" ref="I447">INDEX('[1]Sheet 1'!$F$1:$F$5176,MATCH(1,([1]Sheet2!$A447='[1]Sheet 1'!$B$1:$B$5176)*([1]Sheet2!$E447='[1]Sheet 1'!$E$1:$E$5176)*([1]Sheet2!I$1='[1]Sheet 1'!$C$1:$C$5176),0))</f>
        <v>58.762500000000003</v>
      </c>
      <c r="J447" s="1">
        <f t="shared" si="25"/>
        <v>6.4720229523103495E-2</v>
      </c>
      <c r="K447" s="1" t="str">
        <f t="shared" si="26"/>
        <v>None</v>
      </c>
      <c r="L447" s="1" t="str">
        <f t="shared" si="27"/>
        <v>N/A</v>
      </c>
      <c r="M447">
        <f>VLOOKUP(D447,[1]Sheet8!$A$1:$G$267,IF(E447=2016,3,IF(E447=2017,4,IF(E447=2018,5,IF(E447=2019,6,7)))))</f>
        <v>58224.805513692598</v>
      </c>
      <c r="N447" t="str">
        <f>IF(E447=2020,VLOOKUP(B447,[1]Sheet9!$A$1:$E$229,5,FALSE),"None")</f>
        <v>None</v>
      </c>
    </row>
    <row r="448" spans="1:14" x14ac:dyDescent="0.75">
      <c r="A448" t="str">
        <f>VLOOKUP(D448,[1]Sheet5!$B$1:$C$279,2,FALSE)</f>
        <v>GIN: Guinea</v>
      </c>
      <c r="B448" t="str">
        <f t="shared" si="24"/>
        <v>GIN</v>
      </c>
      <c r="C448" t="str">
        <f>VLOOKUP([1]Sheet2!B448,[1]Sheet9!$A$1:$C$229,2,FALSE)</f>
        <v>Africa</v>
      </c>
      <c r="D448" t="s">
        <v>106</v>
      </c>
      <c r="E448">
        <v>2017</v>
      </c>
      <c r="F448" cm="1">
        <f t="array" ref="F448">INDEX('[1]Sheet 1'!$F$1:$F$5176,MATCH(1,([1]Sheet2!A448='[1]Sheet 1'!$B$1:$B$5176)*([1]Sheet2!E448='[1]Sheet 1'!$E$1:$E$5176)*([1]Sheet2!F$1='[1]Sheet 1'!$C$1:$C$5176),0))</f>
        <v>28851</v>
      </c>
      <c r="G448" cm="1">
        <f t="array" ref="G448">INDEX('[1]Sheet 1'!$F$1:$F$5176,MATCH(1,([1]Sheet2!$A448='[1]Sheet 1'!$B$1:$B$5176)*([1]Sheet2!$E448='[1]Sheet 1'!$E$1:$E$5176)*([1]Sheet2!G$1='[1]Sheet 1'!$C$1:$C$5176),0))</f>
        <v>12240788.5</v>
      </c>
      <c r="H448" cm="1">
        <f t="array" ref="H448">INDEX('[1]Sheet 1'!$F$1:$F$5176,MATCH(1,([1]Sheet2!$A448='[1]Sheet 1'!$B$1:$B$5176)*([1]Sheet2!$E448='[1]Sheet 1'!$E$1:$E$5176)*([1]Sheet2!H$1='[1]Sheet 1'!$C$1:$C$5176),0))</f>
        <v>448594</v>
      </c>
      <c r="I448" cm="1">
        <f t="array" ref="I448">INDEX('[1]Sheet 1'!$F$1:$F$5176,MATCH(1,([1]Sheet2!$A448='[1]Sheet 1'!$B$1:$B$5176)*([1]Sheet2!$E448='[1]Sheet 1'!$E$1:$E$5176)*([1]Sheet2!I$1='[1]Sheet 1'!$C$1:$C$5176),0))</f>
        <v>59.109299999999998</v>
      </c>
      <c r="J448" s="1">
        <f t="shared" si="25"/>
        <v>6.4314279727325827E-2</v>
      </c>
      <c r="K448" s="1">
        <f t="shared" si="26"/>
        <v>2.5966296998948535E-2</v>
      </c>
      <c r="L448" s="1">
        <f t="shared" si="27"/>
        <v>5.547888163398243E-2</v>
      </c>
      <c r="M448">
        <f>VLOOKUP(D448,[1]Sheet8!$A$1:$G$267,IF(E448=2016,3,IF(E448=2017,4,IF(E448=2018,5,IF(E448=2019,6,7)))))</f>
        <v>61455.052606948397</v>
      </c>
      <c r="N448" t="str">
        <f>IF(E448=2020,VLOOKUP(B448,[1]Sheet9!$A$1:$E$229,5,FALSE),"None")</f>
        <v>None</v>
      </c>
    </row>
    <row r="449" spans="1:14" x14ac:dyDescent="0.75">
      <c r="A449" t="str">
        <f>VLOOKUP(D449,[1]Sheet5!$B$1:$C$279,2,FALSE)</f>
        <v>GIN: Guinea</v>
      </c>
      <c r="B449" t="str">
        <f t="shared" si="24"/>
        <v>GIN</v>
      </c>
      <c r="C449" t="str">
        <f>VLOOKUP([1]Sheet2!B449,[1]Sheet9!$A$1:$C$229,2,FALSE)</f>
        <v>Africa</v>
      </c>
      <c r="D449" t="s">
        <v>106</v>
      </c>
      <c r="E449">
        <v>2018</v>
      </c>
      <c r="F449" cm="1">
        <f t="array" ref="F449">INDEX('[1]Sheet 1'!$F$1:$F$5176,MATCH(1,([1]Sheet2!A449='[1]Sheet 1'!$B$1:$B$5176)*([1]Sheet2!E449='[1]Sheet 1'!$E$1:$E$5176)*([1]Sheet2!F$1='[1]Sheet 1'!$C$1:$C$5176),0))</f>
        <v>28772</v>
      </c>
      <c r="G449" cm="1">
        <f t="array" ref="G449">INDEX('[1]Sheet 1'!$F$1:$F$5176,MATCH(1,([1]Sheet2!$A449='[1]Sheet 1'!$B$1:$B$5176)*([1]Sheet2!$E449='[1]Sheet 1'!$E$1:$E$5176)*([1]Sheet2!G$1='[1]Sheet 1'!$C$1:$C$5176),0))</f>
        <v>12554864.5</v>
      </c>
      <c r="H449" cm="1">
        <f t="array" ref="H449">INDEX('[1]Sheet 1'!$F$1:$F$5176,MATCH(1,([1]Sheet2!$A449='[1]Sheet 1'!$B$1:$B$5176)*([1]Sheet2!$E449='[1]Sheet 1'!$E$1:$E$5176)*([1]Sheet2!H$1='[1]Sheet 1'!$C$1:$C$5176),0))</f>
        <v>451296</v>
      </c>
      <c r="I449" cm="1">
        <f t="array" ref="I449">INDEX('[1]Sheet 1'!$F$1:$F$5176,MATCH(1,([1]Sheet2!$A449='[1]Sheet 1'!$B$1:$B$5176)*([1]Sheet2!$E449='[1]Sheet 1'!$E$1:$E$5176)*([1]Sheet2!I$1='[1]Sheet 1'!$C$1:$C$5176),0))</f>
        <v>59.3491</v>
      </c>
      <c r="J449" s="1">
        <f t="shared" si="25"/>
        <v>6.3754165780330427E-2</v>
      </c>
      <c r="K449" s="1">
        <f t="shared" si="26"/>
        <v>2.5658151025156589E-2</v>
      </c>
      <c r="L449" s="1">
        <f t="shared" si="27"/>
        <v>6.7001080447706848E-2</v>
      </c>
      <c r="M449">
        <f>VLOOKUP(D449,[1]Sheet8!$A$1:$G$267,IF(E449=2016,3,IF(E449=2017,4,IF(E449=2018,5,IF(E449=2019,6,7)))))</f>
        <v>65572.607530584603</v>
      </c>
      <c r="N449" t="str">
        <f>IF(E449=2020,VLOOKUP(B449,[1]Sheet9!$A$1:$E$229,5,FALSE),"None")</f>
        <v>None</v>
      </c>
    </row>
    <row r="450" spans="1:14" x14ac:dyDescent="0.75">
      <c r="A450" t="str">
        <f>VLOOKUP(D450,[1]Sheet5!$B$1:$C$279,2,FALSE)</f>
        <v>GIN: Guinea</v>
      </c>
      <c r="B450" t="str">
        <f t="shared" si="24"/>
        <v>GIN</v>
      </c>
      <c r="C450" t="str">
        <f>VLOOKUP([1]Sheet2!B450,[1]Sheet9!$A$1:$C$229,2,FALSE)</f>
        <v>Africa</v>
      </c>
      <c r="D450" t="s">
        <v>106</v>
      </c>
      <c r="E450">
        <v>2019</v>
      </c>
      <c r="F450" cm="1">
        <f t="array" ref="F450">INDEX('[1]Sheet 1'!$F$1:$F$5176,MATCH(1,([1]Sheet2!A450='[1]Sheet 1'!$B$1:$B$5176)*([1]Sheet2!E450='[1]Sheet 1'!$E$1:$E$5176)*([1]Sheet2!F$1='[1]Sheet 1'!$C$1:$C$5176),0))</f>
        <v>28617</v>
      </c>
      <c r="G450" cm="1">
        <f t="array" ref="G450">INDEX('[1]Sheet 1'!$F$1:$F$5176,MATCH(1,([1]Sheet2!$A450='[1]Sheet 1'!$B$1:$B$5176)*([1]Sheet2!$E450='[1]Sheet 1'!$E$1:$E$5176)*([1]Sheet2!G$1='[1]Sheet 1'!$C$1:$C$5176),0))</f>
        <v>12877538.5</v>
      </c>
      <c r="H450" cm="1">
        <f t="array" ref="H450">INDEX('[1]Sheet 1'!$F$1:$F$5176,MATCH(1,([1]Sheet2!$A450='[1]Sheet 1'!$B$1:$B$5176)*([1]Sheet2!$E450='[1]Sheet 1'!$E$1:$E$5176)*([1]Sheet2!H$1='[1]Sheet 1'!$C$1:$C$5176),0))</f>
        <v>456433</v>
      </c>
      <c r="I450" cm="1">
        <f t="array" ref="I450">INDEX('[1]Sheet 1'!$F$1:$F$5176,MATCH(1,([1]Sheet2!$A450='[1]Sheet 1'!$B$1:$B$5176)*([1]Sheet2!$E450='[1]Sheet 1'!$E$1:$E$5176)*([1]Sheet2!I$1='[1]Sheet 1'!$C$1:$C$5176),0))</f>
        <v>59.719900000000003</v>
      </c>
      <c r="J450" s="1">
        <f t="shared" si="25"/>
        <v>6.2697044254030707E-2</v>
      </c>
      <c r="K450" s="1">
        <f t="shared" si="26"/>
        <v>2.5701113699793415E-2</v>
      </c>
      <c r="L450" s="1">
        <f t="shared" si="27"/>
        <v>2.4111812338628514E-2</v>
      </c>
      <c r="M450">
        <f>VLOOKUP(D450,[1]Sheet8!$A$1:$G$267,IF(E450=2016,3,IF(E450=2017,4,IF(E450=2018,5,IF(E450=2019,6,7)))))</f>
        <v>67153.681937916597</v>
      </c>
      <c r="N450" t="str">
        <f>IF(E450=2020,VLOOKUP(B450,[1]Sheet9!$A$1:$E$229,5,FALSE),"None")</f>
        <v>None</v>
      </c>
    </row>
    <row r="451" spans="1:14" x14ac:dyDescent="0.75">
      <c r="A451" t="str">
        <f>VLOOKUP(D451,[1]Sheet5!$B$1:$C$279,2,FALSE)</f>
        <v>GIN: Guinea</v>
      </c>
      <c r="B451" t="str">
        <f t="shared" ref="B451:B514" si="28">MID(A451,1,3)</f>
        <v>GIN</v>
      </c>
      <c r="C451" t="str">
        <f>VLOOKUP([1]Sheet2!B451,[1]Sheet9!$A$1:$C$229,2,FALSE)</f>
        <v>Africa</v>
      </c>
      <c r="D451" t="s">
        <v>106</v>
      </c>
      <c r="E451">
        <v>2020</v>
      </c>
      <c r="F451" cm="1">
        <f t="array" ref="F451">INDEX('[1]Sheet 1'!$F$1:$F$5176,MATCH(1,([1]Sheet2!A451='[1]Sheet 1'!$B$1:$B$5176)*([1]Sheet2!E451='[1]Sheet 1'!$E$1:$E$5176)*([1]Sheet2!F$1='[1]Sheet 1'!$C$1:$C$5176),0))</f>
        <v>28456</v>
      </c>
      <c r="G451" cm="1">
        <f t="array" ref="G451">INDEX('[1]Sheet 1'!$F$1:$F$5176,MATCH(1,([1]Sheet2!$A451='[1]Sheet 1'!$B$1:$B$5176)*([1]Sheet2!$E451='[1]Sheet 1'!$E$1:$E$5176)*([1]Sheet2!G$1='[1]Sheet 1'!$C$1:$C$5176),0))</f>
        <v>13205152.5</v>
      </c>
      <c r="H451" cm="1">
        <f t="array" ref="H451">INDEX('[1]Sheet 1'!$F$1:$F$5176,MATCH(1,([1]Sheet2!$A451='[1]Sheet 1'!$B$1:$B$5176)*([1]Sheet2!$E451='[1]Sheet 1'!$E$1:$E$5176)*([1]Sheet2!H$1='[1]Sheet 1'!$C$1:$C$5176),0))</f>
        <v>461563</v>
      </c>
      <c r="I451" cm="1">
        <f t="array" ref="I451">INDEX('[1]Sheet 1'!$F$1:$F$5176,MATCH(1,([1]Sheet2!$A451='[1]Sheet 1'!$B$1:$B$5176)*([1]Sheet2!$E451='[1]Sheet 1'!$E$1:$E$5176)*([1]Sheet2!I$1='[1]Sheet 1'!$C$1:$C$5176),0))</f>
        <v>59.327300000000001</v>
      </c>
      <c r="J451" s="1">
        <f t="shared" ref="J451:J514" si="29">F451/H451</f>
        <v>6.1651388867825195E-2</v>
      </c>
      <c r="K451" s="1">
        <f t="shared" si="26"/>
        <v>2.5440731549744543E-2</v>
      </c>
      <c r="L451" s="1">
        <f t="shared" si="27"/>
        <v>-1.2404423945196363E-2</v>
      </c>
      <c r="M451">
        <f>VLOOKUP(D451,[1]Sheet8!$A$1:$G$267,IF(E451=2016,3,IF(E451=2017,4,IF(E451=2018,5,IF(E451=2019,6,7)))))</f>
        <v>66320.679197677804</v>
      </c>
      <c r="N451">
        <f>IF(E451=2020,VLOOKUP(B451,[1]Sheet9!$A$1:$E$229,5,FALSE),"None")</f>
        <v>13722</v>
      </c>
    </row>
    <row r="452" spans="1:14" x14ac:dyDescent="0.75">
      <c r="A452" t="str">
        <f>VLOOKUP(D452,[1]Sheet5!$B$1:$C$279,2,FALSE)</f>
        <v>GNB: Guinea-Bissau</v>
      </c>
      <c r="B452" t="str">
        <f t="shared" si="28"/>
        <v>GNB</v>
      </c>
      <c r="C452" t="str">
        <f>VLOOKUP([1]Sheet2!B452,[1]Sheet9!$A$1:$C$229,2,FALSE)</f>
        <v>Africa</v>
      </c>
      <c r="D452" t="s">
        <v>107</v>
      </c>
      <c r="E452">
        <v>2016</v>
      </c>
      <c r="F452" cm="1">
        <f t="array" ref="F452">INDEX('[1]Sheet 1'!$F$1:$F$5176,MATCH(1,([1]Sheet2!A452='[1]Sheet 1'!$B$1:$B$5176)*([1]Sheet2!E452='[1]Sheet 1'!$E$1:$E$5176)*([1]Sheet2!F$1='[1]Sheet 1'!$C$1:$C$5176),0))</f>
        <v>3701</v>
      </c>
      <c r="G452" cm="1">
        <f t="array" ref="G452">INDEX('[1]Sheet 1'!$F$1:$F$5176,MATCH(1,([1]Sheet2!$A452='[1]Sheet 1'!$B$1:$B$5176)*([1]Sheet2!$E452='[1]Sheet 1'!$E$1:$E$5176)*([1]Sheet2!G$1='[1]Sheet 1'!$C$1:$C$5176),0))</f>
        <v>1834551.5</v>
      </c>
      <c r="H452" cm="1">
        <f t="array" ref="H452">INDEX('[1]Sheet 1'!$F$1:$F$5176,MATCH(1,([1]Sheet2!$A452='[1]Sheet 1'!$B$1:$B$5176)*([1]Sheet2!$E452='[1]Sheet 1'!$E$1:$E$5176)*([1]Sheet2!H$1='[1]Sheet 1'!$C$1:$C$5176),0))</f>
        <v>63320</v>
      </c>
      <c r="I452" cm="1">
        <f t="array" ref="I452">INDEX('[1]Sheet 1'!$F$1:$F$5176,MATCH(1,([1]Sheet2!$A452='[1]Sheet 1'!$B$1:$B$5176)*([1]Sheet2!$E452='[1]Sheet 1'!$E$1:$E$5176)*([1]Sheet2!I$1='[1]Sheet 1'!$C$1:$C$5176),0))</f>
        <v>59.673900000000003</v>
      </c>
      <c r="J452" s="1">
        <f t="shared" si="29"/>
        <v>5.8449147188881868E-2</v>
      </c>
      <c r="K452" s="1" t="str">
        <f t="shared" ref="K452:K515" si="30">IF(D452=D451,(G452-G451)/G451,"None")</f>
        <v>None</v>
      </c>
      <c r="L452" s="1" t="str">
        <f t="shared" ref="L452:L515" si="31">IF(B451=B452,(M452-M451)/M451,"N/A")</f>
        <v>N/A</v>
      </c>
      <c r="M452">
        <f>VLOOKUP(D452,[1]Sheet8!$A$1:$G$267,IF(E452=2016,3,IF(E452=2017,4,IF(E452=2018,5,IF(E452=2019,6,7)))))</f>
        <v>58224.805513692598</v>
      </c>
      <c r="N452" t="str">
        <f>IF(E452=2020,VLOOKUP(B452,[1]Sheet9!$A$1:$E$229,5,FALSE),"None")</f>
        <v>None</v>
      </c>
    </row>
    <row r="453" spans="1:14" x14ac:dyDescent="0.75">
      <c r="A453" t="str">
        <f>VLOOKUP(D453,[1]Sheet5!$B$1:$C$279,2,FALSE)</f>
        <v>GNB: Guinea-Bissau</v>
      </c>
      <c r="B453" t="str">
        <f t="shared" si="28"/>
        <v>GNB</v>
      </c>
      <c r="C453" t="str">
        <f>VLOOKUP([1]Sheet2!B453,[1]Sheet9!$A$1:$C$229,2,FALSE)</f>
        <v>Africa</v>
      </c>
      <c r="D453" t="s">
        <v>107</v>
      </c>
      <c r="E453">
        <v>2017</v>
      </c>
      <c r="F453" cm="1">
        <f t="array" ref="F453">INDEX('[1]Sheet 1'!$F$1:$F$5176,MATCH(1,([1]Sheet2!A453='[1]Sheet 1'!$B$1:$B$5176)*([1]Sheet2!E453='[1]Sheet 1'!$E$1:$E$5176)*([1]Sheet2!F$1='[1]Sheet 1'!$C$1:$C$5176),0))</f>
        <v>3623</v>
      </c>
      <c r="G453" cm="1">
        <f t="array" ref="G453">INDEX('[1]Sheet 1'!$F$1:$F$5176,MATCH(1,([1]Sheet2!$A453='[1]Sheet 1'!$B$1:$B$5176)*([1]Sheet2!$E453='[1]Sheet 1'!$E$1:$E$5176)*([1]Sheet2!G$1='[1]Sheet 1'!$C$1:$C$5176),0))</f>
        <v>1879826.5</v>
      </c>
      <c r="H453" cm="1">
        <f t="array" ref="H453">INDEX('[1]Sheet 1'!$F$1:$F$5176,MATCH(1,([1]Sheet2!$A453='[1]Sheet 1'!$B$1:$B$5176)*([1]Sheet2!$E453='[1]Sheet 1'!$E$1:$E$5176)*([1]Sheet2!H$1='[1]Sheet 1'!$C$1:$C$5176),0))</f>
        <v>62588</v>
      </c>
      <c r="I453" cm="1">
        <f t="array" ref="I453">INDEX('[1]Sheet 1'!$F$1:$F$5176,MATCH(1,([1]Sheet2!$A453='[1]Sheet 1'!$B$1:$B$5176)*([1]Sheet2!$E453='[1]Sheet 1'!$E$1:$E$5176)*([1]Sheet2!I$1='[1]Sheet 1'!$C$1:$C$5176),0))</f>
        <v>60.066499999999998</v>
      </c>
      <c r="J453" s="1">
        <f t="shared" si="29"/>
        <v>5.7886495813894039E-2</v>
      </c>
      <c r="K453" s="1">
        <f t="shared" si="30"/>
        <v>2.4679056434229293E-2</v>
      </c>
      <c r="L453" s="1">
        <f t="shared" si="31"/>
        <v>5.547888163398243E-2</v>
      </c>
      <c r="M453">
        <f>VLOOKUP(D453,[1]Sheet8!$A$1:$G$267,IF(E453=2016,3,IF(E453=2017,4,IF(E453=2018,5,IF(E453=2019,6,7)))))</f>
        <v>61455.052606948397</v>
      </c>
      <c r="N453" t="str">
        <f>IF(E453=2020,VLOOKUP(B453,[1]Sheet9!$A$1:$E$229,5,FALSE),"None")</f>
        <v>None</v>
      </c>
    </row>
    <row r="454" spans="1:14" x14ac:dyDescent="0.75">
      <c r="A454" t="str">
        <f>VLOOKUP(D454,[1]Sheet5!$B$1:$C$279,2,FALSE)</f>
        <v>GNB: Guinea-Bissau</v>
      </c>
      <c r="B454" t="str">
        <f t="shared" si="28"/>
        <v>GNB</v>
      </c>
      <c r="C454" t="str">
        <f>VLOOKUP([1]Sheet2!B454,[1]Sheet9!$A$1:$C$229,2,FALSE)</f>
        <v>Africa</v>
      </c>
      <c r="D454" t="s">
        <v>107</v>
      </c>
      <c r="E454">
        <v>2018</v>
      </c>
      <c r="F454" cm="1">
        <f t="array" ref="F454">INDEX('[1]Sheet 1'!$F$1:$F$5176,MATCH(1,([1]Sheet2!A454='[1]Sheet 1'!$B$1:$B$5176)*([1]Sheet2!E454='[1]Sheet 1'!$E$1:$E$5176)*([1]Sheet2!F$1='[1]Sheet 1'!$C$1:$C$5176),0))</f>
        <v>3549</v>
      </c>
      <c r="G454" cm="1">
        <f t="array" ref="G454">INDEX('[1]Sheet 1'!$F$1:$F$5176,MATCH(1,([1]Sheet2!$A454='[1]Sheet 1'!$B$1:$B$5176)*([1]Sheet2!$E454='[1]Sheet 1'!$E$1:$E$5176)*([1]Sheet2!G$1='[1]Sheet 1'!$C$1:$C$5176),0))</f>
        <v>1924954.5</v>
      </c>
      <c r="H454" cm="1">
        <f t="array" ref="H454">INDEX('[1]Sheet 1'!$F$1:$F$5176,MATCH(1,([1]Sheet2!$A454='[1]Sheet 1'!$B$1:$B$5176)*([1]Sheet2!$E454='[1]Sheet 1'!$E$1:$E$5176)*([1]Sheet2!H$1='[1]Sheet 1'!$C$1:$C$5176),0))</f>
        <v>62889</v>
      </c>
      <c r="I454" cm="1">
        <f t="array" ref="I454">INDEX('[1]Sheet 1'!$F$1:$F$5176,MATCH(1,([1]Sheet2!$A454='[1]Sheet 1'!$B$1:$B$5176)*([1]Sheet2!$E454='[1]Sheet 1'!$E$1:$E$5176)*([1]Sheet2!I$1='[1]Sheet 1'!$C$1:$C$5176),0))</f>
        <v>60.501600000000003</v>
      </c>
      <c r="J454" s="1">
        <f t="shared" si="29"/>
        <v>5.6432762486285357E-2</v>
      </c>
      <c r="K454" s="1">
        <f t="shared" si="30"/>
        <v>2.4006470809939107E-2</v>
      </c>
      <c r="L454" s="1">
        <f t="shared" si="31"/>
        <v>6.7001080447706848E-2</v>
      </c>
      <c r="M454">
        <f>VLOOKUP(D454,[1]Sheet8!$A$1:$G$267,IF(E454=2016,3,IF(E454=2017,4,IF(E454=2018,5,IF(E454=2019,6,7)))))</f>
        <v>65572.607530584603</v>
      </c>
      <c r="N454" t="str">
        <f>IF(E454=2020,VLOOKUP(B454,[1]Sheet9!$A$1:$E$229,5,FALSE),"None")</f>
        <v>None</v>
      </c>
    </row>
    <row r="455" spans="1:14" x14ac:dyDescent="0.75">
      <c r="A455" t="str">
        <f>VLOOKUP(D455,[1]Sheet5!$B$1:$C$279,2,FALSE)</f>
        <v>GNB: Guinea-Bissau</v>
      </c>
      <c r="B455" t="str">
        <f t="shared" si="28"/>
        <v>GNB</v>
      </c>
      <c r="C455" t="str">
        <f>VLOOKUP([1]Sheet2!B455,[1]Sheet9!$A$1:$C$229,2,FALSE)</f>
        <v>Africa</v>
      </c>
      <c r="D455" t="s">
        <v>107</v>
      </c>
      <c r="E455">
        <v>2019</v>
      </c>
      <c r="F455" cm="1">
        <f t="array" ref="F455">INDEX('[1]Sheet 1'!$F$1:$F$5176,MATCH(1,([1]Sheet2!A455='[1]Sheet 1'!$B$1:$B$5176)*([1]Sheet2!E455='[1]Sheet 1'!$E$1:$E$5176)*([1]Sheet2!F$1='[1]Sheet 1'!$C$1:$C$5176),0))</f>
        <v>3472</v>
      </c>
      <c r="G455" cm="1">
        <f t="array" ref="G455">INDEX('[1]Sheet 1'!$F$1:$F$5176,MATCH(1,([1]Sheet2!$A455='[1]Sheet 1'!$B$1:$B$5176)*([1]Sheet2!$E455='[1]Sheet 1'!$E$1:$E$5176)*([1]Sheet2!G$1='[1]Sheet 1'!$C$1:$C$5176),0))</f>
        <v>1970456.5</v>
      </c>
      <c r="H455" cm="1">
        <f t="array" ref="H455">INDEX('[1]Sheet 1'!$F$1:$F$5176,MATCH(1,([1]Sheet2!$A455='[1]Sheet 1'!$B$1:$B$5176)*([1]Sheet2!$E455='[1]Sheet 1'!$E$1:$E$5176)*([1]Sheet2!H$1='[1]Sheet 1'!$C$1:$C$5176),0))</f>
        <v>63263</v>
      </c>
      <c r="I455" cm="1">
        <f t="array" ref="I455">INDEX('[1]Sheet 1'!$F$1:$F$5176,MATCH(1,([1]Sheet2!$A455='[1]Sheet 1'!$B$1:$B$5176)*([1]Sheet2!$E455='[1]Sheet 1'!$E$1:$E$5176)*([1]Sheet2!I$1='[1]Sheet 1'!$C$1:$C$5176),0))</f>
        <v>60.881799999999998</v>
      </c>
      <c r="J455" s="1">
        <f t="shared" si="29"/>
        <v>5.4882000537438948E-2</v>
      </c>
      <c r="K455" s="1">
        <f t="shared" si="30"/>
        <v>2.3637961312851809E-2</v>
      </c>
      <c r="L455" s="1">
        <f t="shared" si="31"/>
        <v>2.4111812338628514E-2</v>
      </c>
      <c r="M455">
        <f>VLOOKUP(D455,[1]Sheet8!$A$1:$G$267,IF(E455=2016,3,IF(E455=2017,4,IF(E455=2018,5,IF(E455=2019,6,7)))))</f>
        <v>67153.681937916597</v>
      </c>
      <c r="N455" t="str">
        <f>IF(E455=2020,VLOOKUP(B455,[1]Sheet9!$A$1:$E$229,5,FALSE),"None")</f>
        <v>None</v>
      </c>
    </row>
    <row r="456" spans="1:14" x14ac:dyDescent="0.75">
      <c r="A456" t="str">
        <f>VLOOKUP(D456,[1]Sheet5!$B$1:$C$279,2,FALSE)</f>
        <v>GNB: Guinea-Bissau</v>
      </c>
      <c r="B456" t="str">
        <f t="shared" si="28"/>
        <v>GNB</v>
      </c>
      <c r="C456" t="str">
        <f>VLOOKUP([1]Sheet2!B456,[1]Sheet9!$A$1:$C$229,2,FALSE)</f>
        <v>Africa</v>
      </c>
      <c r="D456" t="s">
        <v>107</v>
      </c>
      <c r="E456">
        <v>2020</v>
      </c>
      <c r="F456" cm="1">
        <f t="array" ref="F456">INDEX('[1]Sheet 1'!$F$1:$F$5176,MATCH(1,([1]Sheet2!A456='[1]Sheet 1'!$B$1:$B$5176)*([1]Sheet2!E456='[1]Sheet 1'!$E$1:$E$5176)*([1]Sheet2!F$1='[1]Sheet 1'!$C$1:$C$5176),0))</f>
        <v>3399</v>
      </c>
      <c r="G456" cm="1">
        <f t="array" ref="G456">INDEX('[1]Sheet 1'!$F$1:$F$5176,MATCH(1,([1]Sheet2!$A456='[1]Sheet 1'!$B$1:$B$5176)*([1]Sheet2!$E456='[1]Sheet 1'!$E$1:$E$5176)*([1]Sheet2!G$1='[1]Sheet 1'!$C$1:$C$5176),0))</f>
        <v>2015828</v>
      </c>
      <c r="H456" cm="1">
        <f t="array" ref="H456">INDEX('[1]Sheet 1'!$F$1:$F$5176,MATCH(1,([1]Sheet2!$A456='[1]Sheet 1'!$B$1:$B$5176)*([1]Sheet2!$E456='[1]Sheet 1'!$E$1:$E$5176)*([1]Sheet2!H$1='[1]Sheet 1'!$C$1:$C$5176),0))</f>
        <v>63738</v>
      </c>
      <c r="I456" cm="1">
        <f t="array" ref="I456">INDEX('[1]Sheet 1'!$F$1:$F$5176,MATCH(1,([1]Sheet2!$A456='[1]Sheet 1'!$B$1:$B$5176)*([1]Sheet2!$E456='[1]Sheet 1'!$E$1:$E$5176)*([1]Sheet2!I$1='[1]Sheet 1'!$C$1:$C$5176),0))</f>
        <v>59.998800000000003</v>
      </c>
      <c r="J456" s="1">
        <f t="shared" si="29"/>
        <v>5.3327685211333901E-2</v>
      </c>
      <c r="K456" s="1">
        <f t="shared" si="30"/>
        <v>2.3025882581016125E-2</v>
      </c>
      <c r="L456" s="1">
        <f t="shared" si="31"/>
        <v>-1.2404423945196363E-2</v>
      </c>
      <c r="M456">
        <f>VLOOKUP(D456,[1]Sheet8!$A$1:$G$267,IF(E456=2016,3,IF(E456=2017,4,IF(E456=2018,5,IF(E456=2019,6,7)))))</f>
        <v>66320.679197677804</v>
      </c>
      <c r="N456">
        <f>IF(E456=2020,VLOOKUP(B456,[1]Sheet9!$A$1:$E$229,5,FALSE),"None")</f>
        <v>2452</v>
      </c>
    </row>
    <row r="457" spans="1:14" x14ac:dyDescent="0.75">
      <c r="A457" t="str">
        <f>VLOOKUP(D457,[1]Sheet5!$B$1:$C$279,2,FALSE)</f>
        <v>GUY: Guyana</v>
      </c>
      <c r="B457" t="str">
        <f t="shared" si="28"/>
        <v>GUY</v>
      </c>
      <c r="C457" t="str">
        <f>VLOOKUP([1]Sheet2!B457,[1]Sheet9!$A$1:$C$229,2,FALSE)</f>
        <v>South America</v>
      </c>
      <c r="D457" t="s">
        <v>108</v>
      </c>
      <c r="E457">
        <v>2016</v>
      </c>
      <c r="F457" cm="1">
        <f t="array" ref="F457">INDEX('[1]Sheet 1'!$F$1:$F$5176,MATCH(1,([1]Sheet2!A457='[1]Sheet 1'!$B$1:$B$5176)*([1]Sheet2!E457='[1]Sheet 1'!$E$1:$E$5176)*([1]Sheet2!F$1='[1]Sheet 1'!$C$1:$C$5176),0))</f>
        <v>418</v>
      </c>
      <c r="G457" cm="1">
        <f t="array" ref="G457">INDEX('[1]Sheet 1'!$F$1:$F$5176,MATCH(1,([1]Sheet2!$A457='[1]Sheet 1'!$B$1:$B$5176)*([1]Sheet2!$E457='[1]Sheet 1'!$E$1:$E$5176)*([1]Sheet2!G$1='[1]Sheet 1'!$C$1:$C$5176),0))</f>
        <v>759087</v>
      </c>
      <c r="H457" cm="1">
        <f t="array" ref="H457">INDEX('[1]Sheet 1'!$F$1:$F$5176,MATCH(1,([1]Sheet2!$A457='[1]Sheet 1'!$B$1:$B$5176)*([1]Sheet2!$E457='[1]Sheet 1'!$E$1:$E$5176)*([1]Sheet2!H$1='[1]Sheet 1'!$C$1:$C$5176),0))</f>
        <v>16113</v>
      </c>
      <c r="I457" cm="1">
        <f t="array" ref="I457">INDEX('[1]Sheet 1'!$F$1:$F$5176,MATCH(1,([1]Sheet2!$A457='[1]Sheet 1'!$B$1:$B$5176)*([1]Sheet2!$E457='[1]Sheet 1'!$E$1:$E$5176)*([1]Sheet2!I$1='[1]Sheet 1'!$C$1:$C$5176),0))</f>
        <v>68.384</v>
      </c>
      <c r="J457" s="1">
        <f t="shared" si="29"/>
        <v>2.5941786135418605E-2</v>
      </c>
      <c r="K457" s="1" t="str">
        <f t="shared" si="30"/>
        <v>None</v>
      </c>
      <c r="L457" s="1" t="str">
        <f t="shared" si="31"/>
        <v>N/A</v>
      </c>
      <c r="M457">
        <f>VLOOKUP(D457,[1]Sheet8!$A$1:$G$267,IF(E457=2016,3,IF(E457=2017,4,IF(E457=2018,5,IF(E457=2019,6,7)))))</f>
        <v>58224.805513692598</v>
      </c>
      <c r="N457" t="str">
        <f>IF(E457=2020,VLOOKUP(B457,[1]Sheet9!$A$1:$E$229,5,FALSE),"None")</f>
        <v>None</v>
      </c>
    </row>
    <row r="458" spans="1:14" x14ac:dyDescent="0.75">
      <c r="A458" t="str">
        <f>VLOOKUP(D458,[1]Sheet5!$B$1:$C$279,2,FALSE)</f>
        <v>GUY: Guyana</v>
      </c>
      <c r="B458" t="str">
        <f t="shared" si="28"/>
        <v>GUY</v>
      </c>
      <c r="C458" t="str">
        <f>VLOOKUP([1]Sheet2!B458,[1]Sheet9!$A$1:$C$229,2,FALSE)</f>
        <v>South America</v>
      </c>
      <c r="D458" t="s">
        <v>108</v>
      </c>
      <c r="E458">
        <v>2017</v>
      </c>
      <c r="F458" cm="1">
        <f t="array" ref="F458">INDEX('[1]Sheet 1'!$F$1:$F$5176,MATCH(1,([1]Sheet2!A458='[1]Sheet 1'!$B$1:$B$5176)*([1]Sheet2!E458='[1]Sheet 1'!$E$1:$E$5176)*([1]Sheet2!F$1='[1]Sheet 1'!$C$1:$C$5176),0))</f>
        <v>405</v>
      </c>
      <c r="G458" cm="1">
        <f t="array" ref="G458">INDEX('[1]Sheet 1'!$F$1:$F$5176,MATCH(1,([1]Sheet2!$A458='[1]Sheet 1'!$B$1:$B$5176)*([1]Sheet2!$E458='[1]Sheet 1'!$E$1:$E$5176)*([1]Sheet2!G$1='[1]Sheet 1'!$C$1:$C$5176),0))</f>
        <v>763252</v>
      </c>
      <c r="H458" cm="1">
        <f t="array" ref="H458">INDEX('[1]Sheet 1'!$F$1:$F$5176,MATCH(1,([1]Sheet2!$A458='[1]Sheet 1'!$B$1:$B$5176)*([1]Sheet2!$E458='[1]Sheet 1'!$E$1:$E$5176)*([1]Sheet2!H$1='[1]Sheet 1'!$C$1:$C$5176),0))</f>
        <v>16059.999999999998</v>
      </c>
      <c r="I458" cm="1">
        <f t="array" ref="I458">INDEX('[1]Sheet 1'!$F$1:$F$5176,MATCH(1,([1]Sheet2!$A458='[1]Sheet 1'!$B$1:$B$5176)*([1]Sheet2!$E458='[1]Sheet 1'!$E$1:$E$5176)*([1]Sheet2!I$1='[1]Sheet 1'!$C$1:$C$5176),0))</f>
        <v>68.666799999999995</v>
      </c>
      <c r="J458" s="1">
        <f t="shared" si="29"/>
        <v>2.5217932752179331E-2</v>
      </c>
      <c r="K458" s="1">
        <f t="shared" si="30"/>
        <v>5.486854602963824E-3</v>
      </c>
      <c r="L458" s="1">
        <f t="shared" si="31"/>
        <v>5.547888163398243E-2</v>
      </c>
      <c r="M458">
        <f>VLOOKUP(D458,[1]Sheet8!$A$1:$G$267,IF(E458=2016,3,IF(E458=2017,4,IF(E458=2018,5,IF(E458=2019,6,7)))))</f>
        <v>61455.052606948397</v>
      </c>
      <c r="N458" t="str">
        <f>IF(E458=2020,VLOOKUP(B458,[1]Sheet9!$A$1:$E$229,5,FALSE),"None")</f>
        <v>None</v>
      </c>
    </row>
    <row r="459" spans="1:14" x14ac:dyDescent="0.75">
      <c r="A459" t="str">
        <f>VLOOKUP(D459,[1]Sheet5!$B$1:$C$279,2,FALSE)</f>
        <v>GUY: Guyana</v>
      </c>
      <c r="B459" t="str">
        <f t="shared" si="28"/>
        <v>GUY</v>
      </c>
      <c r="C459" t="str">
        <f>VLOOKUP([1]Sheet2!B459,[1]Sheet9!$A$1:$C$229,2,FALSE)</f>
        <v>South America</v>
      </c>
      <c r="D459" t="s">
        <v>108</v>
      </c>
      <c r="E459">
        <v>2018</v>
      </c>
      <c r="F459" cm="1">
        <f t="array" ref="F459">INDEX('[1]Sheet 1'!$F$1:$F$5176,MATCH(1,([1]Sheet2!A459='[1]Sheet 1'!$B$1:$B$5176)*([1]Sheet2!E459='[1]Sheet 1'!$E$1:$E$5176)*([1]Sheet2!F$1='[1]Sheet 1'!$C$1:$C$5176),0))</f>
        <v>391</v>
      </c>
      <c r="G459" cm="1">
        <f t="array" ref="G459">INDEX('[1]Sheet 1'!$F$1:$F$5176,MATCH(1,([1]Sheet2!$A459='[1]Sheet 1'!$B$1:$B$5176)*([1]Sheet2!$E459='[1]Sheet 1'!$E$1:$E$5176)*([1]Sheet2!G$1='[1]Sheet 1'!$C$1:$C$5176),0))</f>
        <v>785514</v>
      </c>
      <c r="H459" cm="1">
        <f t="array" ref="H459">INDEX('[1]Sheet 1'!$F$1:$F$5176,MATCH(1,([1]Sheet2!$A459='[1]Sheet 1'!$B$1:$B$5176)*([1]Sheet2!$E459='[1]Sheet 1'!$E$1:$E$5176)*([1]Sheet2!H$1='[1]Sheet 1'!$C$1:$C$5176),0))</f>
        <v>16003</v>
      </c>
      <c r="I459" cm="1">
        <f t="array" ref="I459">INDEX('[1]Sheet 1'!$F$1:$F$5176,MATCH(1,([1]Sheet2!$A459='[1]Sheet 1'!$B$1:$B$5176)*([1]Sheet2!$E459='[1]Sheet 1'!$E$1:$E$5176)*([1]Sheet2!I$1='[1]Sheet 1'!$C$1:$C$5176),0))</f>
        <v>68.895899999999997</v>
      </c>
      <c r="J459" s="1">
        <f t="shared" si="29"/>
        <v>2.4432918827719804E-2</v>
      </c>
      <c r="K459" s="1">
        <f t="shared" si="30"/>
        <v>2.9167299921913078E-2</v>
      </c>
      <c r="L459" s="1">
        <f t="shared" si="31"/>
        <v>6.7001080447706848E-2</v>
      </c>
      <c r="M459">
        <f>VLOOKUP(D459,[1]Sheet8!$A$1:$G$267,IF(E459=2016,3,IF(E459=2017,4,IF(E459=2018,5,IF(E459=2019,6,7)))))</f>
        <v>65572.607530584603</v>
      </c>
      <c r="N459" t="str">
        <f>IF(E459=2020,VLOOKUP(B459,[1]Sheet9!$A$1:$E$229,5,FALSE),"None")</f>
        <v>None</v>
      </c>
    </row>
    <row r="460" spans="1:14" x14ac:dyDescent="0.75">
      <c r="A460" t="str">
        <f>VLOOKUP(D460,[1]Sheet5!$B$1:$C$279,2,FALSE)</f>
        <v>GUY: Guyana</v>
      </c>
      <c r="B460" t="str">
        <f t="shared" si="28"/>
        <v>GUY</v>
      </c>
      <c r="C460" t="str">
        <f>VLOOKUP([1]Sheet2!B460,[1]Sheet9!$A$1:$C$229,2,FALSE)</f>
        <v>South America</v>
      </c>
      <c r="D460" t="s">
        <v>108</v>
      </c>
      <c r="E460">
        <v>2019</v>
      </c>
      <c r="F460" cm="1">
        <f t="array" ref="F460">INDEX('[1]Sheet 1'!$F$1:$F$5176,MATCH(1,([1]Sheet2!A460='[1]Sheet 1'!$B$1:$B$5176)*([1]Sheet2!E460='[1]Sheet 1'!$E$1:$E$5176)*([1]Sheet2!F$1='[1]Sheet 1'!$C$1:$C$5176),0))</f>
        <v>378</v>
      </c>
      <c r="G460" cm="1">
        <f t="array" ref="G460">INDEX('[1]Sheet 1'!$F$1:$F$5176,MATCH(1,([1]Sheet2!$A460='[1]Sheet 1'!$B$1:$B$5176)*([1]Sheet2!$E460='[1]Sheet 1'!$E$1:$E$5176)*([1]Sheet2!G$1='[1]Sheet 1'!$C$1:$C$5176),0))</f>
        <v>798753</v>
      </c>
      <c r="H460" cm="1">
        <f t="array" ref="H460">INDEX('[1]Sheet 1'!$F$1:$F$5176,MATCH(1,([1]Sheet2!$A460='[1]Sheet 1'!$B$1:$B$5176)*([1]Sheet2!$E460='[1]Sheet 1'!$E$1:$E$5176)*([1]Sheet2!H$1='[1]Sheet 1'!$C$1:$C$5176),0))</f>
        <v>16898</v>
      </c>
      <c r="I460" cm="1">
        <f t="array" ref="I460">INDEX('[1]Sheet 1'!$F$1:$F$5176,MATCH(1,([1]Sheet2!$A460='[1]Sheet 1'!$B$1:$B$5176)*([1]Sheet2!$E460='[1]Sheet 1'!$E$1:$E$5176)*([1]Sheet2!I$1='[1]Sheet 1'!$C$1:$C$5176),0))</f>
        <v>69.123900000000006</v>
      </c>
      <c r="J460" s="1">
        <f t="shared" si="29"/>
        <v>2.2369511184755591E-2</v>
      </c>
      <c r="K460" s="1">
        <f t="shared" si="30"/>
        <v>1.6853932584269662E-2</v>
      </c>
      <c r="L460" s="1">
        <f t="shared" si="31"/>
        <v>2.4111812338628514E-2</v>
      </c>
      <c r="M460">
        <f>VLOOKUP(D460,[1]Sheet8!$A$1:$G$267,IF(E460=2016,3,IF(E460=2017,4,IF(E460=2018,5,IF(E460=2019,6,7)))))</f>
        <v>67153.681937916597</v>
      </c>
      <c r="N460" t="str">
        <f>IF(E460=2020,VLOOKUP(B460,[1]Sheet9!$A$1:$E$229,5,FALSE),"None")</f>
        <v>None</v>
      </c>
    </row>
    <row r="461" spans="1:14" x14ac:dyDescent="0.75">
      <c r="A461" t="str">
        <f>VLOOKUP(D461,[1]Sheet5!$B$1:$C$279,2,FALSE)</f>
        <v>GUY: Guyana</v>
      </c>
      <c r="B461" t="str">
        <f t="shared" si="28"/>
        <v>GUY</v>
      </c>
      <c r="C461" t="str">
        <f>VLOOKUP([1]Sheet2!B461,[1]Sheet9!$A$1:$C$229,2,FALSE)</f>
        <v>South America</v>
      </c>
      <c r="D461" t="s">
        <v>108</v>
      </c>
      <c r="E461">
        <v>2020</v>
      </c>
      <c r="F461" cm="1">
        <f t="array" ref="F461">INDEX('[1]Sheet 1'!$F$1:$F$5176,MATCH(1,([1]Sheet2!A461='[1]Sheet 1'!$B$1:$B$5176)*([1]Sheet2!E461='[1]Sheet 1'!$E$1:$E$5176)*([1]Sheet2!F$1='[1]Sheet 1'!$C$1:$C$5176),0))</f>
        <v>364</v>
      </c>
      <c r="G461" cm="1">
        <f t="array" ref="G461">INDEX('[1]Sheet 1'!$F$1:$F$5176,MATCH(1,([1]Sheet2!$A461='[1]Sheet 1'!$B$1:$B$5176)*([1]Sheet2!$E461='[1]Sheet 1'!$E$1:$E$5176)*([1]Sheet2!G$1='[1]Sheet 1'!$C$1:$C$5176),0))</f>
        <v>797202</v>
      </c>
      <c r="H461" cm="1">
        <f t="array" ref="H461">INDEX('[1]Sheet 1'!$F$1:$F$5176,MATCH(1,([1]Sheet2!$A461='[1]Sheet 1'!$B$1:$B$5176)*([1]Sheet2!$E461='[1]Sheet 1'!$E$1:$E$5176)*([1]Sheet2!H$1='[1]Sheet 1'!$C$1:$C$5176),0))</f>
        <v>16309.999999999998</v>
      </c>
      <c r="I461" cm="1">
        <f t="array" ref="I461">INDEX('[1]Sheet 1'!$F$1:$F$5176,MATCH(1,([1]Sheet2!$A461='[1]Sheet 1'!$B$1:$B$5176)*([1]Sheet2!$E461='[1]Sheet 1'!$E$1:$E$5176)*([1]Sheet2!I$1='[1]Sheet 1'!$C$1:$C$5176),0))</f>
        <v>68.485799999999998</v>
      </c>
      <c r="J461" s="1">
        <f t="shared" si="29"/>
        <v>2.2317596566523608E-2</v>
      </c>
      <c r="K461" s="1">
        <f t="shared" si="30"/>
        <v>-1.9417767445004902E-3</v>
      </c>
      <c r="L461" s="1">
        <f t="shared" si="31"/>
        <v>-1.2404423945196363E-2</v>
      </c>
      <c r="M461">
        <f>VLOOKUP(D461,[1]Sheet8!$A$1:$G$267,IF(E461=2016,3,IF(E461=2017,4,IF(E461=2018,5,IF(E461=2019,6,7)))))</f>
        <v>66320.679197677804</v>
      </c>
      <c r="N461">
        <f>IF(E461=2020,VLOOKUP(B461,[1]Sheet9!$A$1:$E$229,5,FALSE),"None")</f>
        <v>6332</v>
      </c>
    </row>
    <row r="462" spans="1:14" x14ac:dyDescent="0.75">
      <c r="A462" t="str">
        <f>VLOOKUP(D462,[1]Sheet5!$B$1:$C$279,2,FALSE)</f>
        <v>HTI: Haiti</v>
      </c>
      <c r="B462" t="str">
        <f t="shared" si="28"/>
        <v>HTI</v>
      </c>
      <c r="C462" t="str">
        <f>VLOOKUP([1]Sheet2!B462,[1]Sheet9!$A$1:$C$229,2,FALSE)</f>
        <v>North America</v>
      </c>
      <c r="D462" t="s">
        <v>109</v>
      </c>
      <c r="E462">
        <v>2016</v>
      </c>
      <c r="F462" cm="1">
        <f t="array" ref="F462">INDEX('[1]Sheet 1'!$F$1:$F$5176,MATCH(1,([1]Sheet2!A462='[1]Sheet 1'!$B$1:$B$5176)*([1]Sheet2!E462='[1]Sheet 1'!$E$1:$E$5176)*([1]Sheet2!F$1='[1]Sheet 1'!$C$1:$C$5176),0))</f>
        <v>13949</v>
      </c>
      <c r="G462" cm="1">
        <f t="array" ref="G462">INDEX('[1]Sheet 1'!$F$1:$F$5176,MATCH(1,([1]Sheet2!$A462='[1]Sheet 1'!$B$1:$B$5176)*([1]Sheet2!$E462='[1]Sheet 1'!$E$1:$E$5176)*([1]Sheet2!G$1='[1]Sheet 1'!$C$1:$C$5176),0))</f>
        <v>10713848.5</v>
      </c>
      <c r="H462" cm="1">
        <f t="array" ref="H462">INDEX('[1]Sheet 1'!$F$1:$F$5176,MATCH(1,([1]Sheet2!$A462='[1]Sheet 1'!$B$1:$B$5176)*([1]Sheet2!$E462='[1]Sheet 1'!$E$1:$E$5176)*([1]Sheet2!H$1='[1]Sheet 1'!$C$1:$C$5176),0))</f>
        <v>271005</v>
      </c>
      <c r="I462" cm="1">
        <f t="array" ref="I462">INDEX('[1]Sheet 1'!$F$1:$F$5176,MATCH(1,([1]Sheet2!$A462='[1]Sheet 1'!$B$1:$B$5176)*([1]Sheet2!$E462='[1]Sheet 1'!$E$1:$E$5176)*([1]Sheet2!I$1='[1]Sheet 1'!$C$1:$C$5176),0))</f>
        <v>63.392200000000003</v>
      </c>
      <c r="J462" s="1">
        <f t="shared" si="29"/>
        <v>5.1471375066880688E-2</v>
      </c>
      <c r="K462" s="1" t="str">
        <f t="shared" si="30"/>
        <v>None</v>
      </c>
      <c r="L462" s="1" t="str">
        <f t="shared" si="31"/>
        <v>N/A</v>
      </c>
      <c r="M462">
        <f>VLOOKUP(D462,[1]Sheet8!$A$1:$G$267,IF(E462=2016,3,IF(E462=2017,4,IF(E462=2018,5,IF(E462=2019,6,7)))))</f>
        <v>58224.805513692598</v>
      </c>
      <c r="N462" t="str">
        <f>IF(E462=2020,VLOOKUP(B462,[1]Sheet9!$A$1:$E$229,5,FALSE),"None")</f>
        <v>None</v>
      </c>
    </row>
    <row r="463" spans="1:14" x14ac:dyDescent="0.75">
      <c r="A463" t="str">
        <f>VLOOKUP(D463,[1]Sheet5!$B$1:$C$279,2,FALSE)</f>
        <v>HTI: Haiti</v>
      </c>
      <c r="B463" t="str">
        <f t="shared" si="28"/>
        <v>HTI</v>
      </c>
      <c r="C463" t="str">
        <f>VLOOKUP([1]Sheet2!B463,[1]Sheet9!$A$1:$C$229,2,FALSE)</f>
        <v>North America</v>
      </c>
      <c r="D463" t="s">
        <v>109</v>
      </c>
      <c r="E463">
        <v>2017</v>
      </c>
      <c r="F463" cm="1">
        <f t="array" ref="F463">INDEX('[1]Sheet 1'!$F$1:$F$5176,MATCH(1,([1]Sheet2!A463='[1]Sheet 1'!$B$1:$B$5176)*([1]Sheet2!E463='[1]Sheet 1'!$E$1:$E$5176)*([1]Sheet2!F$1='[1]Sheet 1'!$C$1:$C$5176),0))</f>
        <v>13568</v>
      </c>
      <c r="G463" cm="1">
        <f t="array" ref="G463">INDEX('[1]Sheet 1'!$F$1:$F$5176,MATCH(1,([1]Sheet2!$A463='[1]Sheet 1'!$B$1:$B$5176)*([1]Sheet2!$E463='[1]Sheet 1'!$E$1:$E$5176)*([1]Sheet2!G$1='[1]Sheet 1'!$C$1:$C$5176),0))</f>
        <v>10863543.5</v>
      </c>
      <c r="H463" cm="1">
        <f t="array" ref="H463">INDEX('[1]Sheet 1'!$F$1:$F$5176,MATCH(1,([1]Sheet2!$A463='[1]Sheet 1'!$B$1:$B$5176)*([1]Sheet2!$E463='[1]Sheet 1'!$E$1:$E$5176)*([1]Sheet2!H$1='[1]Sheet 1'!$C$1:$C$5176),0))</f>
        <v>271823</v>
      </c>
      <c r="I463" cm="1">
        <f t="array" ref="I463">INDEX('[1]Sheet 1'!$F$1:$F$5176,MATCH(1,([1]Sheet2!$A463='[1]Sheet 1'!$B$1:$B$5176)*([1]Sheet2!$E463='[1]Sheet 1'!$E$1:$E$5176)*([1]Sheet2!I$1='[1]Sheet 1'!$C$1:$C$5176),0))</f>
        <v>63.8538</v>
      </c>
      <c r="J463" s="1">
        <f t="shared" si="29"/>
        <v>4.9914834285546106E-2</v>
      </c>
      <c r="K463" s="1">
        <f t="shared" si="30"/>
        <v>1.3972103488303012E-2</v>
      </c>
      <c r="L463" s="1">
        <f t="shared" si="31"/>
        <v>5.547888163398243E-2</v>
      </c>
      <c r="M463">
        <f>VLOOKUP(D463,[1]Sheet8!$A$1:$G$267,IF(E463=2016,3,IF(E463=2017,4,IF(E463=2018,5,IF(E463=2019,6,7)))))</f>
        <v>61455.052606948397</v>
      </c>
      <c r="N463" t="str">
        <f>IF(E463=2020,VLOOKUP(B463,[1]Sheet9!$A$1:$E$229,5,FALSE),"None")</f>
        <v>None</v>
      </c>
    </row>
    <row r="464" spans="1:14" x14ac:dyDescent="0.75">
      <c r="A464" t="str">
        <f>VLOOKUP(D464,[1]Sheet5!$B$1:$C$279,2,FALSE)</f>
        <v>HTI: Haiti</v>
      </c>
      <c r="B464" t="str">
        <f t="shared" si="28"/>
        <v>HTI</v>
      </c>
      <c r="C464" t="str">
        <f>VLOOKUP([1]Sheet2!B464,[1]Sheet9!$A$1:$C$229,2,FALSE)</f>
        <v>North America</v>
      </c>
      <c r="D464" t="s">
        <v>109</v>
      </c>
      <c r="E464">
        <v>2018</v>
      </c>
      <c r="F464" cm="1">
        <f t="array" ref="F464">INDEX('[1]Sheet 1'!$F$1:$F$5176,MATCH(1,([1]Sheet2!A464='[1]Sheet 1'!$B$1:$B$5176)*([1]Sheet2!E464='[1]Sheet 1'!$E$1:$E$5176)*([1]Sheet2!F$1='[1]Sheet 1'!$C$1:$C$5176),0))</f>
        <v>13196</v>
      </c>
      <c r="G464" cm="1">
        <f t="array" ref="G464">INDEX('[1]Sheet 1'!$F$1:$F$5176,MATCH(1,([1]Sheet2!$A464='[1]Sheet 1'!$B$1:$B$5176)*([1]Sheet2!$E464='[1]Sheet 1'!$E$1:$E$5176)*([1]Sheet2!G$1='[1]Sheet 1'!$C$1:$C$5176),0))</f>
        <v>11012421</v>
      </c>
      <c r="H464" cm="1">
        <f t="array" ref="H464">INDEX('[1]Sheet 1'!$F$1:$F$5176,MATCH(1,([1]Sheet2!$A464='[1]Sheet 1'!$B$1:$B$5176)*([1]Sheet2!$E464='[1]Sheet 1'!$E$1:$E$5176)*([1]Sheet2!H$1='[1]Sheet 1'!$C$1:$C$5176),0))</f>
        <v>271104</v>
      </c>
      <c r="I464" cm="1">
        <f t="array" ref="I464">INDEX('[1]Sheet 1'!$F$1:$F$5176,MATCH(1,([1]Sheet2!$A464='[1]Sheet 1'!$B$1:$B$5176)*([1]Sheet2!$E464='[1]Sheet 1'!$E$1:$E$5176)*([1]Sheet2!I$1='[1]Sheet 1'!$C$1:$C$5176),0))</f>
        <v>64.018799999999999</v>
      </c>
      <c r="J464" s="1">
        <f t="shared" si="29"/>
        <v>4.8675047214353166E-2</v>
      </c>
      <c r="K464" s="1">
        <f t="shared" si="30"/>
        <v>1.3704322167071913E-2</v>
      </c>
      <c r="L464" s="1">
        <f t="shared" si="31"/>
        <v>6.7001080447706848E-2</v>
      </c>
      <c r="M464">
        <f>VLOOKUP(D464,[1]Sheet8!$A$1:$G$267,IF(E464=2016,3,IF(E464=2017,4,IF(E464=2018,5,IF(E464=2019,6,7)))))</f>
        <v>65572.607530584603</v>
      </c>
      <c r="N464" t="str">
        <f>IF(E464=2020,VLOOKUP(B464,[1]Sheet9!$A$1:$E$229,5,FALSE),"None")</f>
        <v>None</v>
      </c>
    </row>
    <row r="465" spans="1:14" x14ac:dyDescent="0.75">
      <c r="A465" t="str">
        <f>VLOOKUP(D465,[1]Sheet5!$B$1:$C$279,2,FALSE)</f>
        <v>HTI: Haiti</v>
      </c>
      <c r="B465" t="str">
        <f t="shared" si="28"/>
        <v>HTI</v>
      </c>
      <c r="C465" t="str">
        <f>VLOOKUP([1]Sheet2!B465,[1]Sheet9!$A$1:$C$229,2,FALSE)</f>
        <v>North America</v>
      </c>
      <c r="D465" t="s">
        <v>109</v>
      </c>
      <c r="E465">
        <v>2019</v>
      </c>
      <c r="F465" cm="1">
        <f t="array" ref="F465">INDEX('[1]Sheet 1'!$F$1:$F$5176,MATCH(1,([1]Sheet2!A465='[1]Sheet 1'!$B$1:$B$5176)*([1]Sheet2!E465='[1]Sheet 1'!$E$1:$E$5176)*([1]Sheet2!F$1='[1]Sheet 1'!$C$1:$C$5176),0))</f>
        <v>12826</v>
      </c>
      <c r="G465" cm="1">
        <f t="array" ref="G465">INDEX('[1]Sheet 1'!$F$1:$F$5176,MATCH(1,([1]Sheet2!$A465='[1]Sheet 1'!$B$1:$B$5176)*([1]Sheet2!$E465='[1]Sheet 1'!$E$1:$E$5176)*([1]Sheet2!G$1='[1]Sheet 1'!$C$1:$C$5176),0))</f>
        <v>11160438</v>
      </c>
      <c r="H465" cm="1">
        <f t="array" ref="H465">INDEX('[1]Sheet 1'!$F$1:$F$5176,MATCH(1,([1]Sheet2!$A465='[1]Sheet 1'!$B$1:$B$5176)*([1]Sheet2!$E465='[1]Sheet 1'!$E$1:$E$5176)*([1]Sheet2!H$1='[1]Sheet 1'!$C$1:$C$5176),0))</f>
        <v>271669</v>
      </c>
      <c r="I465" cm="1">
        <f t="array" ref="I465">INDEX('[1]Sheet 1'!$F$1:$F$5176,MATCH(1,([1]Sheet2!$A465='[1]Sheet 1'!$B$1:$B$5176)*([1]Sheet2!$E465='[1]Sheet 1'!$E$1:$E$5176)*([1]Sheet2!I$1='[1]Sheet 1'!$C$1:$C$5176),0))</f>
        <v>64.254599999999996</v>
      </c>
      <c r="J465" s="1">
        <f t="shared" si="29"/>
        <v>4.7211864437974149E-2</v>
      </c>
      <c r="K465" s="1">
        <f t="shared" si="30"/>
        <v>1.3440913673750759E-2</v>
      </c>
      <c r="L465" s="1">
        <f t="shared" si="31"/>
        <v>2.4111812338628514E-2</v>
      </c>
      <c r="M465">
        <f>VLOOKUP(D465,[1]Sheet8!$A$1:$G$267,IF(E465=2016,3,IF(E465=2017,4,IF(E465=2018,5,IF(E465=2019,6,7)))))</f>
        <v>67153.681937916597</v>
      </c>
      <c r="N465" t="str">
        <f>IF(E465=2020,VLOOKUP(B465,[1]Sheet9!$A$1:$E$229,5,FALSE),"None")</f>
        <v>None</v>
      </c>
    </row>
    <row r="466" spans="1:14" x14ac:dyDescent="0.75">
      <c r="A466" t="str">
        <f>VLOOKUP(D466,[1]Sheet5!$B$1:$C$279,2,FALSE)</f>
        <v>HTI: Haiti</v>
      </c>
      <c r="B466" t="str">
        <f t="shared" si="28"/>
        <v>HTI</v>
      </c>
      <c r="C466" t="str">
        <f>VLOOKUP([1]Sheet2!B466,[1]Sheet9!$A$1:$C$229,2,FALSE)</f>
        <v>North America</v>
      </c>
      <c r="D466" t="s">
        <v>109</v>
      </c>
      <c r="E466">
        <v>2020</v>
      </c>
      <c r="F466" cm="1">
        <f t="array" ref="F466">INDEX('[1]Sheet 1'!$F$1:$F$5176,MATCH(1,([1]Sheet2!A466='[1]Sheet 1'!$B$1:$B$5176)*([1]Sheet2!E466='[1]Sheet 1'!$E$1:$E$5176)*([1]Sheet2!F$1='[1]Sheet 1'!$C$1:$C$5176),0))</f>
        <v>12470</v>
      </c>
      <c r="G466" cm="1">
        <f t="array" ref="G466">INDEX('[1]Sheet 1'!$F$1:$F$5176,MATCH(1,([1]Sheet2!$A466='[1]Sheet 1'!$B$1:$B$5176)*([1]Sheet2!$E466='[1]Sheet 1'!$E$1:$E$5176)*([1]Sheet2!G$1='[1]Sheet 1'!$C$1:$C$5176),0))</f>
        <v>11306801.5</v>
      </c>
      <c r="H466" cm="1">
        <f t="array" ref="H466">INDEX('[1]Sheet 1'!$F$1:$F$5176,MATCH(1,([1]Sheet2!$A466='[1]Sheet 1'!$B$1:$B$5176)*([1]Sheet2!$E466='[1]Sheet 1'!$E$1:$E$5176)*([1]Sheet2!H$1='[1]Sheet 1'!$C$1:$C$5176),0))</f>
        <v>271045</v>
      </c>
      <c r="I466" cm="1">
        <f t="array" ref="I466">INDEX('[1]Sheet 1'!$F$1:$F$5176,MATCH(1,([1]Sheet2!$A466='[1]Sheet 1'!$B$1:$B$5176)*([1]Sheet2!$E466='[1]Sheet 1'!$E$1:$E$5176)*([1]Sheet2!I$1='[1]Sheet 1'!$C$1:$C$5176),0))</f>
        <v>64.0518</v>
      </c>
      <c r="J466" s="1">
        <f t="shared" si="29"/>
        <v>4.6007120588832114E-2</v>
      </c>
      <c r="K466" s="1">
        <f t="shared" si="30"/>
        <v>1.3114494251928106E-2</v>
      </c>
      <c r="L466" s="1">
        <f t="shared" si="31"/>
        <v>-1.2404423945196363E-2</v>
      </c>
      <c r="M466">
        <f>VLOOKUP(D466,[1]Sheet8!$A$1:$G$267,IF(E466=2016,3,IF(E466=2017,4,IF(E466=2018,5,IF(E466=2019,6,7)))))</f>
        <v>66320.679197677804</v>
      </c>
      <c r="N466">
        <f>IF(E466=2020,VLOOKUP(B466,[1]Sheet9!$A$1:$E$229,5,FALSE),"None")</f>
        <v>9999</v>
      </c>
    </row>
    <row r="467" spans="1:14" x14ac:dyDescent="0.75">
      <c r="A467" t="str">
        <f>VLOOKUP(D467,[1]Sheet5!$B$1:$C$279,2,FALSE)</f>
        <v>VAT: Holy See</v>
      </c>
      <c r="B467" t="str">
        <f t="shared" si="28"/>
        <v>VAT</v>
      </c>
      <c r="C467" t="str">
        <f>VLOOKUP([1]Sheet2!B467,[1]Sheet9!$A$1:$C$229,2,FALSE)</f>
        <v>Europe</v>
      </c>
      <c r="D467" t="s">
        <v>110</v>
      </c>
      <c r="E467">
        <v>2016</v>
      </c>
      <c r="F467" t="e" cm="1">
        <f t="array" ref="F467">INDEX('[1]Sheet 1'!$F$1:$F$5176,MATCH(1,([1]Sheet2!A467='[1]Sheet 1'!$B$1:$B$5176)*([1]Sheet2!E467='[1]Sheet 1'!$E$1:$E$5176)*([1]Sheet2!F$1='[1]Sheet 1'!$C$1:$C$5176),0))</f>
        <v>#N/A</v>
      </c>
      <c r="G467" t="e" cm="1">
        <f t="array" ref="G467">INDEX('[1]Sheet 1'!$F$1:$F$5176,MATCH(1,([1]Sheet2!$A467='[1]Sheet 1'!$B$1:$B$5176)*([1]Sheet2!$E467='[1]Sheet 1'!$E$1:$E$5176)*([1]Sheet2!G$1='[1]Sheet 1'!$C$1:$C$5176),0))</f>
        <v>#N/A</v>
      </c>
      <c r="H467" cm="1">
        <f t="array" ref="H467">INDEX('[1]Sheet 1'!$F$1:$F$5176,MATCH(1,([1]Sheet2!$A467='[1]Sheet 1'!$B$1:$B$5176)*([1]Sheet2!$E467='[1]Sheet 1'!$E$1:$E$5176)*([1]Sheet2!H$1='[1]Sheet 1'!$C$1:$C$5176),0))</f>
        <v>2</v>
      </c>
      <c r="I467" cm="1">
        <f t="array" ref="I467">INDEX('[1]Sheet 1'!$F$1:$F$5176,MATCH(1,([1]Sheet2!$A467='[1]Sheet 1'!$B$1:$B$5176)*([1]Sheet2!$E467='[1]Sheet 1'!$E$1:$E$5176)*([1]Sheet2!I$1='[1]Sheet 1'!$C$1:$C$5176),0))</f>
        <v>82.851100000000002</v>
      </c>
      <c r="J467" s="1" t="e">
        <f t="shared" si="29"/>
        <v>#N/A</v>
      </c>
      <c r="K467" s="1" t="str">
        <f t="shared" si="30"/>
        <v>None</v>
      </c>
      <c r="L467" s="1" t="str">
        <f t="shared" si="31"/>
        <v>N/A</v>
      </c>
      <c r="M467">
        <f>VLOOKUP(D467,[1]Sheet8!$A$1:$G$267,IF(E467=2016,3,IF(E467=2017,4,IF(E467=2018,5,IF(E467=2019,6,7)))))</f>
        <v>1290.3805081231801</v>
      </c>
      <c r="N467" t="str">
        <f>IF(E467=2020,VLOOKUP(B467,[1]Sheet9!$A$1:$E$229,5,FALSE),"None")</f>
        <v>None</v>
      </c>
    </row>
    <row r="468" spans="1:14" x14ac:dyDescent="0.75">
      <c r="A468" t="str">
        <f>VLOOKUP(D468,[1]Sheet5!$B$1:$C$279,2,FALSE)</f>
        <v>VAT: Holy See</v>
      </c>
      <c r="B468" t="str">
        <f t="shared" si="28"/>
        <v>VAT</v>
      </c>
      <c r="C468" t="str">
        <f>VLOOKUP([1]Sheet2!B468,[1]Sheet9!$A$1:$C$229,2,FALSE)</f>
        <v>Europe</v>
      </c>
      <c r="D468" t="s">
        <v>110</v>
      </c>
      <c r="E468">
        <v>2017</v>
      </c>
      <c r="F468" t="e" cm="1">
        <f t="array" ref="F468">INDEX('[1]Sheet 1'!$F$1:$F$5176,MATCH(1,([1]Sheet2!A468='[1]Sheet 1'!$B$1:$B$5176)*([1]Sheet2!E468='[1]Sheet 1'!$E$1:$E$5176)*([1]Sheet2!F$1='[1]Sheet 1'!$C$1:$C$5176),0))</f>
        <v>#N/A</v>
      </c>
      <c r="G468" t="e" cm="1">
        <f t="array" ref="G468">INDEX('[1]Sheet 1'!$F$1:$F$5176,MATCH(1,([1]Sheet2!$A468='[1]Sheet 1'!$B$1:$B$5176)*([1]Sheet2!$E468='[1]Sheet 1'!$E$1:$E$5176)*([1]Sheet2!G$1='[1]Sheet 1'!$C$1:$C$5176),0))</f>
        <v>#N/A</v>
      </c>
      <c r="H468" cm="1">
        <f t="array" ref="H468">INDEX('[1]Sheet 1'!$F$1:$F$5176,MATCH(1,([1]Sheet2!$A468='[1]Sheet 1'!$B$1:$B$5176)*([1]Sheet2!$E468='[1]Sheet 1'!$E$1:$E$5176)*([1]Sheet2!H$1='[1]Sheet 1'!$C$1:$C$5176),0))</f>
        <v>2</v>
      </c>
      <c r="I468" cm="1">
        <f t="array" ref="I468">INDEX('[1]Sheet 1'!$F$1:$F$5176,MATCH(1,([1]Sheet2!$A468='[1]Sheet 1'!$B$1:$B$5176)*([1]Sheet2!$E468='[1]Sheet 1'!$E$1:$E$5176)*([1]Sheet2!I$1='[1]Sheet 1'!$C$1:$C$5176),0))</f>
        <v>82.695599999999999</v>
      </c>
      <c r="J468" s="1" t="e">
        <f t="shared" si="29"/>
        <v>#N/A</v>
      </c>
      <c r="K468" s="1" t="e">
        <f t="shared" si="30"/>
        <v>#N/A</v>
      </c>
      <c r="L468" s="1">
        <f t="shared" si="31"/>
        <v>6.0976762538541722E-2</v>
      </c>
      <c r="M468">
        <f>VLOOKUP(D468,[1]Sheet8!$A$1:$G$267,IF(E468=2016,3,IF(E468=2017,4,IF(E468=2018,5,IF(E468=2019,6,7)))))</f>
        <v>1369.0637339513701</v>
      </c>
      <c r="N468" t="str">
        <f>IF(E468=2020,VLOOKUP(B468,[1]Sheet9!$A$1:$E$229,5,FALSE),"None")</f>
        <v>None</v>
      </c>
    </row>
    <row r="469" spans="1:14" x14ac:dyDescent="0.75">
      <c r="A469" t="str">
        <f>VLOOKUP(D469,[1]Sheet5!$B$1:$C$279,2,FALSE)</f>
        <v>VAT: Holy See</v>
      </c>
      <c r="B469" t="str">
        <f t="shared" si="28"/>
        <v>VAT</v>
      </c>
      <c r="C469" t="str">
        <f>VLOOKUP([1]Sheet2!B469,[1]Sheet9!$A$1:$C$229,2,FALSE)</f>
        <v>Europe</v>
      </c>
      <c r="D469" t="s">
        <v>110</v>
      </c>
      <c r="E469">
        <v>2018</v>
      </c>
      <c r="F469" t="e" cm="1">
        <f t="array" ref="F469">INDEX('[1]Sheet 1'!$F$1:$F$5176,MATCH(1,([1]Sheet2!A469='[1]Sheet 1'!$B$1:$B$5176)*([1]Sheet2!E469='[1]Sheet 1'!$E$1:$E$5176)*([1]Sheet2!F$1='[1]Sheet 1'!$C$1:$C$5176),0))</f>
        <v>#N/A</v>
      </c>
      <c r="G469" t="e" cm="1">
        <f t="array" ref="G469">INDEX('[1]Sheet 1'!$F$1:$F$5176,MATCH(1,([1]Sheet2!$A469='[1]Sheet 1'!$B$1:$B$5176)*([1]Sheet2!$E469='[1]Sheet 1'!$E$1:$E$5176)*([1]Sheet2!G$1='[1]Sheet 1'!$C$1:$C$5176),0))</f>
        <v>#N/A</v>
      </c>
      <c r="H469" cm="1">
        <f t="array" ref="H469">INDEX('[1]Sheet 1'!$F$1:$F$5176,MATCH(1,([1]Sheet2!$A469='[1]Sheet 1'!$B$1:$B$5176)*([1]Sheet2!$E469='[1]Sheet 1'!$E$1:$E$5176)*([1]Sheet2!H$1='[1]Sheet 1'!$C$1:$C$5176),0))</f>
        <v>2</v>
      </c>
      <c r="I469" cm="1">
        <f t="array" ref="I469">INDEX('[1]Sheet 1'!$F$1:$F$5176,MATCH(1,([1]Sheet2!$A469='[1]Sheet 1'!$B$1:$B$5176)*([1]Sheet2!$E469='[1]Sheet 1'!$E$1:$E$5176)*([1]Sheet2!I$1='[1]Sheet 1'!$C$1:$C$5176),0))</f>
        <v>83.290300000000002</v>
      </c>
      <c r="J469" s="1" t="e">
        <f t="shared" si="29"/>
        <v>#N/A</v>
      </c>
      <c r="K469" s="1" t="e">
        <f t="shared" si="30"/>
        <v>#N/A</v>
      </c>
      <c r="L469" s="1">
        <f t="shared" si="31"/>
        <v>8.0552928400809659E-2</v>
      </c>
      <c r="M469">
        <f>VLOOKUP(D469,[1]Sheet8!$A$1:$G$267,IF(E469=2016,3,IF(E469=2017,4,IF(E469=2018,5,IF(E469=2019,6,7)))))</f>
        <v>1479.3458268884999</v>
      </c>
      <c r="N469" t="str">
        <f>IF(E469=2020,VLOOKUP(B469,[1]Sheet9!$A$1:$E$229,5,FALSE),"None")</f>
        <v>None</v>
      </c>
    </row>
    <row r="470" spans="1:14" x14ac:dyDescent="0.75">
      <c r="A470" t="str">
        <f>VLOOKUP(D470,[1]Sheet5!$B$1:$C$279,2,FALSE)</f>
        <v>VAT: Holy See</v>
      </c>
      <c r="B470" t="str">
        <f t="shared" si="28"/>
        <v>VAT</v>
      </c>
      <c r="C470" t="str">
        <f>VLOOKUP([1]Sheet2!B470,[1]Sheet9!$A$1:$C$229,2,FALSE)</f>
        <v>Europe</v>
      </c>
      <c r="D470" t="s">
        <v>110</v>
      </c>
      <c r="E470">
        <v>2019</v>
      </c>
      <c r="F470" t="e" cm="1">
        <f t="array" ref="F470">INDEX('[1]Sheet 1'!$F$1:$F$5176,MATCH(1,([1]Sheet2!A470='[1]Sheet 1'!$B$1:$B$5176)*([1]Sheet2!E470='[1]Sheet 1'!$E$1:$E$5176)*([1]Sheet2!F$1='[1]Sheet 1'!$C$1:$C$5176),0))</f>
        <v>#N/A</v>
      </c>
      <c r="G470" t="e" cm="1">
        <f t="array" ref="G470">INDEX('[1]Sheet 1'!$F$1:$F$5176,MATCH(1,([1]Sheet2!$A470='[1]Sheet 1'!$B$1:$B$5176)*([1]Sheet2!$E470='[1]Sheet 1'!$E$1:$E$5176)*([1]Sheet2!G$1='[1]Sheet 1'!$C$1:$C$5176),0))</f>
        <v>#N/A</v>
      </c>
      <c r="H470" cm="1">
        <f t="array" ref="H470">INDEX('[1]Sheet 1'!$F$1:$F$5176,MATCH(1,([1]Sheet2!$A470='[1]Sheet 1'!$B$1:$B$5176)*([1]Sheet2!$E470='[1]Sheet 1'!$E$1:$E$5176)*([1]Sheet2!H$1='[1]Sheet 1'!$C$1:$C$5176),0))</f>
        <v>2</v>
      </c>
      <c r="I470" cm="1">
        <f t="array" ref="I470">INDEX('[1]Sheet 1'!$F$1:$F$5176,MATCH(1,([1]Sheet2!$A470='[1]Sheet 1'!$B$1:$B$5176)*([1]Sheet2!$E470='[1]Sheet 1'!$E$1:$E$5176)*([1]Sheet2!I$1='[1]Sheet 1'!$C$1:$C$5176),0))</f>
        <v>83.603200000000001</v>
      </c>
      <c r="J470" s="1" t="e">
        <f t="shared" si="29"/>
        <v>#N/A</v>
      </c>
      <c r="K470" s="1" t="e">
        <f t="shared" si="30"/>
        <v>#N/A</v>
      </c>
      <c r="L470" s="1">
        <f t="shared" si="31"/>
        <v>-0.11260057506100284</v>
      </c>
      <c r="M470">
        <f>VLOOKUP(D470,[1]Sheet8!$A$1:$G$267,IF(E470=2016,3,IF(E470=2017,4,IF(E470=2018,5,IF(E470=2019,6,7)))))</f>
        <v>1312.7706360667601</v>
      </c>
      <c r="N470" t="str">
        <f>IF(E470=2020,VLOOKUP(B470,[1]Sheet9!$A$1:$E$229,5,FALSE),"None")</f>
        <v>None</v>
      </c>
    </row>
    <row r="471" spans="1:14" x14ac:dyDescent="0.75">
      <c r="A471" t="str">
        <f>VLOOKUP(D471,[1]Sheet5!$B$1:$C$279,2,FALSE)</f>
        <v>VAT: Holy See</v>
      </c>
      <c r="B471" t="str">
        <f t="shared" si="28"/>
        <v>VAT</v>
      </c>
      <c r="C471" t="str">
        <f>VLOOKUP([1]Sheet2!B471,[1]Sheet9!$A$1:$C$229,2,FALSE)</f>
        <v>Europe</v>
      </c>
      <c r="D471" t="s">
        <v>110</v>
      </c>
      <c r="E471">
        <v>2020</v>
      </c>
      <c r="F471" t="e" cm="1">
        <f t="array" ref="F471">INDEX('[1]Sheet 1'!$F$1:$F$5176,MATCH(1,([1]Sheet2!A471='[1]Sheet 1'!$B$1:$B$5176)*([1]Sheet2!E471='[1]Sheet 1'!$E$1:$E$5176)*([1]Sheet2!F$1='[1]Sheet 1'!$C$1:$C$5176),0))</f>
        <v>#N/A</v>
      </c>
      <c r="G471" t="e" cm="1">
        <f t="array" ref="G471">INDEX('[1]Sheet 1'!$F$1:$F$5176,MATCH(1,([1]Sheet2!$A471='[1]Sheet 1'!$B$1:$B$5176)*([1]Sheet2!$E471='[1]Sheet 1'!$E$1:$E$5176)*([1]Sheet2!G$1='[1]Sheet 1'!$C$1:$C$5176),0))</f>
        <v>#N/A</v>
      </c>
      <c r="H471" cm="1">
        <f t="array" ref="H471">INDEX('[1]Sheet 1'!$F$1:$F$5176,MATCH(1,([1]Sheet2!$A471='[1]Sheet 1'!$B$1:$B$5176)*([1]Sheet2!$E471='[1]Sheet 1'!$E$1:$E$5176)*([1]Sheet2!H$1='[1]Sheet 1'!$C$1:$C$5176),0))</f>
        <v>2</v>
      </c>
      <c r="I471" cm="1">
        <f t="array" ref="I471">INDEX('[1]Sheet 1'!$F$1:$F$5176,MATCH(1,([1]Sheet2!$A471='[1]Sheet 1'!$B$1:$B$5176)*([1]Sheet2!$E471='[1]Sheet 1'!$E$1:$E$5176)*([1]Sheet2!I$1='[1]Sheet 1'!$C$1:$C$5176),0))</f>
        <v>82.966899999999995</v>
      </c>
      <c r="J471" s="1" t="e">
        <f t="shared" si="29"/>
        <v>#N/A</v>
      </c>
      <c r="K471" s="1" t="e">
        <f t="shared" si="30"/>
        <v>#N/A</v>
      </c>
      <c r="L471" s="1">
        <f t="shared" si="31"/>
        <v>-3.077662077037456E-2</v>
      </c>
      <c r="M471">
        <f>VLOOKUP(D471,[1]Sheet8!$A$1:$G$267,IF(E471=2016,3,IF(E471=2017,4,IF(E471=2018,5,IF(E471=2019,6,7)))))</f>
        <v>1272.36799204205</v>
      </c>
      <c r="N471">
        <f>IF(E471=2020,VLOOKUP(B471,[1]Sheet9!$A$1:$E$229,5,FALSE),"None")</f>
        <v>27</v>
      </c>
    </row>
    <row r="472" spans="1:14" x14ac:dyDescent="0.75">
      <c r="A472" t="str">
        <f>VLOOKUP(D472,[1]Sheet5!$B$1:$C$279,2,FALSE)</f>
        <v>HND: Honduras</v>
      </c>
      <c r="B472" t="str">
        <f t="shared" si="28"/>
        <v>HND</v>
      </c>
      <c r="C472" t="str">
        <f>VLOOKUP([1]Sheet2!B472,[1]Sheet9!$A$1:$C$229,2,FALSE)</f>
        <v>North America</v>
      </c>
      <c r="D472" t="s">
        <v>111</v>
      </c>
      <c r="E472">
        <v>2016</v>
      </c>
      <c r="F472" cm="1">
        <f t="array" ref="F472">INDEX('[1]Sheet 1'!$F$1:$F$5176,MATCH(1,([1]Sheet2!A472='[1]Sheet 1'!$B$1:$B$5176)*([1]Sheet2!E472='[1]Sheet 1'!$E$1:$E$5176)*([1]Sheet2!F$1='[1]Sheet 1'!$C$1:$C$5176),0))</f>
        <v>3264</v>
      </c>
      <c r="G472" cm="1">
        <f t="array" ref="G472">INDEX('[1]Sheet 1'!$F$1:$F$5176,MATCH(1,([1]Sheet2!$A472='[1]Sheet 1'!$B$1:$B$5176)*([1]Sheet2!$E472='[1]Sheet 1'!$E$1:$E$5176)*([1]Sheet2!G$1='[1]Sheet 1'!$C$1:$C$5176),0))</f>
        <v>9460797.5</v>
      </c>
      <c r="H472" cm="1">
        <f t="array" ref="H472">INDEX('[1]Sheet 1'!$F$1:$F$5176,MATCH(1,([1]Sheet2!$A472='[1]Sheet 1'!$B$1:$B$5176)*([1]Sheet2!$E472='[1]Sheet 1'!$E$1:$E$5176)*([1]Sheet2!H$1='[1]Sheet 1'!$C$1:$C$5176),0))</f>
        <v>212388</v>
      </c>
      <c r="I472" cm="1">
        <f t="array" ref="I472">INDEX('[1]Sheet 1'!$F$1:$F$5176,MATCH(1,([1]Sheet2!$A472='[1]Sheet 1'!$B$1:$B$5176)*([1]Sheet2!$E472='[1]Sheet 1'!$E$1:$E$5176)*([1]Sheet2!I$1='[1]Sheet 1'!$C$1:$C$5176),0))</f>
        <v>72.587800000000001</v>
      </c>
      <c r="J472" s="1">
        <f t="shared" si="29"/>
        <v>1.5368099892649303E-2</v>
      </c>
      <c r="K472" s="1" t="str">
        <f t="shared" si="30"/>
        <v>None</v>
      </c>
      <c r="L472" s="1" t="str">
        <f t="shared" si="31"/>
        <v>N/A</v>
      </c>
      <c r="M472">
        <f>VLOOKUP(D472,[1]Sheet8!$A$1:$G$267,IF(E472=2016,3,IF(E472=2017,4,IF(E472=2018,5,IF(E472=2019,6,7)))))</f>
        <v>1290.3805081231801</v>
      </c>
      <c r="N472" t="str">
        <f>IF(E472=2020,VLOOKUP(B472,[1]Sheet9!$A$1:$E$229,5,FALSE),"None")</f>
        <v>None</v>
      </c>
    </row>
    <row r="473" spans="1:14" x14ac:dyDescent="0.75">
      <c r="A473" t="str">
        <f>VLOOKUP(D473,[1]Sheet5!$B$1:$C$279,2,FALSE)</f>
        <v>HND: Honduras</v>
      </c>
      <c r="B473" t="str">
        <f t="shared" si="28"/>
        <v>HND</v>
      </c>
      <c r="C473" t="str">
        <f>VLOOKUP([1]Sheet2!B473,[1]Sheet9!$A$1:$C$229,2,FALSE)</f>
        <v>North America</v>
      </c>
      <c r="D473" t="s">
        <v>111</v>
      </c>
      <c r="E473">
        <v>2017</v>
      </c>
      <c r="F473" cm="1">
        <f t="array" ref="F473">INDEX('[1]Sheet 1'!$F$1:$F$5176,MATCH(1,([1]Sheet2!A473='[1]Sheet 1'!$B$1:$B$5176)*([1]Sheet2!E473='[1]Sheet 1'!$E$1:$E$5176)*([1]Sheet2!F$1='[1]Sheet 1'!$C$1:$C$5176),0))</f>
        <v>3173</v>
      </c>
      <c r="G473" cm="1">
        <f t="array" ref="G473">INDEX('[1]Sheet 1'!$F$1:$F$5176,MATCH(1,([1]Sheet2!$A473='[1]Sheet 1'!$B$1:$B$5176)*([1]Sheet2!$E473='[1]Sheet 1'!$E$1:$E$5176)*([1]Sheet2!G$1='[1]Sheet 1'!$C$1:$C$5176),0))</f>
        <v>9626842</v>
      </c>
      <c r="H473" cm="1">
        <f t="array" ref="H473">INDEX('[1]Sheet 1'!$F$1:$F$5176,MATCH(1,([1]Sheet2!$A473='[1]Sheet 1'!$B$1:$B$5176)*([1]Sheet2!$E473='[1]Sheet 1'!$E$1:$E$5176)*([1]Sheet2!H$1='[1]Sheet 1'!$C$1:$C$5176),0))</f>
        <v>213413</v>
      </c>
      <c r="I473" cm="1">
        <f t="array" ref="I473">INDEX('[1]Sheet 1'!$F$1:$F$5176,MATCH(1,([1]Sheet2!$A473='[1]Sheet 1'!$B$1:$B$5176)*([1]Sheet2!$E473='[1]Sheet 1'!$E$1:$E$5176)*([1]Sheet2!I$1='[1]Sheet 1'!$C$1:$C$5176),0))</f>
        <v>72.691800000000001</v>
      </c>
      <c r="J473" s="1">
        <f t="shared" si="29"/>
        <v>1.4867885274092956E-2</v>
      </c>
      <c r="K473" s="1">
        <f t="shared" si="30"/>
        <v>1.7550793154593996E-2</v>
      </c>
      <c r="L473" s="1">
        <f t="shared" si="31"/>
        <v>6.0976762538541722E-2</v>
      </c>
      <c r="M473">
        <f>VLOOKUP(D473,[1]Sheet8!$A$1:$G$267,IF(E473=2016,3,IF(E473=2017,4,IF(E473=2018,5,IF(E473=2019,6,7)))))</f>
        <v>1369.0637339513701</v>
      </c>
      <c r="N473" t="str">
        <f>IF(E473=2020,VLOOKUP(B473,[1]Sheet9!$A$1:$E$229,5,FALSE),"None")</f>
        <v>None</v>
      </c>
    </row>
    <row r="474" spans="1:14" x14ac:dyDescent="0.75">
      <c r="A474" t="str">
        <f>VLOOKUP(D474,[1]Sheet5!$B$1:$C$279,2,FALSE)</f>
        <v>HND: Honduras</v>
      </c>
      <c r="B474" t="str">
        <f t="shared" si="28"/>
        <v>HND</v>
      </c>
      <c r="C474" t="str">
        <f>VLOOKUP([1]Sheet2!B474,[1]Sheet9!$A$1:$C$229,2,FALSE)</f>
        <v>North America</v>
      </c>
      <c r="D474" t="s">
        <v>111</v>
      </c>
      <c r="E474">
        <v>2018</v>
      </c>
      <c r="F474" cm="1">
        <f t="array" ref="F474">INDEX('[1]Sheet 1'!$F$1:$F$5176,MATCH(1,([1]Sheet2!A474='[1]Sheet 1'!$B$1:$B$5176)*([1]Sheet2!E474='[1]Sheet 1'!$E$1:$E$5176)*([1]Sheet2!F$1='[1]Sheet 1'!$C$1:$C$5176),0))</f>
        <v>3080</v>
      </c>
      <c r="G474" cm="1">
        <f t="array" ref="G474">INDEX('[1]Sheet 1'!$F$1:$F$5176,MATCH(1,([1]Sheet2!$A474='[1]Sheet 1'!$B$1:$B$5176)*([1]Sheet2!$E474='[1]Sheet 1'!$E$1:$E$5176)*([1]Sheet2!G$1='[1]Sheet 1'!$C$1:$C$5176),0))</f>
        <v>9792850</v>
      </c>
      <c r="H474" cm="1">
        <f t="array" ref="H474">INDEX('[1]Sheet 1'!$F$1:$F$5176,MATCH(1,([1]Sheet2!$A474='[1]Sheet 1'!$B$1:$B$5176)*([1]Sheet2!$E474='[1]Sheet 1'!$E$1:$E$5176)*([1]Sheet2!H$1='[1]Sheet 1'!$C$1:$C$5176),0))</f>
        <v>214499</v>
      </c>
      <c r="I474" cm="1">
        <f t="array" ref="I474">INDEX('[1]Sheet 1'!$F$1:$F$5176,MATCH(1,([1]Sheet2!$A474='[1]Sheet 1'!$B$1:$B$5176)*([1]Sheet2!$E474='[1]Sheet 1'!$E$1:$E$5176)*([1]Sheet2!I$1='[1]Sheet 1'!$C$1:$C$5176),0))</f>
        <v>72.814099999999996</v>
      </c>
      <c r="J474" s="1">
        <f t="shared" si="29"/>
        <v>1.4359041300891846E-2</v>
      </c>
      <c r="K474" s="1">
        <f t="shared" si="30"/>
        <v>1.7244284262689674E-2</v>
      </c>
      <c r="L474" s="1">
        <f t="shared" si="31"/>
        <v>8.0552928400809659E-2</v>
      </c>
      <c r="M474">
        <f>VLOOKUP(D474,[1]Sheet8!$A$1:$G$267,IF(E474=2016,3,IF(E474=2017,4,IF(E474=2018,5,IF(E474=2019,6,7)))))</f>
        <v>1479.3458268884999</v>
      </c>
      <c r="N474" t="str">
        <f>IF(E474=2020,VLOOKUP(B474,[1]Sheet9!$A$1:$E$229,5,FALSE),"None")</f>
        <v>None</v>
      </c>
    </row>
    <row r="475" spans="1:14" x14ac:dyDescent="0.75">
      <c r="A475" t="str">
        <f>VLOOKUP(D475,[1]Sheet5!$B$1:$C$279,2,FALSE)</f>
        <v>HND: Honduras</v>
      </c>
      <c r="B475" t="str">
        <f t="shared" si="28"/>
        <v>HND</v>
      </c>
      <c r="C475" t="str">
        <f>VLOOKUP([1]Sheet2!B475,[1]Sheet9!$A$1:$C$229,2,FALSE)</f>
        <v>North America</v>
      </c>
      <c r="D475" t="s">
        <v>111</v>
      </c>
      <c r="E475">
        <v>2019</v>
      </c>
      <c r="F475" cm="1">
        <f t="array" ref="F475">INDEX('[1]Sheet 1'!$F$1:$F$5176,MATCH(1,([1]Sheet2!A475='[1]Sheet 1'!$B$1:$B$5176)*([1]Sheet2!E475='[1]Sheet 1'!$E$1:$E$5176)*([1]Sheet2!F$1='[1]Sheet 1'!$C$1:$C$5176),0))</f>
        <v>2988</v>
      </c>
      <c r="G475" cm="1">
        <f t="array" ref="G475">INDEX('[1]Sheet 1'!$F$1:$F$5176,MATCH(1,([1]Sheet2!$A475='[1]Sheet 1'!$B$1:$B$5176)*([1]Sheet2!$E475='[1]Sheet 1'!$E$1:$E$5176)*([1]Sheet2!G$1='[1]Sheet 1'!$C$1:$C$5176),0))</f>
        <v>9958829</v>
      </c>
      <c r="H475" cm="1">
        <f t="array" ref="H475">INDEX('[1]Sheet 1'!$F$1:$F$5176,MATCH(1,([1]Sheet2!$A475='[1]Sheet 1'!$B$1:$B$5176)*([1]Sheet2!$E475='[1]Sheet 1'!$E$1:$E$5176)*([1]Sheet2!H$1='[1]Sheet 1'!$C$1:$C$5176),0))</f>
        <v>215469</v>
      </c>
      <c r="I475" cm="1">
        <f t="array" ref="I475">INDEX('[1]Sheet 1'!$F$1:$F$5176,MATCH(1,([1]Sheet2!$A475='[1]Sheet 1'!$B$1:$B$5176)*([1]Sheet2!$E475='[1]Sheet 1'!$E$1:$E$5176)*([1]Sheet2!I$1='[1]Sheet 1'!$C$1:$C$5176),0))</f>
        <v>72.881100000000004</v>
      </c>
      <c r="J475" s="1">
        <f t="shared" si="29"/>
        <v>1.3867424084207009E-2</v>
      </c>
      <c r="K475" s="1">
        <f t="shared" si="30"/>
        <v>1.694899850401058E-2</v>
      </c>
      <c r="L475" s="1">
        <f t="shared" si="31"/>
        <v>-0.11260057506100284</v>
      </c>
      <c r="M475">
        <f>VLOOKUP(D475,[1]Sheet8!$A$1:$G$267,IF(E475=2016,3,IF(E475=2017,4,IF(E475=2018,5,IF(E475=2019,6,7)))))</f>
        <v>1312.7706360667601</v>
      </c>
      <c r="N475" t="str">
        <f>IF(E475=2020,VLOOKUP(B475,[1]Sheet9!$A$1:$E$229,5,FALSE),"None")</f>
        <v>None</v>
      </c>
    </row>
    <row r="476" spans="1:14" x14ac:dyDescent="0.75">
      <c r="A476" t="str">
        <f>VLOOKUP(D476,[1]Sheet5!$B$1:$C$279,2,FALSE)</f>
        <v>HND: Honduras</v>
      </c>
      <c r="B476" t="str">
        <f t="shared" si="28"/>
        <v>HND</v>
      </c>
      <c r="C476" t="str">
        <f>VLOOKUP([1]Sheet2!B476,[1]Sheet9!$A$1:$C$229,2,FALSE)</f>
        <v>North America</v>
      </c>
      <c r="D476" t="s">
        <v>111</v>
      </c>
      <c r="E476">
        <v>2020</v>
      </c>
      <c r="F476" cm="1">
        <f t="array" ref="F476">INDEX('[1]Sheet 1'!$F$1:$F$5176,MATCH(1,([1]Sheet2!A476='[1]Sheet 1'!$B$1:$B$5176)*([1]Sheet2!E476='[1]Sheet 1'!$E$1:$E$5176)*([1]Sheet2!F$1='[1]Sheet 1'!$C$1:$C$5176),0))</f>
        <v>2900</v>
      </c>
      <c r="G476" cm="1">
        <f t="array" ref="G476">INDEX('[1]Sheet 1'!$F$1:$F$5176,MATCH(1,([1]Sheet2!$A476='[1]Sheet 1'!$B$1:$B$5176)*([1]Sheet2!$E476='[1]Sheet 1'!$E$1:$E$5176)*([1]Sheet2!G$1='[1]Sheet 1'!$C$1:$C$5176),0))</f>
        <v>10121763</v>
      </c>
      <c r="H476" cm="1">
        <f t="array" ref="H476">INDEX('[1]Sheet 1'!$F$1:$F$5176,MATCH(1,([1]Sheet2!$A476='[1]Sheet 1'!$B$1:$B$5176)*([1]Sheet2!$E476='[1]Sheet 1'!$E$1:$E$5176)*([1]Sheet2!H$1='[1]Sheet 1'!$C$1:$C$5176),0))</f>
        <v>216208</v>
      </c>
      <c r="I476" cm="1">
        <f t="array" ref="I476">INDEX('[1]Sheet 1'!$F$1:$F$5176,MATCH(1,([1]Sheet2!$A476='[1]Sheet 1'!$B$1:$B$5176)*([1]Sheet2!$E476='[1]Sheet 1'!$E$1:$E$5176)*([1]Sheet2!I$1='[1]Sheet 1'!$C$1:$C$5176),0))</f>
        <v>71.4619</v>
      </c>
      <c r="J476" s="1">
        <f t="shared" si="29"/>
        <v>1.3413009694368386E-2</v>
      </c>
      <c r="K476" s="1">
        <f t="shared" si="30"/>
        <v>1.636075888038644E-2</v>
      </c>
      <c r="L476" s="1">
        <f t="shared" si="31"/>
        <v>-3.077662077037456E-2</v>
      </c>
      <c r="M476">
        <f>VLOOKUP(D476,[1]Sheet8!$A$1:$G$267,IF(E476=2016,3,IF(E476=2017,4,IF(E476=2018,5,IF(E476=2019,6,7)))))</f>
        <v>1272.36799204205</v>
      </c>
      <c r="N476">
        <f>IF(E476=2020,VLOOKUP(B476,[1]Sheet9!$A$1:$E$229,5,FALSE),"None")</f>
        <v>121827</v>
      </c>
    </row>
    <row r="477" spans="1:14" x14ac:dyDescent="0.75">
      <c r="A477" t="str">
        <f>VLOOKUP(D477,[1]Sheet5!$B$1:$C$279,2,FALSE)</f>
        <v>HUN: Hungary</v>
      </c>
      <c r="B477" t="str">
        <f t="shared" si="28"/>
        <v>HUN</v>
      </c>
      <c r="C477" t="str">
        <f>VLOOKUP([1]Sheet2!B477,[1]Sheet9!$A$1:$C$229,2,FALSE)</f>
        <v>Europe</v>
      </c>
      <c r="D477" t="s">
        <v>112</v>
      </c>
      <c r="E477">
        <v>2016</v>
      </c>
      <c r="F477" cm="1">
        <f t="array" ref="F477">INDEX('[1]Sheet 1'!$F$1:$F$5176,MATCH(1,([1]Sheet2!A477='[1]Sheet 1'!$B$1:$B$5176)*([1]Sheet2!E477='[1]Sheet 1'!$E$1:$E$5176)*([1]Sheet2!F$1='[1]Sheet 1'!$C$1:$C$5176),0))</f>
        <v>359</v>
      </c>
      <c r="G477" cm="1">
        <f t="array" ref="G477">INDEX('[1]Sheet 1'!$F$1:$F$5176,MATCH(1,([1]Sheet2!$A477='[1]Sheet 1'!$B$1:$B$5176)*([1]Sheet2!$E477='[1]Sheet 1'!$E$1:$E$5176)*([1]Sheet2!G$1='[1]Sheet 1'!$C$1:$C$5176),0))</f>
        <v>9815104.5</v>
      </c>
      <c r="H477" cm="1">
        <f t="array" ref="H477">INDEX('[1]Sheet 1'!$F$1:$F$5176,MATCH(1,([1]Sheet2!$A477='[1]Sheet 1'!$B$1:$B$5176)*([1]Sheet2!$E477='[1]Sheet 1'!$E$1:$E$5176)*([1]Sheet2!H$1='[1]Sheet 1'!$C$1:$C$5176),0))</f>
        <v>95053</v>
      </c>
      <c r="I477" cm="1">
        <f t="array" ref="I477">INDEX('[1]Sheet 1'!$F$1:$F$5176,MATCH(1,([1]Sheet2!$A477='[1]Sheet 1'!$B$1:$B$5176)*([1]Sheet2!$E477='[1]Sheet 1'!$E$1:$E$5176)*([1]Sheet2!I$1='[1]Sheet 1'!$C$1:$C$5176),0))</f>
        <v>76.155199999999994</v>
      </c>
      <c r="J477" s="1">
        <f t="shared" si="29"/>
        <v>3.7768402891018697E-3</v>
      </c>
      <c r="K477" s="1" t="str">
        <f t="shared" si="30"/>
        <v>None</v>
      </c>
      <c r="L477" s="1" t="str">
        <f t="shared" si="31"/>
        <v>N/A</v>
      </c>
      <c r="M477">
        <f>VLOOKUP(D477,[1]Sheet8!$A$1:$G$267,IF(E477=2016,3,IF(E477=2017,4,IF(E477=2018,5,IF(E477=2019,6,7)))))</f>
        <v>13107.3779137744</v>
      </c>
      <c r="N477" t="str">
        <f>IF(E477=2020,VLOOKUP(B477,[1]Sheet9!$A$1:$E$229,5,FALSE),"None")</f>
        <v>None</v>
      </c>
    </row>
    <row r="478" spans="1:14" x14ac:dyDescent="0.75">
      <c r="A478" t="str">
        <f>VLOOKUP(D478,[1]Sheet5!$B$1:$C$279,2,FALSE)</f>
        <v>HUN: Hungary</v>
      </c>
      <c r="B478" t="str">
        <f t="shared" si="28"/>
        <v>HUN</v>
      </c>
      <c r="C478" t="str">
        <f>VLOOKUP([1]Sheet2!B478,[1]Sheet9!$A$1:$C$229,2,FALSE)</f>
        <v>Europe</v>
      </c>
      <c r="D478" t="s">
        <v>112</v>
      </c>
      <c r="E478">
        <v>2017</v>
      </c>
      <c r="F478" cm="1">
        <f t="array" ref="F478">INDEX('[1]Sheet 1'!$F$1:$F$5176,MATCH(1,([1]Sheet2!A478='[1]Sheet 1'!$B$1:$B$5176)*([1]Sheet2!E478='[1]Sheet 1'!$E$1:$E$5176)*([1]Sheet2!F$1='[1]Sheet 1'!$C$1:$C$5176),0))</f>
        <v>339</v>
      </c>
      <c r="G478" cm="1">
        <f t="array" ref="G478">INDEX('[1]Sheet 1'!$F$1:$F$5176,MATCH(1,([1]Sheet2!$A478='[1]Sheet 1'!$B$1:$B$5176)*([1]Sheet2!$E478='[1]Sheet 1'!$E$1:$E$5176)*([1]Sheet2!G$1='[1]Sheet 1'!$C$1:$C$5176),0))</f>
        <v>9788941</v>
      </c>
      <c r="H478" cm="1">
        <f t="array" ref="H478">INDEX('[1]Sheet 1'!$F$1:$F$5176,MATCH(1,([1]Sheet2!$A478='[1]Sheet 1'!$B$1:$B$5176)*([1]Sheet2!$E478='[1]Sheet 1'!$E$1:$E$5176)*([1]Sheet2!H$1='[1]Sheet 1'!$C$1:$C$5176),0))</f>
        <v>94208</v>
      </c>
      <c r="I478" cm="1">
        <f t="array" ref="I478">INDEX('[1]Sheet 1'!$F$1:$F$5176,MATCH(1,([1]Sheet2!$A478='[1]Sheet 1'!$B$1:$B$5176)*([1]Sheet2!$E478='[1]Sheet 1'!$E$1:$E$5176)*([1]Sheet2!I$1='[1]Sheet 1'!$C$1:$C$5176),0))</f>
        <v>76.005499999999998</v>
      </c>
      <c r="J478" s="1">
        <f t="shared" si="29"/>
        <v>3.598420516304348E-3</v>
      </c>
      <c r="K478" s="1">
        <f t="shared" si="30"/>
        <v>-2.6656364178292754E-3</v>
      </c>
      <c r="L478" s="1">
        <f t="shared" si="31"/>
        <v>0.11568436840927712</v>
      </c>
      <c r="M478">
        <f>VLOOKUP(D478,[1]Sheet8!$A$1:$G$267,IF(E478=2016,3,IF(E478=2017,4,IF(E478=2018,5,IF(E478=2019,6,7)))))</f>
        <v>14623.6966492311</v>
      </c>
      <c r="N478" t="str">
        <f>IF(E478=2020,VLOOKUP(B478,[1]Sheet9!$A$1:$E$229,5,FALSE),"None")</f>
        <v>None</v>
      </c>
    </row>
    <row r="479" spans="1:14" x14ac:dyDescent="0.75">
      <c r="A479" t="str">
        <f>VLOOKUP(D479,[1]Sheet5!$B$1:$C$279,2,FALSE)</f>
        <v>HUN: Hungary</v>
      </c>
      <c r="B479" t="str">
        <f t="shared" si="28"/>
        <v>HUN</v>
      </c>
      <c r="C479" t="str">
        <f>VLOOKUP([1]Sheet2!B479,[1]Sheet9!$A$1:$C$229,2,FALSE)</f>
        <v>Europe</v>
      </c>
      <c r="D479" t="s">
        <v>112</v>
      </c>
      <c r="E479">
        <v>2018</v>
      </c>
      <c r="F479" cm="1">
        <f t="array" ref="F479">INDEX('[1]Sheet 1'!$F$1:$F$5176,MATCH(1,([1]Sheet2!A479='[1]Sheet 1'!$B$1:$B$5176)*([1]Sheet2!E479='[1]Sheet 1'!$E$1:$E$5176)*([1]Sheet2!F$1='[1]Sheet 1'!$C$1:$C$5176),0))</f>
        <v>324</v>
      </c>
      <c r="G479" cm="1">
        <f t="array" ref="G479">INDEX('[1]Sheet 1'!$F$1:$F$5176,MATCH(1,([1]Sheet2!$A479='[1]Sheet 1'!$B$1:$B$5176)*([1]Sheet2!$E479='[1]Sheet 1'!$E$1:$E$5176)*([1]Sheet2!G$1='[1]Sheet 1'!$C$1:$C$5176),0))</f>
        <v>9776357.5</v>
      </c>
      <c r="H479" cm="1">
        <f t="array" ref="H479">INDEX('[1]Sheet 1'!$F$1:$F$5176,MATCH(1,([1]Sheet2!$A479='[1]Sheet 1'!$B$1:$B$5176)*([1]Sheet2!$E479='[1]Sheet 1'!$E$1:$E$5176)*([1]Sheet2!H$1='[1]Sheet 1'!$C$1:$C$5176),0))</f>
        <v>93111</v>
      </c>
      <c r="I479" cm="1">
        <f t="array" ref="I479">INDEX('[1]Sheet 1'!$F$1:$F$5176,MATCH(1,([1]Sheet2!$A479='[1]Sheet 1'!$B$1:$B$5176)*([1]Sheet2!$E479='[1]Sheet 1'!$E$1:$E$5176)*([1]Sheet2!I$1='[1]Sheet 1'!$C$1:$C$5176),0))</f>
        <v>76.203900000000004</v>
      </c>
      <c r="J479" s="1">
        <f t="shared" si="29"/>
        <v>3.4797177562264393E-3</v>
      </c>
      <c r="K479" s="1">
        <f t="shared" si="30"/>
        <v>-1.2854812384710461E-3</v>
      </c>
      <c r="L479" s="1">
        <f t="shared" si="31"/>
        <v>0.12333927290617958</v>
      </c>
      <c r="M479">
        <f>VLOOKUP(D479,[1]Sheet8!$A$1:$G$267,IF(E479=2016,3,IF(E479=2017,4,IF(E479=2018,5,IF(E479=2019,6,7)))))</f>
        <v>16427.372761147799</v>
      </c>
      <c r="N479" t="str">
        <f>IF(E479=2020,VLOOKUP(B479,[1]Sheet9!$A$1:$E$229,5,FALSE),"None")</f>
        <v>None</v>
      </c>
    </row>
    <row r="480" spans="1:14" x14ac:dyDescent="0.75">
      <c r="A480" t="str">
        <f>VLOOKUP(D480,[1]Sheet5!$B$1:$C$279,2,FALSE)</f>
        <v>HUN: Hungary</v>
      </c>
      <c r="B480" t="str">
        <f t="shared" si="28"/>
        <v>HUN</v>
      </c>
      <c r="C480" t="str">
        <f>VLOOKUP([1]Sheet2!B480,[1]Sheet9!$A$1:$C$229,2,FALSE)</f>
        <v>Europe</v>
      </c>
      <c r="D480" t="s">
        <v>112</v>
      </c>
      <c r="E480">
        <v>2019</v>
      </c>
      <c r="F480" cm="1">
        <f t="array" ref="F480">INDEX('[1]Sheet 1'!$F$1:$F$5176,MATCH(1,([1]Sheet2!A480='[1]Sheet 1'!$B$1:$B$5176)*([1]Sheet2!E480='[1]Sheet 1'!$E$1:$E$5176)*([1]Sheet2!F$1='[1]Sheet 1'!$C$1:$C$5176),0))</f>
        <v>313</v>
      </c>
      <c r="G480" cm="1">
        <f t="array" ref="G480">INDEX('[1]Sheet 1'!$F$1:$F$5176,MATCH(1,([1]Sheet2!$A480='[1]Sheet 1'!$B$1:$B$5176)*([1]Sheet2!$E480='[1]Sheet 1'!$E$1:$E$5176)*([1]Sheet2!G$1='[1]Sheet 1'!$C$1:$C$5176),0))</f>
        <v>9771795.5</v>
      </c>
      <c r="H480" cm="1">
        <f t="array" ref="H480">INDEX('[1]Sheet 1'!$F$1:$F$5176,MATCH(1,([1]Sheet2!$A480='[1]Sheet 1'!$B$1:$B$5176)*([1]Sheet2!$E480='[1]Sheet 1'!$E$1:$E$5176)*([1]Sheet2!H$1='[1]Sheet 1'!$C$1:$C$5176),0))</f>
        <v>92375</v>
      </c>
      <c r="I480" cm="1">
        <f t="array" ref="I480">INDEX('[1]Sheet 1'!$F$1:$F$5176,MATCH(1,([1]Sheet2!$A480='[1]Sheet 1'!$B$1:$B$5176)*([1]Sheet2!$E480='[1]Sheet 1'!$E$1:$E$5176)*([1]Sheet2!I$1='[1]Sheet 1'!$C$1:$C$5176),0))</f>
        <v>76.454300000000003</v>
      </c>
      <c r="J480" s="1">
        <f t="shared" si="29"/>
        <v>3.3883626522327468E-3</v>
      </c>
      <c r="K480" s="1">
        <f t="shared" si="30"/>
        <v>-4.6663596334319809E-4</v>
      </c>
      <c r="L480" s="1">
        <f t="shared" si="31"/>
        <v>1.8766666028144651E-2</v>
      </c>
      <c r="M480">
        <f>VLOOKUP(D480,[1]Sheet8!$A$1:$G$267,IF(E480=2016,3,IF(E480=2017,4,IF(E480=2018,5,IF(E480=2019,6,7)))))</f>
        <v>16735.6597794761</v>
      </c>
      <c r="N480" t="str">
        <f>IF(E480=2020,VLOOKUP(B480,[1]Sheet9!$A$1:$E$229,5,FALSE),"None")</f>
        <v>None</v>
      </c>
    </row>
    <row r="481" spans="1:14" x14ac:dyDescent="0.75">
      <c r="A481" t="str">
        <f>VLOOKUP(D481,[1]Sheet5!$B$1:$C$279,2,FALSE)</f>
        <v>HUN: Hungary</v>
      </c>
      <c r="B481" t="str">
        <f t="shared" si="28"/>
        <v>HUN</v>
      </c>
      <c r="C481" t="str">
        <f>VLOOKUP([1]Sheet2!B481,[1]Sheet9!$A$1:$C$229,2,FALSE)</f>
        <v>Europe</v>
      </c>
      <c r="D481" t="s">
        <v>112</v>
      </c>
      <c r="E481">
        <v>2020</v>
      </c>
      <c r="F481" cm="1">
        <f t="array" ref="F481">INDEX('[1]Sheet 1'!$F$1:$F$5176,MATCH(1,([1]Sheet2!A481='[1]Sheet 1'!$B$1:$B$5176)*([1]Sheet2!E481='[1]Sheet 1'!$E$1:$E$5176)*([1]Sheet2!F$1='[1]Sheet 1'!$C$1:$C$5176),0))</f>
        <v>306</v>
      </c>
      <c r="G481" cm="1">
        <f t="array" ref="G481">INDEX('[1]Sheet 1'!$F$1:$F$5176,MATCH(1,([1]Sheet2!$A481='[1]Sheet 1'!$B$1:$B$5176)*([1]Sheet2!$E481='[1]Sheet 1'!$E$1:$E$5176)*([1]Sheet2!G$1='[1]Sheet 1'!$C$1:$C$5176),0))</f>
        <v>9750572.5</v>
      </c>
      <c r="H481" cm="1">
        <f t="array" ref="H481">INDEX('[1]Sheet 1'!$F$1:$F$5176,MATCH(1,([1]Sheet2!$A481='[1]Sheet 1'!$B$1:$B$5176)*([1]Sheet2!$E481='[1]Sheet 1'!$E$1:$E$5176)*([1]Sheet2!H$1='[1]Sheet 1'!$C$1:$C$5176),0))</f>
        <v>92544</v>
      </c>
      <c r="I481" cm="1">
        <f t="array" ref="I481">INDEX('[1]Sheet 1'!$F$1:$F$5176,MATCH(1,([1]Sheet2!$A481='[1]Sheet 1'!$B$1:$B$5176)*([1]Sheet2!$E481='[1]Sheet 1'!$E$1:$E$5176)*([1]Sheet2!I$1='[1]Sheet 1'!$C$1:$C$5176),0))</f>
        <v>75.729699999999994</v>
      </c>
      <c r="J481" s="1">
        <f t="shared" si="29"/>
        <v>3.3065352697095435E-3</v>
      </c>
      <c r="K481" s="1">
        <f t="shared" si="30"/>
        <v>-2.1718628884527923E-3</v>
      </c>
      <c r="L481" s="1">
        <f t="shared" si="31"/>
        <v>-3.9418016494014302E-2</v>
      </c>
      <c r="M481">
        <f>VLOOKUP(D481,[1]Sheet8!$A$1:$G$267,IF(E481=2016,3,IF(E481=2017,4,IF(E481=2018,5,IF(E481=2019,6,7)))))</f>
        <v>16075.973266250499</v>
      </c>
      <c r="N481">
        <f>IF(E481=2020,VLOOKUP(B481,[1]Sheet9!$A$1:$E$229,5,FALSE),"None")</f>
        <v>322514</v>
      </c>
    </row>
    <row r="482" spans="1:14" x14ac:dyDescent="0.75">
      <c r="A482" t="str">
        <f>VLOOKUP(D482,[1]Sheet5!$B$1:$C$279,2,FALSE)</f>
        <v>ISL: Iceland</v>
      </c>
      <c r="B482" t="str">
        <f t="shared" si="28"/>
        <v>ISL</v>
      </c>
      <c r="C482" t="str">
        <f>VLOOKUP([1]Sheet2!B482,[1]Sheet9!$A$1:$C$229,2,FALSE)</f>
        <v>Europe</v>
      </c>
      <c r="D482" t="s">
        <v>113</v>
      </c>
      <c r="E482">
        <v>2016</v>
      </c>
      <c r="F482" cm="1">
        <f t="array" ref="F482">INDEX('[1]Sheet 1'!$F$1:$F$5176,MATCH(1,([1]Sheet2!A482='[1]Sheet 1'!$B$1:$B$5176)*([1]Sheet2!E482='[1]Sheet 1'!$E$1:$E$5176)*([1]Sheet2!F$1='[1]Sheet 1'!$C$1:$C$5176),0))</f>
        <v>7</v>
      </c>
      <c r="G482" cm="1">
        <f t="array" ref="G482">INDEX('[1]Sheet 1'!$F$1:$F$5176,MATCH(1,([1]Sheet2!$A482='[1]Sheet 1'!$B$1:$B$5176)*([1]Sheet2!$E482='[1]Sheet 1'!$E$1:$E$5176)*([1]Sheet2!G$1='[1]Sheet 1'!$C$1:$C$5176),0))</f>
        <v>335674.5</v>
      </c>
      <c r="H482" cm="1">
        <f t="array" ref="H482">INDEX('[1]Sheet 1'!$F$1:$F$5176,MATCH(1,([1]Sheet2!$A482='[1]Sheet 1'!$B$1:$B$5176)*([1]Sheet2!$E482='[1]Sheet 1'!$E$1:$E$5176)*([1]Sheet2!H$1='[1]Sheet 1'!$C$1:$C$5176),0))</f>
        <v>4011.9999999999995</v>
      </c>
      <c r="I482" cm="1">
        <f t="array" ref="I482">INDEX('[1]Sheet 1'!$F$1:$F$5176,MATCH(1,([1]Sheet2!$A482='[1]Sheet 1'!$B$1:$B$5176)*([1]Sheet2!$E482='[1]Sheet 1'!$E$1:$E$5176)*([1]Sheet2!I$1='[1]Sheet 1'!$C$1:$C$5176),0))</f>
        <v>82.03</v>
      </c>
      <c r="J482" s="1">
        <f t="shared" si="29"/>
        <v>1.7447657028913262E-3</v>
      </c>
      <c r="K482" s="1" t="str">
        <f t="shared" si="30"/>
        <v>None</v>
      </c>
      <c r="L482" s="1" t="str">
        <f t="shared" si="31"/>
        <v>N/A</v>
      </c>
      <c r="M482">
        <f>VLOOKUP(D482,[1]Sheet8!$A$1:$G$267,IF(E482=2016,3,IF(E482=2017,4,IF(E482=2018,5,IF(E482=2019,6,7)))))</f>
        <v>5540.1679660957398</v>
      </c>
      <c r="N482" t="str">
        <f>IF(E482=2020,VLOOKUP(B482,[1]Sheet9!$A$1:$E$229,5,FALSE),"None")</f>
        <v>None</v>
      </c>
    </row>
    <row r="483" spans="1:14" x14ac:dyDescent="0.75">
      <c r="A483" t="str">
        <f>VLOOKUP(D483,[1]Sheet5!$B$1:$C$279,2,FALSE)</f>
        <v>ISL: Iceland</v>
      </c>
      <c r="B483" t="str">
        <f t="shared" si="28"/>
        <v>ISL</v>
      </c>
      <c r="C483" t="str">
        <f>VLOOKUP([1]Sheet2!B483,[1]Sheet9!$A$1:$C$229,2,FALSE)</f>
        <v>Europe</v>
      </c>
      <c r="D483" t="s">
        <v>113</v>
      </c>
      <c r="E483">
        <v>2017</v>
      </c>
      <c r="F483" cm="1">
        <f t="array" ref="F483">INDEX('[1]Sheet 1'!$F$1:$F$5176,MATCH(1,([1]Sheet2!A483='[1]Sheet 1'!$B$1:$B$5176)*([1]Sheet2!E483='[1]Sheet 1'!$E$1:$E$5176)*([1]Sheet2!F$1='[1]Sheet 1'!$C$1:$C$5176),0))</f>
        <v>7</v>
      </c>
      <c r="G483" cm="1">
        <f t="array" ref="G483">INDEX('[1]Sheet 1'!$F$1:$F$5176,MATCH(1,([1]Sheet2!$A483='[1]Sheet 1'!$B$1:$B$5176)*([1]Sheet2!$E483='[1]Sheet 1'!$E$1:$E$5176)*([1]Sheet2!G$1='[1]Sheet 1'!$C$1:$C$5176),0))</f>
        <v>343632</v>
      </c>
      <c r="H483" cm="1">
        <f t="array" ref="H483">INDEX('[1]Sheet 1'!$F$1:$F$5176,MATCH(1,([1]Sheet2!$A483='[1]Sheet 1'!$B$1:$B$5176)*([1]Sheet2!$E483='[1]Sheet 1'!$E$1:$E$5176)*([1]Sheet2!H$1='[1]Sheet 1'!$C$1:$C$5176),0))</f>
        <v>4001.0000000000005</v>
      </c>
      <c r="I483" cm="1">
        <f t="array" ref="I483">INDEX('[1]Sheet 1'!$F$1:$F$5176,MATCH(1,([1]Sheet2!$A483='[1]Sheet 1'!$B$1:$B$5176)*([1]Sheet2!$E483='[1]Sheet 1'!$E$1:$E$5176)*([1]Sheet2!I$1='[1]Sheet 1'!$C$1:$C$5176),0))</f>
        <v>82.535200000000003</v>
      </c>
      <c r="J483" s="1">
        <f t="shared" si="29"/>
        <v>1.7495626093476629E-3</v>
      </c>
      <c r="K483" s="1">
        <f t="shared" si="30"/>
        <v>2.3706000902660167E-2</v>
      </c>
      <c r="L483" s="1">
        <f t="shared" si="31"/>
        <v>9.3633743611871212E-2</v>
      </c>
      <c r="M483">
        <f>VLOOKUP(D483,[1]Sheet8!$A$1:$G$267,IF(E483=2016,3,IF(E483=2017,4,IF(E483=2018,5,IF(E483=2019,6,7)))))</f>
        <v>6058.9146329998503</v>
      </c>
      <c r="N483" t="str">
        <f>IF(E483=2020,VLOOKUP(B483,[1]Sheet9!$A$1:$E$229,5,FALSE),"None")</f>
        <v>None</v>
      </c>
    </row>
    <row r="484" spans="1:14" x14ac:dyDescent="0.75">
      <c r="A484" t="str">
        <f>VLOOKUP(D484,[1]Sheet5!$B$1:$C$279,2,FALSE)</f>
        <v>ISL: Iceland</v>
      </c>
      <c r="B484" t="str">
        <f t="shared" si="28"/>
        <v>ISL</v>
      </c>
      <c r="C484" t="str">
        <f>VLOOKUP([1]Sheet2!B484,[1]Sheet9!$A$1:$C$229,2,FALSE)</f>
        <v>Europe</v>
      </c>
      <c r="D484" t="s">
        <v>113</v>
      </c>
      <c r="E484">
        <v>2018</v>
      </c>
      <c r="F484" cm="1">
        <f t="array" ref="F484">INDEX('[1]Sheet 1'!$F$1:$F$5176,MATCH(1,([1]Sheet2!A484='[1]Sheet 1'!$B$1:$B$5176)*([1]Sheet2!E484='[1]Sheet 1'!$E$1:$E$5176)*([1]Sheet2!F$1='[1]Sheet 1'!$C$1:$C$5176),0))</f>
        <v>7</v>
      </c>
      <c r="G484" cm="1">
        <f t="array" ref="G484">INDEX('[1]Sheet 1'!$F$1:$F$5176,MATCH(1,([1]Sheet2!$A484='[1]Sheet 1'!$B$1:$B$5176)*([1]Sheet2!$E484='[1]Sheet 1'!$E$1:$E$5176)*([1]Sheet2!G$1='[1]Sheet 1'!$C$1:$C$5176),0))</f>
        <v>352946</v>
      </c>
      <c r="H484" cm="1">
        <f t="array" ref="H484">INDEX('[1]Sheet 1'!$F$1:$F$5176,MATCH(1,([1]Sheet2!$A484='[1]Sheet 1'!$B$1:$B$5176)*([1]Sheet2!$E484='[1]Sheet 1'!$E$1:$E$5176)*([1]Sheet2!H$1='[1]Sheet 1'!$C$1:$C$5176),0))</f>
        <v>4171</v>
      </c>
      <c r="I484" cm="1">
        <f t="array" ref="I484">INDEX('[1]Sheet 1'!$F$1:$F$5176,MATCH(1,([1]Sheet2!$A484='[1]Sheet 1'!$B$1:$B$5176)*([1]Sheet2!$E484='[1]Sheet 1'!$E$1:$E$5176)*([1]Sheet2!I$1='[1]Sheet 1'!$C$1:$C$5176),0))</f>
        <v>82.770300000000006</v>
      </c>
      <c r="J484" s="1">
        <f t="shared" si="29"/>
        <v>1.6782546152001919E-3</v>
      </c>
      <c r="K484" s="1">
        <f t="shared" si="30"/>
        <v>2.710457698933743E-2</v>
      </c>
      <c r="L484" s="1">
        <f t="shared" si="31"/>
        <v>5.4272787379001146E-2</v>
      </c>
      <c r="M484">
        <f>VLOOKUP(D484,[1]Sheet8!$A$1:$G$267,IF(E484=2016,3,IF(E484=2017,4,IF(E484=2018,5,IF(E484=2019,6,7)))))</f>
        <v>6387.7488186241699</v>
      </c>
      <c r="N484" t="str">
        <f>IF(E484=2020,VLOOKUP(B484,[1]Sheet9!$A$1:$E$229,5,FALSE),"None")</f>
        <v>None</v>
      </c>
    </row>
    <row r="485" spans="1:14" x14ac:dyDescent="0.75">
      <c r="A485" t="str">
        <f>VLOOKUP(D485,[1]Sheet5!$B$1:$C$279,2,FALSE)</f>
        <v>ISL: Iceland</v>
      </c>
      <c r="B485" t="str">
        <f t="shared" si="28"/>
        <v>ISL</v>
      </c>
      <c r="C485" t="str">
        <f>VLOOKUP([1]Sheet2!B485,[1]Sheet9!$A$1:$C$229,2,FALSE)</f>
        <v>Europe</v>
      </c>
      <c r="D485" t="s">
        <v>113</v>
      </c>
      <c r="E485">
        <v>2019</v>
      </c>
      <c r="F485" cm="1">
        <f t="array" ref="F485">INDEX('[1]Sheet 1'!$F$1:$F$5176,MATCH(1,([1]Sheet2!A485='[1]Sheet 1'!$B$1:$B$5176)*([1]Sheet2!E485='[1]Sheet 1'!$E$1:$E$5176)*([1]Sheet2!F$1='[1]Sheet 1'!$C$1:$C$5176),0))</f>
        <v>6</v>
      </c>
      <c r="G485" cm="1">
        <f t="array" ref="G485">INDEX('[1]Sheet 1'!$F$1:$F$5176,MATCH(1,([1]Sheet2!$A485='[1]Sheet 1'!$B$1:$B$5176)*([1]Sheet2!$E485='[1]Sheet 1'!$E$1:$E$5176)*([1]Sheet2!G$1='[1]Sheet 1'!$C$1:$C$5176),0))</f>
        <v>360774.5</v>
      </c>
      <c r="H485" cm="1">
        <f t="array" ref="H485">INDEX('[1]Sheet 1'!$F$1:$F$5176,MATCH(1,([1]Sheet2!$A485='[1]Sheet 1'!$B$1:$B$5176)*([1]Sheet2!$E485='[1]Sheet 1'!$E$1:$E$5176)*([1]Sheet2!H$1='[1]Sheet 1'!$C$1:$C$5176),0))</f>
        <v>4402</v>
      </c>
      <c r="I485" cm="1">
        <f t="array" ref="I485">INDEX('[1]Sheet 1'!$F$1:$F$5176,MATCH(1,([1]Sheet2!$A485='[1]Sheet 1'!$B$1:$B$5176)*([1]Sheet2!$E485='[1]Sheet 1'!$E$1:$E$5176)*([1]Sheet2!I$1='[1]Sheet 1'!$C$1:$C$5176),0))</f>
        <v>82.404200000000003</v>
      </c>
      <c r="J485" s="1">
        <f t="shared" si="29"/>
        <v>1.3630168105406633E-3</v>
      </c>
      <c r="K485" s="1">
        <f t="shared" si="30"/>
        <v>2.2180446867226148E-2</v>
      </c>
      <c r="L485" s="1">
        <f t="shared" si="31"/>
        <v>1.3468552815184163E-2</v>
      </c>
      <c r="M485">
        <f>VLOOKUP(D485,[1]Sheet8!$A$1:$G$267,IF(E485=2016,3,IF(E485=2017,4,IF(E485=2018,5,IF(E485=2019,6,7)))))</f>
        <v>6473.7825509579397</v>
      </c>
      <c r="N485" t="str">
        <f>IF(E485=2020,VLOOKUP(B485,[1]Sheet9!$A$1:$E$229,5,FALSE),"None")</f>
        <v>None</v>
      </c>
    </row>
    <row r="486" spans="1:14" x14ac:dyDescent="0.75">
      <c r="A486" t="str">
        <f>VLOOKUP(D486,[1]Sheet5!$B$1:$C$279,2,FALSE)</f>
        <v>ISL: Iceland</v>
      </c>
      <c r="B486" t="str">
        <f t="shared" si="28"/>
        <v>ISL</v>
      </c>
      <c r="C486" t="str">
        <f>VLOOKUP([1]Sheet2!B486,[1]Sheet9!$A$1:$C$229,2,FALSE)</f>
        <v>Europe</v>
      </c>
      <c r="D486" t="s">
        <v>113</v>
      </c>
      <c r="E486">
        <v>2020</v>
      </c>
      <c r="F486" cm="1">
        <f t="array" ref="F486">INDEX('[1]Sheet 1'!$F$1:$F$5176,MATCH(1,([1]Sheet2!A486='[1]Sheet 1'!$B$1:$B$5176)*([1]Sheet2!E486='[1]Sheet 1'!$E$1:$E$5176)*([1]Sheet2!F$1='[1]Sheet 1'!$C$1:$C$5176),0))</f>
        <v>6</v>
      </c>
      <c r="G486" cm="1">
        <f t="array" ref="G486">INDEX('[1]Sheet 1'!$F$1:$F$5176,MATCH(1,([1]Sheet2!$A486='[1]Sheet 1'!$B$1:$B$5176)*([1]Sheet2!$E486='[1]Sheet 1'!$E$1:$E$5176)*([1]Sheet2!G$1='[1]Sheet 1'!$C$1:$C$5176),0))</f>
        <v>366669</v>
      </c>
      <c r="H486" cm="1">
        <f t="array" ref="H486">INDEX('[1]Sheet 1'!$F$1:$F$5176,MATCH(1,([1]Sheet2!$A486='[1]Sheet 1'!$B$1:$B$5176)*([1]Sheet2!$E486='[1]Sheet 1'!$E$1:$E$5176)*([1]Sheet2!H$1='[1]Sheet 1'!$C$1:$C$5176),0))</f>
        <v>4534</v>
      </c>
      <c r="I486" cm="1">
        <f t="array" ref="I486">INDEX('[1]Sheet 1'!$F$1:$F$5176,MATCH(1,([1]Sheet2!$A486='[1]Sheet 1'!$B$1:$B$5176)*([1]Sheet2!$E486='[1]Sheet 1'!$E$1:$E$5176)*([1]Sheet2!I$1='[1]Sheet 1'!$C$1:$C$5176),0))</f>
        <v>82.575500000000005</v>
      </c>
      <c r="J486" s="1">
        <f t="shared" si="29"/>
        <v>1.3233348037053375E-3</v>
      </c>
      <c r="K486" s="1">
        <f t="shared" si="30"/>
        <v>1.6338460728238829E-2</v>
      </c>
      <c r="L486" s="1">
        <f t="shared" si="31"/>
        <v>-4.5935861782100774E-2</v>
      </c>
      <c r="M486">
        <f>VLOOKUP(D486,[1]Sheet8!$A$1:$G$267,IF(E486=2016,3,IF(E486=2017,4,IF(E486=2018,5,IF(E486=2019,6,7)))))</f>
        <v>6176.4037704897601</v>
      </c>
      <c r="N486">
        <f>IF(E486=2020,VLOOKUP(B486,[1]Sheet9!$A$1:$E$229,5,FALSE),"None")</f>
        <v>5754</v>
      </c>
    </row>
    <row r="487" spans="1:14" x14ac:dyDescent="0.75">
      <c r="A487" t="str">
        <f>VLOOKUP(D487,[1]Sheet5!$B$1:$C$279,2,FALSE)</f>
        <v>IND: India</v>
      </c>
      <c r="B487" t="str">
        <f t="shared" si="28"/>
        <v>IND</v>
      </c>
      <c r="C487" t="str">
        <f>VLOOKUP([1]Sheet2!B487,[1]Sheet9!$A$1:$C$229,2,FALSE)</f>
        <v>Asia</v>
      </c>
      <c r="D487" t="s">
        <v>114</v>
      </c>
      <c r="E487">
        <v>2016</v>
      </c>
      <c r="F487" cm="1">
        <f t="array" ref="F487">INDEX('[1]Sheet 1'!$F$1:$F$5176,MATCH(1,([1]Sheet2!A487='[1]Sheet 1'!$B$1:$B$5176)*([1]Sheet2!E487='[1]Sheet 1'!$E$1:$E$5176)*([1]Sheet2!F$1='[1]Sheet 1'!$C$1:$C$5176),0))</f>
        <v>802055</v>
      </c>
      <c r="G487" cm="1">
        <f t="array" ref="G487">INDEX('[1]Sheet 1'!$F$1:$F$5176,MATCH(1,([1]Sheet2!$A487='[1]Sheet 1'!$B$1:$B$5176)*([1]Sheet2!$E487='[1]Sheet 1'!$E$1:$E$5176)*([1]Sheet2!G$1='[1]Sheet 1'!$C$1:$C$5176),0))</f>
        <v>1338636339.5</v>
      </c>
      <c r="H487" cm="1">
        <f t="array" ref="H487">INDEX('[1]Sheet 1'!$F$1:$F$5176,MATCH(1,([1]Sheet2!$A487='[1]Sheet 1'!$B$1:$B$5176)*([1]Sheet2!$E487='[1]Sheet 1'!$E$1:$E$5176)*([1]Sheet2!H$1='[1]Sheet 1'!$C$1:$C$5176),0))</f>
        <v>24783025</v>
      </c>
      <c r="I487" cm="1">
        <f t="array" ref="I487">INDEX('[1]Sheet 1'!$F$1:$F$5176,MATCH(1,([1]Sheet2!$A487='[1]Sheet 1'!$B$1:$B$5176)*([1]Sheet2!$E487='[1]Sheet 1'!$E$1:$E$5176)*([1]Sheet2!I$1='[1]Sheet 1'!$C$1:$C$5176),0))</f>
        <v>70.116699999999994</v>
      </c>
      <c r="J487" s="1">
        <f t="shared" si="29"/>
        <v>3.2363079164064917E-2</v>
      </c>
      <c r="K487" s="1" t="str">
        <f t="shared" si="30"/>
        <v>None</v>
      </c>
      <c r="L487" s="1" t="str">
        <f t="shared" si="31"/>
        <v>N/A</v>
      </c>
      <c r="M487">
        <f>VLOOKUP(D487,[1]Sheet8!$A$1:$G$267,IF(E487=2016,3,IF(E487=2017,4,IF(E487=2018,5,IF(E487=2019,6,7)))))</f>
        <v>1861.9403783146299</v>
      </c>
      <c r="N487" t="str">
        <f>IF(E487=2020,VLOOKUP(B487,[1]Sheet9!$A$1:$E$229,5,FALSE),"None")</f>
        <v>None</v>
      </c>
    </row>
    <row r="488" spans="1:14" x14ac:dyDescent="0.75">
      <c r="A488" t="str">
        <f>VLOOKUP(D488,[1]Sheet5!$B$1:$C$279,2,FALSE)</f>
        <v>IND: India</v>
      </c>
      <c r="B488" t="str">
        <f t="shared" si="28"/>
        <v>IND</v>
      </c>
      <c r="C488" t="str">
        <f>VLOOKUP([1]Sheet2!B488,[1]Sheet9!$A$1:$C$229,2,FALSE)</f>
        <v>Asia</v>
      </c>
      <c r="D488" t="s">
        <v>114</v>
      </c>
      <c r="E488">
        <v>2017</v>
      </c>
      <c r="F488" cm="1">
        <f t="array" ref="F488">INDEX('[1]Sheet 1'!$F$1:$F$5176,MATCH(1,([1]Sheet2!A488='[1]Sheet 1'!$B$1:$B$5176)*([1]Sheet2!E488='[1]Sheet 1'!$E$1:$E$5176)*([1]Sheet2!F$1='[1]Sheet 1'!$C$1:$C$5176),0))</f>
        <v>757238</v>
      </c>
      <c r="G488" cm="1">
        <f t="array" ref="G488">INDEX('[1]Sheet 1'!$F$1:$F$5176,MATCH(1,([1]Sheet2!$A488='[1]Sheet 1'!$B$1:$B$5176)*([1]Sheet2!$E488='[1]Sheet 1'!$E$1:$E$5176)*([1]Sheet2!G$1='[1]Sheet 1'!$C$1:$C$5176),0))</f>
        <v>1354195679.5</v>
      </c>
      <c r="H488" cm="1">
        <f t="array" ref="H488">INDEX('[1]Sheet 1'!$F$1:$F$5176,MATCH(1,([1]Sheet2!$A488='[1]Sheet 1'!$B$1:$B$5176)*([1]Sheet2!$E488='[1]Sheet 1'!$E$1:$E$5176)*([1]Sheet2!H$1='[1]Sheet 1'!$C$1:$C$5176),0))</f>
        <v>24253964</v>
      </c>
      <c r="I488" cm="1">
        <f t="array" ref="I488">INDEX('[1]Sheet 1'!$F$1:$F$5176,MATCH(1,([1]Sheet2!$A488='[1]Sheet 1'!$B$1:$B$5176)*([1]Sheet2!$E488='[1]Sheet 1'!$E$1:$E$5176)*([1]Sheet2!I$1='[1]Sheet 1'!$C$1:$C$5176),0))</f>
        <v>70.467200000000005</v>
      </c>
      <c r="J488" s="1">
        <f t="shared" si="29"/>
        <v>3.1221205737750744E-2</v>
      </c>
      <c r="K488" s="1">
        <f t="shared" si="30"/>
        <v>1.1623276270694727E-2</v>
      </c>
      <c r="L488" s="1">
        <f t="shared" si="31"/>
        <v>-3.9818023966539697E-2</v>
      </c>
      <c r="M488">
        <f>VLOOKUP(D488,[1]Sheet8!$A$1:$G$267,IF(E488=2016,3,IF(E488=2017,4,IF(E488=2018,5,IF(E488=2019,6,7)))))</f>
        <v>1787.80159170663</v>
      </c>
      <c r="N488" t="str">
        <f>IF(E488=2020,VLOOKUP(B488,[1]Sheet9!$A$1:$E$229,5,FALSE),"None")</f>
        <v>None</v>
      </c>
    </row>
    <row r="489" spans="1:14" x14ac:dyDescent="0.75">
      <c r="A489" t="str">
        <f>VLOOKUP(D489,[1]Sheet5!$B$1:$C$279,2,FALSE)</f>
        <v>IND: India</v>
      </c>
      <c r="B489" t="str">
        <f t="shared" si="28"/>
        <v>IND</v>
      </c>
      <c r="C489" t="str">
        <f>VLOOKUP([1]Sheet2!B489,[1]Sheet9!$A$1:$C$229,2,FALSE)</f>
        <v>Asia</v>
      </c>
      <c r="D489" t="s">
        <v>114</v>
      </c>
      <c r="E489">
        <v>2018</v>
      </c>
      <c r="F489" cm="1">
        <f t="array" ref="F489">INDEX('[1]Sheet 1'!$F$1:$F$5176,MATCH(1,([1]Sheet2!A489='[1]Sheet 1'!$B$1:$B$5176)*([1]Sheet2!E489='[1]Sheet 1'!$E$1:$E$5176)*([1]Sheet2!F$1='[1]Sheet 1'!$C$1:$C$5176),0))</f>
        <v>716249</v>
      </c>
      <c r="G489" cm="1">
        <f t="array" ref="G489">INDEX('[1]Sheet 1'!$F$1:$F$5176,MATCH(1,([1]Sheet2!$A489='[1]Sheet 1'!$B$1:$B$5176)*([1]Sheet2!$E489='[1]Sheet 1'!$E$1:$E$5176)*([1]Sheet2!G$1='[1]Sheet 1'!$C$1:$C$5176),0))</f>
        <v>1369003306.5</v>
      </c>
      <c r="H489" cm="1">
        <f t="array" ref="H489">INDEX('[1]Sheet 1'!$F$1:$F$5176,MATCH(1,([1]Sheet2!$A489='[1]Sheet 1'!$B$1:$B$5176)*([1]Sheet2!$E489='[1]Sheet 1'!$E$1:$E$5176)*([1]Sheet2!H$1='[1]Sheet 1'!$C$1:$C$5176),0))</f>
        <v>24168443</v>
      </c>
      <c r="I489" cm="1">
        <f t="array" ref="I489">INDEX('[1]Sheet 1'!$F$1:$F$5176,MATCH(1,([1]Sheet2!$A489='[1]Sheet 1'!$B$1:$B$5176)*([1]Sheet2!$E489='[1]Sheet 1'!$E$1:$E$5176)*([1]Sheet2!I$1='[1]Sheet 1'!$C$1:$C$5176),0))</f>
        <v>70.709500000000006</v>
      </c>
      <c r="J489" s="1">
        <f t="shared" si="29"/>
        <v>2.9635711328197683E-2</v>
      </c>
      <c r="K489" s="1">
        <f t="shared" si="30"/>
        <v>1.0934628742477833E-2</v>
      </c>
      <c r="L489" s="1">
        <f t="shared" si="31"/>
        <v>2.6580250932827121E-2</v>
      </c>
      <c r="M489">
        <f>VLOOKUP(D489,[1]Sheet8!$A$1:$G$267,IF(E489=2016,3,IF(E489=2017,4,IF(E489=2018,5,IF(E489=2019,6,7)))))</f>
        <v>1835.3218066323</v>
      </c>
      <c r="N489" t="str">
        <f>IF(E489=2020,VLOOKUP(B489,[1]Sheet9!$A$1:$E$229,5,FALSE),"None")</f>
        <v>None</v>
      </c>
    </row>
    <row r="490" spans="1:14" x14ac:dyDescent="0.75">
      <c r="A490" t="str">
        <f>VLOOKUP(D490,[1]Sheet5!$B$1:$C$279,2,FALSE)</f>
        <v>IND: India</v>
      </c>
      <c r="B490" t="str">
        <f t="shared" si="28"/>
        <v>IND</v>
      </c>
      <c r="C490" t="str">
        <f>VLOOKUP([1]Sheet2!B490,[1]Sheet9!$A$1:$C$229,2,FALSE)</f>
        <v>Asia</v>
      </c>
      <c r="D490" t="s">
        <v>114</v>
      </c>
      <c r="E490">
        <v>2019</v>
      </c>
      <c r="F490" cm="1">
        <f t="array" ref="F490">INDEX('[1]Sheet 1'!$F$1:$F$5176,MATCH(1,([1]Sheet2!A490='[1]Sheet 1'!$B$1:$B$5176)*([1]Sheet2!E490='[1]Sheet 1'!$E$1:$E$5176)*([1]Sheet2!F$1='[1]Sheet 1'!$C$1:$C$5176),0))</f>
        <v>680527</v>
      </c>
      <c r="G490" cm="1">
        <f t="array" ref="G490">INDEX('[1]Sheet 1'!$F$1:$F$5176,MATCH(1,([1]Sheet2!$A490='[1]Sheet 1'!$B$1:$B$5176)*([1]Sheet2!$E490='[1]Sheet 1'!$E$1:$E$5176)*([1]Sheet2!G$1='[1]Sheet 1'!$C$1:$C$5176),0))</f>
        <v>1383112050.5</v>
      </c>
      <c r="H490" cm="1">
        <f t="array" ref="H490">INDEX('[1]Sheet 1'!$F$1:$F$5176,MATCH(1,([1]Sheet2!$A490='[1]Sheet 1'!$B$1:$B$5176)*([1]Sheet2!$E490='[1]Sheet 1'!$E$1:$E$5176)*([1]Sheet2!H$1='[1]Sheet 1'!$C$1:$C$5176),0))</f>
        <v>23583089</v>
      </c>
      <c r="I490" cm="1">
        <f t="array" ref="I490">INDEX('[1]Sheet 1'!$F$1:$F$5176,MATCH(1,([1]Sheet2!$A490='[1]Sheet 1'!$B$1:$B$5176)*([1]Sheet2!$E490='[1]Sheet 1'!$E$1:$E$5176)*([1]Sheet2!I$1='[1]Sheet 1'!$C$1:$C$5176),0))</f>
        <v>70.909800000000004</v>
      </c>
      <c r="J490" s="1">
        <f t="shared" si="29"/>
        <v>2.8856567517512231E-2</v>
      </c>
      <c r="K490" s="1">
        <f t="shared" si="30"/>
        <v>1.0305850930389993E-2</v>
      </c>
      <c r="L490" s="1">
        <f t="shared" si="31"/>
        <v>9.206728338784111E-3</v>
      </c>
      <c r="M490">
        <f>VLOOKUP(D490,[1]Sheet8!$A$1:$G$267,IF(E490=2016,3,IF(E490=2017,4,IF(E490=2018,5,IF(E490=2019,6,7)))))</f>
        <v>1852.21911592021</v>
      </c>
      <c r="N490" t="str">
        <f>IF(E490=2020,VLOOKUP(B490,[1]Sheet9!$A$1:$E$229,5,FALSE),"None")</f>
        <v>None</v>
      </c>
    </row>
    <row r="491" spans="1:14" x14ac:dyDescent="0.75">
      <c r="A491" t="str">
        <f>VLOOKUP(D491,[1]Sheet5!$B$1:$C$279,2,FALSE)</f>
        <v>IND: India</v>
      </c>
      <c r="B491" t="str">
        <f t="shared" si="28"/>
        <v>IND</v>
      </c>
      <c r="C491" t="str">
        <f>VLOOKUP([1]Sheet2!B491,[1]Sheet9!$A$1:$C$229,2,FALSE)</f>
        <v>Asia</v>
      </c>
      <c r="D491" t="s">
        <v>114</v>
      </c>
      <c r="E491">
        <v>2020</v>
      </c>
      <c r="F491" cm="1">
        <f t="array" ref="F491">INDEX('[1]Sheet 1'!$F$1:$F$5176,MATCH(1,([1]Sheet2!A491='[1]Sheet 1'!$B$1:$B$5176)*([1]Sheet2!E491='[1]Sheet 1'!$E$1:$E$5176)*([1]Sheet2!F$1='[1]Sheet 1'!$C$1:$C$5176),0))</f>
        <v>647688</v>
      </c>
      <c r="G491" cm="1">
        <f t="array" ref="G491">INDEX('[1]Sheet 1'!$F$1:$F$5176,MATCH(1,([1]Sheet2!$A491='[1]Sheet 1'!$B$1:$B$5176)*([1]Sheet2!$E491='[1]Sheet 1'!$E$1:$E$5176)*([1]Sheet2!G$1='[1]Sheet 1'!$C$1:$C$5176),0))</f>
        <v>1396387127</v>
      </c>
      <c r="H491" cm="1">
        <f t="array" ref="H491">INDEX('[1]Sheet 1'!$F$1:$F$5176,MATCH(1,([1]Sheet2!$A491='[1]Sheet 1'!$B$1:$B$5176)*([1]Sheet2!$E491='[1]Sheet 1'!$E$1:$E$5176)*([1]Sheet2!H$1='[1]Sheet 1'!$C$1:$C$5176),0))</f>
        <v>23138532</v>
      </c>
      <c r="I491" cm="1">
        <f t="array" ref="I491">INDEX('[1]Sheet 1'!$F$1:$F$5176,MATCH(1,([1]Sheet2!$A491='[1]Sheet 1'!$B$1:$B$5176)*([1]Sheet2!$E491='[1]Sheet 1'!$E$1:$E$5176)*([1]Sheet2!I$1='[1]Sheet 1'!$C$1:$C$5176),0))</f>
        <v>70.149900000000002</v>
      </c>
      <c r="J491" s="1">
        <f t="shared" si="29"/>
        <v>2.7991749865548948E-2</v>
      </c>
      <c r="K491" s="1">
        <f t="shared" si="30"/>
        <v>9.5979761691766131E-3</v>
      </c>
      <c r="L491" s="1">
        <f t="shared" si="31"/>
        <v>-6.0260315162543696E-2</v>
      </c>
      <c r="M491">
        <f>VLOOKUP(D491,[1]Sheet8!$A$1:$G$267,IF(E491=2016,3,IF(E491=2017,4,IF(E491=2018,5,IF(E491=2019,6,7)))))</f>
        <v>1740.6038082447701</v>
      </c>
      <c r="N491">
        <f>IF(E491=2020,VLOOKUP(B491,[1]Sheet9!$A$1:$E$229,5,FALSE),"None")</f>
        <v>10286709</v>
      </c>
    </row>
    <row r="492" spans="1:14" x14ac:dyDescent="0.75">
      <c r="A492" t="str">
        <f>VLOOKUP(D492,[1]Sheet5!$B$1:$C$279,2,FALSE)</f>
        <v>IDN: Indonesia</v>
      </c>
      <c r="B492" t="str">
        <f t="shared" si="28"/>
        <v>IDN</v>
      </c>
      <c r="C492" t="str">
        <f>VLOOKUP([1]Sheet2!B492,[1]Sheet9!$A$1:$C$229,2,FALSE)</f>
        <v>Asia</v>
      </c>
      <c r="D492" t="s">
        <v>115</v>
      </c>
      <c r="E492">
        <v>2016</v>
      </c>
      <c r="F492" cm="1">
        <f t="array" ref="F492">INDEX('[1]Sheet 1'!$F$1:$F$5176,MATCH(1,([1]Sheet2!A492='[1]Sheet 1'!$B$1:$B$5176)*([1]Sheet2!E492='[1]Sheet 1'!$E$1:$E$5176)*([1]Sheet2!F$1='[1]Sheet 1'!$C$1:$C$5176),0))</f>
        <v>109901</v>
      </c>
      <c r="G492" cm="1">
        <f t="array" ref="G492">INDEX('[1]Sheet 1'!$F$1:$F$5176,MATCH(1,([1]Sheet2!$A492='[1]Sheet 1'!$B$1:$B$5176)*([1]Sheet2!$E492='[1]Sheet 1'!$E$1:$E$5176)*([1]Sheet2!G$1='[1]Sheet 1'!$C$1:$C$5176),0))</f>
        <v>261850182</v>
      </c>
      <c r="H492" cm="1">
        <f t="array" ref="H492">INDEX('[1]Sheet 1'!$F$1:$F$5176,MATCH(1,([1]Sheet2!$A492='[1]Sheet 1'!$B$1:$B$5176)*([1]Sheet2!$E492='[1]Sheet 1'!$E$1:$E$5176)*([1]Sheet2!H$1='[1]Sheet 1'!$C$1:$C$5176),0))</f>
        <v>4717655</v>
      </c>
      <c r="I492" cm="1">
        <f t="array" ref="I492">INDEX('[1]Sheet 1'!$F$1:$F$5176,MATCH(1,([1]Sheet2!$A492='[1]Sheet 1'!$B$1:$B$5176)*([1]Sheet2!$E492='[1]Sheet 1'!$E$1:$E$5176)*([1]Sheet2!I$1='[1]Sheet 1'!$C$1:$C$5176),0))</f>
        <v>69.797600000000003</v>
      </c>
      <c r="J492" s="1">
        <f t="shared" si="29"/>
        <v>2.329568397858682E-2</v>
      </c>
      <c r="K492" s="1" t="str">
        <f t="shared" si="30"/>
        <v>None</v>
      </c>
      <c r="L492" s="1" t="str">
        <f t="shared" si="31"/>
        <v>N/A</v>
      </c>
      <c r="M492">
        <f>VLOOKUP(D492,[1]Sheet8!$A$1:$G$267,IF(E492=2016,3,IF(E492=2017,4,IF(E492=2018,5,IF(E492=2019,6,7)))))</f>
        <v>3562.8163335218301</v>
      </c>
      <c r="N492" t="str">
        <f>IF(E492=2020,VLOOKUP(B492,[1]Sheet9!$A$1:$E$229,5,FALSE),"None")</f>
        <v>None</v>
      </c>
    </row>
    <row r="493" spans="1:14" x14ac:dyDescent="0.75">
      <c r="A493" t="str">
        <f>VLOOKUP(D493,[1]Sheet5!$B$1:$C$279,2,FALSE)</f>
        <v>IDN: Indonesia</v>
      </c>
      <c r="B493" t="str">
        <f t="shared" si="28"/>
        <v>IDN</v>
      </c>
      <c r="C493" t="str">
        <f>VLOOKUP([1]Sheet2!B493,[1]Sheet9!$A$1:$C$229,2,FALSE)</f>
        <v>Asia</v>
      </c>
      <c r="D493" t="s">
        <v>115</v>
      </c>
      <c r="E493">
        <v>2017</v>
      </c>
      <c r="F493" cm="1">
        <f t="array" ref="F493">INDEX('[1]Sheet 1'!$F$1:$F$5176,MATCH(1,([1]Sheet2!A493='[1]Sheet 1'!$B$1:$B$5176)*([1]Sheet2!E493='[1]Sheet 1'!$E$1:$E$5176)*([1]Sheet2!F$1='[1]Sheet 1'!$C$1:$C$5176),0))</f>
        <v>105291</v>
      </c>
      <c r="G493" cm="1">
        <f t="array" ref="G493">INDEX('[1]Sheet 1'!$F$1:$F$5176,MATCH(1,([1]Sheet2!$A493='[1]Sheet 1'!$B$1:$B$5176)*([1]Sheet2!$E493='[1]Sheet 1'!$E$1:$E$5176)*([1]Sheet2!G$1='[1]Sheet 1'!$C$1:$C$5176),0))</f>
        <v>264498852.49999997</v>
      </c>
      <c r="H493" cm="1">
        <f t="array" ref="H493">INDEX('[1]Sheet 1'!$F$1:$F$5176,MATCH(1,([1]Sheet2!$A493='[1]Sheet 1'!$B$1:$B$5176)*([1]Sheet2!$E493='[1]Sheet 1'!$E$1:$E$5176)*([1]Sheet2!H$1='[1]Sheet 1'!$C$1:$C$5176),0))</f>
        <v>4633621</v>
      </c>
      <c r="I493" cm="1">
        <f t="array" ref="I493">INDEX('[1]Sheet 1'!$F$1:$F$5176,MATCH(1,([1]Sheet2!$A493='[1]Sheet 1'!$B$1:$B$5176)*([1]Sheet2!$E493='[1]Sheet 1'!$E$1:$E$5176)*([1]Sheet2!I$1='[1]Sheet 1'!$C$1:$C$5176),0))</f>
        <v>69.935599999999994</v>
      </c>
      <c r="J493" s="1">
        <f t="shared" si="29"/>
        <v>2.2723265454813849E-2</v>
      </c>
      <c r="K493" s="1">
        <f t="shared" si="30"/>
        <v>1.0115213515490206E-2</v>
      </c>
      <c r="L493" s="1">
        <f t="shared" si="31"/>
        <v>7.7119240618530288E-2</v>
      </c>
      <c r="M493">
        <f>VLOOKUP(D493,[1]Sheet8!$A$1:$G$267,IF(E493=2016,3,IF(E493=2017,4,IF(E493=2018,5,IF(E493=2019,6,7)))))</f>
        <v>3837.5780236263299</v>
      </c>
      <c r="N493" t="str">
        <f>IF(E493=2020,VLOOKUP(B493,[1]Sheet9!$A$1:$E$229,5,FALSE),"None")</f>
        <v>None</v>
      </c>
    </row>
    <row r="494" spans="1:14" x14ac:dyDescent="0.75">
      <c r="A494" t="str">
        <f>VLOOKUP(D494,[1]Sheet5!$B$1:$C$279,2,FALSE)</f>
        <v>IDN: Indonesia</v>
      </c>
      <c r="B494" t="str">
        <f t="shared" si="28"/>
        <v>IDN</v>
      </c>
      <c r="C494" t="str">
        <f>VLOOKUP([1]Sheet2!B494,[1]Sheet9!$A$1:$C$229,2,FALSE)</f>
        <v>Asia</v>
      </c>
      <c r="D494" t="s">
        <v>115</v>
      </c>
      <c r="E494">
        <v>2018</v>
      </c>
      <c r="F494" cm="1">
        <f t="array" ref="F494">INDEX('[1]Sheet 1'!$F$1:$F$5176,MATCH(1,([1]Sheet2!A494='[1]Sheet 1'!$B$1:$B$5176)*([1]Sheet2!E494='[1]Sheet 1'!$E$1:$E$5176)*([1]Sheet2!F$1='[1]Sheet 1'!$C$1:$C$5176),0))</f>
        <v>100791</v>
      </c>
      <c r="G494" cm="1">
        <f t="array" ref="G494">INDEX('[1]Sheet 1'!$F$1:$F$5176,MATCH(1,([1]Sheet2!$A494='[1]Sheet 1'!$B$1:$B$5176)*([1]Sheet2!$E494='[1]Sheet 1'!$E$1:$E$5176)*([1]Sheet2!G$1='[1]Sheet 1'!$C$1:$C$5176),0))</f>
        <v>267066842.50000003</v>
      </c>
      <c r="H494" cm="1">
        <f t="array" ref="H494">INDEX('[1]Sheet 1'!$F$1:$F$5176,MATCH(1,([1]Sheet2!$A494='[1]Sheet 1'!$B$1:$B$5176)*([1]Sheet2!$E494='[1]Sheet 1'!$E$1:$E$5176)*([1]Sheet2!H$1='[1]Sheet 1'!$C$1:$C$5176),0))</f>
        <v>4587901</v>
      </c>
      <c r="I494" cm="1">
        <f t="array" ref="I494">INDEX('[1]Sheet 1'!$F$1:$F$5176,MATCH(1,([1]Sheet2!$A494='[1]Sheet 1'!$B$1:$B$5176)*([1]Sheet2!$E494='[1]Sheet 1'!$E$1:$E$5176)*([1]Sheet2!I$1='[1]Sheet 1'!$C$1:$C$5176),0))</f>
        <v>70.337500000000006</v>
      </c>
      <c r="J494" s="1">
        <f t="shared" si="29"/>
        <v>2.1968869860095063E-2</v>
      </c>
      <c r="K494" s="1">
        <f t="shared" si="30"/>
        <v>9.7088890017020396E-3</v>
      </c>
      <c r="L494" s="1">
        <f t="shared" si="31"/>
        <v>1.4665904947323224E-2</v>
      </c>
      <c r="M494">
        <f>VLOOKUP(D494,[1]Sheet8!$A$1:$G$267,IF(E494=2016,3,IF(E494=2017,4,IF(E494=2018,5,IF(E494=2019,6,7)))))</f>
        <v>3893.8595781487702</v>
      </c>
      <c r="N494" t="str">
        <f>IF(E494=2020,VLOOKUP(B494,[1]Sheet9!$A$1:$E$229,5,FALSE),"None")</f>
        <v>None</v>
      </c>
    </row>
    <row r="495" spans="1:14" x14ac:dyDescent="0.75">
      <c r="A495" t="str">
        <f>VLOOKUP(D495,[1]Sheet5!$B$1:$C$279,2,FALSE)</f>
        <v>IDN: Indonesia</v>
      </c>
      <c r="B495" t="str">
        <f t="shared" si="28"/>
        <v>IDN</v>
      </c>
      <c r="C495" t="str">
        <f>VLOOKUP([1]Sheet2!B495,[1]Sheet9!$A$1:$C$229,2,FALSE)</f>
        <v>Asia</v>
      </c>
      <c r="D495" t="s">
        <v>115</v>
      </c>
      <c r="E495">
        <v>2019</v>
      </c>
      <c r="F495" cm="1">
        <f t="array" ref="F495">INDEX('[1]Sheet 1'!$F$1:$F$5176,MATCH(1,([1]Sheet2!A495='[1]Sheet 1'!$B$1:$B$5176)*([1]Sheet2!E495='[1]Sheet 1'!$E$1:$E$5176)*([1]Sheet2!F$1='[1]Sheet 1'!$C$1:$C$5176),0))</f>
        <v>96878</v>
      </c>
      <c r="G495" cm="1">
        <f t="array" ref="G495">INDEX('[1]Sheet 1'!$F$1:$F$5176,MATCH(1,([1]Sheet2!$A495='[1]Sheet 1'!$B$1:$B$5176)*([1]Sheet2!$E495='[1]Sheet 1'!$E$1:$E$5176)*([1]Sheet2!G$1='[1]Sheet 1'!$C$1:$C$5176),0))</f>
        <v>269582878</v>
      </c>
      <c r="H495" cm="1">
        <f t="array" ref="H495">INDEX('[1]Sheet 1'!$F$1:$F$5176,MATCH(1,([1]Sheet2!$A495='[1]Sheet 1'!$B$1:$B$5176)*([1]Sheet2!$E495='[1]Sheet 1'!$E$1:$E$5176)*([1]Sheet2!H$1='[1]Sheet 1'!$C$1:$C$5176),0))</f>
        <v>4558836</v>
      </c>
      <c r="I495" cm="1">
        <f t="array" ref="I495">INDEX('[1]Sheet 1'!$F$1:$F$5176,MATCH(1,([1]Sheet2!$A495='[1]Sheet 1'!$B$1:$B$5176)*([1]Sheet2!$E495='[1]Sheet 1'!$E$1:$E$5176)*([1]Sheet2!I$1='[1]Sheet 1'!$C$1:$C$5176),0))</f>
        <v>70.5184</v>
      </c>
      <c r="J495" s="1">
        <f t="shared" si="29"/>
        <v>2.1250599933842762E-2</v>
      </c>
      <c r="K495" s="1">
        <f t="shared" si="30"/>
        <v>9.4209954199011813E-3</v>
      </c>
      <c r="L495" s="1">
        <f t="shared" si="31"/>
        <v>6.1988307620996524E-2</v>
      </c>
      <c r="M495">
        <f>VLOOKUP(D495,[1]Sheet8!$A$1:$G$267,IF(E495=2016,3,IF(E495=2017,4,IF(E495=2018,5,IF(E495=2019,6,7)))))</f>
        <v>4135.2333435120199</v>
      </c>
      <c r="N495" t="str">
        <f>IF(E495=2020,VLOOKUP(B495,[1]Sheet9!$A$1:$E$229,5,FALSE),"None")</f>
        <v>None</v>
      </c>
    </row>
    <row r="496" spans="1:14" x14ac:dyDescent="0.75">
      <c r="A496" t="str">
        <f>VLOOKUP(D496,[1]Sheet5!$B$1:$C$279,2,FALSE)</f>
        <v>IDN: Indonesia</v>
      </c>
      <c r="B496" t="str">
        <f t="shared" si="28"/>
        <v>IDN</v>
      </c>
      <c r="C496" t="str">
        <f>VLOOKUP([1]Sheet2!B496,[1]Sheet9!$A$1:$C$229,2,FALSE)</f>
        <v>Asia</v>
      </c>
      <c r="D496" t="s">
        <v>115</v>
      </c>
      <c r="E496">
        <v>2020</v>
      </c>
      <c r="F496" cm="1">
        <f t="array" ref="F496">INDEX('[1]Sheet 1'!$F$1:$F$5176,MATCH(1,([1]Sheet2!A496='[1]Sheet 1'!$B$1:$B$5176)*([1]Sheet2!E496='[1]Sheet 1'!$E$1:$E$5176)*([1]Sheet2!F$1='[1]Sheet 1'!$C$1:$C$5176),0))</f>
        <v>93233</v>
      </c>
      <c r="G496" cm="1">
        <f t="array" ref="G496">INDEX('[1]Sheet 1'!$F$1:$F$5176,MATCH(1,([1]Sheet2!$A496='[1]Sheet 1'!$B$1:$B$5176)*([1]Sheet2!$E496='[1]Sheet 1'!$E$1:$E$5176)*([1]Sheet2!G$1='[1]Sheet 1'!$C$1:$C$5176),0))</f>
        <v>271857970.5</v>
      </c>
      <c r="H496" cm="1">
        <f t="array" ref="H496">INDEX('[1]Sheet 1'!$F$1:$F$5176,MATCH(1,([1]Sheet2!$A496='[1]Sheet 1'!$B$1:$B$5176)*([1]Sheet2!$E496='[1]Sheet 1'!$E$1:$E$5176)*([1]Sheet2!H$1='[1]Sheet 1'!$C$1:$C$5176),0))</f>
        <v>4526200</v>
      </c>
      <c r="I496" cm="1">
        <f t="array" ref="I496">INDEX('[1]Sheet 1'!$F$1:$F$5176,MATCH(1,([1]Sheet2!$A496='[1]Sheet 1'!$B$1:$B$5176)*([1]Sheet2!$E496='[1]Sheet 1'!$E$1:$E$5176)*([1]Sheet2!I$1='[1]Sheet 1'!$C$1:$C$5176),0))</f>
        <v>68.807699999999997</v>
      </c>
      <c r="J496" s="1">
        <f t="shared" si="29"/>
        <v>2.0598515310856789E-2</v>
      </c>
      <c r="K496" s="1">
        <f t="shared" si="30"/>
        <v>8.4393063716754289E-3</v>
      </c>
      <c r="L496" s="1">
        <f t="shared" si="31"/>
        <v>-6.4005027463514982E-2</v>
      </c>
      <c r="M496">
        <f>VLOOKUP(D496,[1]Sheet8!$A$1:$G$267,IF(E496=2016,3,IF(E496=2017,4,IF(E496=2018,5,IF(E496=2019,6,7)))))</f>
        <v>3870.5576197924902</v>
      </c>
      <c r="N496">
        <f>IF(E496=2020,VLOOKUP(B496,[1]Sheet9!$A$1:$E$229,5,FALSE),"None")</f>
        <v>743198</v>
      </c>
    </row>
    <row r="497" spans="1:14" x14ac:dyDescent="0.75">
      <c r="A497" t="str">
        <f>VLOOKUP(D497,[1]Sheet5!$B$1:$C$279,2,FALSE)</f>
        <v>IRN: Iran (Islamic Republic of)</v>
      </c>
      <c r="B497" t="str">
        <f t="shared" si="28"/>
        <v>IRN</v>
      </c>
      <c r="C497" t="str">
        <f>VLOOKUP([1]Sheet2!B497,[1]Sheet9!$A$1:$C$229,2,FALSE)</f>
        <v>Asia</v>
      </c>
      <c r="D497" t="s">
        <v>116</v>
      </c>
      <c r="E497">
        <v>2016</v>
      </c>
      <c r="F497" cm="1">
        <f t="array" ref="F497">INDEX('[1]Sheet 1'!$F$1:$F$5176,MATCH(1,([1]Sheet2!A497='[1]Sheet 1'!$B$1:$B$5176)*([1]Sheet2!E497='[1]Sheet 1'!$E$1:$E$5176)*([1]Sheet2!F$1='[1]Sheet 1'!$C$1:$C$5176),0))</f>
        <v>19324</v>
      </c>
      <c r="G497" cm="1">
        <f t="array" ref="G497">INDEX('[1]Sheet 1'!$F$1:$F$5176,MATCH(1,([1]Sheet2!$A497='[1]Sheet 1'!$B$1:$B$5176)*([1]Sheet2!$E497='[1]Sheet 1'!$E$1:$E$5176)*([1]Sheet2!G$1='[1]Sheet 1'!$C$1:$C$5176),0))</f>
        <v>83306230.5</v>
      </c>
      <c r="H497" cm="1">
        <f t="array" ref="H497">INDEX('[1]Sheet 1'!$F$1:$F$5176,MATCH(1,([1]Sheet2!$A497='[1]Sheet 1'!$B$1:$B$5176)*([1]Sheet2!$E497='[1]Sheet 1'!$E$1:$E$5176)*([1]Sheet2!H$1='[1]Sheet 1'!$C$1:$C$5176),0))</f>
        <v>1583969</v>
      </c>
      <c r="I497" cm="1">
        <f t="array" ref="I497">INDEX('[1]Sheet 1'!$F$1:$F$5176,MATCH(1,([1]Sheet2!$A497='[1]Sheet 1'!$B$1:$B$5176)*([1]Sheet2!$E497='[1]Sheet 1'!$E$1:$E$5176)*([1]Sheet2!I$1='[1]Sheet 1'!$C$1:$C$5176),0))</f>
        <v>75.599999999999994</v>
      </c>
      <c r="J497" s="1">
        <f t="shared" si="29"/>
        <v>1.2199733706909669E-2</v>
      </c>
      <c r="K497" s="1" t="str">
        <f t="shared" si="30"/>
        <v>None</v>
      </c>
      <c r="L497" s="1" t="str">
        <f t="shared" si="31"/>
        <v>N/A</v>
      </c>
      <c r="M497">
        <f>VLOOKUP(D497,[1]Sheet8!$A$1:$G$267,IF(E497=2016,3,IF(E497=2017,4,IF(E497=2018,5,IF(E497=2019,6,7)))))</f>
        <v>1080.2586216192601</v>
      </c>
      <c r="N497" t="str">
        <f>IF(E497=2020,VLOOKUP(B497,[1]Sheet9!$A$1:$E$229,5,FALSE),"None")</f>
        <v>None</v>
      </c>
    </row>
    <row r="498" spans="1:14" x14ac:dyDescent="0.75">
      <c r="A498" t="str">
        <f>VLOOKUP(D498,[1]Sheet5!$B$1:$C$279,2,FALSE)</f>
        <v>IRN: Iran (Islamic Republic of)</v>
      </c>
      <c r="B498" t="str">
        <f t="shared" si="28"/>
        <v>IRN</v>
      </c>
      <c r="C498" t="str">
        <f>VLOOKUP([1]Sheet2!B498,[1]Sheet9!$A$1:$C$229,2,FALSE)</f>
        <v>Asia</v>
      </c>
      <c r="D498" t="s">
        <v>116</v>
      </c>
      <c r="E498">
        <v>2017</v>
      </c>
      <c r="F498" cm="1">
        <f t="array" ref="F498">INDEX('[1]Sheet 1'!$F$1:$F$5176,MATCH(1,([1]Sheet2!A498='[1]Sheet 1'!$B$1:$B$5176)*([1]Sheet2!E498='[1]Sheet 1'!$E$1:$E$5176)*([1]Sheet2!F$1='[1]Sheet 1'!$C$1:$C$5176),0))</f>
        <v>18877</v>
      </c>
      <c r="G498" cm="1">
        <f t="array" ref="G498">INDEX('[1]Sheet 1'!$F$1:$F$5176,MATCH(1,([1]Sheet2!$A498='[1]Sheet 1'!$B$1:$B$5176)*([1]Sheet2!$E498='[1]Sheet 1'!$E$1:$E$5176)*([1]Sheet2!G$1='[1]Sheet 1'!$C$1:$C$5176),0))</f>
        <v>84505076.5</v>
      </c>
      <c r="H498" cm="1">
        <f t="array" ref="H498">INDEX('[1]Sheet 1'!$F$1:$F$5176,MATCH(1,([1]Sheet2!$A498='[1]Sheet 1'!$B$1:$B$5176)*([1]Sheet2!$E498='[1]Sheet 1'!$E$1:$E$5176)*([1]Sheet2!H$1='[1]Sheet 1'!$C$1:$C$5176),0))</f>
        <v>1572333</v>
      </c>
      <c r="I498" cm="1">
        <f t="array" ref="I498">INDEX('[1]Sheet 1'!$F$1:$F$5176,MATCH(1,([1]Sheet2!$A498='[1]Sheet 1'!$B$1:$B$5176)*([1]Sheet2!$E498='[1]Sheet 1'!$E$1:$E$5176)*([1]Sheet2!I$1='[1]Sheet 1'!$C$1:$C$5176),0))</f>
        <v>75.971199999999996</v>
      </c>
      <c r="J498" s="1">
        <f t="shared" si="29"/>
        <v>1.2005726522307934E-2</v>
      </c>
      <c r="K498" s="1">
        <f t="shared" si="30"/>
        <v>1.4390832387980872E-2</v>
      </c>
      <c r="L498" s="1">
        <f t="shared" si="31"/>
        <v>7.6567967731316383E-2</v>
      </c>
      <c r="M498">
        <f>VLOOKUP(D498,[1]Sheet8!$A$1:$G$267,IF(E498=2016,3,IF(E498=2017,4,IF(E498=2018,5,IF(E498=2019,6,7)))))</f>
        <v>1162.9718289008799</v>
      </c>
      <c r="N498" t="str">
        <f>IF(E498=2020,VLOOKUP(B498,[1]Sheet9!$A$1:$E$229,5,FALSE),"None")</f>
        <v>None</v>
      </c>
    </row>
    <row r="499" spans="1:14" x14ac:dyDescent="0.75">
      <c r="A499" t="str">
        <f>VLOOKUP(D499,[1]Sheet5!$B$1:$C$279,2,FALSE)</f>
        <v>IRN: Iran (Islamic Republic of)</v>
      </c>
      <c r="B499" t="str">
        <f t="shared" si="28"/>
        <v>IRN</v>
      </c>
      <c r="C499" t="str">
        <f>VLOOKUP([1]Sheet2!B499,[1]Sheet9!$A$1:$C$229,2,FALSE)</f>
        <v>Asia</v>
      </c>
      <c r="D499" t="s">
        <v>116</v>
      </c>
      <c r="E499">
        <v>2018</v>
      </c>
      <c r="F499" cm="1">
        <f t="array" ref="F499">INDEX('[1]Sheet 1'!$F$1:$F$5176,MATCH(1,([1]Sheet2!A499='[1]Sheet 1'!$B$1:$B$5176)*([1]Sheet2!E499='[1]Sheet 1'!$E$1:$E$5176)*([1]Sheet2!F$1='[1]Sheet 1'!$C$1:$C$5176),0))</f>
        <v>18275</v>
      </c>
      <c r="G499" cm="1">
        <f t="array" ref="G499">INDEX('[1]Sheet 1'!$F$1:$F$5176,MATCH(1,([1]Sheet2!$A499='[1]Sheet 1'!$B$1:$B$5176)*([1]Sheet2!$E499='[1]Sheet 1'!$E$1:$E$5176)*([1]Sheet2!G$1='[1]Sheet 1'!$C$1:$C$5176),0))</f>
        <v>85617562</v>
      </c>
      <c r="H499" cm="1">
        <f t="array" ref="H499">INDEX('[1]Sheet 1'!$F$1:$F$5176,MATCH(1,([1]Sheet2!$A499='[1]Sheet 1'!$B$1:$B$5176)*([1]Sheet2!$E499='[1]Sheet 1'!$E$1:$E$5176)*([1]Sheet2!H$1='[1]Sheet 1'!$C$1:$C$5176),0))</f>
        <v>1474889</v>
      </c>
      <c r="I499" cm="1">
        <f t="array" ref="I499">INDEX('[1]Sheet 1'!$F$1:$F$5176,MATCH(1,([1]Sheet2!$A499='[1]Sheet 1'!$B$1:$B$5176)*([1]Sheet2!$E499='[1]Sheet 1'!$E$1:$E$5176)*([1]Sheet2!I$1='[1]Sheet 1'!$C$1:$C$5176),0))</f>
        <v>76.194999999999993</v>
      </c>
      <c r="J499" s="1">
        <f t="shared" si="29"/>
        <v>1.2390762965890992E-2</v>
      </c>
      <c r="K499" s="1">
        <f t="shared" si="30"/>
        <v>1.3164717979990232E-2</v>
      </c>
      <c r="L499" s="1">
        <f t="shared" si="31"/>
        <v>-2.5548502047586834E-2</v>
      </c>
      <c r="M499">
        <f>VLOOKUP(D499,[1]Sheet8!$A$1:$G$267,IF(E499=2016,3,IF(E499=2017,4,IF(E499=2018,5,IF(E499=2019,6,7)))))</f>
        <v>1133.25964074892</v>
      </c>
      <c r="N499" t="str">
        <f>IF(E499=2020,VLOOKUP(B499,[1]Sheet9!$A$1:$E$229,5,FALSE),"None")</f>
        <v>None</v>
      </c>
    </row>
    <row r="500" spans="1:14" x14ac:dyDescent="0.75">
      <c r="A500" t="str">
        <f>VLOOKUP(D500,[1]Sheet5!$B$1:$C$279,2,FALSE)</f>
        <v>IRN: Iran (Islamic Republic of)</v>
      </c>
      <c r="B500" t="str">
        <f t="shared" si="28"/>
        <v>IRN</v>
      </c>
      <c r="C500" t="str">
        <f>VLOOKUP([1]Sheet2!B500,[1]Sheet9!$A$1:$C$229,2,FALSE)</f>
        <v>Asia</v>
      </c>
      <c r="D500" t="s">
        <v>116</v>
      </c>
      <c r="E500">
        <v>2019</v>
      </c>
      <c r="F500" cm="1">
        <f t="array" ref="F500">INDEX('[1]Sheet 1'!$F$1:$F$5176,MATCH(1,([1]Sheet2!A500='[1]Sheet 1'!$B$1:$B$5176)*([1]Sheet2!E500='[1]Sheet 1'!$E$1:$E$5176)*([1]Sheet2!F$1='[1]Sheet 1'!$C$1:$C$5176),0))</f>
        <v>17608</v>
      </c>
      <c r="G500" cm="1">
        <f t="array" ref="G500">INDEX('[1]Sheet 1'!$F$1:$F$5176,MATCH(1,([1]Sheet2!$A500='[1]Sheet 1'!$B$1:$B$5176)*([1]Sheet2!$E500='[1]Sheet 1'!$E$1:$E$5176)*([1]Sheet2!G$1='[1]Sheet 1'!$C$1:$C$5176),0))</f>
        <v>86564202</v>
      </c>
      <c r="H500" cm="1">
        <f t="array" ref="H500">INDEX('[1]Sheet 1'!$F$1:$F$5176,MATCH(1,([1]Sheet2!$A500='[1]Sheet 1'!$B$1:$B$5176)*([1]Sheet2!$E500='[1]Sheet 1'!$E$1:$E$5176)*([1]Sheet2!H$1='[1]Sheet 1'!$C$1:$C$5176),0))</f>
        <v>1307977</v>
      </c>
      <c r="I500" cm="1">
        <f t="array" ref="I500">INDEX('[1]Sheet 1'!$F$1:$F$5176,MATCH(1,([1]Sheet2!$A500='[1]Sheet 1'!$B$1:$B$5176)*([1]Sheet2!$E500='[1]Sheet 1'!$E$1:$E$5176)*([1]Sheet2!I$1='[1]Sheet 1'!$C$1:$C$5176),0))</f>
        <v>76.103099999999998</v>
      </c>
      <c r="J500" s="1">
        <f t="shared" si="29"/>
        <v>1.3462010417614377E-2</v>
      </c>
      <c r="K500" s="1">
        <f t="shared" si="30"/>
        <v>1.1056610091280105E-2</v>
      </c>
      <c r="L500" s="1">
        <f t="shared" si="31"/>
        <v>3.2154934059875746E-2</v>
      </c>
      <c r="M500">
        <f>VLOOKUP(D500,[1]Sheet8!$A$1:$G$267,IF(E500=2016,3,IF(E500=2017,4,IF(E500=2018,5,IF(E500=2019,6,7)))))</f>
        <v>1169.69952976992</v>
      </c>
      <c r="N500" t="str">
        <f>IF(E500=2020,VLOOKUP(B500,[1]Sheet9!$A$1:$E$229,5,FALSE),"None")</f>
        <v>None</v>
      </c>
    </row>
    <row r="501" spans="1:14" x14ac:dyDescent="0.75">
      <c r="A501" t="str">
        <f>VLOOKUP(D501,[1]Sheet5!$B$1:$C$279,2,FALSE)</f>
        <v>IRN: Iran (Islamic Republic of)</v>
      </c>
      <c r="B501" t="str">
        <f t="shared" si="28"/>
        <v>IRN</v>
      </c>
      <c r="C501" t="str">
        <f>VLOOKUP([1]Sheet2!B501,[1]Sheet9!$A$1:$C$229,2,FALSE)</f>
        <v>Asia</v>
      </c>
      <c r="D501" t="s">
        <v>116</v>
      </c>
      <c r="E501">
        <v>2020</v>
      </c>
      <c r="F501" cm="1">
        <f t="array" ref="F501">INDEX('[1]Sheet 1'!$F$1:$F$5176,MATCH(1,([1]Sheet2!A501='[1]Sheet 1'!$B$1:$B$5176)*([1]Sheet2!E501='[1]Sheet 1'!$E$1:$E$5176)*([1]Sheet2!F$1='[1]Sheet 1'!$C$1:$C$5176),0))</f>
        <v>16828</v>
      </c>
      <c r="G501" cm="1">
        <f t="array" ref="G501">INDEX('[1]Sheet 1'!$F$1:$F$5176,MATCH(1,([1]Sheet2!$A501='[1]Sheet 1'!$B$1:$B$5176)*([1]Sheet2!$E501='[1]Sheet 1'!$E$1:$E$5176)*([1]Sheet2!G$1='[1]Sheet 1'!$C$1:$C$5176),0))</f>
        <v>87290192.5</v>
      </c>
      <c r="H501" cm="1">
        <f t="array" ref="H501">INDEX('[1]Sheet 1'!$F$1:$F$5176,MATCH(1,([1]Sheet2!$A501='[1]Sheet 1'!$B$1:$B$5176)*([1]Sheet2!$E501='[1]Sheet 1'!$E$1:$E$5176)*([1]Sheet2!H$1='[1]Sheet 1'!$C$1:$C$5176),0))</f>
        <v>1243003</v>
      </c>
      <c r="I501" cm="1">
        <f t="array" ref="I501">INDEX('[1]Sheet 1'!$F$1:$F$5176,MATCH(1,([1]Sheet2!$A501='[1]Sheet 1'!$B$1:$B$5176)*([1]Sheet2!$E501='[1]Sheet 1'!$E$1:$E$5176)*([1]Sheet2!I$1='[1]Sheet 1'!$C$1:$C$5176),0))</f>
        <v>74.831999999999994</v>
      </c>
      <c r="J501" s="1">
        <f t="shared" si="29"/>
        <v>1.353818132377798E-2</v>
      </c>
      <c r="K501" s="1">
        <f t="shared" si="30"/>
        <v>8.3867289621638291E-3</v>
      </c>
      <c r="L501" s="1">
        <f t="shared" si="31"/>
        <v>5.0329808337770208E-3</v>
      </c>
      <c r="M501">
        <f>VLOOKUP(D501,[1]Sheet8!$A$1:$G$267,IF(E501=2016,3,IF(E501=2017,4,IF(E501=2018,5,IF(E501=2019,6,7)))))</f>
        <v>1175.58660508453</v>
      </c>
      <c r="N501">
        <f>IF(E501=2020,VLOOKUP(B501,[1]Sheet9!$A$1:$E$229,5,FALSE),"None")</f>
        <v>1225142</v>
      </c>
    </row>
    <row r="502" spans="1:14" x14ac:dyDescent="0.75">
      <c r="A502" t="str">
        <f>VLOOKUP(D502,[1]Sheet5!$B$1:$C$279,2,FALSE)</f>
        <v>IRQ: Iraq</v>
      </c>
      <c r="B502" t="str">
        <f t="shared" si="28"/>
        <v>IRQ</v>
      </c>
      <c r="C502" t="str">
        <f>VLOOKUP([1]Sheet2!B502,[1]Sheet9!$A$1:$C$229,2,FALSE)</f>
        <v>Asia</v>
      </c>
      <c r="D502" t="s">
        <v>117</v>
      </c>
      <c r="E502">
        <v>2016</v>
      </c>
      <c r="F502" cm="1">
        <f t="array" ref="F502">INDEX('[1]Sheet 1'!$F$1:$F$5176,MATCH(1,([1]Sheet2!A502='[1]Sheet 1'!$B$1:$B$5176)*([1]Sheet2!E502='[1]Sheet 1'!$E$1:$E$5176)*([1]Sheet2!F$1='[1]Sheet 1'!$C$1:$C$5176),0))</f>
        <v>26283</v>
      </c>
      <c r="G502" cm="1">
        <f t="array" ref="G502">INDEX('[1]Sheet 1'!$F$1:$F$5176,MATCH(1,([1]Sheet2!$A502='[1]Sheet 1'!$B$1:$B$5176)*([1]Sheet2!$E502='[1]Sheet 1'!$E$1:$E$5176)*([1]Sheet2!G$1='[1]Sheet 1'!$C$1:$C$5176),0))</f>
        <v>38697943</v>
      </c>
      <c r="H502" cm="1">
        <f t="array" ref="H502">INDEX('[1]Sheet 1'!$F$1:$F$5176,MATCH(1,([1]Sheet2!$A502='[1]Sheet 1'!$B$1:$B$5176)*([1]Sheet2!$E502='[1]Sheet 1'!$E$1:$E$5176)*([1]Sheet2!H$1='[1]Sheet 1'!$C$1:$C$5176),0))</f>
        <v>1168384</v>
      </c>
      <c r="I502" cm="1">
        <f t="array" ref="I502">INDEX('[1]Sheet 1'!$F$1:$F$5176,MATCH(1,([1]Sheet2!$A502='[1]Sheet 1'!$B$1:$B$5176)*([1]Sheet2!$E502='[1]Sheet 1'!$E$1:$E$5176)*([1]Sheet2!I$1='[1]Sheet 1'!$C$1:$C$5176),0))</f>
        <v>68.987799999999993</v>
      </c>
      <c r="J502" s="1">
        <f t="shared" si="29"/>
        <v>2.249517281989483E-2</v>
      </c>
      <c r="K502" s="1" t="str">
        <f t="shared" si="30"/>
        <v>None</v>
      </c>
      <c r="L502" s="1" t="str">
        <f t="shared" si="31"/>
        <v>N/A</v>
      </c>
      <c r="M502">
        <f>VLOOKUP(D502,[1]Sheet8!$A$1:$G$267,IF(E502=2016,3,IF(E502=2017,4,IF(E502=2018,5,IF(E502=2019,6,7)))))</f>
        <v>1080.2586216192601</v>
      </c>
      <c r="N502" t="str">
        <f>IF(E502=2020,VLOOKUP(B502,[1]Sheet9!$A$1:$E$229,5,FALSE),"None")</f>
        <v>None</v>
      </c>
    </row>
    <row r="503" spans="1:14" x14ac:dyDescent="0.75">
      <c r="A503" t="str">
        <f>VLOOKUP(D503,[1]Sheet5!$B$1:$C$279,2,FALSE)</f>
        <v>IRQ: Iraq</v>
      </c>
      <c r="B503" t="str">
        <f t="shared" si="28"/>
        <v>IRQ</v>
      </c>
      <c r="C503" t="str">
        <f>VLOOKUP([1]Sheet2!B503,[1]Sheet9!$A$1:$C$229,2,FALSE)</f>
        <v>Asia</v>
      </c>
      <c r="D503" t="s">
        <v>117</v>
      </c>
      <c r="E503">
        <v>2017</v>
      </c>
      <c r="F503" cm="1">
        <f t="array" ref="F503">INDEX('[1]Sheet 1'!$F$1:$F$5176,MATCH(1,([1]Sheet2!A503='[1]Sheet 1'!$B$1:$B$5176)*([1]Sheet2!E503='[1]Sheet 1'!$E$1:$E$5176)*([1]Sheet2!F$1='[1]Sheet 1'!$C$1:$C$5176),0))</f>
        <v>25678</v>
      </c>
      <c r="G503" cm="1">
        <f t="array" ref="G503">INDEX('[1]Sheet 1'!$F$1:$F$5176,MATCH(1,([1]Sheet2!$A503='[1]Sheet 1'!$B$1:$B$5176)*([1]Sheet2!$E503='[1]Sheet 1'!$E$1:$E$5176)*([1]Sheet2!G$1='[1]Sheet 1'!$C$1:$C$5176),0))</f>
        <v>39621161.5</v>
      </c>
      <c r="H503" cm="1">
        <f t="array" ref="H503">INDEX('[1]Sheet 1'!$F$1:$F$5176,MATCH(1,([1]Sheet2!$A503='[1]Sheet 1'!$B$1:$B$5176)*([1]Sheet2!$E503='[1]Sheet 1'!$E$1:$E$5176)*([1]Sheet2!H$1='[1]Sheet 1'!$C$1:$C$5176),0))</f>
        <v>1145887</v>
      </c>
      <c r="I503" cm="1">
        <f t="array" ref="I503">INDEX('[1]Sheet 1'!$F$1:$F$5176,MATCH(1,([1]Sheet2!$A503='[1]Sheet 1'!$B$1:$B$5176)*([1]Sheet2!$E503='[1]Sheet 1'!$E$1:$E$5176)*([1]Sheet2!I$1='[1]Sheet 1'!$C$1:$C$5176),0))</f>
        <v>70.412599999999998</v>
      </c>
      <c r="J503" s="1">
        <f t="shared" si="29"/>
        <v>2.2408841360448281E-2</v>
      </c>
      <c r="K503" s="1">
        <f t="shared" si="30"/>
        <v>2.3857043254211212E-2</v>
      </c>
      <c r="L503" s="1">
        <f t="shared" si="31"/>
        <v>7.6567967731316383E-2</v>
      </c>
      <c r="M503">
        <f>VLOOKUP(D503,[1]Sheet8!$A$1:$G$267,IF(E503=2016,3,IF(E503=2017,4,IF(E503=2018,5,IF(E503=2019,6,7)))))</f>
        <v>1162.9718289008799</v>
      </c>
      <c r="N503" t="str">
        <f>IF(E503=2020,VLOOKUP(B503,[1]Sheet9!$A$1:$E$229,5,FALSE),"None")</f>
        <v>None</v>
      </c>
    </row>
    <row r="504" spans="1:14" x14ac:dyDescent="0.75">
      <c r="A504" t="str">
        <f>VLOOKUP(D504,[1]Sheet5!$B$1:$C$279,2,FALSE)</f>
        <v>IRQ: Iraq</v>
      </c>
      <c r="B504" t="str">
        <f t="shared" si="28"/>
        <v>IRQ</v>
      </c>
      <c r="C504" t="str">
        <f>VLOOKUP([1]Sheet2!B504,[1]Sheet9!$A$1:$C$229,2,FALSE)</f>
        <v>Asia</v>
      </c>
      <c r="D504" t="s">
        <v>117</v>
      </c>
      <c r="E504">
        <v>2018</v>
      </c>
      <c r="F504" cm="1">
        <f t="array" ref="F504">INDEX('[1]Sheet 1'!$F$1:$F$5176,MATCH(1,([1]Sheet2!A504='[1]Sheet 1'!$B$1:$B$5176)*([1]Sheet2!E504='[1]Sheet 1'!$E$1:$E$5176)*([1]Sheet2!F$1='[1]Sheet 1'!$C$1:$C$5176),0))</f>
        <v>25109</v>
      </c>
      <c r="G504" cm="1">
        <f t="array" ref="G504">INDEX('[1]Sheet 1'!$F$1:$F$5176,MATCH(1,([1]Sheet2!$A504='[1]Sheet 1'!$B$1:$B$5176)*([1]Sheet2!$E504='[1]Sheet 1'!$E$1:$E$5176)*([1]Sheet2!G$1='[1]Sheet 1'!$C$1:$C$5176),0))</f>
        <v>40590699.5</v>
      </c>
      <c r="H504" cm="1">
        <f t="array" ref="H504">INDEX('[1]Sheet 1'!$F$1:$F$5176,MATCH(1,([1]Sheet2!$A504='[1]Sheet 1'!$B$1:$B$5176)*([1]Sheet2!$E504='[1]Sheet 1'!$E$1:$E$5176)*([1]Sheet2!H$1='[1]Sheet 1'!$C$1:$C$5176),0))</f>
        <v>1153939</v>
      </c>
      <c r="I504" cm="1">
        <f t="array" ref="I504">INDEX('[1]Sheet 1'!$F$1:$F$5176,MATCH(1,([1]Sheet2!$A504='[1]Sheet 1'!$B$1:$B$5176)*([1]Sheet2!$E504='[1]Sheet 1'!$E$1:$E$5176)*([1]Sheet2!I$1='[1]Sheet 1'!$C$1:$C$5176),0))</f>
        <v>71.514300000000006</v>
      </c>
      <c r="J504" s="1">
        <f t="shared" si="29"/>
        <v>2.1759382428360598E-2</v>
      </c>
      <c r="K504" s="1">
        <f t="shared" si="30"/>
        <v>2.4470206407250329E-2</v>
      </c>
      <c r="L504" s="1">
        <f t="shared" si="31"/>
        <v>-2.5548502047586834E-2</v>
      </c>
      <c r="M504">
        <f>VLOOKUP(D504,[1]Sheet8!$A$1:$G$267,IF(E504=2016,3,IF(E504=2017,4,IF(E504=2018,5,IF(E504=2019,6,7)))))</f>
        <v>1133.25964074892</v>
      </c>
      <c r="N504" t="str">
        <f>IF(E504=2020,VLOOKUP(B504,[1]Sheet9!$A$1:$E$229,5,FALSE),"None")</f>
        <v>None</v>
      </c>
    </row>
    <row r="505" spans="1:14" x14ac:dyDescent="0.75">
      <c r="A505" t="str">
        <f>VLOOKUP(D505,[1]Sheet5!$B$1:$C$279,2,FALSE)</f>
        <v>IRQ: Iraq</v>
      </c>
      <c r="B505" t="str">
        <f t="shared" si="28"/>
        <v>IRQ</v>
      </c>
      <c r="C505" t="str">
        <f>VLOOKUP([1]Sheet2!B505,[1]Sheet9!$A$1:$C$229,2,FALSE)</f>
        <v>Asia</v>
      </c>
      <c r="D505" t="s">
        <v>117</v>
      </c>
      <c r="E505">
        <v>2019</v>
      </c>
      <c r="F505" cm="1">
        <f t="array" ref="F505">INDEX('[1]Sheet 1'!$F$1:$F$5176,MATCH(1,([1]Sheet2!A505='[1]Sheet 1'!$B$1:$B$5176)*([1]Sheet2!E505='[1]Sheet 1'!$E$1:$E$5176)*([1]Sheet2!F$1='[1]Sheet 1'!$C$1:$C$5176),0))</f>
        <v>24527</v>
      </c>
      <c r="G505" cm="1">
        <f t="array" ref="G505">INDEX('[1]Sheet 1'!$F$1:$F$5176,MATCH(1,([1]Sheet2!$A505='[1]Sheet 1'!$B$1:$B$5176)*([1]Sheet2!$E505='[1]Sheet 1'!$E$1:$E$5176)*([1]Sheet2!G$1='[1]Sheet 1'!$C$1:$C$5176),0))</f>
        <v>41563520.5</v>
      </c>
      <c r="H505" cm="1">
        <f t="array" ref="H505">INDEX('[1]Sheet 1'!$F$1:$F$5176,MATCH(1,([1]Sheet2!$A505='[1]Sheet 1'!$B$1:$B$5176)*([1]Sheet2!$E505='[1]Sheet 1'!$E$1:$E$5176)*([1]Sheet2!H$1='[1]Sheet 1'!$C$1:$C$5176),0))</f>
        <v>1167607</v>
      </c>
      <c r="I505" cm="1">
        <f t="array" ref="I505">INDEX('[1]Sheet 1'!$F$1:$F$5176,MATCH(1,([1]Sheet2!$A505='[1]Sheet 1'!$B$1:$B$5176)*([1]Sheet2!$E505='[1]Sheet 1'!$E$1:$E$5176)*([1]Sheet2!I$1='[1]Sheet 1'!$C$1:$C$5176),0))</f>
        <v>71.576400000000007</v>
      </c>
      <c r="J505" s="1">
        <f t="shared" si="29"/>
        <v>2.1006211850391442E-2</v>
      </c>
      <c r="K505" s="1">
        <f t="shared" si="30"/>
        <v>2.3966598555415386E-2</v>
      </c>
      <c r="L505" s="1">
        <f t="shared" si="31"/>
        <v>3.2154934059875746E-2</v>
      </c>
      <c r="M505">
        <f>VLOOKUP(D505,[1]Sheet8!$A$1:$G$267,IF(E505=2016,3,IF(E505=2017,4,IF(E505=2018,5,IF(E505=2019,6,7)))))</f>
        <v>1169.69952976992</v>
      </c>
      <c r="N505" t="str">
        <f>IF(E505=2020,VLOOKUP(B505,[1]Sheet9!$A$1:$E$229,5,FALSE),"None")</f>
        <v>None</v>
      </c>
    </row>
    <row r="506" spans="1:14" x14ac:dyDescent="0.75">
      <c r="A506" t="str">
        <f>VLOOKUP(D506,[1]Sheet5!$B$1:$C$279,2,FALSE)</f>
        <v>IRQ: Iraq</v>
      </c>
      <c r="B506" t="str">
        <f t="shared" si="28"/>
        <v>IRQ</v>
      </c>
      <c r="C506" t="str">
        <f>VLOOKUP([1]Sheet2!B506,[1]Sheet9!$A$1:$C$229,2,FALSE)</f>
        <v>Asia</v>
      </c>
      <c r="D506" t="s">
        <v>117</v>
      </c>
      <c r="E506">
        <v>2020</v>
      </c>
      <c r="F506" cm="1">
        <f t="array" ref="F506">INDEX('[1]Sheet 1'!$F$1:$F$5176,MATCH(1,([1]Sheet2!A506='[1]Sheet 1'!$B$1:$B$5176)*([1]Sheet2!E506='[1]Sheet 1'!$E$1:$E$5176)*([1]Sheet2!F$1='[1]Sheet 1'!$C$1:$C$5176),0))</f>
        <v>24009</v>
      </c>
      <c r="G506" cm="1">
        <f t="array" ref="G506">INDEX('[1]Sheet 1'!$F$1:$F$5176,MATCH(1,([1]Sheet2!$A506='[1]Sheet 1'!$B$1:$B$5176)*([1]Sheet2!$E506='[1]Sheet 1'!$E$1:$E$5176)*([1]Sheet2!G$1='[1]Sheet 1'!$C$1:$C$5176),0))</f>
        <v>42556983.5</v>
      </c>
      <c r="H506" cm="1">
        <f t="array" ref="H506">INDEX('[1]Sheet 1'!$F$1:$F$5176,MATCH(1,([1]Sheet2!$A506='[1]Sheet 1'!$B$1:$B$5176)*([1]Sheet2!$E506='[1]Sheet 1'!$E$1:$E$5176)*([1]Sheet2!H$1='[1]Sheet 1'!$C$1:$C$5176),0))</f>
        <v>1179335</v>
      </c>
      <c r="I506" cm="1">
        <f t="array" ref="I506">INDEX('[1]Sheet 1'!$F$1:$F$5176,MATCH(1,([1]Sheet2!$A506='[1]Sheet 1'!$B$1:$B$5176)*([1]Sheet2!$E506='[1]Sheet 1'!$E$1:$E$5176)*([1]Sheet2!I$1='[1]Sheet 1'!$C$1:$C$5176),0))</f>
        <v>69.122799999999998</v>
      </c>
      <c r="J506" s="1">
        <f t="shared" si="29"/>
        <v>2.0358083157033413E-2</v>
      </c>
      <c r="K506" s="1">
        <f t="shared" si="30"/>
        <v>2.3902282291029701E-2</v>
      </c>
      <c r="L506" s="1">
        <f t="shared" si="31"/>
        <v>5.0329808337770208E-3</v>
      </c>
      <c r="M506">
        <f>VLOOKUP(D506,[1]Sheet8!$A$1:$G$267,IF(E506=2016,3,IF(E506=2017,4,IF(E506=2018,5,IF(E506=2019,6,7)))))</f>
        <v>1175.58660508453</v>
      </c>
      <c r="N506">
        <f>IF(E506=2020,VLOOKUP(B506,[1]Sheet9!$A$1:$E$229,5,FALSE),"None")</f>
        <v>595291</v>
      </c>
    </row>
    <row r="507" spans="1:14" x14ac:dyDescent="0.75">
      <c r="A507" t="str">
        <f>VLOOKUP(D507,[1]Sheet5!$B$1:$C$279,2,FALSE)</f>
        <v>IRL: Ireland</v>
      </c>
      <c r="B507" t="str">
        <f t="shared" si="28"/>
        <v>IRL</v>
      </c>
      <c r="C507" t="str">
        <f>VLOOKUP([1]Sheet2!B507,[1]Sheet9!$A$1:$C$229,2,FALSE)</f>
        <v>Europe</v>
      </c>
      <c r="D507" t="s">
        <v>118</v>
      </c>
      <c r="E507">
        <v>2016</v>
      </c>
      <c r="F507" cm="1">
        <f t="array" ref="F507">INDEX('[1]Sheet 1'!$F$1:$F$5176,MATCH(1,([1]Sheet2!A507='[1]Sheet 1'!$B$1:$B$5176)*([1]Sheet2!E507='[1]Sheet 1'!$E$1:$E$5176)*([1]Sheet2!F$1='[1]Sheet 1'!$C$1:$C$5176),0))</f>
        <v>203</v>
      </c>
      <c r="G507" cm="1">
        <f t="array" ref="G507">INDEX('[1]Sheet 1'!$F$1:$F$5176,MATCH(1,([1]Sheet2!$A507='[1]Sheet 1'!$B$1:$B$5176)*([1]Sheet2!$E507='[1]Sheet 1'!$E$1:$E$5176)*([1]Sheet2!G$1='[1]Sheet 1'!$C$1:$C$5176),0))</f>
        <v>4715787.5</v>
      </c>
      <c r="H507" cm="1">
        <f t="array" ref="H507">INDEX('[1]Sheet 1'!$F$1:$F$5176,MATCH(1,([1]Sheet2!$A507='[1]Sheet 1'!$B$1:$B$5176)*([1]Sheet2!$E507='[1]Sheet 1'!$E$1:$E$5176)*([1]Sheet2!H$1='[1]Sheet 1'!$C$1:$C$5176),0))</f>
        <v>63114</v>
      </c>
      <c r="I507" cm="1">
        <f t="array" ref="I507">INDEX('[1]Sheet 1'!$F$1:$F$5176,MATCH(1,([1]Sheet2!$A507='[1]Sheet 1'!$B$1:$B$5176)*([1]Sheet2!$E507='[1]Sheet 1'!$E$1:$E$5176)*([1]Sheet2!I$1='[1]Sheet 1'!$C$1:$C$5176),0))</f>
        <v>81.549800000000005</v>
      </c>
      <c r="J507" s="1">
        <f t="shared" si="29"/>
        <v>3.2164020661026079E-3</v>
      </c>
      <c r="K507" s="1" t="str">
        <f t="shared" si="30"/>
        <v>None</v>
      </c>
      <c r="L507" s="1" t="str">
        <f t="shared" si="31"/>
        <v>N/A</v>
      </c>
      <c r="M507">
        <f>VLOOKUP(D507,[1]Sheet8!$A$1:$G$267,IF(E507=2016,3,IF(E507=2017,4,IF(E507=2018,5,IF(E507=2019,6,7)))))</f>
        <v>1080.2586216192601</v>
      </c>
      <c r="N507" t="str">
        <f>IF(E507=2020,VLOOKUP(B507,[1]Sheet9!$A$1:$E$229,5,FALSE),"None")</f>
        <v>None</v>
      </c>
    </row>
    <row r="508" spans="1:14" x14ac:dyDescent="0.75">
      <c r="A508" t="str">
        <f>VLOOKUP(D508,[1]Sheet5!$B$1:$C$279,2,FALSE)</f>
        <v>IRL: Ireland</v>
      </c>
      <c r="B508" t="str">
        <f t="shared" si="28"/>
        <v>IRL</v>
      </c>
      <c r="C508" t="str">
        <f>VLOOKUP([1]Sheet2!B508,[1]Sheet9!$A$1:$C$229,2,FALSE)</f>
        <v>Europe</v>
      </c>
      <c r="D508" t="s">
        <v>118</v>
      </c>
      <c r="E508">
        <v>2017</v>
      </c>
      <c r="F508" cm="1">
        <f t="array" ref="F508">INDEX('[1]Sheet 1'!$F$1:$F$5176,MATCH(1,([1]Sheet2!A508='[1]Sheet 1'!$B$1:$B$5176)*([1]Sheet2!E508='[1]Sheet 1'!$E$1:$E$5176)*([1]Sheet2!F$1='[1]Sheet 1'!$C$1:$C$5176),0))</f>
        <v>191</v>
      </c>
      <c r="G508" cm="1">
        <f t="array" ref="G508">INDEX('[1]Sheet 1'!$F$1:$F$5176,MATCH(1,([1]Sheet2!$A508='[1]Sheet 1'!$B$1:$B$5176)*([1]Sheet2!$E508='[1]Sheet 1'!$E$1:$E$5176)*([1]Sheet2!G$1='[1]Sheet 1'!$C$1:$C$5176),0))</f>
        <v>4771853.5</v>
      </c>
      <c r="H508" cm="1">
        <f t="array" ref="H508">INDEX('[1]Sheet 1'!$F$1:$F$5176,MATCH(1,([1]Sheet2!$A508='[1]Sheet 1'!$B$1:$B$5176)*([1]Sheet2!$E508='[1]Sheet 1'!$E$1:$E$5176)*([1]Sheet2!H$1='[1]Sheet 1'!$C$1:$C$5176),0))</f>
        <v>61312</v>
      </c>
      <c r="I508" cm="1">
        <f t="array" ref="I508">INDEX('[1]Sheet 1'!$F$1:$F$5176,MATCH(1,([1]Sheet2!$A508='[1]Sheet 1'!$B$1:$B$5176)*([1]Sheet2!$E508='[1]Sheet 1'!$E$1:$E$5176)*([1]Sheet2!I$1='[1]Sheet 1'!$C$1:$C$5176),0))</f>
        <v>81.916799999999995</v>
      </c>
      <c r="J508" s="1">
        <f t="shared" si="29"/>
        <v>3.1152139874739038E-3</v>
      </c>
      <c r="K508" s="1">
        <f t="shared" si="30"/>
        <v>1.1889000511579454E-2</v>
      </c>
      <c r="L508" s="1">
        <f t="shared" si="31"/>
        <v>7.6567967731316383E-2</v>
      </c>
      <c r="M508">
        <f>VLOOKUP(D508,[1]Sheet8!$A$1:$G$267,IF(E508=2016,3,IF(E508=2017,4,IF(E508=2018,5,IF(E508=2019,6,7)))))</f>
        <v>1162.9718289008799</v>
      </c>
      <c r="N508" t="str">
        <f>IF(E508=2020,VLOOKUP(B508,[1]Sheet9!$A$1:$E$229,5,FALSE),"None")</f>
        <v>None</v>
      </c>
    </row>
    <row r="509" spans="1:14" x14ac:dyDescent="0.75">
      <c r="A509" t="str">
        <f>VLOOKUP(D509,[1]Sheet5!$B$1:$C$279,2,FALSE)</f>
        <v>IRL: Ireland</v>
      </c>
      <c r="B509" t="str">
        <f t="shared" si="28"/>
        <v>IRL</v>
      </c>
      <c r="C509" t="str">
        <f>VLOOKUP([1]Sheet2!B509,[1]Sheet9!$A$1:$C$229,2,FALSE)</f>
        <v>Europe</v>
      </c>
      <c r="D509" t="s">
        <v>118</v>
      </c>
      <c r="E509">
        <v>2018</v>
      </c>
      <c r="F509" cm="1">
        <f t="array" ref="F509">INDEX('[1]Sheet 1'!$F$1:$F$5176,MATCH(1,([1]Sheet2!A509='[1]Sheet 1'!$B$1:$B$5176)*([1]Sheet2!E509='[1]Sheet 1'!$E$1:$E$5176)*([1]Sheet2!F$1='[1]Sheet 1'!$C$1:$C$5176),0))</f>
        <v>179</v>
      </c>
      <c r="G509" cm="1">
        <f t="array" ref="G509">INDEX('[1]Sheet 1'!$F$1:$F$5176,MATCH(1,([1]Sheet2!$A509='[1]Sheet 1'!$B$1:$B$5176)*([1]Sheet2!$E509='[1]Sheet 1'!$E$1:$E$5176)*([1]Sheet2!G$1='[1]Sheet 1'!$C$1:$C$5176),0))</f>
        <v>4834507</v>
      </c>
      <c r="H509" cm="1">
        <f t="array" ref="H509">INDEX('[1]Sheet 1'!$F$1:$F$5176,MATCH(1,([1]Sheet2!$A509='[1]Sheet 1'!$B$1:$B$5176)*([1]Sheet2!$E509='[1]Sheet 1'!$E$1:$E$5176)*([1]Sheet2!H$1='[1]Sheet 1'!$C$1:$C$5176),0))</f>
        <v>61865</v>
      </c>
      <c r="I509" cm="1">
        <f t="array" ref="I509">INDEX('[1]Sheet 1'!$F$1:$F$5176,MATCH(1,([1]Sheet2!$A509='[1]Sheet 1'!$B$1:$B$5176)*([1]Sheet2!$E509='[1]Sheet 1'!$E$1:$E$5176)*([1]Sheet2!I$1='[1]Sheet 1'!$C$1:$C$5176),0))</f>
        <v>82.086299999999994</v>
      </c>
      <c r="J509" s="1">
        <f t="shared" si="29"/>
        <v>2.8933969126323446E-3</v>
      </c>
      <c r="K509" s="1">
        <f t="shared" si="30"/>
        <v>1.3129803754453065E-2</v>
      </c>
      <c r="L509" s="1">
        <f t="shared" si="31"/>
        <v>-2.5548502047586834E-2</v>
      </c>
      <c r="M509">
        <f>VLOOKUP(D509,[1]Sheet8!$A$1:$G$267,IF(E509=2016,3,IF(E509=2017,4,IF(E509=2018,5,IF(E509=2019,6,7)))))</f>
        <v>1133.25964074892</v>
      </c>
      <c r="N509" t="str">
        <f>IF(E509=2020,VLOOKUP(B509,[1]Sheet9!$A$1:$E$229,5,FALSE),"None")</f>
        <v>None</v>
      </c>
    </row>
    <row r="510" spans="1:14" x14ac:dyDescent="0.75">
      <c r="A510" t="str">
        <f>VLOOKUP(D510,[1]Sheet5!$B$1:$C$279,2,FALSE)</f>
        <v>IRL: Ireland</v>
      </c>
      <c r="B510" t="str">
        <f t="shared" si="28"/>
        <v>IRL</v>
      </c>
      <c r="C510" t="str">
        <f>VLOOKUP([1]Sheet2!B510,[1]Sheet9!$A$1:$C$229,2,FALSE)</f>
        <v>Europe</v>
      </c>
      <c r="D510" t="s">
        <v>118</v>
      </c>
      <c r="E510">
        <v>2019</v>
      </c>
      <c r="F510" cm="1">
        <f t="array" ref="F510">INDEX('[1]Sheet 1'!$F$1:$F$5176,MATCH(1,([1]Sheet2!A510='[1]Sheet 1'!$B$1:$B$5176)*([1]Sheet2!E510='[1]Sheet 1'!$E$1:$E$5176)*([1]Sheet2!F$1='[1]Sheet 1'!$C$1:$C$5176),0))</f>
        <v>167</v>
      </c>
      <c r="G510" cm="1">
        <f t="array" ref="G510">INDEX('[1]Sheet 1'!$F$1:$F$5176,MATCH(1,([1]Sheet2!$A510='[1]Sheet 1'!$B$1:$B$5176)*([1]Sheet2!$E510='[1]Sheet 1'!$E$1:$E$5176)*([1]Sheet2!G$1='[1]Sheet 1'!$C$1:$C$5176),0))</f>
        <v>4896019</v>
      </c>
      <c r="H510" cm="1">
        <f t="array" ref="H510">INDEX('[1]Sheet 1'!$F$1:$F$5176,MATCH(1,([1]Sheet2!$A510='[1]Sheet 1'!$B$1:$B$5176)*([1]Sheet2!$E510='[1]Sheet 1'!$E$1:$E$5176)*([1]Sheet2!H$1='[1]Sheet 1'!$C$1:$C$5176),0))</f>
        <v>60463</v>
      </c>
      <c r="I510" cm="1">
        <f t="array" ref="I510">INDEX('[1]Sheet 1'!$F$1:$F$5176,MATCH(1,([1]Sheet2!$A510='[1]Sheet 1'!$B$1:$B$5176)*([1]Sheet2!$E510='[1]Sheet 1'!$E$1:$E$5176)*([1]Sheet2!I$1='[1]Sheet 1'!$C$1:$C$5176),0))</f>
        <v>82.258600000000001</v>
      </c>
      <c r="J510" s="1">
        <f t="shared" si="29"/>
        <v>2.7620197476142436E-3</v>
      </c>
      <c r="K510" s="1">
        <f t="shared" si="30"/>
        <v>1.2723531065318552E-2</v>
      </c>
      <c r="L510" s="1">
        <f t="shared" si="31"/>
        <v>3.2154934059875746E-2</v>
      </c>
      <c r="M510">
        <f>VLOOKUP(D510,[1]Sheet8!$A$1:$G$267,IF(E510=2016,3,IF(E510=2017,4,IF(E510=2018,5,IF(E510=2019,6,7)))))</f>
        <v>1169.69952976992</v>
      </c>
      <c r="N510" t="str">
        <f>IF(E510=2020,VLOOKUP(B510,[1]Sheet9!$A$1:$E$229,5,FALSE),"None")</f>
        <v>None</v>
      </c>
    </row>
    <row r="511" spans="1:14" x14ac:dyDescent="0.75">
      <c r="A511" t="str">
        <f>VLOOKUP(D511,[1]Sheet5!$B$1:$C$279,2,FALSE)</f>
        <v>IRL: Ireland</v>
      </c>
      <c r="B511" t="str">
        <f t="shared" si="28"/>
        <v>IRL</v>
      </c>
      <c r="C511" t="str">
        <f>VLOOKUP([1]Sheet2!B511,[1]Sheet9!$A$1:$C$229,2,FALSE)</f>
        <v>Europe</v>
      </c>
      <c r="D511" t="s">
        <v>118</v>
      </c>
      <c r="E511">
        <v>2020</v>
      </c>
      <c r="F511" cm="1">
        <f t="array" ref="F511">INDEX('[1]Sheet 1'!$F$1:$F$5176,MATCH(1,([1]Sheet2!A511='[1]Sheet 1'!$B$1:$B$5176)*([1]Sheet2!E511='[1]Sheet 1'!$E$1:$E$5176)*([1]Sheet2!F$1='[1]Sheet 1'!$C$1:$C$5176),0))</f>
        <v>157</v>
      </c>
      <c r="G511" cm="1">
        <f t="array" ref="G511">INDEX('[1]Sheet 1'!$F$1:$F$5176,MATCH(1,([1]Sheet2!$A511='[1]Sheet 1'!$B$1:$B$5176)*([1]Sheet2!$E511='[1]Sheet 1'!$E$1:$E$5176)*([1]Sheet2!G$1='[1]Sheet 1'!$C$1:$C$5176),0))</f>
        <v>4946119</v>
      </c>
      <c r="H511" cm="1">
        <f t="array" ref="H511">INDEX('[1]Sheet 1'!$F$1:$F$5176,MATCH(1,([1]Sheet2!$A511='[1]Sheet 1'!$B$1:$B$5176)*([1]Sheet2!$E511='[1]Sheet 1'!$E$1:$E$5176)*([1]Sheet2!H$1='[1]Sheet 1'!$C$1:$C$5176),0))</f>
        <v>59670</v>
      </c>
      <c r="I511" cm="1">
        <f t="array" ref="I511">INDEX('[1]Sheet 1'!$F$1:$F$5176,MATCH(1,([1]Sheet2!$A511='[1]Sheet 1'!$B$1:$B$5176)*([1]Sheet2!$E511='[1]Sheet 1'!$E$1:$E$5176)*([1]Sheet2!I$1='[1]Sheet 1'!$C$1:$C$5176),0))</f>
        <v>82.469899999999996</v>
      </c>
      <c r="J511" s="1">
        <f t="shared" si="29"/>
        <v>2.6311379252555722E-3</v>
      </c>
      <c r="K511" s="1">
        <f t="shared" si="30"/>
        <v>1.0232803426620689E-2</v>
      </c>
      <c r="L511" s="1">
        <f t="shared" si="31"/>
        <v>5.0329808337770208E-3</v>
      </c>
      <c r="M511">
        <f>VLOOKUP(D511,[1]Sheet8!$A$1:$G$267,IF(E511=2016,3,IF(E511=2017,4,IF(E511=2018,5,IF(E511=2019,6,7)))))</f>
        <v>1175.58660508453</v>
      </c>
      <c r="N511">
        <f>IF(E511=2020,VLOOKUP(B511,[1]Sheet9!$A$1:$E$229,5,FALSE),"None")</f>
        <v>91779</v>
      </c>
    </row>
    <row r="512" spans="1:14" x14ac:dyDescent="0.75">
      <c r="A512" t="str">
        <f>VLOOKUP(D512,[1]Sheet5!$B$1:$C$279,2,FALSE)</f>
        <v>IMN: Isle of Man</v>
      </c>
      <c r="B512" t="str">
        <f t="shared" si="28"/>
        <v>IMN</v>
      </c>
      <c r="C512" t="str">
        <f>VLOOKUP([1]Sheet2!B512,[1]Sheet9!$A$1:$C$229,2,FALSE)</f>
        <v>Europe</v>
      </c>
      <c r="D512" t="s">
        <v>119</v>
      </c>
      <c r="E512">
        <v>2016</v>
      </c>
      <c r="F512" t="e" cm="1">
        <f t="array" ref="F512">INDEX('[1]Sheet 1'!$F$1:$F$5176,MATCH(1,([1]Sheet2!A512='[1]Sheet 1'!$B$1:$B$5176)*([1]Sheet2!E512='[1]Sheet 1'!$E$1:$E$5176)*([1]Sheet2!F$1='[1]Sheet 1'!$C$1:$C$5176),0))</f>
        <v>#N/A</v>
      </c>
      <c r="G512" cm="1">
        <f t="array" ref="G512">INDEX('[1]Sheet 1'!$F$1:$F$5176,MATCH(1,([1]Sheet2!$A512='[1]Sheet 1'!$B$1:$B$5176)*([1]Sheet2!$E512='[1]Sheet 1'!$E$1:$E$5176)*([1]Sheet2!G$1='[1]Sheet 1'!$C$1:$C$5176),0))</f>
        <v>83449.5</v>
      </c>
      <c r="H512" cm="1">
        <f t="array" ref="H512">INDEX('[1]Sheet 1'!$F$1:$F$5176,MATCH(1,([1]Sheet2!$A512='[1]Sheet 1'!$B$1:$B$5176)*([1]Sheet2!$E512='[1]Sheet 1'!$E$1:$E$5176)*([1]Sheet2!H$1='[1]Sheet 1'!$C$1:$C$5176),0))</f>
        <v>780</v>
      </c>
      <c r="I512" cm="1">
        <f t="array" ref="I512">INDEX('[1]Sheet 1'!$F$1:$F$5176,MATCH(1,([1]Sheet2!$A512='[1]Sheet 1'!$B$1:$B$5176)*([1]Sheet2!$E512='[1]Sheet 1'!$E$1:$E$5176)*([1]Sheet2!I$1='[1]Sheet 1'!$C$1:$C$5176),0))</f>
        <v>80.313800000000001</v>
      </c>
      <c r="J512" s="1" t="e">
        <f t="shared" si="29"/>
        <v>#N/A</v>
      </c>
      <c r="K512" s="1" t="str">
        <f t="shared" si="30"/>
        <v>None</v>
      </c>
      <c r="L512" s="1" t="str">
        <f t="shared" si="31"/>
        <v>N/A</v>
      </c>
      <c r="M512">
        <f>VLOOKUP(D512,[1]Sheet8!$A$1:$G$267,IF(E512=2016,3,IF(E512=2017,4,IF(E512=2018,5,IF(E512=2019,6,7)))))</f>
        <v>82197.126770260002</v>
      </c>
      <c r="N512" t="str">
        <f>IF(E512=2020,VLOOKUP(B512,[1]Sheet9!$A$1:$E$229,5,FALSE),"None")</f>
        <v>None</v>
      </c>
    </row>
    <row r="513" spans="1:14" x14ac:dyDescent="0.75">
      <c r="A513" t="str">
        <f>VLOOKUP(D513,[1]Sheet5!$B$1:$C$279,2,FALSE)</f>
        <v>IMN: Isle of Man</v>
      </c>
      <c r="B513" t="str">
        <f t="shared" si="28"/>
        <v>IMN</v>
      </c>
      <c r="C513" t="str">
        <f>VLOOKUP([1]Sheet2!B513,[1]Sheet9!$A$1:$C$229,2,FALSE)</f>
        <v>Europe</v>
      </c>
      <c r="D513" t="s">
        <v>119</v>
      </c>
      <c r="E513">
        <v>2017</v>
      </c>
      <c r="F513" t="e" cm="1">
        <f t="array" ref="F513">INDEX('[1]Sheet 1'!$F$1:$F$5176,MATCH(1,([1]Sheet2!A513='[1]Sheet 1'!$B$1:$B$5176)*([1]Sheet2!E513='[1]Sheet 1'!$E$1:$E$5176)*([1]Sheet2!F$1='[1]Sheet 1'!$C$1:$C$5176),0))</f>
        <v>#N/A</v>
      </c>
      <c r="G513" cm="1">
        <f t="array" ref="G513">INDEX('[1]Sheet 1'!$F$1:$F$5176,MATCH(1,([1]Sheet2!$A513='[1]Sheet 1'!$B$1:$B$5176)*([1]Sheet2!$E513='[1]Sheet 1'!$E$1:$E$5176)*([1]Sheet2!G$1='[1]Sheet 1'!$C$1:$C$5176),0))</f>
        <v>83580</v>
      </c>
      <c r="H513" cm="1">
        <f t="array" ref="H513">INDEX('[1]Sheet 1'!$F$1:$F$5176,MATCH(1,([1]Sheet2!$A513='[1]Sheet 1'!$B$1:$B$5176)*([1]Sheet2!$E513='[1]Sheet 1'!$E$1:$E$5176)*([1]Sheet2!H$1='[1]Sheet 1'!$C$1:$C$5176),0))</f>
        <v>772</v>
      </c>
      <c r="I513" cm="1">
        <f t="array" ref="I513">INDEX('[1]Sheet 1'!$F$1:$F$5176,MATCH(1,([1]Sheet2!$A513='[1]Sheet 1'!$B$1:$B$5176)*([1]Sheet2!$E513='[1]Sheet 1'!$E$1:$E$5176)*([1]Sheet2!I$1='[1]Sheet 1'!$C$1:$C$5176),0))</f>
        <v>80.457300000000004</v>
      </c>
      <c r="J513" s="1" t="e">
        <f t="shared" si="29"/>
        <v>#N/A</v>
      </c>
      <c r="K513" s="1">
        <f t="shared" si="30"/>
        <v>1.5638200348713893E-3</v>
      </c>
      <c r="L513" s="1">
        <f t="shared" si="31"/>
        <v>1.5580928010702291E-2</v>
      </c>
      <c r="M513">
        <f>VLOOKUP(D513,[1]Sheet8!$A$1:$G$267,IF(E513=2016,3,IF(E513=2017,4,IF(E513=2018,5,IF(E513=2019,6,7)))))</f>
        <v>83477.834285153993</v>
      </c>
      <c r="N513" t="str">
        <f>IF(E513=2020,VLOOKUP(B513,[1]Sheet9!$A$1:$E$229,5,FALSE),"None")</f>
        <v>None</v>
      </c>
    </row>
    <row r="514" spans="1:14" x14ac:dyDescent="0.75">
      <c r="A514" t="str">
        <f>VLOOKUP(D514,[1]Sheet5!$B$1:$C$279,2,FALSE)</f>
        <v>IMN: Isle of Man</v>
      </c>
      <c r="B514" t="str">
        <f t="shared" si="28"/>
        <v>IMN</v>
      </c>
      <c r="C514" t="str">
        <f>VLOOKUP([1]Sheet2!B514,[1]Sheet9!$A$1:$C$229,2,FALSE)</f>
        <v>Europe</v>
      </c>
      <c r="D514" t="s">
        <v>119</v>
      </c>
      <c r="E514">
        <v>2018</v>
      </c>
      <c r="F514" t="e" cm="1">
        <f t="array" ref="F514">INDEX('[1]Sheet 1'!$F$1:$F$5176,MATCH(1,([1]Sheet2!A514='[1]Sheet 1'!$B$1:$B$5176)*([1]Sheet2!E514='[1]Sheet 1'!$E$1:$E$5176)*([1]Sheet2!F$1='[1]Sheet 1'!$C$1:$C$5176),0))</f>
        <v>#N/A</v>
      </c>
      <c r="G514" cm="1">
        <f t="array" ref="G514">INDEX('[1]Sheet 1'!$F$1:$F$5176,MATCH(1,([1]Sheet2!$A514='[1]Sheet 1'!$B$1:$B$5176)*([1]Sheet2!$E514='[1]Sheet 1'!$E$1:$E$5176)*([1]Sheet2!G$1='[1]Sheet 1'!$C$1:$C$5176),0))</f>
        <v>83775.5</v>
      </c>
      <c r="H514" cm="1">
        <f t="array" ref="H514">INDEX('[1]Sheet 1'!$F$1:$F$5176,MATCH(1,([1]Sheet2!$A514='[1]Sheet 1'!$B$1:$B$5176)*([1]Sheet2!$E514='[1]Sheet 1'!$E$1:$E$5176)*([1]Sheet2!H$1='[1]Sheet 1'!$C$1:$C$5176),0))</f>
        <v>748</v>
      </c>
      <c r="I514" cm="1">
        <f t="array" ref="I514">INDEX('[1]Sheet 1'!$F$1:$F$5176,MATCH(1,([1]Sheet2!$A514='[1]Sheet 1'!$B$1:$B$5176)*([1]Sheet2!$E514='[1]Sheet 1'!$E$1:$E$5176)*([1]Sheet2!I$1='[1]Sheet 1'!$C$1:$C$5176),0))</f>
        <v>80.595600000000005</v>
      </c>
      <c r="J514" s="1" t="e">
        <f t="shared" si="29"/>
        <v>#N/A</v>
      </c>
      <c r="K514" s="1">
        <f t="shared" si="30"/>
        <v>2.3390763340512084E-3</v>
      </c>
      <c r="L514" s="1">
        <f t="shared" si="31"/>
        <v>6.7500953743660108E-2</v>
      </c>
      <c r="M514">
        <f>VLOOKUP(D514,[1]Sheet8!$A$1:$G$267,IF(E514=2016,3,IF(E514=2017,4,IF(E514=2018,5,IF(E514=2019,6,7)))))</f>
        <v>89112.667715857096</v>
      </c>
      <c r="N514" t="str">
        <f>IF(E514=2020,VLOOKUP(B514,[1]Sheet9!$A$1:$E$229,5,FALSE),"None")</f>
        <v>None</v>
      </c>
    </row>
    <row r="515" spans="1:14" x14ac:dyDescent="0.75">
      <c r="A515" t="str">
        <f>VLOOKUP(D515,[1]Sheet5!$B$1:$C$279,2,FALSE)</f>
        <v>IMN: Isle of Man</v>
      </c>
      <c r="B515" t="str">
        <f t="shared" ref="B515:B578" si="32">MID(A515,1,3)</f>
        <v>IMN</v>
      </c>
      <c r="C515" t="str">
        <f>VLOOKUP([1]Sheet2!B515,[1]Sheet9!$A$1:$C$229,2,FALSE)</f>
        <v>Europe</v>
      </c>
      <c r="D515" t="s">
        <v>119</v>
      </c>
      <c r="E515">
        <v>2019</v>
      </c>
      <c r="F515" t="e" cm="1">
        <f t="array" ref="F515">INDEX('[1]Sheet 1'!$F$1:$F$5176,MATCH(1,([1]Sheet2!A515='[1]Sheet 1'!$B$1:$B$5176)*([1]Sheet2!E515='[1]Sheet 1'!$E$1:$E$5176)*([1]Sheet2!F$1='[1]Sheet 1'!$C$1:$C$5176),0))</f>
        <v>#N/A</v>
      </c>
      <c r="G515" cm="1">
        <f t="array" ref="G515">INDEX('[1]Sheet 1'!$F$1:$F$5176,MATCH(1,([1]Sheet2!$A515='[1]Sheet 1'!$B$1:$B$5176)*([1]Sheet2!$E515='[1]Sheet 1'!$E$1:$E$5176)*([1]Sheet2!G$1='[1]Sheet 1'!$C$1:$C$5176),0))</f>
        <v>83933</v>
      </c>
      <c r="H515" cm="1">
        <f t="array" ref="H515">INDEX('[1]Sheet 1'!$F$1:$F$5176,MATCH(1,([1]Sheet2!$A515='[1]Sheet 1'!$B$1:$B$5176)*([1]Sheet2!$E515='[1]Sheet 1'!$E$1:$E$5176)*([1]Sheet2!H$1='[1]Sheet 1'!$C$1:$C$5176),0))</f>
        <v>745</v>
      </c>
      <c r="I515" cm="1">
        <f t="array" ref="I515">INDEX('[1]Sheet 1'!$F$1:$F$5176,MATCH(1,([1]Sheet2!$A515='[1]Sheet 1'!$B$1:$B$5176)*([1]Sheet2!$E515='[1]Sheet 1'!$E$1:$E$5176)*([1]Sheet2!I$1='[1]Sheet 1'!$C$1:$C$5176),0))</f>
        <v>80.737300000000005</v>
      </c>
      <c r="J515" s="1" t="e">
        <f t="shared" ref="J515:J578" si="33">F515/H515</f>
        <v>#N/A</v>
      </c>
      <c r="K515" s="1">
        <f t="shared" si="30"/>
        <v>1.8800245895279645E-3</v>
      </c>
      <c r="L515" s="1">
        <f t="shared" si="31"/>
        <v>-2.9525713826823327E-2</v>
      </c>
      <c r="M515">
        <f>VLOOKUP(D515,[1]Sheet8!$A$1:$G$267,IF(E515=2016,3,IF(E515=2017,4,IF(E515=2018,5,IF(E515=2019,6,7)))))</f>
        <v>86481.552590533902</v>
      </c>
      <c r="N515" t="str">
        <f>IF(E515=2020,VLOOKUP(B515,[1]Sheet9!$A$1:$E$229,5,FALSE),"None")</f>
        <v>None</v>
      </c>
    </row>
    <row r="516" spans="1:14" x14ac:dyDescent="0.75">
      <c r="A516" t="str">
        <f>VLOOKUP(D516,[1]Sheet5!$B$1:$C$279,2,FALSE)</f>
        <v>IMN: Isle of Man</v>
      </c>
      <c r="B516" t="str">
        <f t="shared" si="32"/>
        <v>IMN</v>
      </c>
      <c r="C516" t="str">
        <f>VLOOKUP([1]Sheet2!B516,[1]Sheet9!$A$1:$C$229,2,FALSE)</f>
        <v>Europe</v>
      </c>
      <c r="D516" t="s">
        <v>119</v>
      </c>
      <c r="E516">
        <v>2020</v>
      </c>
      <c r="F516" t="e" cm="1">
        <f t="array" ref="F516">INDEX('[1]Sheet 1'!$F$1:$F$5176,MATCH(1,([1]Sheet2!A516='[1]Sheet 1'!$B$1:$B$5176)*([1]Sheet2!E516='[1]Sheet 1'!$E$1:$E$5176)*([1]Sheet2!F$1='[1]Sheet 1'!$C$1:$C$5176),0))</f>
        <v>#N/A</v>
      </c>
      <c r="G516" cm="1">
        <f t="array" ref="G516">INDEX('[1]Sheet 1'!$F$1:$F$5176,MATCH(1,([1]Sheet2!$A516='[1]Sheet 1'!$B$1:$B$5176)*([1]Sheet2!$E516='[1]Sheet 1'!$E$1:$E$5176)*([1]Sheet2!G$1='[1]Sheet 1'!$C$1:$C$5176),0))</f>
        <v>84045.5</v>
      </c>
      <c r="H516" cm="1">
        <f t="array" ref="H516">INDEX('[1]Sheet 1'!$F$1:$F$5176,MATCH(1,([1]Sheet2!$A516='[1]Sheet 1'!$B$1:$B$5176)*([1]Sheet2!$E516='[1]Sheet 1'!$E$1:$E$5176)*([1]Sheet2!H$1='[1]Sheet 1'!$C$1:$C$5176),0))</f>
        <v>722</v>
      </c>
      <c r="I516" cm="1">
        <f t="array" ref="I516">INDEX('[1]Sheet 1'!$F$1:$F$5176,MATCH(1,([1]Sheet2!$A516='[1]Sheet 1'!$B$1:$B$5176)*([1]Sheet2!$E516='[1]Sheet 1'!$E$1:$E$5176)*([1]Sheet2!I$1='[1]Sheet 1'!$C$1:$C$5176),0))</f>
        <v>80.587999999999994</v>
      </c>
      <c r="J516" s="1" t="e">
        <f t="shared" si="33"/>
        <v>#N/A</v>
      </c>
      <c r="K516" s="1">
        <f t="shared" ref="K516:K579" si="34">IF(D516=D515,(G516-G515)/G515,"None")</f>
        <v>1.3403548068101939E-3</v>
      </c>
      <c r="L516" s="1" t="e">
        <f t="shared" ref="L516:L579" si="35">IF(B515=B516,(M516-M515)/M515,"N/A")</f>
        <v>#VALUE!</v>
      </c>
      <c r="M516" t="s">
        <v>120</v>
      </c>
      <c r="N516">
        <f>IF(E516=2020,VLOOKUP(B516,[1]Sheet9!$A$1:$E$229,5,FALSE),"None")</f>
        <v>377</v>
      </c>
    </row>
    <row r="517" spans="1:14" x14ac:dyDescent="0.75">
      <c r="A517" t="str">
        <f>VLOOKUP(D517,[1]Sheet5!$B$1:$C$279,2,FALSE)</f>
        <v>ISR: Israel</v>
      </c>
      <c r="B517" t="str">
        <f t="shared" si="32"/>
        <v>ISR</v>
      </c>
      <c r="C517" t="str">
        <f>VLOOKUP([1]Sheet2!B517,[1]Sheet9!$A$1:$C$229,2,FALSE)</f>
        <v>Asia</v>
      </c>
      <c r="D517" t="s">
        <v>121</v>
      </c>
      <c r="E517">
        <v>2016</v>
      </c>
      <c r="F517" cm="1">
        <f t="array" ref="F517">INDEX('[1]Sheet 1'!$F$1:$F$5176,MATCH(1,([1]Sheet2!A517='[1]Sheet 1'!$B$1:$B$5176)*([1]Sheet2!E517='[1]Sheet 1'!$E$1:$E$5176)*([1]Sheet2!F$1='[1]Sheet 1'!$C$1:$C$5176),0))</f>
        <v>523</v>
      </c>
      <c r="G517" cm="1">
        <f t="array" ref="G517">INDEX('[1]Sheet 1'!$F$1:$F$5176,MATCH(1,([1]Sheet2!$A517='[1]Sheet 1'!$B$1:$B$5176)*([1]Sheet2!$E517='[1]Sheet 1'!$E$1:$E$5176)*([1]Sheet2!G$1='[1]Sheet 1'!$C$1:$C$5176),0))</f>
        <v>8159009</v>
      </c>
      <c r="H517" cm="1">
        <f t="array" ref="H517">INDEX('[1]Sheet 1'!$F$1:$F$5176,MATCH(1,([1]Sheet2!$A517='[1]Sheet 1'!$B$1:$B$5176)*([1]Sheet2!$E517='[1]Sheet 1'!$E$1:$E$5176)*([1]Sheet2!H$1='[1]Sheet 1'!$C$1:$C$5176),0))</f>
        <v>183285</v>
      </c>
      <c r="I517" cm="1">
        <f t="array" ref="I517">INDEX('[1]Sheet 1'!$F$1:$F$5176,MATCH(1,([1]Sheet2!$A517='[1]Sheet 1'!$B$1:$B$5176)*([1]Sheet2!$E517='[1]Sheet 1'!$E$1:$E$5176)*([1]Sheet2!I$1='[1]Sheet 1'!$C$1:$C$5176),0))</f>
        <v>82.485399999999998</v>
      </c>
      <c r="J517" s="1">
        <f t="shared" si="33"/>
        <v>2.8534795537005211E-3</v>
      </c>
      <c r="K517" s="1" t="str">
        <f t="shared" si="34"/>
        <v>None</v>
      </c>
      <c r="L517" s="1" t="str">
        <f t="shared" si="35"/>
        <v>N/A</v>
      </c>
      <c r="M517">
        <f>VLOOKUP(D517,[1]Sheet8!$A$1:$G$267,IF(E517=2016,3,IF(E517=2017,4,IF(E517=2018,5,IF(E517=2019,6,7)))))</f>
        <v>37330.261796968</v>
      </c>
      <c r="N517" t="str">
        <f>IF(E517=2020,VLOOKUP(B517,[1]Sheet9!$A$1:$E$229,5,FALSE),"None")</f>
        <v>None</v>
      </c>
    </row>
    <row r="518" spans="1:14" x14ac:dyDescent="0.75">
      <c r="A518" t="str">
        <f>VLOOKUP(D518,[1]Sheet5!$B$1:$C$279,2,FALSE)</f>
        <v>ISR: Israel</v>
      </c>
      <c r="B518" t="str">
        <f t="shared" si="32"/>
        <v>ISR</v>
      </c>
      <c r="C518" t="str">
        <f>VLOOKUP([1]Sheet2!B518,[1]Sheet9!$A$1:$C$229,2,FALSE)</f>
        <v>Asia</v>
      </c>
      <c r="D518" t="s">
        <v>121</v>
      </c>
      <c r="E518">
        <v>2017</v>
      </c>
      <c r="F518" cm="1">
        <f t="array" ref="F518">INDEX('[1]Sheet 1'!$F$1:$F$5176,MATCH(1,([1]Sheet2!A518='[1]Sheet 1'!$B$1:$B$5176)*([1]Sheet2!E518='[1]Sheet 1'!$E$1:$E$5176)*([1]Sheet2!F$1='[1]Sheet 1'!$C$1:$C$5176),0))</f>
        <v>516</v>
      </c>
      <c r="G518" cm="1">
        <f t="array" ref="G518">INDEX('[1]Sheet 1'!$F$1:$F$5176,MATCH(1,([1]Sheet2!$A518='[1]Sheet 1'!$B$1:$B$5176)*([1]Sheet2!$E518='[1]Sheet 1'!$E$1:$E$5176)*([1]Sheet2!G$1='[1]Sheet 1'!$C$1:$C$5176),0))</f>
        <v>8309257</v>
      </c>
      <c r="H518" cm="1">
        <f t="array" ref="H518">INDEX('[1]Sheet 1'!$F$1:$F$5176,MATCH(1,([1]Sheet2!$A518='[1]Sheet 1'!$B$1:$B$5176)*([1]Sheet2!$E518='[1]Sheet 1'!$E$1:$E$5176)*([1]Sheet2!H$1='[1]Sheet 1'!$C$1:$C$5176),0))</f>
        <v>175514</v>
      </c>
      <c r="I518" cm="1">
        <f t="array" ref="I518">INDEX('[1]Sheet 1'!$F$1:$F$5176,MATCH(1,([1]Sheet2!$A518='[1]Sheet 1'!$B$1:$B$5176)*([1]Sheet2!$E518='[1]Sheet 1'!$E$1:$E$5176)*([1]Sheet2!I$1='[1]Sheet 1'!$C$1:$C$5176),0))</f>
        <v>82.719499999999996</v>
      </c>
      <c r="J518" s="1">
        <f t="shared" si="33"/>
        <v>2.9399364153286918E-3</v>
      </c>
      <c r="K518" s="1">
        <f t="shared" si="34"/>
        <v>1.8414981525329853E-2</v>
      </c>
      <c r="L518" s="1">
        <f t="shared" si="35"/>
        <v>9.2254049250584502E-2</v>
      </c>
      <c r="M518">
        <f>VLOOKUP(D518,[1]Sheet8!$A$1:$G$267,IF(E518=2016,3,IF(E518=2017,4,IF(E518=2018,5,IF(E518=2019,6,7)))))</f>
        <v>40774.129607322699</v>
      </c>
      <c r="N518" t="str">
        <f>IF(E518=2020,VLOOKUP(B518,[1]Sheet9!$A$1:$E$229,5,FALSE),"None")</f>
        <v>None</v>
      </c>
    </row>
    <row r="519" spans="1:14" x14ac:dyDescent="0.75">
      <c r="A519" t="str">
        <f>VLOOKUP(D519,[1]Sheet5!$B$1:$C$279,2,FALSE)</f>
        <v>ISR: Israel</v>
      </c>
      <c r="B519" t="str">
        <f t="shared" si="32"/>
        <v>ISR</v>
      </c>
      <c r="C519" t="str">
        <f>VLOOKUP([1]Sheet2!B519,[1]Sheet9!$A$1:$C$229,2,FALSE)</f>
        <v>Asia</v>
      </c>
      <c r="D519" t="s">
        <v>121</v>
      </c>
      <c r="E519">
        <v>2018</v>
      </c>
      <c r="F519" cm="1">
        <f t="array" ref="F519">INDEX('[1]Sheet 1'!$F$1:$F$5176,MATCH(1,([1]Sheet2!A519='[1]Sheet 1'!$B$1:$B$5176)*([1]Sheet2!E519='[1]Sheet 1'!$E$1:$E$5176)*([1]Sheet2!F$1='[1]Sheet 1'!$C$1:$C$5176),0))</f>
        <v>510</v>
      </c>
      <c r="G519" cm="1">
        <f t="array" ref="G519">INDEX('[1]Sheet 1'!$F$1:$F$5176,MATCH(1,([1]Sheet2!$A519='[1]Sheet 1'!$B$1:$B$5176)*([1]Sheet2!$E519='[1]Sheet 1'!$E$1:$E$5176)*([1]Sheet2!G$1='[1]Sheet 1'!$C$1:$C$5176),0))</f>
        <v>8456483</v>
      </c>
      <c r="H519" cm="1">
        <f t="array" ref="H519">INDEX('[1]Sheet 1'!$F$1:$F$5176,MATCH(1,([1]Sheet2!$A519='[1]Sheet 1'!$B$1:$B$5176)*([1]Sheet2!$E519='[1]Sheet 1'!$E$1:$E$5176)*([1]Sheet2!H$1='[1]Sheet 1'!$C$1:$C$5176),0))</f>
        <v>175739</v>
      </c>
      <c r="I519" cm="1">
        <f t="array" ref="I519">INDEX('[1]Sheet 1'!$F$1:$F$5176,MATCH(1,([1]Sheet2!$A519='[1]Sheet 1'!$B$1:$B$5176)*([1]Sheet2!$E519='[1]Sheet 1'!$E$1:$E$5176)*([1]Sheet2!I$1='[1]Sheet 1'!$C$1:$C$5176),0))</f>
        <v>82.8232</v>
      </c>
      <c r="J519" s="1">
        <f t="shared" si="33"/>
        <v>2.9020308525711425E-3</v>
      </c>
      <c r="K519" s="1">
        <f t="shared" si="34"/>
        <v>1.7718311035511358E-2</v>
      </c>
      <c r="L519" s="1">
        <f t="shared" si="35"/>
        <v>3.1621116933096986E-2</v>
      </c>
      <c r="M519">
        <f>VLOOKUP(D519,[1]Sheet8!$A$1:$G$267,IF(E519=2016,3,IF(E519=2017,4,IF(E519=2018,5,IF(E519=2019,6,7)))))</f>
        <v>42063.453127481102</v>
      </c>
      <c r="N519" t="str">
        <f>IF(E519=2020,VLOOKUP(B519,[1]Sheet9!$A$1:$E$229,5,FALSE),"None")</f>
        <v>None</v>
      </c>
    </row>
    <row r="520" spans="1:14" x14ac:dyDescent="0.75">
      <c r="A520" t="str">
        <f>VLOOKUP(D520,[1]Sheet5!$B$1:$C$279,2,FALSE)</f>
        <v>ISR: Israel</v>
      </c>
      <c r="B520" t="str">
        <f t="shared" si="32"/>
        <v>ISR</v>
      </c>
      <c r="C520" t="str">
        <f>VLOOKUP([1]Sheet2!B520,[1]Sheet9!$A$1:$C$229,2,FALSE)</f>
        <v>Asia</v>
      </c>
      <c r="D520" t="s">
        <v>121</v>
      </c>
      <c r="E520">
        <v>2019</v>
      </c>
      <c r="F520" cm="1">
        <f t="array" ref="F520">INDEX('[1]Sheet 1'!$F$1:$F$5176,MATCH(1,([1]Sheet2!A520='[1]Sheet 1'!$B$1:$B$5176)*([1]Sheet2!E520='[1]Sheet 1'!$E$1:$E$5176)*([1]Sheet2!F$1='[1]Sheet 1'!$C$1:$C$5176),0))</f>
        <v>502</v>
      </c>
      <c r="G520" cm="1">
        <f t="array" ref="G520">INDEX('[1]Sheet 1'!$F$1:$F$5176,MATCH(1,([1]Sheet2!$A520='[1]Sheet 1'!$B$1:$B$5176)*([1]Sheet2!$E520='[1]Sheet 1'!$E$1:$E$5176)*([1]Sheet2!G$1='[1]Sheet 1'!$C$1:$C$5176),0))</f>
        <v>8607919.5</v>
      </c>
      <c r="H520" cm="1">
        <f t="array" ref="H520">INDEX('[1]Sheet 1'!$F$1:$F$5176,MATCH(1,([1]Sheet2!$A520='[1]Sheet 1'!$B$1:$B$5176)*([1]Sheet2!$E520='[1]Sheet 1'!$E$1:$E$5176)*([1]Sheet2!H$1='[1]Sheet 1'!$C$1:$C$5176),0))</f>
        <v>184394</v>
      </c>
      <c r="I520" cm="1">
        <f t="array" ref="I520">INDEX('[1]Sheet 1'!$F$1:$F$5176,MATCH(1,([1]Sheet2!$A520='[1]Sheet 1'!$B$1:$B$5176)*([1]Sheet2!$E520='[1]Sheet 1'!$E$1:$E$5176)*([1]Sheet2!I$1='[1]Sheet 1'!$C$1:$C$5176),0))</f>
        <v>82.812299999999993</v>
      </c>
      <c r="J520" s="1">
        <f t="shared" si="33"/>
        <v>2.7224313155525667E-3</v>
      </c>
      <c r="K520" s="1">
        <f t="shared" si="34"/>
        <v>1.7907740132629604E-2</v>
      </c>
      <c r="L520" s="1">
        <f t="shared" si="35"/>
        <v>4.4879686823744325E-2</v>
      </c>
      <c r="M520">
        <f>VLOOKUP(D520,[1]Sheet8!$A$1:$G$267,IF(E520=2016,3,IF(E520=2017,4,IF(E520=2018,5,IF(E520=2019,6,7)))))</f>
        <v>43951.247730567702</v>
      </c>
      <c r="N520" t="str">
        <f>IF(E520=2020,VLOOKUP(B520,[1]Sheet9!$A$1:$E$229,5,FALSE),"None")</f>
        <v>None</v>
      </c>
    </row>
    <row r="521" spans="1:14" x14ac:dyDescent="0.75">
      <c r="A521" t="str">
        <f>VLOOKUP(D521,[1]Sheet5!$B$1:$C$279,2,FALSE)</f>
        <v>ISR: Israel</v>
      </c>
      <c r="B521" t="str">
        <f t="shared" si="32"/>
        <v>ISR</v>
      </c>
      <c r="C521" t="str">
        <f>VLOOKUP([1]Sheet2!B521,[1]Sheet9!$A$1:$C$229,2,FALSE)</f>
        <v>Asia</v>
      </c>
      <c r="D521" t="s">
        <v>121</v>
      </c>
      <c r="E521">
        <v>2020</v>
      </c>
      <c r="F521" cm="1">
        <f t="array" ref="F521">INDEX('[1]Sheet 1'!$F$1:$F$5176,MATCH(1,([1]Sheet2!A521='[1]Sheet 1'!$B$1:$B$5176)*([1]Sheet2!E521='[1]Sheet 1'!$E$1:$E$5176)*([1]Sheet2!F$1='[1]Sheet 1'!$C$1:$C$5176),0))</f>
        <v>494</v>
      </c>
      <c r="G521" cm="1">
        <f t="array" ref="G521">INDEX('[1]Sheet 1'!$F$1:$F$5176,MATCH(1,([1]Sheet2!$A521='[1]Sheet 1'!$B$1:$B$5176)*([1]Sheet2!$E521='[1]Sheet 1'!$E$1:$E$5176)*([1]Sheet2!G$1='[1]Sheet 1'!$C$1:$C$5176),0))</f>
        <v>8757489.5</v>
      </c>
      <c r="H521" cm="1">
        <f t="array" ref="H521">INDEX('[1]Sheet 1'!$F$1:$F$5176,MATCH(1,([1]Sheet2!$A521='[1]Sheet 1'!$B$1:$B$5176)*([1]Sheet2!$E521='[1]Sheet 1'!$E$1:$E$5176)*([1]Sheet2!H$1='[1]Sheet 1'!$C$1:$C$5176),0))</f>
        <v>175353</v>
      </c>
      <c r="I521" cm="1">
        <f t="array" ref="I521">INDEX('[1]Sheet 1'!$F$1:$F$5176,MATCH(1,([1]Sheet2!$A521='[1]Sheet 1'!$B$1:$B$5176)*([1]Sheet2!$E521='[1]Sheet 1'!$E$1:$E$5176)*([1]Sheet2!I$1='[1]Sheet 1'!$C$1:$C$5176),0))</f>
        <v>82.359800000000007</v>
      </c>
      <c r="J521" s="1">
        <f t="shared" si="33"/>
        <v>2.8171744994382759E-3</v>
      </c>
      <c r="K521" s="1">
        <f t="shared" si="34"/>
        <v>1.7375859520991105E-2</v>
      </c>
      <c r="L521" s="1">
        <f t="shared" si="35"/>
        <v>5.1494213694276954E-3</v>
      </c>
      <c r="M521">
        <f>VLOOKUP(D521,[1]Sheet8!$A$1:$G$267,IF(E521=2016,3,IF(E521=2017,4,IF(E521=2018,5,IF(E521=2019,6,7)))))</f>
        <v>44177.571224844498</v>
      </c>
      <c r="N521">
        <f>IF(E521=2020,VLOOKUP(B521,[1]Sheet9!$A$1:$E$229,5,FALSE),"None")</f>
        <v>423262</v>
      </c>
    </row>
    <row r="522" spans="1:14" x14ac:dyDescent="0.75">
      <c r="A522" t="str">
        <f>VLOOKUP(D522,[1]Sheet5!$B$1:$C$279,2,FALSE)</f>
        <v>ITA: Italy</v>
      </c>
      <c r="B522" t="str">
        <f t="shared" si="32"/>
        <v>ITA</v>
      </c>
      <c r="C522" t="str">
        <f>VLOOKUP([1]Sheet2!B522,[1]Sheet9!$A$1:$C$229,2,FALSE)</f>
        <v>Europe</v>
      </c>
      <c r="D522" t="s">
        <v>122</v>
      </c>
      <c r="E522">
        <v>2016</v>
      </c>
      <c r="F522" cm="1">
        <f t="array" ref="F522">INDEX('[1]Sheet 1'!$F$1:$F$5176,MATCH(1,([1]Sheet2!A522='[1]Sheet 1'!$B$1:$B$5176)*([1]Sheet2!E522='[1]Sheet 1'!$E$1:$E$5176)*([1]Sheet2!F$1='[1]Sheet 1'!$C$1:$C$5176),0))</f>
        <v>1405</v>
      </c>
      <c r="G522" cm="1">
        <f t="array" ref="G522">INDEX('[1]Sheet 1'!$F$1:$F$5176,MATCH(1,([1]Sheet2!$A522='[1]Sheet 1'!$B$1:$B$5176)*([1]Sheet2!$E522='[1]Sheet 1'!$E$1:$E$5176)*([1]Sheet2!G$1='[1]Sheet 1'!$C$1:$C$5176),0))</f>
        <v>60118626.5</v>
      </c>
      <c r="H522" cm="1">
        <f t="array" ref="H522">INDEX('[1]Sheet 1'!$F$1:$F$5176,MATCH(1,([1]Sheet2!$A522='[1]Sheet 1'!$B$1:$B$5176)*([1]Sheet2!$E522='[1]Sheet 1'!$E$1:$E$5176)*([1]Sheet2!H$1='[1]Sheet 1'!$C$1:$C$5176),0))</f>
        <v>465826</v>
      </c>
      <c r="I522" cm="1">
        <f t="array" ref="I522">INDEX('[1]Sheet 1'!$F$1:$F$5176,MATCH(1,([1]Sheet2!$A522='[1]Sheet 1'!$B$1:$B$5176)*([1]Sheet2!$E522='[1]Sheet 1'!$E$1:$E$5176)*([1]Sheet2!I$1='[1]Sheet 1'!$C$1:$C$5176),0))</f>
        <v>83.049199999999999</v>
      </c>
      <c r="J522" s="1">
        <f t="shared" si="33"/>
        <v>3.016147660285171E-3</v>
      </c>
      <c r="K522" s="1" t="str">
        <f t="shared" si="34"/>
        <v>None</v>
      </c>
      <c r="L522" s="1" t="str">
        <f t="shared" si="35"/>
        <v>N/A</v>
      </c>
      <c r="M522">
        <f>VLOOKUP(D522,[1]Sheet8!$A$1:$G$267,IF(E522=2016,3,IF(E522=2017,4,IF(E522=2018,5,IF(E522=2019,6,7)))))</f>
        <v>1269.5914989524599</v>
      </c>
      <c r="N522" t="str">
        <f>IF(E522=2020,VLOOKUP(B522,[1]Sheet9!$A$1:$E$229,5,FALSE),"None")</f>
        <v>None</v>
      </c>
    </row>
    <row r="523" spans="1:14" x14ac:dyDescent="0.75">
      <c r="A523" t="str">
        <f>VLOOKUP(D523,[1]Sheet5!$B$1:$C$279,2,FALSE)</f>
        <v>ITA: Italy</v>
      </c>
      <c r="B523" t="str">
        <f t="shared" si="32"/>
        <v>ITA</v>
      </c>
      <c r="C523" t="str">
        <f>VLOOKUP([1]Sheet2!B523,[1]Sheet9!$A$1:$C$229,2,FALSE)</f>
        <v>Europe</v>
      </c>
      <c r="D523" t="s">
        <v>122</v>
      </c>
      <c r="E523">
        <v>2017</v>
      </c>
      <c r="F523" cm="1">
        <f t="array" ref="F523">INDEX('[1]Sheet 1'!$F$1:$F$5176,MATCH(1,([1]Sheet2!A523='[1]Sheet 1'!$B$1:$B$5176)*([1]Sheet2!E523='[1]Sheet 1'!$E$1:$E$5176)*([1]Sheet2!F$1='[1]Sheet 1'!$C$1:$C$5176),0))</f>
        <v>1326</v>
      </c>
      <c r="G523" cm="1">
        <f t="array" ref="G523">INDEX('[1]Sheet 1'!$F$1:$F$5176,MATCH(1,([1]Sheet2!$A523='[1]Sheet 1'!$B$1:$B$5176)*([1]Sheet2!$E523='[1]Sheet 1'!$E$1:$E$5176)*([1]Sheet2!G$1='[1]Sheet 1'!$C$1:$C$5176),0))</f>
        <v>60004032</v>
      </c>
      <c r="H523" cm="1">
        <f t="array" ref="H523">INDEX('[1]Sheet 1'!$F$1:$F$5176,MATCH(1,([1]Sheet2!$A523='[1]Sheet 1'!$B$1:$B$5176)*([1]Sheet2!$E523='[1]Sheet 1'!$E$1:$E$5176)*([1]Sheet2!H$1='[1]Sheet 1'!$C$1:$C$5176),0))</f>
        <v>450840</v>
      </c>
      <c r="I523" cm="1">
        <f t="array" ref="I523">INDEX('[1]Sheet 1'!$F$1:$F$5176,MATCH(1,([1]Sheet2!$A523='[1]Sheet 1'!$B$1:$B$5176)*([1]Sheet2!$E523='[1]Sheet 1'!$E$1:$E$5176)*([1]Sheet2!I$1='[1]Sheet 1'!$C$1:$C$5176),0))</f>
        <v>82.728200000000001</v>
      </c>
      <c r="J523" s="1">
        <f t="shared" si="33"/>
        <v>2.9411764705882353E-3</v>
      </c>
      <c r="K523" s="1">
        <f t="shared" si="34"/>
        <v>-1.9061396886703658E-3</v>
      </c>
      <c r="L523" s="1">
        <f t="shared" si="35"/>
        <v>9.1106916913131691E-2</v>
      </c>
      <c r="M523">
        <f>VLOOKUP(D523,[1]Sheet8!$A$1:$G$267,IF(E523=2016,3,IF(E523=2017,4,IF(E523=2018,5,IF(E523=2019,6,7)))))</f>
        <v>1385.26006616114</v>
      </c>
      <c r="N523" t="str">
        <f>IF(E523=2020,VLOOKUP(B523,[1]Sheet9!$A$1:$E$229,5,FALSE),"None")</f>
        <v>None</v>
      </c>
    </row>
    <row r="524" spans="1:14" x14ac:dyDescent="0.75">
      <c r="A524" t="str">
        <f>VLOOKUP(D524,[1]Sheet5!$B$1:$C$279,2,FALSE)</f>
        <v>ITA: Italy</v>
      </c>
      <c r="B524" t="str">
        <f t="shared" si="32"/>
        <v>ITA</v>
      </c>
      <c r="C524" t="str">
        <f>VLOOKUP([1]Sheet2!B524,[1]Sheet9!$A$1:$C$229,2,FALSE)</f>
        <v>Europe</v>
      </c>
      <c r="D524" t="s">
        <v>122</v>
      </c>
      <c r="E524">
        <v>2018</v>
      </c>
      <c r="F524" cm="1">
        <f t="array" ref="F524">INDEX('[1]Sheet 1'!$F$1:$F$5176,MATCH(1,([1]Sheet2!A524='[1]Sheet 1'!$B$1:$B$5176)*([1]Sheet2!E524='[1]Sheet 1'!$E$1:$E$5176)*([1]Sheet2!F$1='[1]Sheet 1'!$C$1:$C$5176),0))</f>
        <v>1246</v>
      </c>
      <c r="G524" cm="1">
        <f t="array" ref="G524">INDEX('[1]Sheet 1'!$F$1:$F$5176,MATCH(1,([1]Sheet2!$A524='[1]Sheet 1'!$B$1:$B$5176)*([1]Sheet2!$E524='[1]Sheet 1'!$E$1:$E$5176)*([1]Sheet2!G$1='[1]Sheet 1'!$C$1:$C$5176),0))</f>
        <v>59877425.5</v>
      </c>
      <c r="H524" cm="1">
        <f t="array" ref="H524">INDEX('[1]Sheet 1'!$F$1:$F$5176,MATCH(1,([1]Sheet2!$A524='[1]Sheet 1'!$B$1:$B$5176)*([1]Sheet2!$E524='[1]Sheet 1'!$E$1:$E$5176)*([1]Sheet2!H$1='[1]Sheet 1'!$C$1:$C$5176),0))</f>
        <v>432061</v>
      </c>
      <c r="I524" cm="1">
        <f t="array" ref="I524">INDEX('[1]Sheet 1'!$F$1:$F$5176,MATCH(1,([1]Sheet2!$A524='[1]Sheet 1'!$B$1:$B$5176)*([1]Sheet2!$E524='[1]Sheet 1'!$E$1:$E$5176)*([1]Sheet2!I$1='[1]Sheet 1'!$C$1:$C$5176),0))</f>
        <v>83.184700000000007</v>
      </c>
      <c r="J524" s="1">
        <f t="shared" si="33"/>
        <v>2.8838520486690537E-3</v>
      </c>
      <c r="K524" s="1">
        <f t="shared" si="34"/>
        <v>-2.1099665435816047E-3</v>
      </c>
      <c r="L524" s="1">
        <f t="shared" si="35"/>
        <v>9.1583469293441855E-2</v>
      </c>
      <c r="M524">
        <f>VLOOKUP(D524,[1]Sheet8!$A$1:$G$267,IF(E524=2016,3,IF(E524=2017,4,IF(E524=2018,5,IF(E524=2019,6,7)))))</f>
        <v>1512.12698889384</v>
      </c>
      <c r="N524" t="str">
        <f>IF(E524=2020,VLOOKUP(B524,[1]Sheet9!$A$1:$E$229,5,FALSE),"None")</f>
        <v>None</v>
      </c>
    </row>
    <row r="525" spans="1:14" x14ac:dyDescent="0.75">
      <c r="A525" t="str">
        <f>VLOOKUP(D525,[1]Sheet5!$B$1:$C$279,2,FALSE)</f>
        <v>ITA: Italy</v>
      </c>
      <c r="B525" t="str">
        <f t="shared" si="32"/>
        <v>ITA</v>
      </c>
      <c r="C525" t="str">
        <f>VLOOKUP([1]Sheet2!B525,[1]Sheet9!$A$1:$C$229,2,FALSE)</f>
        <v>Europe</v>
      </c>
      <c r="D525" t="s">
        <v>122</v>
      </c>
      <c r="E525">
        <v>2019</v>
      </c>
      <c r="F525" cm="1">
        <f t="array" ref="F525">INDEX('[1]Sheet 1'!$F$1:$F$5176,MATCH(1,([1]Sheet2!A525='[1]Sheet 1'!$B$1:$B$5176)*([1]Sheet2!E525='[1]Sheet 1'!$E$1:$E$5176)*([1]Sheet2!F$1='[1]Sheet 1'!$C$1:$C$5176),0))</f>
        <v>1166</v>
      </c>
      <c r="G525" cm="1">
        <f t="array" ref="G525">INDEX('[1]Sheet 1'!$F$1:$F$5176,MATCH(1,([1]Sheet2!$A525='[1]Sheet 1'!$B$1:$B$5176)*([1]Sheet2!$E525='[1]Sheet 1'!$E$1:$E$5176)*([1]Sheet2!G$1='[1]Sheet 1'!$C$1:$C$5176),0))</f>
        <v>59727932</v>
      </c>
      <c r="H525" cm="1">
        <f t="array" ref="H525">INDEX('[1]Sheet 1'!$F$1:$F$5176,MATCH(1,([1]Sheet2!$A525='[1]Sheet 1'!$B$1:$B$5176)*([1]Sheet2!$E525='[1]Sheet 1'!$E$1:$E$5176)*([1]Sheet2!H$1='[1]Sheet 1'!$C$1:$C$5176),0))</f>
        <v>418113</v>
      </c>
      <c r="I525" cm="1">
        <f t="array" ref="I525">INDEX('[1]Sheet 1'!$F$1:$F$5176,MATCH(1,([1]Sheet2!$A525='[1]Sheet 1'!$B$1:$B$5176)*([1]Sheet2!$E525='[1]Sheet 1'!$E$1:$E$5176)*([1]Sheet2!I$1='[1]Sheet 1'!$C$1:$C$5176),0))</f>
        <v>83.552000000000007</v>
      </c>
      <c r="J525" s="1">
        <f t="shared" si="33"/>
        <v>2.7887197958446639E-3</v>
      </c>
      <c r="K525" s="1">
        <f t="shared" si="34"/>
        <v>-2.4966587783571289E-3</v>
      </c>
      <c r="L525" s="1">
        <f t="shared" si="35"/>
        <v>8.6629232090735878E-2</v>
      </c>
      <c r="M525">
        <f>VLOOKUP(D525,[1]Sheet8!$A$1:$G$267,IF(E525=2016,3,IF(E525=2017,4,IF(E525=2018,5,IF(E525=2019,6,7)))))</f>
        <v>1643.1213887653901</v>
      </c>
      <c r="N525" t="str">
        <f>IF(E525=2020,VLOOKUP(B525,[1]Sheet9!$A$1:$E$229,5,FALSE),"None")</f>
        <v>None</v>
      </c>
    </row>
    <row r="526" spans="1:14" x14ac:dyDescent="0.75">
      <c r="A526" t="str">
        <f>VLOOKUP(D526,[1]Sheet5!$B$1:$C$279,2,FALSE)</f>
        <v>ITA: Italy</v>
      </c>
      <c r="B526" t="str">
        <f t="shared" si="32"/>
        <v>ITA</v>
      </c>
      <c r="C526" t="str">
        <f>VLOOKUP([1]Sheet2!B526,[1]Sheet9!$A$1:$C$229,2,FALSE)</f>
        <v>Europe</v>
      </c>
      <c r="D526" t="s">
        <v>122</v>
      </c>
      <c r="E526">
        <v>2020</v>
      </c>
      <c r="F526" cm="1">
        <f t="array" ref="F526">INDEX('[1]Sheet 1'!$F$1:$F$5176,MATCH(1,([1]Sheet2!A526='[1]Sheet 1'!$B$1:$B$5176)*([1]Sheet2!E526='[1]Sheet 1'!$E$1:$E$5176)*([1]Sheet2!F$1='[1]Sheet 1'!$C$1:$C$5176),0))</f>
        <v>1092</v>
      </c>
      <c r="G526" cm="1">
        <f t="array" ref="G526">INDEX('[1]Sheet 1'!$F$1:$F$5176,MATCH(1,([1]Sheet2!$A526='[1]Sheet 1'!$B$1:$B$5176)*([1]Sheet2!$E526='[1]Sheet 1'!$E$1:$E$5176)*([1]Sheet2!G$1='[1]Sheet 1'!$C$1:$C$5176),0))</f>
        <v>59500578.5</v>
      </c>
      <c r="H526" cm="1">
        <f t="array" ref="H526">INDEX('[1]Sheet 1'!$F$1:$F$5176,MATCH(1,([1]Sheet2!$A526='[1]Sheet 1'!$B$1:$B$5176)*([1]Sheet2!$E526='[1]Sheet 1'!$E$1:$E$5176)*([1]Sheet2!H$1='[1]Sheet 1'!$C$1:$C$5176),0))</f>
        <v>410093</v>
      </c>
      <c r="I526" cm="1">
        <f t="array" ref="I526">INDEX('[1]Sheet 1'!$F$1:$F$5176,MATCH(1,([1]Sheet2!$A526='[1]Sheet 1'!$B$1:$B$5176)*([1]Sheet2!$E526='[1]Sheet 1'!$E$1:$E$5176)*([1]Sheet2!I$1='[1]Sheet 1'!$C$1:$C$5176),0))</f>
        <v>82.395300000000006</v>
      </c>
      <c r="J526" s="1">
        <f t="shared" si="33"/>
        <v>2.6628106307593643E-3</v>
      </c>
      <c r="K526" s="1">
        <f t="shared" si="34"/>
        <v>-3.8064853810776504E-3</v>
      </c>
      <c r="L526" s="1">
        <f t="shared" si="35"/>
        <v>-5.8188032713145856E-2</v>
      </c>
      <c r="M526">
        <f>VLOOKUP(D526,[1]Sheet8!$A$1:$G$267,IF(E526=2016,3,IF(E526=2017,4,IF(E526=2018,5,IF(E526=2019,6,7)))))</f>
        <v>1547.5113876442399</v>
      </c>
      <c r="N526">
        <f>IF(E526=2020,VLOOKUP(B526,[1]Sheet9!$A$1:$E$229,5,FALSE),"None")</f>
        <v>2107166</v>
      </c>
    </row>
    <row r="527" spans="1:14" x14ac:dyDescent="0.75">
      <c r="A527" t="str">
        <f>VLOOKUP(D527,[1]Sheet5!$B$1:$C$279,2,FALSE)</f>
        <v>JAM: Jamaica</v>
      </c>
      <c r="B527" t="str">
        <f t="shared" si="32"/>
        <v>JAM</v>
      </c>
      <c r="C527" t="str">
        <f>VLOOKUP([1]Sheet2!B527,[1]Sheet9!$A$1:$C$229,2,FALSE)</f>
        <v>North America</v>
      </c>
      <c r="D527" t="s">
        <v>123</v>
      </c>
      <c r="E527">
        <v>2016</v>
      </c>
      <c r="F527" cm="1">
        <f t="array" ref="F527">INDEX('[1]Sheet 1'!$F$1:$F$5176,MATCH(1,([1]Sheet2!A527='[1]Sheet 1'!$B$1:$B$5176)*([1]Sheet2!E527='[1]Sheet 1'!$E$1:$E$5176)*([1]Sheet2!F$1='[1]Sheet 1'!$C$1:$C$5176),0))</f>
        <v>621</v>
      </c>
      <c r="G527" cm="1">
        <f t="array" ref="G527">INDEX('[1]Sheet 1'!$F$1:$F$5176,MATCH(1,([1]Sheet2!$A527='[1]Sheet 1'!$B$1:$B$5176)*([1]Sheet2!$E527='[1]Sheet 1'!$E$1:$E$5176)*([1]Sheet2!G$1='[1]Sheet 1'!$C$1:$C$5176),0))</f>
        <v>2802695.5</v>
      </c>
      <c r="H527" cm="1">
        <f t="array" ref="H527">INDEX('[1]Sheet 1'!$F$1:$F$5176,MATCH(1,([1]Sheet2!$A527='[1]Sheet 1'!$B$1:$B$5176)*([1]Sheet2!$E527='[1]Sheet 1'!$E$1:$E$5176)*([1]Sheet2!H$1='[1]Sheet 1'!$C$1:$C$5176),0))</f>
        <v>37820</v>
      </c>
      <c r="I527" cm="1">
        <f t="array" ref="I527">INDEX('[1]Sheet 1'!$F$1:$F$5176,MATCH(1,([1]Sheet2!$A527='[1]Sheet 1'!$B$1:$B$5176)*([1]Sheet2!$E527='[1]Sheet 1'!$E$1:$E$5176)*([1]Sheet2!I$1='[1]Sheet 1'!$C$1:$C$5176),0))</f>
        <v>72.019800000000004</v>
      </c>
      <c r="J527" s="1">
        <f t="shared" si="33"/>
        <v>1.6419883659439451E-2</v>
      </c>
      <c r="K527" s="1" t="str">
        <f t="shared" si="34"/>
        <v>None</v>
      </c>
      <c r="L527" s="1" t="str">
        <f t="shared" si="35"/>
        <v>N/A</v>
      </c>
      <c r="M527">
        <f>VLOOKUP(D527,[1]Sheet8!$A$1:$G$267,IF(E527=2016,3,IF(E527=2017,4,IF(E527=2018,5,IF(E527=2019,6,7)))))</f>
        <v>1269.5914989524599</v>
      </c>
      <c r="N527" t="str">
        <f>IF(E527=2020,VLOOKUP(B527,[1]Sheet9!$A$1:$E$229,5,FALSE),"None")</f>
        <v>None</v>
      </c>
    </row>
    <row r="528" spans="1:14" x14ac:dyDescent="0.75">
      <c r="A528" t="str">
        <f>VLOOKUP(D528,[1]Sheet5!$B$1:$C$279,2,FALSE)</f>
        <v>JAM: Jamaica</v>
      </c>
      <c r="B528" t="str">
        <f t="shared" si="32"/>
        <v>JAM</v>
      </c>
      <c r="C528" t="str">
        <f>VLOOKUP([1]Sheet2!B528,[1]Sheet9!$A$1:$C$229,2,FALSE)</f>
        <v>North America</v>
      </c>
      <c r="D528" t="s">
        <v>123</v>
      </c>
      <c r="E528">
        <v>2017</v>
      </c>
      <c r="F528" cm="1">
        <f t="array" ref="F528">INDEX('[1]Sheet 1'!$F$1:$F$5176,MATCH(1,([1]Sheet2!A528='[1]Sheet 1'!$B$1:$B$5176)*([1]Sheet2!E528='[1]Sheet 1'!$E$1:$E$5176)*([1]Sheet2!F$1='[1]Sheet 1'!$C$1:$C$5176),0))</f>
        <v>598</v>
      </c>
      <c r="G528" cm="1">
        <f t="array" ref="G528">INDEX('[1]Sheet 1'!$F$1:$F$5176,MATCH(1,([1]Sheet2!$A528='[1]Sheet 1'!$B$1:$B$5176)*([1]Sheet2!$E528='[1]Sheet 1'!$E$1:$E$5176)*([1]Sheet2!G$1='[1]Sheet 1'!$C$1:$C$5176),0))</f>
        <v>2808375.5</v>
      </c>
      <c r="H528" cm="1">
        <f t="array" ref="H528">INDEX('[1]Sheet 1'!$F$1:$F$5176,MATCH(1,([1]Sheet2!$A528='[1]Sheet 1'!$B$1:$B$5176)*([1]Sheet2!$E528='[1]Sheet 1'!$E$1:$E$5176)*([1]Sheet2!H$1='[1]Sheet 1'!$C$1:$C$5176),0))</f>
        <v>35865</v>
      </c>
      <c r="I528" cm="1">
        <f t="array" ref="I528">INDEX('[1]Sheet 1'!$F$1:$F$5176,MATCH(1,([1]Sheet2!$A528='[1]Sheet 1'!$B$1:$B$5176)*([1]Sheet2!$E528='[1]Sheet 1'!$E$1:$E$5176)*([1]Sheet2!I$1='[1]Sheet 1'!$C$1:$C$5176),0))</f>
        <v>71.9114</v>
      </c>
      <c r="J528" s="1">
        <f t="shared" si="33"/>
        <v>1.6673637250801617E-2</v>
      </c>
      <c r="K528" s="1">
        <f t="shared" si="34"/>
        <v>2.0266204444970922E-3</v>
      </c>
      <c r="L528" s="1">
        <f t="shared" si="35"/>
        <v>9.1106916913131691E-2</v>
      </c>
      <c r="M528">
        <f>VLOOKUP(D528,[1]Sheet8!$A$1:$G$267,IF(E528=2016,3,IF(E528=2017,4,IF(E528=2018,5,IF(E528=2019,6,7)))))</f>
        <v>1385.26006616114</v>
      </c>
      <c r="N528" t="str">
        <f>IF(E528=2020,VLOOKUP(B528,[1]Sheet9!$A$1:$E$229,5,FALSE),"None")</f>
        <v>None</v>
      </c>
    </row>
    <row r="529" spans="1:14" x14ac:dyDescent="0.75">
      <c r="A529" t="str">
        <f>VLOOKUP(D529,[1]Sheet5!$B$1:$C$279,2,FALSE)</f>
        <v>JAM: Jamaica</v>
      </c>
      <c r="B529" t="str">
        <f t="shared" si="32"/>
        <v>JAM</v>
      </c>
      <c r="C529" t="str">
        <f>VLOOKUP([1]Sheet2!B529,[1]Sheet9!$A$1:$C$229,2,FALSE)</f>
        <v>North America</v>
      </c>
      <c r="D529" t="s">
        <v>123</v>
      </c>
      <c r="E529">
        <v>2018</v>
      </c>
      <c r="F529" cm="1">
        <f t="array" ref="F529">INDEX('[1]Sheet 1'!$F$1:$F$5176,MATCH(1,([1]Sheet2!A529='[1]Sheet 1'!$B$1:$B$5176)*([1]Sheet2!E529='[1]Sheet 1'!$E$1:$E$5176)*([1]Sheet2!F$1='[1]Sheet 1'!$C$1:$C$5176),0))</f>
        <v>577</v>
      </c>
      <c r="G529" cm="1">
        <f t="array" ref="G529">INDEX('[1]Sheet 1'!$F$1:$F$5176,MATCH(1,([1]Sheet2!$A529='[1]Sheet 1'!$B$1:$B$5176)*([1]Sheet2!$E529='[1]Sheet 1'!$E$1:$E$5176)*([1]Sheet2!G$1='[1]Sheet 1'!$C$1:$C$5176),0))</f>
        <v>2811835</v>
      </c>
      <c r="H529" cm="1">
        <f t="array" ref="H529">INDEX('[1]Sheet 1'!$F$1:$F$5176,MATCH(1,([1]Sheet2!$A529='[1]Sheet 1'!$B$1:$B$5176)*([1]Sheet2!$E529='[1]Sheet 1'!$E$1:$E$5176)*([1]Sheet2!H$1='[1]Sheet 1'!$C$1:$C$5176),0))</f>
        <v>34423</v>
      </c>
      <c r="I529" cm="1">
        <f t="array" ref="I529">INDEX('[1]Sheet 1'!$F$1:$F$5176,MATCH(1,([1]Sheet2!$A529='[1]Sheet 1'!$B$1:$B$5176)*([1]Sheet2!$E529='[1]Sheet 1'!$E$1:$E$5176)*([1]Sheet2!I$1='[1]Sheet 1'!$C$1:$C$5176),0))</f>
        <v>71.793000000000006</v>
      </c>
      <c r="J529" s="1">
        <f t="shared" si="33"/>
        <v>1.676204863027627E-2</v>
      </c>
      <c r="K529" s="1">
        <f t="shared" si="34"/>
        <v>1.2318509401609578E-3</v>
      </c>
      <c r="L529" s="1">
        <f t="shared" si="35"/>
        <v>9.1583469293441855E-2</v>
      </c>
      <c r="M529">
        <f>VLOOKUP(D529,[1]Sheet8!$A$1:$G$267,IF(E529=2016,3,IF(E529=2017,4,IF(E529=2018,5,IF(E529=2019,6,7)))))</f>
        <v>1512.12698889384</v>
      </c>
      <c r="N529" t="str">
        <f>IF(E529=2020,VLOOKUP(B529,[1]Sheet9!$A$1:$E$229,5,FALSE),"None")</f>
        <v>None</v>
      </c>
    </row>
    <row r="530" spans="1:14" x14ac:dyDescent="0.75">
      <c r="A530" t="str">
        <f>VLOOKUP(D530,[1]Sheet5!$B$1:$C$279,2,FALSE)</f>
        <v>JAM: Jamaica</v>
      </c>
      <c r="B530" t="str">
        <f t="shared" si="32"/>
        <v>JAM</v>
      </c>
      <c r="C530" t="str">
        <f>VLOOKUP([1]Sheet2!B530,[1]Sheet9!$A$1:$C$229,2,FALSE)</f>
        <v>North America</v>
      </c>
      <c r="D530" t="s">
        <v>123</v>
      </c>
      <c r="E530">
        <v>2019</v>
      </c>
      <c r="F530" cm="1">
        <f t="array" ref="F530">INDEX('[1]Sheet 1'!$F$1:$F$5176,MATCH(1,([1]Sheet2!A530='[1]Sheet 1'!$B$1:$B$5176)*([1]Sheet2!E530='[1]Sheet 1'!$E$1:$E$5176)*([1]Sheet2!F$1='[1]Sheet 1'!$C$1:$C$5176),0))</f>
        <v>554</v>
      </c>
      <c r="G530" cm="1">
        <f t="array" ref="G530">INDEX('[1]Sheet 1'!$F$1:$F$5176,MATCH(1,([1]Sheet2!$A530='[1]Sheet 1'!$B$1:$B$5176)*([1]Sheet2!$E530='[1]Sheet 1'!$E$1:$E$5176)*([1]Sheet2!G$1='[1]Sheet 1'!$C$1:$C$5176),0))</f>
        <v>2813773</v>
      </c>
      <c r="H530" cm="1">
        <f t="array" ref="H530">INDEX('[1]Sheet 1'!$F$1:$F$5176,MATCH(1,([1]Sheet2!$A530='[1]Sheet 1'!$B$1:$B$5176)*([1]Sheet2!$E530='[1]Sheet 1'!$E$1:$E$5176)*([1]Sheet2!H$1='[1]Sheet 1'!$C$1:$C$5176),0))</f>
        <v>33815</v>
      </c>
      <c r="I530" cm="1">
        <f t="array" ref="I530">INDEX('[1]Sheet 1'!$F$1:$F$5176,MATCH(1,([1]Sheet2!$A530='[1]Sheet 1'!$B$1:$B$5176)*([1]Sheet2!$E530='[1]Sheet 1'!$E$1:$E$5176)*([1]Sheet2!I$1='[1]Sheet 1'!$C$1:$C$5176),0))</f>
        <v>71.766999999999996</v>
      </c>
      <c r="J530" s="1">
        <f t="shared" si="33"/>
        <v>1.6383261866035784E-2</v>
      </c>
      <c r="K530" s="1">
        <f t="shared" si="34"/>
        <v>6.8922963118390654E-4</v>
      </c>
      <c r="L530" s="1">
        <f t="shared" si="35"/>
        <v>8.6629232090735878E-2</v>
      </c>
      <c r="M530">
        <f>VLOOKUP(D530,[1]Sheet8!$A$1:$G$267,IF(E530=2016,3,IF(E530=2017,4,IF(E530=2018,5,IF(E530=2019,6,7)))))</f>
        <v>1643.1213887653901</v>
      </c>
      <c r="N530" t="str">
        <f>IF(E530=2020,VLOOKUP(B530,[1]Sheet9!$A$1:$E$229,5,FALSE),"None")</f>
        <v>None</v>
      </c>
    </row>
    <row r="531" spans="1:14" x14ac:dyDescent="0.75">
      <c r="A531" t="str">
        <f>VLOOKUP(D531,[1]Sheet5!$B$1:$C$279,2,FALSE)</f>
        <v>JAM: Jamaica</v>
      </c>
      <c r="B531" t="str">
        <f t="shared" si="32"/>
        <v>JAM</v>
      </c>
      <c r="C531" t="str">
        <f>VLOOKUP([1]Sheet2!B531,[1]Sheet9!$A$1:$C$229,2,FALSE)</f>
        <v>North America</v>
      </c>
      <c r="D531" t="s">
        <v>123</v>
      </c>
      <c r="E531">
        <v>2020</v>
      </c>
      <c r="F531" cm="1">
        <f t="array" ref="F531">INDEX('[1]Sheet 1'!$F$1:$F$5176,MATCH(1,([1]Sheet2!A531='[1]Sheet 1'!$B$1:$B$5176)*([1]Sheet2!E531='[1]Sheet 1'!$E$1:$E$5176)*([1]Sheet2!F$1='[1]Sheet 1'!$C$1:$C$5176),0))</f>
        <v>532</v>
      </c>
      <c r="G531" cm="1">
        <f t="array" ref="G531">INDEX('[1]Sheet 1'!$F$1:$F$5176,MATCH(1,([1]Sheet2!$A531='[1]Sheet 1'!$B$1:$B$5176)*([1]Sheet2!$E531='[1]Sheet 1'!$E$1:$E$5176)*([1]Sheet2!G$1='[1]Sheet 1'!$C$1:$C$5176),0))</f>
        <v>2820435.5</v>
      </c>
      <c r="H531" cm="1">
        <f t="array" ref="H531">INDEX('[1]Sheet 1'!$F$1:$F$5176,MATCH(1,([1]Sheet2!$A531='[1]Sheet 1'!$B$1:$B$5176)*([1]Sheet2!$E531='[1]Sheet 1'!$E$1:$E$5176)*([1]Sheet2!H$1='[1]Sheet 1'!$C$1:$C$5176),0))</f>
        <v>33317</v>
      </c>
      <c r="I531" cm="1">
        <f t="array" ref="I531">INDEX('[1]Sheet 1'!$F$1:$F$5176,MATCH(1,([1]Sheet2!$A531='[1]Sheet 1'!$B$1:$B$5176)*([1]Sheet2!$E531='[1]Sheet 1'!$E$1:$E$5176)*([1]Sheet2!I$1='[1]Sheet 1'!$C$1:$C$5176),0))</f>
        <v>71.868600000000001</v>
      </c>
      <c r="J531" s="1">
        <f t="shared" si="33"/>
        <v>1.5967824233874599E-2</v>
      </c>
      <c r="K531" s="1">
        <f t="shared" si="34"/>
        <v>2.3678171622231077E-3</v>
      </c>
      <c r="L531" s="1">
        <f t="shared" si="35"/>
        <v>-5.8188032713145856E-2</v>
      </c>
      <c r="M531">
        <f>VLOOKUP(D531,[1]Sheet8!$A$1:$G$267,IF(E531=2016,3,IF(E531=2017,4,IF(E531=2018,5,IF(E531=2019,6,7)))))</f>
        <v>1547.5113876442399</v>
      </c>
      <c r="N531">
        <f>IF(E531=2020,VLOOKUP(B531,[1]Sheet9!$A$1:$E$229,5,FALSE),"None")</f>
        <v>12827</v>
      </c>
    </row>
    <row r="532" spans="1:14" x14ac:dyDescent="0.75">
      <c r="A532" t="str">
        <f>VLOOKUP(D532,[1]Sheet5!$B$1:$C$279,2,FALSE)</f>
        <v>JPN: Japan</v>
      </c>
      <c r="B532" t="str">
        <f t="shared" si="32"/>
        <v>JPN</v>
      </c>
      <c r="C532" t="str">
        <f>VLOOKUP([1]Sheet2!B532,[1]Sheet9!$A$1:$C$229,2,FALSE)</f>
        <v>Asia</v>
      </c>
      <c r="D532" t="s">
        <v>124</v>
      </c>
      <c r="E532">
        <v>2016</v>
      </c>
      <c r="F532" cm="1">
        <f t="array" ref="F532">INDEX('[1]Sheet 1'!$F$1:$F$5176,MATCH(1,([1]Sheet2!A532='[1]Sheet 1'!$B$1:$B$5176)*([1]Sheet2!E532='[1]Sheet 1'!$E$1:$E$5176)*([1]Sheet2!F$1='[1]Sheet 1'!$C$1:$C$5176),0))</f>
        <v>1967</v>
      </c>
      <c r="G532" cm="1">
        <f t="array" ref="G532">INDEX('[1]Sheet 1'!$F$1:$F$5176,MATCH(1,([1]Sheet2!$A532='[1]Sheet 1'!$B$1:$B$5176)*([1]Sheet2!$E532='[1]Sheet 1'!$E$1:$E$5176)*([1]Sheet2!G$1='[1]Sheet 1'!$C$1:$C$5176),0))</f>
        <v>126993857.5</v>
      </c>
      <c r="H532" cm="1">
        <f t="array" ref="H532">INDEX('[1]Sheet 1'!$F$1:$F$5176,MATCH(1,([1]Sheet2!$A532='[1]Sheet 1'!$B$1:$B$5176)*([1]Sheet2!$E532='[1]Sheet 1'!$E$1:$E$5176)*([1]Sheet2!H$1='[1]Sheet 1'!$C$1:$C$5176),0))</f>
        <v>990949</v>
      </c>
      <c r="I532" cm="1">
        <f t="array" ref="I532">INDEX('[1]Sheet 1'!$F$1:$F$5176,MATCH(1,([1]Sheet2!$A532='[1]Sheet 1'!$B$1:$B$5176)*([1]Sheet2!$E532='[1]Sheet 1'!$E$1:$E$5176)*([1]Sheet2!I$1='[1]Sheet 1'!$C$1:$C$5176),0))</f>
        <v>84.066400000000002</v>
      </c>
      <c r="J532" s="1">
        <f t="shared" si="33"/>
        <v>1.9849659266016717E-3</v>
      </c>
      <c r="K532" s="1" t="str">
        <f t="shared" si="34"/>
        <v>None</v>
      </c>
      <c r="L532" s="1" t="str">
        <f t="shared" si="35"/>
        <v>N/A</v>
      </c>
      <c r="M532">
        <f>VLOOKUP(D532,[1]Sheet8!$A$1:$G$267,IF(E532=2016,3,IF(E532=2017,4,IF(E532=2018,5,IF(E532=2019,6,7)))))</f>
        <v>1269.5914989524599</v>
      </c>
      <c r="N532" t="str">
        <f>IF(E532=2020,VLOOKUP(B532,[1]Sheet9!$A$1:$E$229,5,FALSE),"None")</f>
        <v>None</v>
      </c>
    </row>
    <row r="533" spans="1:14" x14ac:dyDescent="0.75">
      <c r="A533" t="str">
        <f>VLOOKUP(D533,[1]Sheet5!$B$1:$C$279,2,FALSE)</f>
        <v>JPN: Japan</v>
      </c>
      <c r="B533" t="str">
        <f t="shared" si="32"/>
        <v>JPN</v>
      </c>
      <c r="C533" t="str">
        <f>VLOOKUP([1]Sheet2!B533,[1]Sheet9!$A$1:$C$229,2,FALSE)</f>
        <v>Asia</v>
      </c>
      <c r="D533" t="s">
        <v>124</v>
      </c>
      <c r="E533">
        <v>2017</v>
      </c>
      <c r="F533" cm="1">
        <f t="array" ref="F533">INDEX('[1]Sheet 1'!$F$1:$F$5176,MATCH(1,([1]Sheet2!A533='[1]Sheet 1'!$B$1:$B$5176)*([1]Sheet2!E533='[1]Sheet 1'!$E$1:$E$5176)*([1]Sheet2!F$1='[1]Sheet 1'!$C$1:$C$5176),0))</f>
        <v>1876</v>
      </c>
      <c r="G533" cm="1">
        <f t="array" ref="G533">INDEX('[1]Sheet 1'!$F$1:$F$5176,MATCH(1,([1]Sheet2!$A533='[1]Sheet 1'!$B$1:$B$5176)*([1]Sheet2!$E533='[1]Sheet 1'!$E$1:$E$5176)*([1]Sheet2!G$1='[1]Sheet 1'!$C$1:$C$5176),0))</f>
        <v>126662472</v>
      </c>
      <c r="H533" cm="1">
        <f t="array" ref="H533">INDEX('[1]Sheet 1'!$F$1:$F$5176,MATCH(1,([1]Sheet2!$A533='[1]Sheet 1'!$B$1:$B$5176)*([1]Sheet2!$E533='[1]Sheet 1'!$E$1:$E$5176)*([1]Sheet2!H$1='[1]Sheet 1'!$C$1:$C$5176),0))</f>
        <v>917160</v>
      </c>
      <c r="I533" cm="1">
        <f t="array" ref="I533">INDEX('[1]Sheet 1'!$F$1:$F$5176,MATCH(1,([1]Sheet2!$A533='[1]Sheet 1'!$B$1:$B$5176)*([1]Sheet2!$E533='[1]Sheet 1'!$E$1:$E$5176)*([1]Sheet2!I$1='[1]Sheet 1'!$C$1:$C$5176),0))</f>
        <v>84.197599999999994</v>
      </c>
      <c r="J533" s="1">
        <f t="shared" si="33"/>
        <v>2.0454446334336428E-3</v>
      </c>
      <c r="K533" s="1">
        <f t="shared" si="34"/>
        <v>-2.6094608552228601E-3</v>
      </c>
      <c r="L533" s="1">
        <f t="shared" si="35"/>
        <v>9.1106916913131691E-2</v>
      </c>
      <c r="M533">
        <f>VLOOKUP(D533,[1]Sheet8!$A$1:$G$267,IF(E533=2016,3,IF(E533=2017,4,IF(E533=2018,5,IF(E533=2019,6,7)))))</f>
        <v>1385.26006616114</v>
      </c>
      <c r="N533" t="str">
        <f>IF(E533=2020,VLOOKUP(B533,[1]Sheet9!$A$1:$E$229,5,FALSE),"None")</f>
        <v>None</v>
      </c>
    </row>
    <row r="534" spans="1:14" x14ac:dyDescent="0.75">
      <c r="A534" t="str">
        <f>VLOOKUP(D534,[1]Sheet5!$B$1:$C$279,2,FALSE)</f>
        <v>JPN: Japan</v>
      </c>
      <c r="B534" t="str">
        <f t="shared" si="32"/>
        <v>JPN</v>
      </c>
      <c r="C534" t="str">
        <f>VLOOKUP([1]Sheet2!B534,[1]Sheet9!$A$1:$C$229,2,FALSE)</f>
        <v>Asia</v>
      </c>
      <c r="D534" t="s">
        <v>124</v>
      </c>
      <c r="E534">
        <v>2018</v>
      </c>
      <c r="F534" cm="1">
        <f t="array" ref="F534">INDEX('[1]Sheet 1'!$F$1:$F$5176,MATCH(1,([1]Sheet2!A534='[1]Sheet 1'!$B$1:$B$5176)*([1]Sheet2!E534='[1]Sheet 1'!$E$1:$E$5176)*([1]Sheet2!F$1='[1]Sheet 1'!$C$1:$C$5176),0))</f>
        <v>1798</v>
      </c>
      <c r="G534" cm="1">
        <f t="array" ref="G534">INDEX('[1]Sheet 1'!$F$1:$F$5176,MATCH(1,([1]Sheet2!$A534='[1]Sheet 1'!$B$1:$B$5176)*([1]Sheet2!$E534='[1]Sheet 1'!$E$1:$E$5176)*([1]Sheet2!G$1='[1]Sheet 1'!$C$1:$C$5176),0))</f>
        <v>126255866</v>
      </c>
      <c r="H534" cm="1">
        <f t="array" ref="H534">INDEX('[1]Sheet 1'!$F$1:$F$5176,MATCH(1,([1]Sheet2!$A534='[1]Sheet 1'!$B$1:$B$5176)*([1]Sheet2!$E534='[1]Sheet 1'!$E$1:$E$5176)*([1]Sheet2!H$1='[1]Sheet 1'!$C$1:$C$5176),0))</f>
        <v>885105</v>
      </c>
      <c r="I534" cm="1">
        <f t="array" ref="I534">INDEX('[1]Sheet 1'!$F$1:$F$5176,MATCH(1,([1]Sheet2!$A534='[1]Sheet 1'!$B$1:$B$5176)*([1]Sheet2!$E534='[1]Sheet 1'!$E$1:$E$5176)*([1]Sheet2!I$1='[1]Sheet 1'!$C$1:$C$5176),0))</f>
        <v>84.2971</v>
      </c>
      <c r="J534" s="1">
        <f t="shared" si="33"/>
        <v>2.0313974048276756E-3</v>
      </c>
      <c r="K534" s="1">
        <f t="shared" si="34"/>
        <v>-3.2101536751943387E-3</v>
      </c>
      <c r="L534" s="1">
        <f t="shared" si="35"/>
        <v>9.1583469293441855E-2</v>
      </c>
      <c r="M534">
        <f>VLOOKUP(D534,[1]Sheet8!$A$1:$G$267,IF(E534=2016,3,IF(E534=2017,4,IF(E534=2018,5,IF(E534=2019,6,7)))))</f>
        <v>1512.12698889384</v>
      </c>
      <c r="N534" t="str">
        <f>IF(E534=2020,VLOOKUP(B534,[1]Sheet9!$A$1:$E$229,5,FALSE),"None")</f>
        <v>None</v>
      </c>
    </row>
    <row r="535" spans="1:14" x14ac:dyDescent="0.75">
      <c r="A535" t="str">
        <f>VLOOKUP(D535,[1]Sheet5!$B$1:$C$279,2,FALSE)</f>
        <v>JPN: Japan</v>
      </c>
      <c r="B535" t="str">
        <f t="shared" si="32"/>
        <v>JPN</v>
      </c>
      <c r="C535" t="str">
        <f>VLOOKUP([1]Sheet2!B535,[1]Sheet9!$A$1:$C$229,2,FALSE)</f>
        <v>Asia</v>
      </c>
      <c r="D535" t="s">
        <v>124</v>
      </c>
      <c r="E535">
        <v>2019</v>
      </c>
      <c r="F535" cm="1">
        <f t="array" ref="F535">INDEX('[1]Sheet 1'!$F$1:$F$5176,MATCH(1,([1]Sheet2!A535='[1]Sheet 1'!$B$1:$B$5176)*([1]Sheet2!E535='[1]Sheet 1'!$E$1:$E$5176)*([1]Sheet2!F$1='[1]Sheet 1'!$C$1:$C$5176),0))</f>
        <v>1731</v>
      </c>
      <c r="G535" cm="1">
        <f t="array" ref="G535">INDEX('[1]Sheet 1'!$F$1:$F$5176,MATCH(1,([1]Sheet2!$A535='[1]Sheet 1'!$B$1:$B$5176)*([1]Sheet2!$E535='[1]Sheet 1'!$E$1:$E$5176)*([1]Sheet2!G$1='[1]Sheet 1'!$C$1:$C$5176),0))</f>
        <v>125791676.5</v>
      </c>
      <c r="H535" cm="1">
        <f t="array" ref="H535">INDEX('[1]Sheet 1'!$F$1:$F$5176,MATCH(1,([1]Sheet2!$A535='[1]Sheet 1'!$B$1:$B$5176)*([1]Sheet2!$E535='[1]Sheet 1'!$E$1:$E$5176)*([1]Sheet2!H$1='[1]Sheet 1'!$C$1:$C$5176),0))</f>
        <v>837463</v>
      </c>
      <c r="I535" cm="1">
        <f t="array" ref="I535">INDEX('[1]Sheet 1'!$F$1:$F$5176,MATCH(1,([1]Sheet2!$A535='[1]Sheet 1'!$B$1:$B$5176)*([1]Sheet2!$E535='[1]Sheet 1'!$E$1:$E$5176)*([1]Sheet2!I$1='[1]Sheet 1'!$C$1:$C$5176),0))</f>
        <v>84.425799999999995</v>
      </c>
      <c r="J535" s="1">
        <f t="shared" si="33"/>
        <v>2.0669569879505126E-3</v>
      </c>
      <c r="K535" s="1">
        <f t="shared" si="34"/>
        <v>-3.6765776886754711E-3</v>
      </c>
      <c r="L535" s="1">
        <f t="shared" si="35"/>
        <v>8.6629232090735878E-2</v>
      </c>
      <c r="M535">
        <f>VLOOKUP(D535,[1]Sheet8!$A$1:$G$267,IF(E535=2016,3,IF(E535=2017,4,IF(E535=2018,5,IF(E535=2019,6,7)))))</f>
        <v>1643.1213887653901</v>
      </c>
      <c r="N535" t="str">
        <f>IF(E535=2020,VLOOKUP(B535,[1]Sheet9!$A$1:$E$229,5,FALSE),"None")</f>
        <v>None</v>
      </c>
    </row>
    <row r="536" spans="1:14" x14ac:dyDescent="0.75">
      <c r="A536" t="str">
        <f>VLOOKUP(D536,[1]Sheet5!$B$1:$C$279,2,FALSE)</f>
        <v>JPN: Japan</v>
      </c>
      <c r="B536" t="str">
        <f t="shared" si="32"/>
        <v>JPN</v>
      </c>
      <c r="C536" t="str">
        <f>VLOOKUP([1]Sheet2!B536,[1]Sheet9!$A$1:$C$229,2,FALSE)</f>
        <v>Asia</v>
      </c>
      <c r="D536" t="s">
        <v>124</v>
      </c>
      <c r="E536">
        <v>2020</v>
      </c>
      <c r="F536" cm="1">
        <f t="array" ref="F536">INDEX('[1]Sheet 1'!$F$1:$F$5176,MATCH(1,([1]Sheet2!A536='[1]Sheet 1'!$B$1:$B$5176)*([1]Sheet2!E536='[1]Sheet 1'!$E$1:$E$5176)*([1]Sheet2!F$1='[1]Sheet 1'!$C$1:$C$5176),0))</f>
        <v>1669</v>
      </c>
      <c r="G536" cm="1">
        <f t="array" ref="G536">INDEX('[1]Sheet 1'!$F$1:$F$5176,MATCH(1,([1]Sheet2!$A536='[1]Sheet 1'!$B$1:$B$5176)*([1]Sheet2!$E536='[1]Sheet 1'!$E$1:$E$5176)*([1]Sheet2!G$1='[1]Sheet 1'!$C$1:$C$5176),0))</f>
        <v>125244760.5</v>
      </c>
      <c r="H536" cm="1">
        <f t="array" ref="H536">INDEX('[1]Sheet 1'!$F$1:$F$5176,MATCH(1,([1]Sheet2!$A536='[1]Sheet 1'!$B$1:$B$5176)*([1]Sheet2!$E536='[1]Sheet 1'!$E$1:$E$5176)*([1]Sheet2!H$1='[1]Sheet 1'!$C$1:$C$5176),0))</f>
        <v>827602</v>
      </c>
      <c r="I536" cm="1">
        <f t="array" ref="I536">INDEX('[1]Sheet 1'!$F$1:$F$5176,MATCH(1,([1]Sheet2!$A536='[1]Sheet 1'!$B$1:$B$5176)*([1]Sheet2!$E536='[1]Sheet 1'!$E$1:$E$5176)*([1]Sheet2!I$1='[1]Sheet 1'!$C$1:$C$5176),0))</f>
        <v>84.687899999999999</v>
      </c>
      <c r="J536" s="1">
        <f t="shared" si="33"/>
        <v>2.0166698485503901E-3</v>
      </c>
      <c r="K536" s="1">
        <f t="shared" si="34"/>
        <v>-4.3477916442269532E-3</v>
      </c>
      <c r="L536" s="1">
        <f t="shared" si="35"/>
        <v>-5.8188032713145856E-2</v>
      </c>
      <c r="M536">
        <f>VLOOKUP(D536,[1]Sheet8!$A$1:$G$267,IF(E536=2016,3,IF(E536=2017,4,IF(E536=2018,5,IF(E536=2019,6,7)))))</f>
        <v>1547.5113876442399</v>
      </c>
      <c r="N536">
        <f>IF(E536=2020,VLOOKUP(B536,[1]Sheet9!$A$1:$E$229,5,FALSE),"None")</f>
        <v>235749</v>
      </c>
    </row>
    <row r="537" spans="1:14" x14ac:dyDescent="0.75">
      <c r="A537" t="str">
        <f>VLOOKUP(D537,[1]Sheet5!$B$1:$C$279,2,FALSE)</f>
        <v>JOR: Jordan</v>
      </c>
      <c r="B537" t="str">
        <f t="shared" si="32"/>
        <v>JOR</v>
      </c>
      <c r="C537" t="str">
        <f>VLOOKUP([1]Sheet2!B537,[1]Sheet9!$A$1:$C$229,2,FALSE)</f>
        <v>Asia</v>
      </c>
      <c r="D537" t="s">
        <v>125</v>
      </c>
      <c r="E537">
        <v>2016</v>
      </c>
      <c r="F537" cm="1">
        <f t="array" ref="F537">INDEX('[1]Sheet 1'!$F$1:$F$5176,MATCH(1,([1]Sheet2!A537='[1]Sheet 1'!$B$1:$B$5176)*([1]Sheet2!E537='[1]Sheet 1'!$E$1:$E$5176)*([1]Sheet2!F$1='[1]Sheet 1'!$C$1:$C$5176),0))</f>
        <v>3191</v>
      </c>
      <c r="G537" cm="1">
        <f t="array" ref="G537">INDEX('[1]Sheet 1'!$F$1:$F$5176,MATCH(1,([1]Sheet2!$A537='[1]Sheet 1'!$B$1:$B$5176)*([1]Sheet2!$E537='[1]Sheet 1'!$E$1:$E$5176)*([1]Sheet2!G$1='[1]Sheet 1'!$C$1:$C$5176),0))</f>
        <v>9964655.5</v>
      </c>
      <c r="H537" cm="1">
        <f t="array" ref="H537">INDEX('[1]Sheet 1'!$F$1:$F$5176,MATCH(1,([1]Sheet2!$A537='[1]Sheet 1'!$B$1:$B$5176)*([1]Sheet2!$E537='[1]Sheet 1'!$E$1:$E$5176)*([1]Sheet2!H$1='[1]Sheet 1'!$C$1:$C$5176),0))</f>
        <v>235628</v>
      </c>
      <c r="I537" cm="1">
        <f t="array" ref="I537">INDEX('[1]Sheet 1'!$F$1:$F$5176,MATCH(1,([1]Sheet2!$A537='[1]Sheet 1'!$B$1:$B$5176)*([1]Sheet2!$E537='[1]Sheet 1'!$E$1:$E$5176)*([1]Sheet2!I$1='[1]Sheet 1'!$C$1:$C$5176),0))</f>
        <v>75.215299999999999</v>
      </c>
      <c r="J537" s="1">
        <f t="shared" si="33"/>
        <v>1.3542533145466582E-2</v>
      </c>
      <c r="K537" s="1" t="str">
        <f t="shared" si="34"/>
        <v>None</v>
      </c>
      <c r="L537" s="1" t="str">
        <f t="shared" si="35"/>
        <v>N/A</v>
      </c>
      <c r="M537">
        <f>VLOOKUP(D537,[1]Sheet8!$A$1:$G$267,IF(E537=2016,3,IF(E537=2017,4,IF(E537=2018,5,IF(E537=2019,6,7)))))</f>
        <v>1269.5914989524599</v>
      </c>
      <c r="N537" t="str">
        <f>IF(E537=2020,VLOOKUP(B537,[1]Sheet9!$A$1:$E$229,5,FALSE),"None")</f>
        <v>None</v>
      </c>
    </row>
    <row r="538" spans="1:14" x14ac:dyDescent="0.75">
      <c r="A538" t="str">
        <f>VLOOKUP(D538,[1]Sheet5!$B$1:$C$279,2,FALSE)</f>
        <v>JOR: Jordan</v>
      </c>
      <c r="B538" t="str">
        <f t="shared" si="32"/>
        <v>JOR</v>
      </c>
      <c r="C538" t="str">
        <f>VLOOKUP([1]Sheet2!B538,[1]Sheet9!$A$1:$C$229,2,FALSE)</f>
        <v>Asia</v>
      </c>
      <c r="D538" t="s">
        <v>125</v>
      </c>
      <c r="E538">
        <v>2017</v>
      </c>
      <c r="F538" cm="1">
        <f t="array" ref="F538">INDEX('[1]Sheet 1'!$F$1:$F$5176,MATCH(1,([1]Sheet2!A538='[1]Sheet 1'!$B$1:$B$5176)*([1]Sheet2!E538='[1]Sheet 1'!$E$1:$E$5176)*([1]Sheet2!F$1='[1]Sheet 1'!$C$1:$C$5176),0))</f>
        <v>3076</v>
      </c>
      <c r="G538" cm="1">
        <f t="array" ref="G538">INDEX('[1]Sheet 1'!$F$1:$F$5176,MATCH(1,([1]Sheet2!$A538='[1]Sheet 1'!$B$1:$B$5176)*([1]Sheet2!$E538='[1]Sheet 1'!$E$1:$E$5176)*([1]Sheet2!G$1='[1]Sheet 1'!$C$1:$C$5176),0))</f>
        <v>10215381.5</v>
      </c>
      <c r="H538" cm="1">
        <f t="array" ref="H538">INDEX('[1]Sheet 1'!$F$1:$F$5176,MATCH(1,([1]Sheet2!$A538='[1]Sheet 1'!$B$1:$B$5176)*([1]Sheet2!$E538='[1]Sheet 1'!$E$1:$E$5176)*([1]Sheet2!H$1='[1]Sheet 1'!$C$1:$C$5176),0))</f>
        <v>238327</v>
      </c>
      <c r="I538" cm="1">
        <f t="array" ref="I538">INDEX('[1]Sheet 1'!$F$1:$F$5176,MATCH(1,([1]Sheet2!$A538='[1]Sheet 1'!$B$1:$B$5176)*([1]Sheet2!$E538='[1]Sheet 1'!$E$1:$E$5176)*([1]Sheet2!I$1='[1]Sheet 1'!$C$1:$C$5176),0))</f>
        <v>75.501800000000003</v>
      </c>
      <c r="J538" s="1">
        <f t="shared" si="33"/>
        <v>1.2906636679855829E-2</v>
      </c>
      <c r="K538" s="1">
        <f t="shared" si="34"/>
        <v>2.5161532177404428E-2</v>
      </c>
      <c r="L538" s="1">
        <f t="shared" si="35"/>
        <v>9.1106916913131691E-2</v>
      </c>
      <c r="M538">
        <f>VLOOKUP(D538,[1]Sheet8!$A$1:$G$267,IF(E538=2016,3,IF(E538=2017,4,IF(E538=2018,5,IF(E538=2019,6,7)))))</f>
        <v>1385.26006616114</v>
      </c>
      <c r="N538" t="str">
        <f>IF(E538=2020,VLOOKUP(B538,[1]Sheet9!$A$1:$E$229,5,FALSE),"None")</f>
        <v>None</v>
      </c>
    </row>
    <row r="539" spans="1:14" x14ac:dyDescent="0.75">
      <c r="A539" t="str">
        <f>VLOOKUP(D539,[1]Sheet5!$B$1:$C$279,2,FALSE)</f>
        <v>JOR: Jordan</v>
      </c>
      <c r="B539" t="str">
        <f t="shared" si="32"/>
        <v>JOR</v>
      </c>
      <c r="C539" t="str">
        <f>VLOOKUP([1]Sheet2!B539,[1]Sheet9!$A$1:$C$229,2,FALSE)</f>
        <v>Asia</v>
      </c>
      <c r="D539" t="s">
        <v>125</v>
      </c>
      <c r="E539">
        <v>2018</v>
      </c>
      <c r="F539" cm="1">
        <f t="array" ref="F539">INDEX('[1]Sheet 1'!$F$1:$F$5176,MATCH(1,([1]Sheet2!A539='[1]Sheet 1'!$B$1:$B$5176)*([1]Sheet2!E539='[1]Sheet 1'!$E$1:$E$5176)*([1]Sheet2!F$1='[1]Sheet 1'!$C$1:$C$5176),0))</f>
        <v>2969</v>
      </c>
      <c r="G539" cm="1">
        <f t="array" ref="G539">INDEX('[1]Sheet 1'!$F$1:$F$5176,MATCH(1,([1]Sheet2!$A539='[1]Sheet 1'!$B$1:$B$5176)*([1]Sheet2!$E539='[1]Sheet 1'!$E$1:$E$5176)*([1]Sheet2!G$1='[1]Sheet 1'!$C$1:$C$5176),0))</f>
        <v>10459865.5</v>
      </c>
      <c r="H539" cm="1">
        <f t="array" ref="H539">INDEX('[1]Sheet 1'!$F$1:$F$5176,MATCH(1,([1]Sheet2!$A539='[1]Sheet 1'!$B$1:$B$5176)*([1]Sheet2!$E539='[1]Sheet 1'!$E$1:$E$5176)*([1]Sheet2!H$1='[1]Sheet 1'!$C$1:$C$5176),0))</f>
        <v>240188</v>
      </c>
      <c r="I539" cm="1">
        <f t="array" ref="I539">INDEX('[1]Sheet 1'!$F$1:$F$5176,MATCH(1,([1]Sheet2!$A539='[1]Sheet 1'!$B$1:$B$5176)*([1]Sheet2!$E539='[1]Sheet 1'!$E$1:$E$5176)*([1]Sheet2!I$1='[1]Sheet 1'!$C$1:$C$5176),0))</f>
        <v>75.774299999999997</v>
      </c>
      <c r="J539" s="1">
        <f t="shared" si="33"/>
        <v>1.2361150432161473E-2</v>
      </c>
      <c r="K539" s="1">
        <f t="shared" si="34"/>
        <v>2.3932928985569459E-2</v>
      </c>
      <c r="L539" s="1">
        <f t="shared" si="35"/>
        <v>9.1583469293441855E-2</v>
      </c>
      <c r="M539">
        <f>VLOOKUP(D539,[1]Sheet8!$A$1:$G$267,IF(E539=2016,3,IF(E539=2017,4,IF(E539=2018,5,IF(E539=2019,6,7)))))</f>
        <v>1512.12698889384</v>
      </c>
      <c r="N539" t="str">
        <f>IF(E539=2020,VLOOKUP(B539,[1]Sheet9!$A$1:$E$229,5,FALSE),"None")</f>
        <v>None</v>
      </c>
    </row>
    <row r="540" spans="1:14" x14ac:dyDescent="0.75">
      <c r="A540" t="str">
        <f>VLOOKUP(D540,[1]Sheet5!$B$1:$C$279,2,FALSE)</f>
        <v>JOR: Jordan</v>
      </c>
      <c r="B540" t="str">
        <f t="shared" si="32"/>
        <v>JOR</v>
      </c>
      <c r="C540" t="str">
        <f>VLOOKUP([1]Sheet2!B540,[1]Sheet9!$A$1:$C$229,2,FALSE)</f>
        <v>Asia</v>
      </c>
      <c r="D540" t="s">
        <v>125</v>
      </c>
      <c r="E540">
        <v>2019</v>
      </c>
      <c r="F540" cm="1">
        <f t="array" ref="F540">INDEX('[1]Sheet 1'!$F$1:$F$5176,MATCH(1,([1]Sheet2!A540='[1]Sheet 1'!$B$1:$B$5176)*([1]Sheet2!E540='[1]Sheet 1'!$E$1:$E$5176)*([1]Sheet2!F$1='[1]Sheet 1'!$C$1:$C$5176),0))</f>
        <v>2861</v>
      </c>
      <c r="G540" cm="1">
        <f t="array" ref="G540">INDEX('[1]Sheet 1'!$F$1:$F$5176,MATCH(1,([1]Sheet2!$A540='[1]Sheet 1'!$B$1:$B$5176)*([1]Sheet2!$E540='[1]Sheet 1'!$E$1:$E$5176)*([1]Sheet2!G$1='[1]Sheet 1'!$C$1:$C$5176),0))</f>
        <v>10698683.5</v>
      </c>
      <c r="H540" cm="1">
        <f t="array" ref="H540">INDEX('[1]Sheet 1'!$F$1:$F$5176,MATCH(1,([1]Sheet2!$A540='[1]Sheet 1'!$B$1:$B$5176)*([1]Sheet2!$E540='[1]Sheet 1'!$E$1:$E$5176)*([1]Sheet2!H$1='[1]Sheet 1'!$C$1:$C$5176),0))</f>
        <v>241468</v>
      </c>
      <c r="I540" cm="1">
        <f t="array" ref="I540">INDEX('[1]Sheet 1'!$F$1:$F$5176,MATCH(1,([1]Sheet2!$A540='[1]Sheet 1'!$B$1:$B$5176)*([1]Sheet2!$E540='[1]Sheet 1'!$E$1:$E$5176)*([1]Sheet2!I$1='[1]Sheet 1'!$C$1:$C$5176),0))</f>
        <v>76.043999999999997</v>
      </c>
      <c r="J540" s="1">
        <f t="shared" si="33"/>
        <v>1.1848360859409943E-2</v>
      </c>
      <c r="K540" s="1">
        <f t="shared" si="34"/>
        <v>2.283184234061136E-2</v>
      </c>
      <c r="L540" s="1">
        <f t="shared" si="35"/>
        <v>8.6629232090735878E-2</v>
      </c>
      <c r="M540">
        <f>VLOOKUP(D540,[1]Sheet8!$A$1:$G$267,IF(E540=2016,3,IF(E540=2017,4,IF(E540=2018,5,IF(E540=2019,6,7)))))</f>
        <v>1643.1213887653901</v>
      </c>
      <c r="N540" t="str">
        <f>IF(E540=2020,VLOOKUP(B540,[1]Sheet9!$A$1:$E$229,5,FALSE),"None")</f>
        <v>None</v>
      </c>
    </row>
    <row r="541" spans="1:14" x14ac:dyDescent="0.75">
      <c r="A541" t="str">
        <f>VLOOKUP(D541,[1]Sheet5!$B$1:$C$279,2,FALSE)</f>
        <v>JOR: Jordan</v>
      </c>
      <c r="B541" t="str">
        <f t="shared" si="32"/>
        <v>JOR</v>
      </c>
      <c r="C541" t="str">
        <f>VLOOKUP([1]Sheet2!B541,[1]Sheet9!$A$1:$C$229,2,FALSE)</f>
        <v>Asia</v>
      </c>
      <c r="D541" t="s">
        <v>125</v>
      </c>
      <c r="E541">
        <v>2020</v>
      </c>
      <c r="F541" cm="1">
        <f t="array" ref="F541">INDEX('[1]Sheet 1'!$F$1:$F$5176,MATCH(1,([1]Sheet2!A541='[1]Sheet 1'!$B$1:$B$5176)*([1]Sheet2!E541='[1]Sheet 1'!$E$1:$E$5176)*([1]Sheet2!F$1='[1]Sheet 1'!$C$1:$C$5176),0))</f>
        <v>2763</v>
      </c>
      <c r="G541" cm="1">
        <f t="array" ref="G541">INDEX('[1]Sheet 1'!$F$1:$F$5176,MATCH(1,([1]Sheet2!$A541='[1]Sheet 1'!$B$1:$B$5176)*([1]Sheet2!$E541='[1]Sheet 1'!$E$1:$E$5176)*([1]Sheet2!G$1='[1]Sheet 1'!$C$1:$C$5176),0))</f>
        <v>10928721</v>
      </c>
      <c r="H541" cm="1">
        <f t="array" ref="H541">INDEX('[1]Sheet 1'!$F$1:$F$5176,MATCH(1,([1]Sheet2!$A541='[1]Sheet 1'!$B$1:$B$5176)*([1]Sheet2!$E541='[1]Sheet 1'!$E$1:$E$5176)*([1]Sheet2!H$1='[1]Sheet 1'!$C$1:$C$5176),0))</f>
        <v>243141</v>
      </c>
      <c r="I541" cm="1">
        <f t="array" ref="I541">INDEX('[1]Sheet 1'!$F$1:$F$5176,MATCH(1,([1]Sheet2!$A541='[1]Sheet 1'!$B$1:$B$5176)*([1]Sheet2!$E541='[1]Sheet 1'!$E$1:$E$5176)*([1]Sheet2!I$1='[1]Sheet 1'!$C$1:$C$5176),0))</f>
        <v>75.184299999999993</v>
      </c>
      <c r="J541" s="1">
        <f t="shared" si="33"/>
        <v>1.1363776574086642E-2</v>
      </c>
      <c r="K541" s="1">
        <f t="shared" si="34"/>
        <v>2.1501477261197603E-2</v>
      </c>
      <c r="L541" s="1">
        <f t="shared" si="35"/>
        <v>-5.8188032713145856E-2</v>
      </c>
      <c r="M541">
        <f>VLOOKUP(D541,[1]Sheet8!$A$1:$G$267,IF(E541=2016,3,IF(E541=2017,4,IF(E541=2018,5,IF(E541=2019,6,7)))))</f>
        <v>1547.5113876442399</v>
      </c>
      <c r="N541">
        <f>IF(E541=2020,VLOOKUP(B541,[1]Sheet9!$A$1:$E$229,5,FALSE),"None")</f>
        <v>294494</v>
      </c>
    </row>
    <row r="542" spans="1:14" x14ac:dyDescent="0.75">
      <c r="A542" t="str">
        <f>VLOOKUP(D542,[1]Sheet5!$B$1:$C$279,2,FALSE)</f>
        <v>KAZ: Kazakhstan</v>
      </c>
      <c r="B542" t="str">
        <f t="shared" si="32"/>
        <v>KAZ</v>
      </c>
      <c r="C542" t="str">
        <f>VLOOKUP([1]Sheet2!B542,[1]Sheet9!$A$1:$C$229,2,FALSE)</f>
        <v>Asia</v>
      </c>
      <c r="D542" t="s">
        <v>126</v>
      </c>
      <c r="E542">
        <v>2016</v>
      </c>
      <c r="F542" cm="1">
        <f t="array" ref="F542">INDEX('[1]Sheet 1'!$F$1:$F$5176,MATCH(1,([1]Sheet2!A542='[1]Sheet 1'!$B$1:$B$5176)*([1]Sheet2!E542='[1]Sheet 1'!$E$1:$E$5176)*([1]Sheet2!F$1='[1]Sheet 1'!$C$1:$C$5176),0))</f>
        <v>3846</v>
      </c>
      <c r="G542" cm="1">
        <f t="array" ref="G542">INDEX('[1]Sheet 1'!$F$1:$F$5176,MATCH(1,([1]Sheet2!$A542='[1]Sheet 1'!$B$1:$B$5176)*([1]Sheet2!$E542='[1]Sheet 1'!$E$1:$E$5176)*([1]Sheet2!G$1='[1]Sheet 1'!$C$1:$C$5176),0))</f>
        <v>18078552.5</v>
      </c>
      <c r="H542" cm="1">
        <f t="array" ref="H542">INDEX('[1]Sheet 1'!$F$1:$F$5176,MATCH(1,([1]Sheet2!$A542='[1]Sheet 1'!$B$1:$B$5176)*([1]Sheet2!$E542='[1]Sheet 1'!$E$1:$E$5176)*([1]Sheet2!H$1='[1]Sheet 1'!$C$1:$C$5176),0))</f>
        <v>402246</v>
      </c>
      <c r="I542" cm="1">
        <f t="array" ref="I542">INDEX('[1]Sheet 1'!$F$1:$F$5176,MATCH(1,([1]Sheet2!$A542='[1]Sheet 1'!$B$1:$B$5176)*([1]Sheet2!$E542='[1]Sheet 1'!$E$1:$E$5176)*([1]Sheet2!I$1='[1]Sheet 1'!$C$1:$C$5176),0))</f>
        <v>70.898399999999995</v>
      </c>
      <c r="J542" s="1">
        <f t="shared" si="33"/>
        <v>9.5613132262346925E-3</v>
      </c>
      <c r="K542" s="1" t="str">
        <f t="shared" si="34"/>
        <v>None</v>
      </c>
      <c r="L542" s="1" t="str">
        <f t="shared" si="35"/>
        <v>N/A</v>
      </c>
      <c r="M542">
        <f>VLOOKUP(D542,[1]Sheet8!$A$1:$G$267,IF(E542=2016,3,IF(E542=2017,4,IF(E542=2018,5,IF(E542=2019,6,7)))))</f>
        <v>1269.5914989524599</v>
      </c>
      <c r="N542" t="str">
        <f>IF(E542=2020,VLOOKUP(B542,[1]Sheet9!$A$1:$E$229,5,FALSE),"None")</f>
        <v>None</v>
      </c>
    </row>
    <row r="543" spans="1:14" x14ac:dyDescent="0.75">
      <c r="A543" t="str">
        <f>VLOOKUP(D543,[1]Sheet5!$B$1:$C$279,2,FALSE)</f>
        <v>KAZ: Kazakhstan</v>
      </c>
      <c r="B543" t="str">
        <f t="shared" si="32"/>
        <v>KAZ</v>
      </c>
      <c r="C543" t="str">
        <f>VLOOKUP([1]Sheet2!B543,[1]Sheet9!$A$1:$C$229,2,FALSE)</f>
        <v>Asia</v>
      </c>
      <c r="D543" t="s">
        <v>126</v>
      </c>
      <c r="E543">
        <v>2017</v>
      </c>
      <c r="F543" cm="1">
        <f t="array" ref="F543">INDEX('[1]Sheet 1'!$F$1:$F$5176,MATCH(1,([1]Sheet2!A543='[1]Sheet 1'!$B$1:$B$5176)*([1]Sheet2!E543='[1]Sheet 1'!$E$1:$E$5176)*([1]Sheet2!F$1='[1]Sheet 1'!$C$1:$C$5176),0))</f>
        <v>3657</v>
      </c>
      <c r="G543" cm="1">
        <f t="array" ref="G543">INDEX('[1]Sheet 1'!$F$1:$F$5176,MATCH(1,([1]Sheet2!$A543='[1]Sheet 1'!$B$1:$B$5176)*([1]Sheet2!$E543='[1]Sheet 1'!$E$1:$E$5176)*([1]Sheet2!G$1='[1]Sheet 1'!$C$1:$C$5176),0))</f>
        <v>18314814</v>
      </c>
      <c r="H543" cm="1">
        <f t="array" ref="H543">INDEX('[1]Sheet 1'!$F$1:$F$5176,MATCH(1,([1]Sheet2!$A543='[1]Sheet 1'!$B$1:$B$5176)*([1]Sheet2!$E543='[1]Sheet 1'!$E$1:$E$5176)*([1]Sheet2!H$1='[1]Sheet 1'!$C$1:$C$5176),0))</f>
        <v>391284</v>
      </c>
      <c r="I543" cm="1">
        <f t="array" ref="I543">INDEX('[1]Sheet 1'!$F$1:$F$5176,MATCH(1,([1]Sheet2!$A543='[1]Sheet 1'!$B$1:$B$5176)*([1]Sheet2!$E543='[1]Sheet 1'!$E$1:$E$5176)*([1]Sheet2!I$1='[1]Sheet 1'!$C$1:$C$5176),0))</f>
        <v>71.395799999999994</v>
      </c>
      <c r="J543" s="1">
        <f t="shared" si="33"/>
        <v>9.3461526666053299E-3</v>
      </c>
      <c r="K543" s="1">
        <f t="shared" si="34"/>
        <v>1.3068607124381225E-2</v>
      </c>
      <c r="L543" s="1">
        <f t="shared" si="35"/>
        <v>9.1106916913131691E-2</v>
      </c>
      <c r="M543">
        <f>VLOOKUP(D543,[1]Sheet8!$A$1:$G$267,IF(E543=2016,3,IF(E543=2017,4,IF(E543=2018,5,IF(E543=2019,6,7)))))</f>
        <v>1385.26006616114</v>
      </c>
      <c r="N543" t="str">
        <f>IF(E543=2020,VLOOKUP(B543,[1]Sheet9!$A$1:$E$229,5,FALSE),"None")</f>
        <v>None</v>
      </c>
    </row>
    <row r="544" spans="1:14" x14ac:dyDescent="0.75">
      <c r="A544" t="str">
        <f>VLOOKUP(D544,[1]Sheet5!$B$1:$C$279,2,FALSE)</f>
        <v>KAZ: Kazakhstan</v>
      </c>
      <c r="B544" t="str">
        <f t="shared" si="32"/>
        <v>KAZ</v>
      </c>
      <c r="C544" t="str">
        <f>VLOOKUP([1]Sheet2!B544,[1]Sheet9!$A$1:$C$229,2,FALSE)</f>
        <v>Asia</v>
      </c>
      <c r="D544" t="s">
        <v>126</v>
      </c>
      <c r="E544">
        <v>2018</v>
      </c>
      <c r="F544" cm="1">
        <f t="array" ref="F544">INDEX('[1]Sheet 1'!$F$1:$F$5176,MATCH(1,([1]Sheet2!A544='[1]Sheet 1'!$B$1:$B$5176)*([1]Sheet2!E544='[1]Sheet 1'!$E$1:$E$5176)*([1]Sheet2!F$1='[1]Sheet 1'!$C$1:$C$5176),0))</f>
        <v>3531</v>
      </c>
      <c r="G544" cm="1">
        <f t="array" ref="G544">INDEX('[1]Sheet 1'!$F$1:$F$5176,MATCH(1,([1]Sheet2!$A544='[1]Sheet 1'!$B$1:$B$5176)*([1]Sheet2!$E544='[1]Sheet 1'!$E$1:$E$5176)*([1]Sheet2!G$1='[1]Sheet 1'!$C$1:$C$5176),0))</f>
        <v>18538099</v>
      </c>
      <c r="H544" cm="1">
        <f t="array" ref="H544">INDEX('[1]Sheet 1'!$F$1:$F$5176,MATCH(1,([1]Sheet2!$A544='[1]Sheet 1'!$B$1:$B$5176)*([1]Sheet2!$E544='[1]Sheet 1'!$E$1:$E$5176)*([1]Sheet2!H$1='[1]Sheet 1'!$C$1:$C$5176),0))</f>
        <v>401334</v>
      </c>
      <c r="I544" cm="1">
        <f t="array" ref="I544">INDEX('[1]Sheet 1'!$F$1:$F$5176,MATCH(1,([1]Sheet2!$A544='[1]Sheet 1'!$B$1:$B$5176)*([1]Sheet2!$E544='[1]Sheet 1'!$E$1:$E$5176)*([1]Sheet2!I$1='[1]Sheet 1'!$C$1:$C$5176),0))</f>
        <v>71.471699999999998</v>
      </c>
      <c r="J544" s="1">
        <f t="shared" si="33"/>
        <v>8.798158142594447E-3</v>
      </c>
      <c r="K544" s="1">
        <f t="shared" si="34"/>
        <v>1.2191497003463971E-2</v>
      </c>
      <c r="L544" s="1">
        <f t="shared" si="35"/>
        <v>9.1583469293441855E-2</v>
      </c>
      <c r="M544">
        <f>VLOOKUP(D544,[1]Sheet8!$A$1:$G$267,IF(E544=2016,3,IF(E544=2017,4,IF(E544=2018,5,IF(E544=2019,6,7)))))</f>
        <v>1512.12698889384</v>
      </c>
      <c r="N544" t="str">
        <f>IF(E544=2020,VLOOKUP(B544,[1]Sheet9!$A$1:$E$229,5,FALSE),"None")</f>
        <v>None</v>
      </c>
    </row>
    <row r="545" spans="1:14" x14ac:dyDescent="0.75">
      <c r="A545" t="str">
        <f>VLOOKUP(D545,[1]Sheet5!$B$1:$C$279,2,FALSE)</f>
        <v>KAZ: Kazakhstan</v>
      </c>
      <c r="B545" t="str">
        <f t="shared" si="32"/>
        <v>KAZ</v>
      </c>
      <c r="C545" t="str">
        <f>VLOOKUP([1]Sheet2!B545,[1]Sheet9!$A$1:$C$229,2,FALSE)</f>
        <v>Asia</v>
      </c>
      <c r="D545" t="s">
        <v>126</v>
      </c>
      <c r="E545">
        <v>2019</v>
      </c>
      <c r="F545" cm="1">
        <f t="array" ref="F545">INDEX('[1]Sheet 1'!$F$1:$F$5176,MATCH(1,([1]Sheet2!A545='[1]Sheet 1'!$B$1:$B$5176)*([1]Sheet2!E545='[1]Sheet 1'!$E$1:$E$5176)*([1]Sheet2!F$1='[1]Sheet 1'!$C$1:$C$5176),0))</f>
        <v>3425</v>
      </c>
      <c r="G545" cm="1">
        <f t="array" ref="G545">INDEX('[1]Sheet 1'!$F$1:$F$5176,MATCH(1,([1]Sheet2!$A545='[1]Sheet 1'!$B$1:$B$5176)*([1]Sheet2!$E545='[1]Sheet 1'!$E$1:$E$5176)*([1]Sheet2!G$1='[1]Sheet 1'!$C$1:$C$5176),0))</f>
        <v>18754258</v>
      </c>
      <c r="H545" cm="1">
        <f t="array" ref="H545">INDEX('[1]Sheet 1'!$F$1:$F$5176,MATCH(1,([1]Sheet2!$A545='[1]Sheet 1'!$B$1:$B$5176)*([1]Sheet2!$E545='[1]Sheet 1'!$E$1:$E$5176)*([1]Sheet2!H$1='[1]Sheet 1'!$C$1:$C$5176),0))</f>
        <v>404079</v>
      </c>
      <c r="I545" cm="1">
        <f t="array" ref="I545">INDEX('[1]Sheet 1'!$F$1:$F$5176,MATCH(1,([1]Sheet2!$A545='[1]Sheet 1'!$B$1:$B$5176)*([1]Sheet2!$E545='[1]Sheet 1'!$E$1:$E$5176)*([1]Sheet2!I$1='[1]Sheet 1'!$C$1:$C$5176),0))</f>
        <v>71.567499999999995</v>
      </c>
      <c r="J545" s="1">
        <f t="shared" si="33"/>
        <v>8.4760653238599385E-3</v>
      </c>
      <c r="K545" s="1">
        <f t="shared" si="34"/>
        <v>1.166025707382402E-2</v>
      </c>
      <c r="L545" s="1">
        <f t="shared" si="35"/>
        <v>8.6629232090735878E-2</v>
      </c>
      <c r="M545">
        <f>VLOOKUP(D545,[1]Sheet8!$A$1:$G$267,IF(E545=2016,3,IF(E545=2017,4,IF(E545=2018,5,IF(E545=2019,6,7)))))</f>
        <v>1643.1213887653901</v>
      </c>
      <c r="N545" t="str">
        <f>IF(E545=2020,VLOOKUP(B545,[1]Sheet9!$A$1:$E$229,5,FALSE),"None")</f>
        <v>None</v>
      </c>
    </row>
    <row r="546" spans="1:14" x14ac:dyDescent="0.75">
      <c r="A546" t="str">
        <f>VLOOKUP(D546,[1]Sheet5!$B$1:$C$279,2,FALSE)</f>
        <v>KAZ: Kazakhstan</v>
      </c>
      <c r="B546" t="str">
        <f t="shared" si="32"/>
        <v>KAZ</v>
      </c>
      <c r="C546" t="str">
        <f>VLOOKUP([1]Sheet2!B546,[1]Sheet9!$A$1:$C$229,2,FALSE)</f>
        <v>Asia</v>
      </c>
      <c r="D546" t="s">
        <v>126</v>
      </c>
      <c r="E546">
        <v>2020</v>
      </c>
      <c r="F546" cm="1">
        <f t="array" ref="F546">INDEX('[1]Sheet 1'!$F$1:$F$5176,MATCH(1,([1]Sheet2!A546='[1]Sheet 1'!$B$1:$B$5176)*([1]Sheet2!E546='[1]Sheet 1'!$E$1:$E$5176)*([1]Sheet2!F$1='[1]Sheet 1'!$C$1:$C$5176),0))</f>
        <v>3314</v>
      </c>
      <c r="G546" cm="1">
        <f t="array" ref="G546">INDEX('[1]Sheet 1'!$F$1:$F$5176,MATCH(1,([1]Sheet2!$A546='[1]Sheet 1'!$B$1:$B$5176)*([1]Sheet2!$E546='[1]Sheet 1'!$E$1:$E$5176)*([1]Sheet2!G$1='[1]Sheet 1'!$C$1:$C$5176),0))</f>
        <v>18979243</v>
      </c>
      <c r="H546" cm="1">
        <f t="array" ref="H546">INDEX('[1]Sheet 1'!$F$1:$F$5176,MATCH(1,([1]Sheet2!$A546='[1]Sheet 1'!$B$1:$B$5176)*([1]Sheet2!$E546='[1]Sheet 1'!$E$1:$E$5176)*([1]Sheet2!H$1='[1]Sheet 1'!$C$1:$C$5176),0))</f>
        <v>427805</v>
      </c>
      <c r="I546" cm="1">
        <f t="array" ref="I546">INDEX('[1]Sheet 1'!$F$1:$F$5176,MATCH(1,([1]Sheet2!$A546='[1]Sheet 1'!$B$1:$B$5176)*([1]Sheet2!$E546='[1]Sheet 1'!$E$1:$E$5176)*([1]Sheet2!I$1='[1]Sheet 1'!$C$1:$C$5176),0))</f>
        <v>70.0304</v>
      </c>
      <c r="J546" s="1">
        <f t="shared" si="33"/>
        <v>7.7465200266476552E-3</v>
      </c>
      <c r="K546" s="1">
        <f t="shared" si="34"/>
        <v>1.1996475680349497E-2</v>
      </c>
      <c r="L546" s="1">
        <f t="shared" si="35"/>
        <v>-5.8188032713145856E-2</v>
      </c>
      <c r="M546">
        <f>VLOOKUP(D546,[1]Sheet8!$A$1:$G$267,IF(E546=2016,3,IF(E546=2017,4,IF(E546=2018,5,IF(E546=2019,6,7)))))</f>
        <v>1547.5113876442399</v>
      </c>
      <c r="N546">
        <f>IF(E546=2020,VLOOKUP(B546,[1]Sheet9!$A$1:$E$229,5,FALSE),"None")</f>
        <v>201196</v>
      </c>
    </row>
    <row r="547" spans="1:14" x14ac:dyDescent="0.75">
      <c r="A547" t="str">
        <f>VLOOKUP(D547,[1]Sheet5!$B$1:$C$279,2,FALSE)</f>
        <v>KEN: Kenya</v>
      </c>
      <c r="B547" t="str">
        <f t="shared" si="32"/>
        <v>KEN</v>
      </c>
      <c r="C547" t="str">
        <f>VLOOKUP([1]Sheet2!B547,[1]Sheet9!$A$1:$C$229,2,FALSE)</f>
        <v>Africa</v>
      </c>
      <c r="D547" t="s">
        <v>127</v>
      </c>
      <c r="E547">
        <v>2016</v>
      </c>
      <c r="F547" cm="1">
        <f t="array" ref="F547">INDEX('[1]Sheet 1'!$F$1:$F$5176,MATCH(1,([1]Sheet2!A547='[1]Sheet 1'!$B$1:$B$5176)*([1]Sheet2!E547='[1]Sheet 1'!$E$1:$E$5176)*([1]Sheet2!F$1='[1]Sheet 1'!$C$1:$C$5176),0))</f>
        <v>50204</v>
      </c>
      <c r="G547" cm="1">
        <f t="array" ref="G547">INDEX('[1]Sheet 1'!$F$1:$F$5176,MATCH(1,([1]Sheet2!$A547='[1]Sheet 1'!$B$1:$B$5176)*([1]Sheet2!$E547='[1]Sheet 1'!$E$1:$E$5176)*([1]Sheet2!G$1='[1]Sheet 1'!$C$1:$C$5176),0))</f>
        <v>47894670</v>
      </c>
      <c r="H547" cm="1">
        <f t="array" ref="H547">INDEX('[1]Sheet 1'!$F$1:$F$5176,MATCH(1,([1]Sheet2!$A547='[1]Sheet 1'!$B$1:$B$5176)*([1]Sheet2!$E547='[1]Sheet 1'!$E$1:$E$5176)*([1]Sheet2!H$1='[1]Sheet 1'!$C$1:$C$5176),0))</f>
        <v>1456804</v>
      </c>
      <c r="I547" cm="1">
        <f t="array" ref="I547">INDEX('[1]Sheet 1'!$F$1:$F$5176,MATCH(1,([1]Sheet2!$A547='[1]Sheet 1'!$B$1:$B$5176)*([1]Sheet2!$E547='[1]Sheet 1'!$E$1:$E$5176)*([1]Sheet2!I$1='[1]Sheet 1'!$C$1:$C$5176),0))</f>
        <v>62.163200000000003</v>
      </c>
      <c r="J547" s="1">
        <f t="shared" si="33"/>
        <v>3.4461739533938676E-2</v>
      </c>
      <c r="K547" s="1" t="str">
        <f t="shared" si="34"/>
        <v>None</v>
      </c>
      <c r="L547" s="1" t="str">
        <f t="shared" si="35"/>
        <v>N/A</v>
      </c>
      <c r="M547">
        <f>VLOOKUP(D547,[1]Sheet8!$A$1:$G$267,IF(E547=2016,3,IF(E547=2017,4,IF(E547=2018,5,IF(E547=2019,6,7)))))</f>
        <v>1269.5914989524599</v>
      </c>
      <c r="N547" t="str">
        <f>IF(E547=2020,VLOOKUP(B547,[1]Sheet9!$A$1:$E$229,5,FALSE),"None")</f>
        <v>None</v>
      </c>
    </row>
    <row r="548" spans="1:14" x14ac:dyDescent="0.75">
      <c r="A548" t="str">
        <f>VLOOKUP(D548,[1]Sheet5!$B$1:$C$279,2,FALSE)</f>
        <v>KEN: Kenya</v>
      </c>
      <c r="B548" t="str">
        <f t="shared" si="32"/>
        <v>KEN</v>
      </c>
      <c r="C548" t="str">
        <f>VLOOKUP([1]Sheet2!B548,[1]Sheet9!$A$1:$C$229,2,FALSE)</f>
        <v>Africa</v>
      </c>
      <c r="D548" t="s">
        <v>127</v>
      </c>
      <c r="E548">
        <v>2017</v>
      </c>
      <c r="F548" cm="1">
        <f t="array" ref="F548">INDEX('[1]Sheet 1'!$F$1:$F$5176,MATCH(1,([1]Sheet2!A548='[1]Sheet 1'!$B$1:$B$5176)*([1]Sheet2!E548='[1]Sheet 1'!$E$1:$E$5176)*([1]Sheet2!F$1='[1]Sheet 1'!$C$1:$C$5176),0))</f>
        <v>49302</v>
      </c>
      <c r="G548" cm="1">
        <f t="array" ref="G548">INDEX('[1]Sheet 1'!$F$1:$F$5176,MATCH(1,([1]Sheet2!$A548='[1]Sheet 1'!$B$1:$B$5176)*([1]Sheet2!$E548='[1]Sheet 1'!$E$1:$E$5176)*([1]Sheet2!G$1='[1]Sheet 1'!$C$1:$C$5176),0))</f>
        <v>48948137</v>
      </c>
      <c r="H548" cm="1">
        <f t="array" ref="H548">INDEX('[1]Sheet 1'!$F$1:$F$5176,MATCH(1,([1]Sheet2!$A548='[1]Sheet 1'!$B$1:$B$5176)*([1]Sheet2!$E548='[1]Sheet 1'!$E$1:$E$5176)*([1]Sheet2!H$1='[1]Sheet 1'!$C$1:$C$5176),0))</f>
        <v>1457610</v>
      </c>
      <c r="I548" cm="1">
        <f t="array" ref="I548">INDEX('[1]Sheet 1'!$F$1:$F$5176,MATCH(1,([1]Sheet2!$A548='[1]Sheet 1'!$B$1:$B$5176)*([1]Sheet2!$E548='[1]Sheet 1'!$E$1:$E$5176)*([1]Sheet2!I$1='[1]Sheet 1'!$C$1:$C$5176),0))</f>
        <v>62.480800000000002</v>
      </c>
      <c r="J548" s="1">
        <f t="shared" si="33"/>
        <v>3.3823862350011322E-2</v>
      </c>
      <c r="K548" s="1">
        <f t="shared" si="34"/>
        <v>2.1995495532175082E-2</v>
      </c>
      <c r="L548" s="1">
        <f t="shared" si="35"/>
        <v>9.1106916913131691E-2</v>
      </c>
      <c r="M548">
        <f>VLOOKUP(D548,[1]Sheet8!$A$1:$G$267,IF(E548=2016,3,IF(E548=2017,4,IF(E548=2018,5,IF(E548=2019,6,7)))))</f>
        <v>1385.26006616114</v>
      </c>
      <c r="N548" t="str">
        <f>IF(E548=2020,VLOOKUP(B548,[1]Sheet9!$A$1:$E$229,5,FALSE),"None")</f>
        <v>None</v>
      </c>
    </row>
    <row r="549" spans="1:14" x14ac:dyDescent="0.75">
      <c r="A549" t="str">
        <f>VLOOKUP(D549,[1]Sheet5!$B$1:$C$279,2,FALSE)</f>
        <v>KEN: Kenya</v>
      </c>
      <c r="B549" t="str">
        <f t="shared" si="32"/>
        <v>KEN</v>
      </c>
      <c r="C549" t="str">
        <f>VLOOKUP([1]Sheet2!B549,[1]Sheet9!$A$1:$C$229,2,FALSE)</f>
        <v>Africa</v>
      </c>
      <c r="D549" t="s">
        <v>127</v>
      </c>
      <c r="E549">
        <v>2018</v>
      </c>
      <c r="F549" cm="1">
        <f t="array" ref="F549">INDEX('[1]Sheet 1'!$F$1:$F$5176,MATCH(1,([1]Sheet2!A549='[1]Sheet 1'!$B$1:$B$5176)*([1]Sheet2!E549='[1]Sheet 1'!$E$1:$E$5176)*([1]Sheet2!F$1='[1]Sheet 1'!$C$1:$C$5176),0))</f>
        <v>48024</v>
      </c>
      <c r="G549" cm="1">
        <f t="array" ref="G549">INDEX('[1]Sheet 1'!$F$1:$F$5176,MATCH(1,([1]Sheet2!$A549='[1]Sheet 1'!$B$1:$B$5176)*([1]Sheet2!$E549='[1]Sheet 1'!$E$1:$E$5176)*([1]Sheet2!G$1='[1]Sheet 1'!$C$1:$C$5176),0))</f>
        <v>49953304</v>
      </c>
      <c r="H549" cm="1">
        <f t="array" ref="H549">INDEX('[1]Sheet 1'!$F$1:$F$5176,MATCH(1,([1]Sheet2!$A549='[1]Sheet 1'!$B$1:$B$5176)*([1]Sheet2!$E549='[1]Sheet 1'!$E$1:$E$5176)*([1]Sheet2!H$1='[1]Sheet 1'!$C$1:$C$5176),0))</f>
        <v>1459581</v>
      </c>
      <c r="I549" cm="1">
        <f t="array" ref="I549">INDEX('[1]Sheet 1'!$F$1:$F$5176,MATCH(1,([1]Sheet2!$A549='[1]Sheet 1'!$B$1:$B$5176)*([1]Sheet2!$E549='[1]Sheet 1'!$E$1:$E$5176)*([1]Sheet2!I$1='[1]Sheet 1'!$C$1:$C$5176),0))</f>
        <v>62.676499999999997</v>
      </c>
      <c r="J549" s="1">
        <f t="shared" si="33"/>
        <v>3.2902593278481974E-2</v>
      </c>
      <c r="K549" s="1">
        <f t="shared" si="34"/>
        <v>2.0535347443356219E-2</v>
      </c>
      <c r="L549" s="1">
        <f t="shared" si="35"/>
        <v>9.1583469293441855E-2</v>
      </c>
      <c r="M549">
        <f>VLOOKUP(D549,[1]Sheet8!$A$1:$G$267,IF(E549=2016,3,IF(E549=2017,4,IF(E549=2018,5,IF(E549=2019,6,7)))))</f>
        <v>1512.12698889384</v>
      </c>
      <c r="N549" t="str">
        <f>IF(E549=2020,VLOOKUP(B549,[1]Sheet9!$A$1:$E$229,5,FALSE),"None")</f>
        <v>None</v>
      </c>
    </row>
    <row r="550" spans="1:14" x14ac:dyDescent="0.75">
      <c r="A550" t="str">
        <f>VLOOKUP(D550,[1]Sheet5!$B$1:$C$279,2,FALSE)</f>
        <v>KEN: Kenya</v>
      </c>
      <c r="B550" t="str">
        <f t="shared" si="32"/>
        <v>KEN</v>
      </c>
      <c r="C550" t="str">
        <f>VLOOKUP([1]Sheet2!B550,[1]Sheet9!$A$1:$C$229,2,FALSE)</f>
        <v>Africa</v>
      </c>
      <c r="D550" t="s">
        <v>127</v>
      </c>
      <c r="E550">
        <v>2019</v>
      </c>
      <c r="F550" cm="1">
        <f t="array" ref="F550">INDEX('[1]Sheet 1'!$F$1:$F$5176,MATCH(1,([1]Sheet2!A550='[1]Sheet 1'!$B$1:$B$5176)*([1]Sheet2!E550='[1]Sheet 1'!$E$1:$E$5176)*([1]Sheet2!F$1='[1]Sheet 1'!$C$1:$C$5176),0))</f>
        <v>47199</v>
      </c>
      <c r="G550" cm="1">
        <f t="array" ref="G550">INDEX('[1]Sheet 1'!$F$1:$F$5176,MATCH(1,([1]Sheet2!$A550='[1]Sheet 1'!$B$1:$B$5176)*([1]Sheet2!$E550='[1]Sheet 1'!$E$1:$E$5176)*([1]Sheet2!G$1='[1]Sheet 1'!$C$1:$C$5176),0))</f>
        <v>50951450</v>
      </c>
      <c r="H550" cm="1">
        <f t="array" ref="H550">INDEX('[1]Sheet 1'!$F$1:$F$5176,MATCH(1,([1]Sheet2!$A550='[1]Sheet 1'!$B$1:$B$5176)*([1]Sheet2!$E550='[1]Sheet 1'!$E$1:$E$5176)*([1]Sheet2!H$1='[1]Sheet 1'!$C$1:$C$5176),0))</f>
        <v>1451197</v>
      </c>
      <c r="I550" cm="1">
        <f t="array" ref="I550">INDEX('[1]Sheet 1'!$F$1:$F$5176,MATCH(1,([1]Sheet2!$A550='[1]Sheet 1'!$B$1:$B$5176)*([1]Sheet2!$E550='[1]Sheet 1'!$E$1:$E$5176)*([1]Sheet2!I$1='[1]Sheet 1'!$C$1:$C$5176),0))</f>
        <v>62.943199999999997</v>
      </c>
      <c r="J550" s="1">
        <f t="shared" si="33"/>
        <v>3.2524185207108341E-2</v>
      </c>
      <c r="K550" s="1">
        <f t="shared" si="34"/>
        <v>1.9981581198312729E-2</v>
      </c>
      <c r="L550" s="1">
        <f t="shared" si="35"/>
        <v>8.6629232090735878E-2</v>
      </c>
      <c r="M550">
        <f>VLOOKUP(D550,[1]Sheet8!$A$1:$G$267,IF(E550=2016,3,IF(E550=2017,4,IF(E550=2018,5,IF(E550=2019,6,7)))))</f>
        <v>1643.1213887653901</v>
      </c>
      <c r="N550" t="str">
        <f>IF(E550=2020,VLOOKUP(B550,[1]Sheet9!$A$1:$E$229,5,FALSE),"None")</f>
        <v>None</v>
      </c>
    </row>
    <row r="551" spans="1:14" x14ac:dyDescent="0.75">
      <c r="A551" t="str">
        <f>VLOOKUP(D551,[1]Sheet5!$B$1:$C$279,2,FALSE)</f>
        <v>KEN: Kenya</v>
      </c>
      <c r="B551" t="str">
        <f t="shared" si="32"/>
        <v>KEN</v>
      </c>
      <c r="C551" t="str">
        <f>VLOOKUP([1]Sheet2!B551,[1]Sheet9!$A$1:$C$229,2,FALSE)</f>
        <v>Africa</v>
      </c>
      <c r="D551" t="s">
        <v>127</v>
      </c>
      <c r="E551">
        <v>2020</v>
      </c>
      <c r="F551" cm="1">
        <f t="array" ref="F551">INDEX('[1]Sheet 1'!$F$1:$F$5176,MATCH(1,([1]Sheet2!A551='[1]Sheet 1'!$B$1:$B$5176)*([1]Sheet2!E551='[1]Sheet 1'!$E$1:$E$5176)*([1]Sheet2!F$1='[1]Sheet 1'!$C$1:$C$5176),0))</f>
        <v>46430</v>
      </c>
      <c r="G551" cm="1">
        <f t="array" ref="G551">INDEX('[1]Sheet 1'!$F$1:$F$5176,MATCH(1,([1]Sheet2!$A551='[1]Sheet 1'!$B$1:$B$5176)*([1]Sheet2!$E551='[1]Sheet 1'!$E$1:$E$5176)*([1]Sheet2!G$1='[1]Sheet 1'!$C$1:$C$5176),0))</f>
        <v>51985780</v>
      </c>
      <c r="H551" cm="1">
        <f t="array" ref="H551">INDEX('[1]Sheet 1'!$F$1:$F$5176,MATCH(1,([1]Sheet2!$A551='[1]Sheet 1'!$B$1:$B$5176)*([1]Sheet2!$E551='[1]Sheet 1'!$E$1:$E$5176)*([1]Sheet2!H$1='[1]Sheet 1'!$C$1:$C$5176),0))</f>
        <v>1455947</v>
      </c>
      <c r="I551" cm="1">
        <f t="array" ref="I551">INDEX('[1]Sheet 1'!$F$1:$F$5176,MATCH(1,([1]Sheet2!$A551='[1]Sheet 1'!$B$1:$B$5176)*([1]Sheet2!$E551='[1]Sheet 1'!$E$1:$E$5176)*([1]Sheet2!I$1='[1]Sheet 1'!$C$1:$C$5176),0))</f>
        <v>62.6755</v>
      </c>
      <c r="J551" s="1">
        <f t="shared" si="33"/>
        <v>3.1889897091034222E-2</v>
      </c>
      <c r="K551" s="1">
        <f t="shared" si="34"/>
        <v>2.030030548688997E-2</v>
      </c>
      <c r="L551" s="1">
        <f t="shared" si="35"/>
        <v>-5.8188032713145856E-2</v>
      </c>
      <c r="M551">
        <f>VLOOKUP(D551,[1]Sheet8!$A$1:$G$267,IF(E551=2016,3,IF(E551=2017,4,IF(E551=2018,5,IF(E551=2019,6,7)))))</f>
        <v>1547.5113876442399</v>
      </c>
      <c r="N551">
        <f>IF(E551=2020,VLOOKUP(B551,[1]Sheet9!$A$1:$E$229,5,FALSE),"None")</f>
        <v>96458</v>
      </c>
    </row>
    <row r="552" spans="1:14" x14ac:dyDescent="0.75">
      <c r="A552" t="str">
        <f>VLOOKUP(D552,[1]Sheet5!$B$1:$C$279,2,FALSE)</f>
        <v>KIR: Kiribati</v>
      </c>
      <c r="B552" t="str">
        <f t="shared" si="32"/>
        <v>KIR</v>
      </c>
      <c r="C552" t="s">
        <v>18</v>
      </c>
      <c r="D552" t="s">
        <v>128</v>
      </c>
      <c r="E552">
        <v>2016</v>
      </c>
      <c r="F552" cm="1">
        <f t="array" ref="F552">INDEX('[1]Sheet 1'!$F$1:$F$5176,MATCH(1,([1]Sheet2!A552='[1]Sheet 1'!$B$1:$B$5176)*([1]Sheet2!E552='[1]Sheet 1'!$E$1:$E$5176)*([1]Sheet2!F$1='[1]Sheet 1'!$C$1:$C$5176),0))</f>
        <v>140</v>
      </c>
      <c r="G552" cm="1">
        <f t="array" ref="G552">INDEX('[1]Sheet 1'!$F$1:$F$5176,MATCH(1,([1]Sheet2!$A552='[1]Sheet 1'!$B$1:$B$5176)*([1]Sheet2!$E552='[1]Sheet 1'!$E$1:$E$5176)*([1]Sheet2!G$1='[1]Sheet 1'!$C$1:$C$5176),0))</f>
        <v>118513</v>
      </c>
      <c r="H552" cm="1">
        <f t="array" ref="H552">INDEX('[1]Sheet 1'!$F$1:$F$5176,MATCH(1,([1]Sheet2!$A552='[1]Sheet 1'!$B$1:$B$5176)*([1]Sheet2!$E552='[1]Sheet 1'!$E$1:$E$5176)*([1]Sheet2!H$1='[1]Sheet 1'!$C$1:$C$5176),0))</f>
        <v>3433</v>
      </c>
      <c r="I552" cm="1">
        <f t="array" ref="I552">INDEX('[1]Sheet 1'!$F$1:$F$5176,MATCH(1,([1]Sheet2!$A552='[1]Sheet 1'!$B$1:$B$5176)*([1]Sheet2!$E552='[1]Sheet 1'!$E$1:$E$5176)*([1]Sheet2!I$1='[1]Sheet 1'!$C$1:$C$5176),0))</f>
        <v>66.331599999999995</v>
      </c>
      <c r="J552" s="1">
        <f t="shared" si="33"/>
        <v>4.0780658316341395E-2</v>
      </c>
      <c r="K552" s="1" t="str">
        <f t="shared" si="34"/>
        <v>None</v>
      </c>
      <c r="L552" s="1" t="str">
        <f t="shared" si="35"/>
        <v>N/A</v>
      </c>
      <c r="M552">
        <f>VLOOKUP(D552,[1]Sheet8!$A$1:$G$267,IF(E552=2016,3,IF(E552=2017,4,IF(E552=2018,5,IF(E552=2019,6,7)))))</f>
        <v>1586.3449782671</v>
      </c>
      <c r="N552" t="str">
        <f>IF(E552=2020,VLOOKUP(B552,[1]Sheet9!$A$1:$E$229,5,FALSE),"None")</f>
        <v>None</v>
      </c>
    </row>
    <row r="553" spans="1:14" x14ac:dyDescent="0.75">
      <c r="A553" t="str">
        <f>VLOOKUP(D553,[1]Sheet5!$B$1:$C$279,2,FALSE)</f>
        <v>KIR: Kiribati</v>
      </c>
      <c r="B553" t="str">
        <f t="shared" si="32"/>
        <v>KIR</v>
      </c>
      <c r="C553" t="s">
        <v>18</v>
      </c>
      <c r="D553" t="s">
        <v>128</v>
      </c>
      <c r="E553">
        <v>2017</v>
      </c>
      <c r="F553" cm="1">
        <f t="array" ref="F553">INDEX('[1]Sheet 1'!$F$1:$F$5176,MATCH(1,([1]Sheet2!A553='[1]Sheet 1'!$B$1:$B$5176)*([1]Sheet2!E553='[1]Sheet 1'!$E$1:$E$5176)*([1]Sheet2!F$1='[1]Sheet 1'!$C$1:$C$5176),0))</f>
        <v>137</v>
      </c>
      <c r="G553" cm="1">
        <f t="array" ref="G553">INDEX('[1]Sheet 1'!$F$1:$F$5176,MATCH(1,([1]Sheet2!$A553='[1]Sheet 1'!$B$1:$B$5176)*([1]Sheet2!$E553='[1]Sheet 1'!$E$1:$E$5176)*([1]Sheet2!G$1='[1]Sheet 1'!$C$1:$C$5176),0))</f>
        <v>120362.5</v>
      </c>
      <c r="H553" cm="1">
        <f t="array" ref="H553">INDEX('[1]Sheet 1'!$F$1:$F$5176,MATCH(1,([1]Sheet2!$A553='[1]Sheet 1'!$B$1:$B$5176)*([1]Sheet2!$E553='[1]Sheet 1'!$E$1:$E$5176)*([1]Sheet2!H$1='[1]Sheet 1'!$C$1:$C$5176),0))</f>
        <v>3456</v>
      </c>
      <c r="I553" cm="1">
        <f t="array" ref="I553">INDEX('[1]Sheet 1'!$F$1:$F$5176,MATCH(1,([1]Sheet2!$A553='[1]Sheet 1'!$B$1:$B$5176)*([1]Sheet2!$E553='[1]Sheet 1'!$E$1:$E$5176)*([1]Sheet2!I$1='[1]Sheet 1'!$C$1:$C$5176),0))</f>
        <v>66.596500000000006</v>
      </c>
      <c r="J553" s="1">
        <f t="shared" si="33"/>
        <v>3.9641203703703706E-2</v>
      </c>
      <c r="K553" s="1">
        <f t="shared" si="34"/>
        <v>1.5605882898922481E-2</v>
      </c>
      <c r="L553" s="1">
        <f t="shared" si="35"/>
        <v>3.9241135585388769E-2</v>
      </c>
      <c r="M553">
        <f>VLOOKUP(D553,[1]Sheet8!$A$1:$G$267,IF(E553=2016,3,IF(E553=2017,4,IF(E553=2018,5,IF(E553=2019,6,7)))))</f>
        <v>1648.5949566444799</v>
      </c>
      <c r="N553" t="str">
        <f>IF(E553=2020,VLOOKUP(B553,[1]Sheet9!$A$1:$E$229,5,FALSE),"None")</f>
        <v>None</v>
      </c>
    </row>
    <row r="554" spans="1:14" x14ac:dyDescent="0.75">
      <c r="A554" t="str">
        <f>VLOOKUP(D554,[1]Sheet5!$B$1:$C$279,2,FALSE)</f>
        <v>KIR: Kiribati</v>
      </c>
      <c r="B554" t="str">
        <f t="shared" si="32"/>
        <v>KIR</v>
      </c>
      <c r="C554" t="s">
        <v>18</v>
      </c>
      <c r="D554" t="s">
        <v>128</v>
      </c>
      <c r="E554">
        <v>2018</v>
      </c>
      <c r="F554" cm="1">
        <f t="array" ref="F554">INDEX('[1]Sheet 1'!$F$1:$F$5176,MATCH(1,([1]Sheet2!A554='[1]Sheet 1'!$B$1:$B$5176)*([1]Sheet2!E554='[1]Sheet 1'!$E$1:$E$5176)*([1]Sheet2!F$1='[1]Sheet 1'!$C$1:$C$5176),0))</f>
        <v>133</v>
      </c>
      <c r="G554" cm="1">
        <f t="array" ref="G554">INDEX('[1]Sheet 1'!$F$1:$F$5176,MATCH(1,([1]Sheet2!$A554='[1]Sheet 1'!$B$1:$B$5176)*([1]Sheet2!$E554='[1]Sheet 1'!$E$1:$E$5176)*([1]Sheet2!G$1='[1]Sheet 1'!$C$1:$C$5176),0))</f>
        <v>122261.5</v>
      </c>
      <c r="H554" cm="1">
        <f t="array" ref="H554">INDEX('[1]Sheet 1'!$F$1:$F$5176,MATCH(1,([1]Sheet2!$A554='[1]Sheet 1'!$B$1:$B$5176)*([1]Sheet2!$E554='[1]Sheet 1'!$E$1:$E$5176)*([1]Sheet2!H$1='[1]Sheet 1'!$C$1:$C$5176),0))</f>
        <v>3491</v>
      </c>
      <c r="I554" cm="1">
        <f t="array" ref="I554">INDEX('[1]Sheet 1'!$F$1:$F$5176,MATCH(1,([1]Sheet2!$A554='[1]Sheet 1'!$B$1:$B$5176)*([1]Sheet2!$E554='[1]Sheet 1'!$E$1:$E$5176)*([1]Sheet2!I$1='[1]Sheet 1'!$C$1:$C$5176),0))</f>
        <v>66.854500000000002</v>
      </c>
      <c r="J554" s="1">
        <f t="shared" si="33"/>
        <v>3.8097966198796906E-2</v>
      </c>
      <c r="K554" s="1">
        <f t="shared" si="34"/>
        <v>1.5777339287568803E-2</v>
      </c>
      <c r="L554" s="1">
        <f t="shared" si="35"/>
        <v>2.7511425933787487E-2</v>
      </c>
      <c r="M554">
        <f>VLOOKUP(D554,[1]Sheet8!$A$1:$G$267,IF(E554=2016,3,IF(E554=2017,4,IF(E554=2018,5,IF(E554=2019,6,7)))))</f>
        <v>1693.9501546890201</v>
      </c>
      <c r="N554" t="str">
        <f>IF(E554=2020,VLOOKUP(B554,[1]Sheet9!$A$1:$E$229,5,FALSE),"None")</f>
        <v>None</v>
      </c>
    </row>
    <row r="555" spans="1:14" x14ac:dyDescent="0.75">
      <c r="A555" t="str">
        <f>VLOOKUP(D555,[1]Sheet5!$B$1:$C$279,2,FALSE)</f>
        <v>KIR: Kiribati</v>
      </c>
      <c r="B555" t="str">
        <f t="shared" si="32"/>
        <v>KIR</v>
      </c>
      <c r="C555" t="s">
        <v>18</v>
      </c>
      <c r="D555" t="s">
        <v>128</v>
      </c>
      <c r="E555">
        <v>2019</v>
      </c>
      <c r="F555" cm="1">
        <f t="array" ref="F555">INDEX('[1]Sheet 1'!$F$1:$F$5176,MATCH(1,([1]Sheet2!A555='[1]Sheet 1'!$B$1:$B$5176)*([1]Sheet2!E555='[1]Sheet 1'!$E$1:$E$5176)*([1]Sheet2!F$1='[1]Sheet 1'!$C$1:$C$5176),0))</f>
        <v>130</v>
      </c>
      <c r="G555" cm="1">
        <f t="array" ref="G555">INDEX('[1]Sheet 1'!$F$1:$F$5176,MATCH(1,([1]Sheet2!$A555='[1]Sheet 1'!$B$1:$B$5176)*([1]Sheet2!$E555='[1]Sheet 1'!$E$1:$E$5176)*([1]Sheet2!G$1='[1]Sheet 1'!$C$1:$C$5176),0))</f>
        <v>124241</v>
      </c>
      <c r="H555" cm="1">
        <f t="array" ref="H555">INDEX('[1]Sheet 1'!$F$1:$F$5176,MATCH(1,([1]Sheet2!$A555='[1]Sheet 1'!$B$1:$B$5176)*([1]Sheet2!$E555='[1]Sheet 1'!$E$1:$E$5176)*([1]Sheet2!H$1='[1]Sheet 1'!$C$1:$C$5176),0))</f>
        <v>3497</v>
      </c>
      <c r="I555" cm="1">
        <f t="array" ref="I555">INDEX('[1]Sheet 1'!$F$1:$F$5176,MATCH(1,([1]Sheet2!$A555='[1]Sheet 1'!$B$1:$B$5176)*([1]Sheet2!$E555='[1]Sheet 1'!$E$1:$E$5176)*([1]Sheet2!I$1='[1]Sheet 1'!$C$1:$C$5176),0))</f>
        <v>67.149699999999996</v>
      </c>
      <c r="J555" s="1">
        <f t="shared" si="33"/>
        <v>3.717472118959108E-2</v>
      </c>
      <c r="K555" s="1">
        <f t="shared" si="34"/>
        <v>1.619070598675789E-2</v>
      </c>
      <c r="L555" s="1">
        <f t="shared" si="35"/>
        <v>-0.10684929815066972</v>
      </c>
      <c r="M555">
        <f>VLOOKUP(D555,[1]Sheet8!$A$1:$G$267,IF(E555=2016,3,IF(E555=2017,4,IF(E555=2018,5,IF(E555=2019,6,7)))))</f>
        <v>1512.9527695582799</v>
      </c>
      <c r="N555" t="str">
        <f>IF(E555=2020,VLOOKUP(B555,[1]Sheet9!$A$1:$E$229,5,FALSE),"None")</f>
        <v>None</v>
      </c>
    </row>
    <row r="556" spans="1:14" x14ac:dyDescent="0.75">
      <c r="A556" t="str">
        <f>VLOOKUP(D556,[1]Sheet5!$B$1:$C$279,2,FALSE)</f>
        <v>KIR: Kiribati</v>
      </c>
      <c r="B556" t="str">
        <f t="shared" si="32"/>
        <v>KIR</v>
      </c>
      <c r="C556" t="s">
        <v>18</v>
      </c>
      <c r="D556" t="s">
        <v>128</v>
      </c>
      <c r="E556">
        <v>2020</v>
      </c>
      <c r="F556" cm="1">
        <f t="array" ref="F556">INDEX('[1]Sheet 1'!$F$1:$F$5176,MATCH(1,([1]Sheet2!A556='[1]Sheet 1'!$B$1:$B$5176)*([1]Sheet2!E556='[1]Sheet 1'!$E$1:$E$5176)*([1]Sheet2!F$1='[1]Sheet 1'!$C$1:$C$5176),0))</f>
        <v>126</v>
      </c>
      <c r="G556" cm="1">
        <f t="array" ref="G556">INDEX('[1]Sheet 1'!$F$1:$F$5176,MATCH(1,([1]Sheet2!$A556='[1]Sheet 1'!$B$1:$B$5176)*([1]Sheet2!$E556='[1]Sheet 1'!$E$1:$E$5176)*([1]Sheet2!G$1='[1]Sheet 1'!$C$1:$C$5176),0))</f>
        <v>126463.5</v>
      </c>
      <c r="H556" cm="1">
        <f t="array" ref="H556">INDEX('[1]Sheet 1'!$F$1:$F$5176,MATCH(1,([1]Sheet2!$A556='[1]Sheet 1'!$B$1:$B$5176)*([1]Sheet2!$E556='[1]Sheet 1'!$E$1:$E$5176)*([1]Sheet2!H$1='[1]Sheet 1'!$C$1:$C$5176),0))</f>
        <v>3500</v>
      </c>
      <c r="I556" cm="1">
        <f t="array" ref="I556">INDEX('[1]Sheet 1'!$F$1:$F$5176,MATCH(1,([1]Sheet2!$A556='[1]Sheet 1'!$B$1:$B$5176)*([1]Sheet2!$E556='[1]Sheet 1'!$E$1:$E$5176)*([1]Sheet2!I$1='[1]Sheet 1'!$C$1:$C$5176),0))</f>
        <v>67.265900000000002</v>
      </c>
      <c r="J556" s="1">
        <f t="shared" si="33"/>
        <v>3.5999999999999997E-2</v>
      </c>
      <c r="K556" s="1">
        <f t="shared" si="34"/>
        <v>1.788861969881118E-2</v>
      </c>
      <c r="L556" s="1">
        <f t="shared" si="35"/>
        <v>1.0828424848110022E-3</v>
      </c>
      <c r="M556">
        <f>VLOOKUP(D556,[1]Sheet8!$A$1:$G$267,IF(E556=2016,3,IF(E556=2017,4,IF(E556=2018,5,IF(E556=2019,6,7)))))</f>
        <v>1514.5910590946701</v>
      </c>
      <c r="N556" t="e">
        <f>IF(E556=2020,VLOOKUP(B556,[1]Sheet9!$A$1:$E$229,5,FALSE),"None")</f>
        <v>#N/A</v>
      </c>
    </row>
    <row r="557" spans="1:14" x14ac:dyDescent="0.75">
      <c r="A557" t="str">
        <f>VLOOKUP(D557,[1]Sheet5!$B$1:$C$279,2,FALSE)</f>
        <v>XKX: Kosovo</v>
      </c>
      <c r="B557" t="str">
        <f t="shared" si="32"/>
        <v>XKX</v>
      </c>
      <c r="C557" t="s">
        <v>129</v>
      </c>
      <c r="D557" t="s">
        <v>130</v>
      </c>
      <c r="E557">
        <v>2016</v>
      </c>
      <c r="F557" t="e" cm="1">
        <f t="array" ref="F557">INDEX('[1]Sheet 1'!$F$1:$F$5176,MATCH(1,([1]Sheet2!A557='[1]Sheet 1'!$B$1:$B$5176)*([1]Sheet2!E557='[1]Sheet 1'!$E$1:$E$5176)*([1]Sheet2!F$1='[1]Sheet 1'!$C$1:$C$5176),0))</f>
        <v>#N/A</v>
      </c>
      <c r="G557" cm="1">
        <f t="array" ref="G557">INDEX('[1]Sheet 1'!$F$1:$F$5176,MATCH(1,([1]Sheet2!$A557='[1]Sheet 1'!$B$1:$B$5176)*([1]Sheet2!$E557='[1]Sheet 1'!$E$1:$E$5176)*([1]Sheet2!G$1='[1]Sheet 1'!$C$1:$C$5176),0))</f>
        <v>1750723</v>
      </c>
      <c r="H557" cm="1">
        <f t="array" ref="H557">INDEX('[1]Sheet 1'!$F$1:$F$5176,MATCH(1,([1]Sheet2!$A557='[1]Sheet 1'!$B$1:$B$5176)*([1]Sheet2!$E557='[1]Sheet 1'!$E$1:$E$5176)*([1]Sheet2!H$1='[1]Sheet 1'!$C$1:$C$5176),0))</f>
        <v>22690</v>
      </c>
      <c r="I557" cm="1">
        <f t="array" ref="I557">INDEX('[1]Sheet 1'!$F$1:$F$5176,MATCH(1,([1]Sheet2!$A557='[1]Sheet 1'!$B$1:$B$5176)*([1]Sheet2!$E557='[1]Sheet 1'!$E$1:$E$5176)*([1]Sheet2!I$1='[1]Sheet 1'!$C$1:$C$5176),0))</f>
        <v>78.980900000000005</v>
      </c>
      <c r="J557" s="1" t="e">
        <f t="shared" si="33"/>
        <v>#N/A</v>
      </c>
      <c r="K557" s="1" t="str">
        <f t="shared" si="34"/>
        <v>None</v>
      </c>
      <c r="L557" s="1" t="str">
        <f t="shared" si="35"/>
        <v>N/A</v>
      </c>
      <c r="M557">
        <f>VLOOKUP(D557,[1]Sheet8!$A$1:$G$267,IF(E557=2016,3,IF(E557=2017,4,IF(E557=2018,5,IF(E557=2019,6,7)))))</f>
        <v>1586.3449782671</v>
      </c>
      <c r="N557" t="str">
        <f>IF(E557=2020,VLOOKUP(B557,[1]Sheet9!$A$1:$E$229,5,FALSE),"None")</f>
        <v>None</v>
      </c>
    </row>
    <row r="558" spans="1:14" x14ac:dyDescent="0.75">
      <c r="A558" t="str">
        <f>VLOOKUP(D558,[1]Sheet5!$B$1:$C$279,2,FALSE)</f>
        <v>XKX: Kosovo</v>
      </c>
      <c r="B558" t="str">
        <f t="shared" si="32"/>
        <v>XKX</v>
      </c>
      <c r="C558" t="s">
        <v>129</v>
      </c>
      <c r="D558" t="s">
        <v>130</v>
      </c>
      <c r="E558">
        <v>2017</v>
      </c>
      <c r="F558" t="e" cm="1">
        <f t="array" ref="F558">INDEX('[1]Sheet 1'!$F$1:$F$5176,MATCH(1,([1]Sheet2!A558='[1]Sheet 1'!$B$1:$B$5176)*([1]Sheet2!E558='[1]Sheet 1'!$E$1:$E$5176)*([1]Sheet2!F$1='[1]Sheet 1'!$C$1:$C$5176),0))</f>
        <v>#N/A</v>
      </c>
      <c r="G558" cm="1">
        <f t="array" ref="G558">INDEX('[1]Sheet 1'!$F$1:$F$5176,MATCH(1,([1]Sheet2!$A558='[1]Sheet 1'!$B$1:$B$5176)*([1]Sheet2!$E558='[1]Sheet 1'!$E$1:$E$5176)*([1]Sheet2!G$1='[1]Sheet 1'!$C$1:$C$5176),0))</f>
        <v>1731665.5</v>
      </c>
      <c r="H558" cm="1">
        <f t="array" ref="H558">INDEX('[1]Sheet 1'!$F$1:$F$5176,MATCH(1,([1]Sheet2!$A558='[1]Sheet 1'!$B$1:$B$5176)*([1]Sheet2!$E558='[1]Sheet 1'!$E$1:$E$5176)*([1]Sheet2!H$1='[1]Sheet 1'!$C$1:$C$5176),0))</f>
        <v>22055</v>
      </c>
      <c r="I558" cm="1">
        <f t="array" ref="I558">INDEX('[1]Sheet 1'!$F$1:$F$5176,MATCH(1,([1]Sheet2!$A558='[1]Sheet 1'!$B$1:$B$5176)*([1]Sheet2!$E558='[1]Sheet 1'!$E$1:$E$5176)*([1]Sheet2!I$1='[1]Sheet 1'!$C$1:$C$5176),0))</f>
        <v>78.783199999999994</v>
      </c>
      <c r="J558" s="1" t="e">
        <f t="shared" si="33"/>
        <v>#N/A</v>
      </c>
      <c r="K558" s="1">
        <f t="shared" si="34"/>
        <v>-1.0885502732299742E-2</v>
      </c>
      <c r="L558" s="1">
        <f t="shared" si="35"/>
        <v>3.9241135585388769E-2</v>
      </c>
      <c r="M558">
        <f>VLOOKUP(D558,[1]Sheet8!$A$1:$G$267,IF(E558=2016,3,IF(E558=2017,4,IF(E558=2018,5,IF(E558=2019,6,7)))))</f>
        <v>1648.5949566444799</v>
      </c>
      <c r="N558" t="str">
        <f>IF(E558=2020,VLOOKUP(B558,[1]Sheet9!$A$1:$E$229,5,FALSE),"None")</f>
        <v>None</v>
      </c>
    </row>
    <row r="559" spans="1:14" x14ac:dyDescent="0.75">
      <c r="A559" t="str">
        <f>VLOOKUP(D559,[1]Sheet5!$B$1:$C$279,2,FALSE)</f>
        <v>XKX: Kosovo</v>
      </c>
      <c r="B559" t="str">
        <f t="shared" si="32"/>
        <v>XKX</v>
      </c>
      <c r="C559" t="s">
        <v>129</v>
      </c>
      <c r="D559" t="s">
        <v>130</v>
      </c>
      <c r="E559">
        <v>2018</v>
      </c>
      <c r="F559" t="e" cm="1">
        <f t="array" ref="F559">INDEX('[1]Sheet 1'!$F$1:$F$5176,MATCH(1,([1]Sheet2!A559='[1]Sheet 1'!$B$1:$B$5176)*([1]Sheet2!E559='[1]Sheet 1'!$E$1:$E$5176)*([1]Sheet2!F$1='[1]Sheet 1'!$C$1:$C$5176),0))</f>
        <v>#N/A</v>
      </c>
      <c r="G559" cm="1">
        <f t="array" ref="G559">INDEX('[1]Sheet 1'!$F$1:$F$5176,MATCH(1,([1]Sheet2!$A559='[1]Sheet 1'!$B$1:$B$5176)*([1]Sheet2!$E559='[1]Sheet 1'!$E$1:$E$5176)*([1]Sheet2!G$1='[1]Sheet 1'!$C$1:$C$5176),0))</f>
        <v>1709962</v>
      </c>
      <c r="H559" cm="1">
        <f t="array" ref="H559">INDEX('[1]Sheet 1'!$F$1:$F$5176,MATCH(1,([1]Sheet2!$A559='[1]Sheet 1'!$B$1:$B$5176)*([1]Sheet2!$E559='[1]Sheet 1'!$E$1:$E$5176)*([1]Sheet2!H$1='[1]Sheet 1'!$C$1:$C$5176),0))</f>
        <v>20884</v>
      </c>
      <c r="I559" cm="1">
        <f t="array" ref="I559">INDEX('[1]Sheet 1'!$F$1:$F$5176,MATCH(1,([1]Sheet2!$A559='[1]Sheet 1'!$B$1:$B$5176)*([1]Sheet2!$E559='[1]Sheet 1'!$E$1:$E$5176)*([1]Sheet2!I$1='[1]Sheet 1'!$C$1:$C$5176),0))</f>
        <v>78.695899999999995</v>
      </c>
      <c r="J559" s="1" t="e">
        <f t="shared" si="33"/>
        <v>#N/A</v>
      </c>
      <c r="K559" s="1">
        <f t="shared" si="34"/>
        <v>-1.2533309695203837E-2</v>
      </c>
      <c r="L559" s="1">
        <f t="shared" si="35"/>
        <v>2.7511425933787487E-2</v>
      </c>
      <c r="M559">
        <f>VLOOKUP(D559,[1]Sheet8!$A$1:$G$267,IF(E559=2016,3,IF(E559=2017,4,IF(E559=2018,5,IF(E559=2019,6,7)))))</f>
        <v>1693.9501546890201</v>
      </c>
      <c r="N559" t="str">
        <f>IF(E559=2020,VLOOKUP(B559,[1]Sheet9!$A$1:$E$229,5,FALSE),"None")</f>
        <v>None</v>
      </c>
    </row>
    <row r="560" spans="1:14" x14ac:dyDescent="0.75">
      <c r="A560" t="str">
        <f>VLOOKUP(D560,[1]Sheet5!$B$1:$C$279,2,FALSE)</f>
        <v>XKX: Kosovo</v>
      </c>
      <c r="B560" t="str">
        <f t="shared" si="32"/>
        <v>XKX</v>
      </c>
      <c r="C560" t="s">
        <v>129</v>
      </c>
      <c r="D560" t="s">
        <v>130</v>
      </c>
      <c r="E560">
        <v>2019</v>
      </c>
      <c r="F560" t="e" cm="1">
        <f t="array" ref="F560">INDEX('[1]Sheet 1'!$F$1:$F$5176,MATCH(1,([1]Sheet2!A560='[1]Sheet 1'!$B$1:$B$5176)*([1]Sheet2!E560='[1]Sheet 1'!$E$1:$E$5176)*([1]Sheet2!F$1='[1]Sheet 1'!$C$1:$C$5176),0))</f>
        <v>#N/A</v>
      </c>
      <c r="G560" cm="1">
        <f t="array" ref="G560">INDEX('[1]Sheet 1'!$F$1:$F$5176,MATCH(1,([1]Sheet2!$A560='[1]Sheet 1'!$B$1:$B$5176)*([1]Sheet2!$E560='[1]Sheet 1'!$E$1:$E$5176)*([1]Sheet2!G$1='[1]Sheet 1'!$C$1:$C$5176),0))</f>
        <v>1686859</v>
      </c>
      <c r="H560" cm="1">
        <f t="array" ref="H560">INDEX('[1]Sheet 1'!$F$1:$F$5176,MATCH(1,([1]Sheet2!$A560='[1]Sheet 1'!$B$1:$B$5176)*([1]Sheet2!$E560='[1]Sheet 1'!$E$1:$E$5176)*([1]Sheet2!H$1='[1]Sheet 1'!$C$1:$C$5176),0))</f>
        <v>19491</v>
      </c>
      <c r="I560" cm="1">
        <f t="array" ref="I560">INDEX('[1]Sheet 1'!$F$1:$F$5176,MATCH(1,([1]Sheet2!$A560='[1]Sheet 1'!$B$1:$B$5176)*([1]Sheet2!$E560='[1]Sheet 1'!$E$1:$E$5176)*([1]Sheet2!I$1='[1]Sheet 1'!$C$1:$C$5176),0))</f>
        <v>79.022099999999995</v>
      </c>
      <c r="J560" s="1" t="e">
        <f t="shared" si="33"/>
        <v>#N/A</v>
      </c>
      <c r="K560" s="1">
        <f t="shared" si="34"/>
        <v>-1.3510826556379616E-2</v>
      </c>
      <c r="L560" s="1">
        <f t="shared" si="35"/>
        <v>-0.10684929815066972</v>
      </c>
      <c r="M560">
        <f>VLOOKUP(D560,[1]Sheet8!$A$1:$G$267,IF(E560=2016,3,IF(E560=2017,4,IF(E560=2018,5,IF(E560=2019,6,7)))))</f>
        <v>1512.9527695582799</v>
      </c>
      <c r="N560" t="str">
        <f>IF(E560=2020,VLOOKUP(B560,[1]Sheet9!$A$1:$E$229,5,FALSE),"None")</f>
        <v>None</v>
      </c>
    </row>
    <row r="561" spans="1:14" x14ac:dyDescent="0.75">
      <c r="A561" t="str">
        <f>VLOOKUP(D561,[1]Sheet5!$B$1:$C$279,2,FALSE)</f>
        <v>XKX: Kosovo</v>
      </c>
      <c r="B561" t="str">
        <f t="shared" si="32"/>
        <v>XKX</v>
      </c>
      <c r="C561" t="s">
        <v>129</v>
      </c>
      <c r="D561" t="s">
        <v>130</v>
      </c>
      <c r="E561">
        <v>2020</v>
      </c>
      <c r="F561" t="e" cm="1">
        <f t="array" ref="F561">INDEX('[1]Sheet 1'!$F$1:$F$5176,MATCH(1,([1]Sheet2!A561='[1]Sheet 1'!$B$1:$B$5176)*([1]Sheet2!E561='[1]Sheet 1'!$E$1:$E$5176)*([1]Sheet2!F$1='[1]Sheet 1'!$C$1:$C$5176),0))</f>
        <v>#N/A</v>
      </c>
      <c r="G561" cm="1">
        <f t="array" ref="G561">INDEX('[1]Sheet 1'!$F$1:$F$5176,MATCH(1,([1]Sheet2!$A561='[1]Sheet 1'!$B$1:$B$5176)*([1]Sheet2!$E561='[1]Sheet 1'!$E$1:$E$5176)*([1]Sheet2!G$1='[1]Sheet 1'!$C$1:$C$5176),0))</f>
        <v>1670698.5</v>
      </c>
      <c r="H561" cm="1">
        <f t="array" ref="H561">INDEX('[1]Sheet 1'!$F$1:$F$5176,MATCH(1,([1]Sheet2!$A561='[1]Sheet 1'!$B$1:$B$5176)*([1]Sheet2!$E561='[1]Sheet 1'!$E$1:$E$5176)*([1]Sheet2!H$1='[1]Sheet 1'!$C$1:$C$5176),0))</f>
        <v>18763</v>
      </c>
      <c r="I561" cm="1">
        <f t="array" ref="I561">INDEX('[1]Sheet 1'!$F$1:$F$5176,MATCH(1,([1]Sheet2!$A561='[1]Sheet 1'!$B$1:$B$5176)*([1]Sheet2!$E561='[1]Sheet 1'!$E$1:$E$5176)*([1]Sheet2!I$1='[1]Sheet 1'!$C$1:$C$5176),0))</f>
        <v>76.566599999999994</v>
      </c>
      <c r="J561" s="1" t="e">
        <f t="shared" si="33"/>
        <v>#N/A</v>
      </c>
      <c r="K561" s="1">
        <f t="shared" si="34"/>
        <v>-9.5802316613303184E-3</v>
      </c>
      <c r="L561" s="1">
        <f t="shared" si="35"/>
        <v>1.0828424848110022E-3</v>
      </c>
      <c r="M561">
        <f>VLOOKUP(D561,[1]Sheet8!$A$1:$G$267,IF(E561=2016,3,IF(E561=2017,4,IF(E561=2018,5,IF(E561=2019,6,7)))))</f>
        <v>1514.5910590946701</v>
      </c>
      <c r="N561" t="e">
        <f>IF(E561=2020,VLOOKUP(B561,[1]Sheet9!$A$1:$E$229,5,FALSE),"None")</f>
        <v>#N/A</v>
      </c>
    </row>
    <row r="562" spans="1:14" x14ac:dyDescent="0.75">
      <c r="A562" t="str">
        <f>VLOOKUP(D562,[1]Sheet5!$B$1:$C$279,2,FALSE)</f>
        <v>KWT: Kuwait</v>
      </c>
      <c r="B562" t="str">
        <f t="shared" si="32"/>
        <v>KWT</v>
      </c>
      <c r="C562" t="str">
        <f>VLOOKUP([1]Sheet2!B562,[1]Sheet9!$A$1:$C$229,2,FALSE)</f>
        <v>Asia</v>
      </c>
      <c r="D562" t="s">
        <v>131</v>
      </c>
      <c r="E562">
        <v>2016</v>
      </c>
      <c r="F562" cm="1">
        <f t="array" ref="F562">INDEX('[1]Sheet 1'!$F$1:$F$5176,MATCH(1,([1]Sheet2!A562='[1]Sheet 1'!$B$1:$B$5176)*([1]Sheet2!E562='[1]Sheet 1'!$E$1:$E$5176)*([1]Sheet2!F$1='[1]Sheet 1'!$C$1:$C$5176),0))</f>
        <v>446</v>
      </c>
      <c r="G562" cm="1">
        <f t="array" ref="G562">INDEX('[1]Sheet 1'!$F$1:$F$5176,MATCH(1,([1]Sheet2!$A562='[1]Sheet 1'!$B$1:$B$5176)*([1]Sheet2!$E562='[1]Sheet 1'!$E$1:$E$5176)*([1]Sheet2!G$1='[1]Sheet 1'!$C$1:$C$5176),0))</f>
        <v>4048085</v>
      </c>
      <c r="H562" cm="1">
        <f t="array" ref="H562">INDEX('[1]Sheet 1'!$F$1:$F$5176,MATCH(1,([1]Sheet2!$A562='[1]Sheet 1'!$B$1:$B$5176)*([1]Sheet2!$E562='[1]Sheet 1'!$E$1:$E$5176)*([1]Sheet2!H$1='[1]Sheet 1'!$C$1:$C$5176),0))</f>
        <v>60579</v>
      </c>
      <c r="I562" cm="1">
        <f t="array" ref="I562">INDEX('[1]Sheet 1'!$F$1:$F$5176,MATCH(1,([1]Sheet2!$A562='[1]Sheet 1'!$B$1:$B$5176)*([1]Sheet2!$E562='[1]Sheet 1'!$E$1:$E$5176)*([1]Sheet2!I$1='[1]Sheet 1'!$C$1:$C$5176),0))</f>
        <v>79.701099999999997</v>
      </c>
      <c r="J562" s="1">
        <f t="shared" si="33"/>
        <v>7.3622872612621537E-3</v>
      </c>
      <c r="K562" s="1" t="str">
        <f t="shared" si="34"/>
        <v>None</v>
      </c>
      <c r="L562" s="1" t="str">
        <f t="shared" si="35"/>
        <v>N/A</v>
      </c>
      <c r="M562">
        <f>VLOOKUP(D562,[1]Sheet8!$A$1:$G$267,IF(E562=2016,3,IF(E562=2017,4,IF(E562=2018,5,IF(E562=2019,6,7)))))</f>
        <v>27653.157620028102</v>
      </c>
      <c r="N562" t="str">
        <f>IF(E562=2020,VLOOKUP(B562,[1]Sheet9!$A$1:$E$229,5,FALSE),"None")</f>
        <v>None</v>
      </c>
    </row>
    <row r="563" spans="1:14" x14ac:dyDescent="0.75">
      <c r="A563" t="str">
        <f>VLOOKUP(D563,[1]Sheet5!$B$1:$C$279,2,FALSE)</f>
        <v>KWT: Kuwait</v>
      </c>
      <c r="B563" t="str">
        <f t="shared" si="32"/>
        <v>KWT</v>
      </c>
      <c r="C563" t="str">
        <f>VLOOKUP([1]Sheet2!B563,[1]Sheet9!$A$1:$C$229,2,FALSE)</f>
        <v>Asia</v>
      </c>
      <c r="D563" t="s">
        <v>131</v>
      </c>
      <c r="E563">
        <v>2017</v>
      </c>
      <c r="F563" cm="1">
        <f t="array" ref="F563">INDEX('[1]Sheet 1'!$F$1:$F$5176,MATCH(1,([1]Sheet2!A563='[1]Sheet 1'!$B$1:$B$5176)*([1]Sheet2!E563='[1]Sheet 1'!$E$1:$E$5176)*([1]Sheet2!F$1='[1]Sheet 1'!$C$1:$C$5176),0))</f>
        <v>438</v>
      </c>
      <c r="G563" cm="1">
        <f t="array" ref="G563">INDEX('[1]Sheet 1'!$F$1:$F$5176,MATCH(1,([1]Sheet2!$A563='[1]Sheet 1'!$B$1:$B$5176)*([1]Sheet2!$E563='[1]Sheet 1'!$E$1:$E$5176)*([1]Sheet2!G$1='[1]Sheet 1'!$C$1:$C$5176),0))</f>
        <v>4124904.4999999995</v>
      </c>
      <c r="H563" cm="1">
        <f t="array" ref="H563">INDEX('[1]Sheet 1'!$F$1:$F$5176,MATCH(1,([1]Sheet2!$A563='[1]Sheet 1'!$B$1:$B$5176)*([1]Sheet2!$E563='[1]Sheet 1'!$E$1:$E$5176)*([1]Sheet2!H$1='[1]Sheet 1'!$C$1:$C$5176),0))</f>
        <v>58329</v>
      </c>
      <c r="I563" cm="1">
        <f t="array" ref="I563">INDEX('[1]Sheet 1'!$F$1:$F$5176,MATCH(1,([1]Sheet2!$A563='[1]Sheet 1'!$B$1:$B$5176)*([1]Sheet2!$E563='[1]Sheet 1'!$E$1:$E$5176)*([1]Sheet2!I$1='[1]Sheet 1'!$C$1:$C$5176),0))</f>
        <v>79.780600000000007</v>
      </c>
      <c r="J563" s="1">
        <f t="shared" si="33"/>
        <v>7.5091292496013992E-3</v>
      </c>
      <c r="K563" s="1">
        <f t="shared" si="34"/>
        <v>1.897675073522407E-2</v>
      </c>
      <c r="L563" s="1">
        <f t="shared" si="35"/>
        <v>7.6168873133467388E-2</v>
      </c>
      <c r="M563">
        <f>VLOOKUP(D563,[1]Sheet8!$A$1:$G$267,IF(E563=2016,3,IF(E563=2017,4,IF(E563=2018,5,IF(E563=2019,6,7)))))</f>
        <v>29759.467474527799</v>
      </c>
      <c r="N563" t="str">
        <f>IF(E563=2020,VLOOKUP(B563,[1]Sheet9!$A$1:$E$229,5,FALSE),"None")</f>
        <v>None</v>
      </c>
    </row>
    <row r="564" spans="1:14" x14ac:dyDescent="0.75">
      <c r="A564" t="str">
        <f>VLOOKUP(D564,[1]Sheet5!$B$1:$C$279,2,FALSE)</f>
        <v>KWT: Kuwait</v>
      </c>
      <c r="B564" t="str">
        <f t="shared" si="32"/>
        <v>KWT</v>
      </c>
      <c r="C564" t="str">
        <f>VLOOKUP([1]Sheet2!B564,[1]Sheet9!$A$1:$C$229,2,FALSE)</f>
        <v>Asia</v>
      </c>
      <c r="D564" t="s">
        <v>131</v>
      </c>
      <c r="E564">
        <v>2018</v>
      </c>
      <c r="F564" cm="1">
        <f t="array" ref="F564">INDEX('[1]Sheet 1'!$F$1:$F$5176,MATCH(1,([1]Sheet2!A564='[1]Sheet 1'!$B$1:$B$5176)*([1]Sheet2!E564='[1]Sheet 1'!$E$1:$E$5176)*([1]Sheet2!F$1='[1]Sheet 1'!$C$1:$C$5176),0))</f>
        <v>431</v>
      </c>
      <c r="G564" cm="1">
        <f t="array" ref="G564">INDEX('[1]Sheet 1'!$F$1:$F$5176,MATCH(1,([1]Sheet2!$A564='[1]Sheet 1'!$B$1:$B$5176)*([1]Sheet2!$E564='[1]Sheet 1'!$E$1:$E$5176)*([1]Sheet2!G$1='[1]Sheet 1'!$C$1:$C$5176),0))</f>
        <v>4317185.5</v>
      </c>
      <c r="H564" cm="1">
        <f t="array" ref="H564">INDEX('[1]Sheet 1'!$F$1:$F$5176,MATCH(1,([1]Sheet2!$A564='[1]Sheet 1'!$B$1:$B$5176)*([1]Sheet2!$E564='[1]Sheet 1'!$E$1:$E$5176)*([1]Sheet2!H$1='[1]Sheet 1'!$C$1:$C$5176),0))</f>
        <v>57053</v>
      </c>
      <c r="I564" cm="1">
        <f t="array" ref="I564">INDEX('[1]Sheet 1'!$F$1:$F$5176,MATCH(1,([1]Sheet2!$A564='[1]Sheet 1'!$B$1:$B$5176)*([1]Sheet2!$E564='[1]Sheet 1'!$E$1:$E$5176)*([1]Sheet2!I$1='[1]Sheet 1'!$C$1:$C$5176),0))</f>
        <v>79.721699999999998</v>
      </c>
      <c r="J564" s="1">
        <f t="shared" si="33"/>
        <v>7.5543792613885332E-3</v>
      </c>
      <c r="K564" s="1">
        <f t="shared" si="34"/>
        <v>4.6614654957466403E-2</v>
      </c>
      <c r="L564" s="1">
        <f t="shared" si="35"/>
        <v>0.12230034036860578</v>
      </c>
      <c r="M564">
        <f>VLOOKUP(D564,[1]Sheet8!$A$1:$G$267,IF(E564=2016,3,IF(E564=2017,4,IF(E564=2018,5,IF(E564=2019,6,7)))))</f>
        <v>33399.060475851002</v>
      </c>
      <c r="N564" t="str">
        <f>IF(E564=2020,VLOOKUP(B564,[1]Sheet9!$A$1:$E$229,5,FALSE),"None")</f>
        <v>None</v>
      </c>
    </row>
    <row r="565" spans="1:14" x14ac:dyDescent="0.75">
      <c r="A565" t="str">
        <f>VLOOKUP(D565,[1]Sheet5!$B$1:$C$279,2,FALSE)</f>
        <v>KWT: Kuwait</v>
      </c>
      <c r="B565" t="str">
        <f t="shared" si="32"/>
        <v>KWT</v>
      </c>
      <c r="C565" t="str">
        <f>VLOOKUP([1]Sheet2!B565,[1]Sheet9!$A$1:$C$229,2,FALSE)</f>
        <v>Asia</v>
      </c>
      <c r="D565" t="s">
        <v>131</v>
      </c>
      <c r="E565">
        <v>2019</v>
      </c>
      <c r="F565" cm="1">
        <f t="array" ref="F565">INDEX('[1]Sheet 1'!$F$1:$F$5176,MATCH(1,([1]Sheet2!A565='[1]Sheet 1'!$B$1:$B$5176)*([1]Sheet2!E565='[1]Sheet 1'!$E$1:$E$5176)*([1]Sheet2!F$1='[1]Sheet 1'!$C$1:$C$5176),0))</f>
        <v>423</v>
      </c>
      <c r="G565" cm="1">
        <f t="array" ref="G565">INDEX('[1]Sheet 1'!$F$1:$F$5176,MATCH(1,([1]Sheet2!$A565='[1]Sheet 1'!$B$1:$B$5176)*([1]Sheet2!$E565='[1]Sheet 1'!$E$1:$E$5176)*([1]Sheet2!G$1='[1]Sheet 1'!$C$1:$C$5176),0))</f>
        <v>4441099.5</v>
      </c>
      <c r="H565" cm="1">
        <f t="array" ref="H565">INDEX('[1]Sheet 1'!$F$1:$F$5176,MATCH(1,([1]Sheet2!$A565='[1]Sheet 1'!$B$1:$B$5176)*([1]Sheet2!$E565='[1]Sheet 1'!$E$1:$E$5176)*([1]Sheet2!H$1='[1]Sheet 1'!$C$1:$C$5176),0))</f>
        <v>55174</v>
      </c>
      <c r="I565" cm="1">
        <f t="array" ref="I565">INDEX('[1]Sheet 1'!$F$1:$F$5176,MATCH(1,([1]Sheet2!$A565='[1]Sheet 1'!$B$1:$B$5176)*([1]Sheet2!$E565='[1]Sheet 1'!$E$1:$E$5176)*([1]Sheet2!I$1='[1]Sheet 1'!$C$1:$C$5176),0))</f>
        <v>79.685000000000002</v>
      </c>
      <c r="J565" s="1">
        <f t="shared" si="33"/>
        <v>7.6666545836807194E-3</v>
      </c>
      <c r="K565" s="1">
        <f t="shared" si="34"/>
        <v>2.8702496105390884E-2</v>
      </c>
      <c r="L565" s="1">
        <f t="shared" si="35"/>
        <v>-3.0713719076978396E-2</v>
      </c>
      <c r="M565">
        <f>VLOOKUP(D565,[1]Sheet8!$A$1:$G$267,IF(E565=2016,3,IF(E565=2017,4,IF(E565=2018,5,IF(E565=2019,6,7)))))</f>
        <v>32373.251114960702</v>
      </c>
      <c r="N565" t="str">
        <f>IF(E565=2020,VLOOKUP(B565,[1]Sheet9!$A$1:$E$229,5,FALSE),"None")</f>
        <v>None</v>
      </c>
    </row>
    <row r="566" spans="1:14" x14ac:dyDescent="0.75">
      <c r="A566" t="str">
        <f>VLOOKUP(D566,[1]Sheet5!$B$1:$C$279,2,FALSE)</f>
        <v>KWT: Kuwait</v>
      </c>
      <c r="B566" t="str">
        <f t="shared" si="32"/>
        <v>KWT</v>
      </c>
      <c r="C566" t="str">
        <f>VLOOKUP([1]Sheet2!B566,[1]Sheet9!$A$1:$C$229,2,FALSE)</f>
        <v>Asia</v>
      </c>
      <c r="D566" t="s">
        <v>131</v>
      </c>
      <c r="E566">
        <v>2020</v>
      </c>
      <c r="F566" cm="1">
        <f t="array" ref="F566">INDEX('[1]Sheet 1'!$F$1:$F$5176,MATCH(1,([1]Sheet2!A566='[1]Sheet 1'!$B$1:$B$5176)*([1]Sheet2!E566='[1]Sheet 1'!$E$1:$E$5176)*([1]Sheet2!F$1='[1]Sheet 1'!$C$1:$C$5176),0))</f>
        <v>414</v>
      </c>
      <c r="G566" cm="1">
        <f t="array" ref="G566">INDEX('[1]Sheet 1'!$F$1:$F$5176,MATCH(1,([1]Sheet2!$A566='[1]Sheet 1'!$B$1:$B$5176)*([1]Sheet2!$E566='[1]Sheet 1'!$E$1:$E$5176)*([1]Sheet2!G$1='[1]Sheet 1'!$C$1:$C$5176),0))</f>
        <v>4360444.5</v>
      </c>
      <c r="H566" cm="1">
        <f t="array" ref="H566">INDEX('[1]Sheet 1'!$F$1:$F$5176,MATCH(1,([1]Sheet2!$A566='[1]Sheet 1'!$B$1:$B$5176)*([1]Sheet2!$E566='[1]Sheet 1'!$E$1:$E$5176)*([1]Sheet2!H$1='[1]Sheet 1'!$C$1:$C$5176),0))</f>
        <v>52942</v>
      </c>
      <c r="I566" cm="1">
        <f t="array" ref="I566">INDEX('[1]Sheet 1'!$F$1:$F$5176,MATCH(1,([1]Sheet2!$A566='[1]Sheet 1'!$B$1:$B$5176)*([1]Sheet2!$E566='[1]Sheet 1'!$E$1:$E$5176)*([1]Sheet2!I$1='[1]Sheet 1'!$C$1:$C$5176),0))</f>
        <v>76.919799999999995</v>
      </c>
      <c r="J566" s="1">
        <f t="shared" si="33"/>
        <v>7.8198783574477734E-3</v>
      </c>
      <c r="K566" s="1">
        <f t="shared" si="34"/>
        <v>-1.8161043228146545E-2</v>
      </c>
      <c r="L566" s="1">
        <f t="shared" si="35"/>
        <v>-0.23357188865851045</v>
      </c>
      <c r="M566">
        <f>VLOOKUP(D566,[1]Sheet8!$A$1:$G$267,IF(E566=2016,3,IF(E566=2017,4,IF(E566=2018,5,IF(E566=2019,6,7)))))</f>
        <v>24811.769710023102</v>
      </c>
      <c r="N566">
        <f>IF(E566=2020,VLOOKUP(B566,[1]Sheet9!$A$1:$E$229,5,FALSE),"None")</f>
        <v>150584</v>
      </c>
    </row>
    <row r="567" spans="1:14" x14ac:dyDescent="0.75">
      <c r="A567" t="str">
        <f>VLOOKUP(D567,[1]Sheet5!$B$1:$C$279,2,FALSE)</f>
        <v>KGZ: Kyrgyzstan</v>
      </c>
      <c r="B567" t="str">
        <f t="shared" si="32"/>
        <v>KGZ</v>
      </c>
      <c r="C567" t="str">
        <f>VLOOKUP([1]Sheet2!B567,[1]Sheet9!$A$1:$C$229,2,FALSE)</f>
        <v>Asia</v>
      </c>
      <c r="D567" t="s">
        <v>132</v>
      </c>
      <c r="E567">
        <v>2016</v>
      </c>
      <c r="F567" cm="1">
        <f t="array" ref="F567">INDEX('[1]Sheet 1'!$F$1:$F$5176,MATCH(1,([1]Sheet2!A567='[1]Sheet 1'!$B$1:$B$5176)*([1]Sheet2!E567='[1]Sheet 1'!$E$1:$E$5176)*([1]Sheet2!F$1='[1]Sheet 1'!$C$1:$C$5176),0))</f>
        <v>3041</v>
      </c>
      <c r="G567" cm="1">
        <f t="array" ref="G567">INDEX('[1]Sheet 1'!$F$1:$F$5176,MATCH(1,([1]Sheet2!$A567='[1]Sheet 1'!$B$1:$B$5176)*([1]Sheet2!$E567='[1]Sheet 1'!$E$1:$E$5176)*([1]Sheet2!G$1='[1]Sheet 1'!$C$1:$C$5176),0))</f>
        <v>6018299</v>
      </c>
      <c r="H567" cm="1">
        <f t="array" ref="H567">INDEX('[1]Sheet 1'!$F$1:$F$5176,MATCH(1,([1]Sheet2!$A567='[1]Sheet 1'!$B$1:$B$5176)*([1]Sheet2!$E567='[1]Sheet 1'!$E$1:$E$5176)*([1]Sheet2!H$1='[1]Sheet 1'!$C$1:$C$5176),0))</f>
        <v>165642</v>
      </c>
      <c r="I567" cm="1">
        <f t="array" ref="I567">INDEX('[1]Sheet 1'!$F$1:$F$5176,MATCH(1,([1]Sheet2!$A567='[1]Sheet 1'!$B$1:$B$5176)*([1]Sheet2!$E567='[1]Sheet 1'!$E$1:$E$5176)*([1]Sheet2!I$1='[1]Sheet 1'!$C$1:$C$5176),0))</f>
        <v>70.2761</v>
      </c>
      <c r="J567" s="1">
        <f t="shared" si="33"/>
        <v>1.8358870334818464E-2</v>
      </c>
      <c r="K567" s="1" t="str">
        <f t="shared" si="34"/>
        <v>None</v>
      </c>
      <c r="L567" s="1" t="str">
        <f t="shared" si="35"/>
        <v>N/A</v>
      </c>
      <c r="M567">
        <f>VLOOKUP(D567,[1]Sheet8!$A$1:$G$267,IF(E567=2016,3,IF(E567=2017,4,IF(E567=2018,5,IF(E567=2019,6,7)))))</f>
        <v>27653.157620028102</v>
      </c>
      <c r="N567" t="str">
        <f>IF(E567=2020,VLOOKUP(B567,[1]Sheet9!$A$1:$E$229,5,FALSE),"None")</f>
        <v>None</v>
      </c>
    </row>
    <row r="568" spans="1:14" x14ac:dyDescent="0.75">
      <c r="A568" t="str">
        <f>VLOOKUP(D568,[1]Sheet5!$B$1:$C$279,2,FALSE)</f>
        <v>KGZ: Kyrgyzstan</v>
      </c>
      <c r="B568" t="str">
        <f t="shared" si="32"/>
        <v>KGZ</v>
      </c>
      <c r="C568" t="str">
        <f>VLOOKUP([1]Sheet2!B568,[1]Sheet9!$A$1:$C$229,2,FALSE)</f>
        <v>Asia</v>
      </c>
      <c r="D568" t="s">
        <v>132</v>
      </c>
      <c r="E568">
        <v>2017</v>
      </c>
      <c r="F568" cm="1">
        <f t="array" ref="F568">INDEX('[1]Sheet 1'!$F$1:$F$5176,MATCH(1,([1]Sheet2!A568='[1]Sheet 1'!$B$1:$B$5176)*([1]Sheet2!E568='[1]Sheet 1'!$E$1:$E$5176)*([1]Sheet2!F$1='[1]Sheet 1'!$C$1:$C$5176),0))</f>
        <v>2854</v>
      </c>
      <c r="G568" cm="1">
        <f t="array" ref="G568">INDEX('[1]Sheet 1'!$F$1:$F$5176,MATCH(1,([1]Sheet2!$A568='[1]Sheet 1'!$B$1:$B$5176)*([1]Sheet2!$E568='[1]Sheet 1'!$E$1:$E$5176)*([1]Sheet2!G$1='[1]Sheet 1'!$C$1:$C$5176),0))</f>
        <v>6121260.5</v>
      </c>
      <c r="H568" cm="1">
        <f t="array" ref="H568">INDEX('[1]Sheet 1'!$F$1:$F$5176,MATCH(1,([1]Sheet2!$A568='[1]Sheet 1'!$B$1:$B$5176)*([1]Sheet2!$E568='[1]Sheet 1'!$E$1:$E$5176)*([1]Sheet2!H$1='[1]Sheet 1'!$C$1:$C$5176),0))</f>
        <v>165103</v>
      </c>
      <c r="I568" cm="1">
        <f t="array" ref="I568">INDEX('[1]Sheet 1'!$F$1:$F$5176,MATCH(1,([1]Sheet2!$A568='[1]Sheet 1'!$B$1:$B$5176)*([1]Sheet2!$E568='[1]Sheet 1'!$E$1:$E$5176)*([1]Sheet2!I$1='[1]Sheet 1'!$C$1:$C$5176),0))</f>
        <v>70.587699999999998</v>
      </c>
      <c r="J568" s="1">
        <f t="shared" si="33"/>
        <v>1.7286178930728091E-2</v>
      </c>
      <c r="K568" s="1">
        <f t="shared" si="34"/>
        <v>1.7108073228000138E-2</v>
      </c>
      <c r="L568" s="1">
        <f t="shared" si="35"/>
        <v>7.6168873133467388E-2</v>
      </c>
      <c r="M568">
        <f>VLOOKUP(D568,[1]Sheet8!$A$1:$G$267,IF(E568=2016,3,IF(E568=2017,4,IF(E568=2018,5,IF(E568=2019,6,7)))))</f>
        <v>29759.467474527799</v>
      </c>
      <c r="N568" t="str">
        <f>IF(E568=2020,VLOOKUP(B568,[1]Sheet9!$A$1:$E$229,5,FALSE),"None")</f>
        <v>None</v>
      </c>
    </row>
    <row r="569" spans="1:14" x14ac:dyDescent="0.75">
      <c r="A569" t="str">
        <f>VLOOKUP(D569,[1]Sheet5!$B$1:$C$279,2,FALSE)</f>
        <v>KGZ: Kyrgyzstan</v>
      </c>
      <c r="B569" t="str">
        <f t="shared" si="32"/>
        <v>KGZ</v>
      </c>
      <c r="C569" t="str">
        <f>VLOOKUP([1]Sheet2!B569,[1]Sheet9!$A$1:$C$229,2,FALSE)</f>
        <v>Asia</v>
      </c>
      <c r="D569" t="s">
        <v>132</v>
      </c>
      <c r="E569">
        <v>2018</v>
      </c>
      <c r="F569" cm="1">
        <f t="array" ref="F569">INDEX('[1]Sheet 1'!$F$1:$F$5176,MATCH(1,([1]Sheet2!A569='[1]Sheet 1'!$B$1:$B$5176)*([1]Sheet2!E569='[1]Sheet 1'!$E$1:$E$5176)*([1]Sheet2!F$1='[1]Sheet 1'!$C$1:$C$5176),0))</f>
        <v>2674</v>
      </c>
      <c r="G569" cm="1">
        <f t="array" ref="G569">INDEX('[1]Sheet 1'!$F$1:$F$5176,MATCH(1,([1]Sheet2!$A569='[1]Sheet 1'!$B$1:$B$5176)*([1]Sheet2!$E569='[1]Sheet 1'!$E$1:$E$5176)*([1]Sheet2!G$1='[1]Sheet 1'!$C$1:$C$5176),0))</f>
        <v>6223494.5</v>
      </c>
      <c r="H569" cm="1">
        <f t="array" ref="H569">INDEX('[1]Sheet 1'!$F$1:$F$5176,MATCH(1,([1]Sheet2!$A569='[1]Sheet 1'!$B$1:$B$5176)*([1]Sheet2!$E569='[1]Sheet 1'!$E$1:$E$5176)*([1]Sheet2!H$1='[1]Sheet 1'!$C$1:$C$5176),0))</f>
        <v>169708</v>
      </c>
      <c r="I569" cm="1">
        <f t="array" ref="I569">INDEX('[1]Sheet 1'!$F$1:$F$5176,MATCH(1,([1]Sheet2!$A569='[1]Sheet 1'!$B$1:$B$5176)*([1]Sheet2!$E569='[1]Sheet 1'!$E$1:$E$5176)*([1]Sheet2!I$1='[1]Sheet 1'!$C$1:$C$5176),0))</f>
        <v>70.727999999999994</v>
      </c>
      <c r="J569" s="1">
        <f t="shared" si="33"/>
        <v>1.5756475829071109E-2</v>
      </c>
      <c r="K569" s="1">
        <f t="shared" si="34"/>
        <v>1.6701462059979313E-2</v>
      </c>
      <c r="L569" s="1">
        <f t="shared" si="35"/>
        <v>0.12230034036860578</v>
      </c>
      <c r="M569">
        <f>VLOOKUP(D569,[1]Sheet8!$A$1:$G$267,IF(E569=2016,3,IF(E569=2017,4,IF(E569=2018,5,IF(E569=2019,6,7)))))</f>
        <v>33399.060475851002</v>
      </c>
      <c r="N569" t="str">
        <f>IF(E569=2020,VLOOKUP(B569,[1]Sheet9!$A$1:$E$229,5,FALSE),"None")</f>
        <v>None</v>
      </c>
    </row>
    <row r="570" spans="1:14" x14ac:dyDescent="0.75">
      <c r="A570" t="str">
        <f>VLOOKUP(D570,[1]Sheet5!$B$1:$C$279,2,FALSE)</f>
        <v>KGZ: Kyrgyzstan</v>
      </c>
      <c r="B570" t="str">
        <f t="shared" si="32"/>
        <v>KGZ</v>
      </c>
      <c r="C570" t="str">
        <f>VLOOKUP([1]Sheet2!B570,[1]Sheet9!$A$1:$C$229,2,FALSE)</f>
        <v>Asia</v>
      </c>
      <c r="D570" t="s">
        <v>132</v>
      </c>
      <c r="E570">
        <v>2019</v>
      </c>
      <c r="F570" cm="1">
        <f t="array" ref="F570">INDEX('[1]Sheet 1'!$F$1:$F$5176,MATCH(1,([1]Sheet2!A570='[1]Sheet 1'!$B$1:$B$5176)*([1]Sheet2!E570='[1]Sheet 1'!$E$1:$E$5176)*([1]Sheet2!F$1='[1]Sheet 1'!$C$1:$C$5176),0))</f>
        <v>2512</v>
      </c>
      <c r="G570" cm="1">
        <f t="array" ref="G570">INDEX('[1]Sheet 1'!$F$1:$F$5176,MATCH(1,([1]Sheet2!$A570='[1]Sheet 1'!$B$1:$B$5176)*([1]Sheet2!$E570='[1]Sheet 1'!$E$1:$E$5176)*([1]Sheet2!G$1='[1]Sheet 1'!$C$1:$C$5176),0))</f>
        <v>6323643</v>
      </c>
      <c r="H570" cm="1">
        <f t="array" ref="H570">INDEX('[1]Sheet 1'!$F$1:$F$5176,MATCH(1,([1]Sheet2!$A570='[1]Sheet 1'!$B$1:$B$5176)*([1]Sheet2!$E570='[1]Sheet 1'!$E$1:$E$5176)*([1]Sheet2!H$1='[1]Sheet 1'!$C$1:$C$5176),0))</f>
        <v>166913</v>
      </c>
      <c r="I570" cm="1">
        <f t="array" ref="I570">INDEX('[1]Sheet 1'!$F$1:$F$5176,MATCH(1,([1]Sheet2!$A570='[1]Sheet 1'!$B$1:$B$5176)*([1]Sheet2!$E570='[1]Sheet 1'!$E$1:$E$5176)*([1]Sheet2!I$1='[1]Sheet 1'!$C$1:$C$5176),0))</f>
        <v>71.230099999999993</v>
      </c>
      <c r="J570" s="1">
        <f t="shared" si="33"/>
        <v>1.504975645995219E-2</v>
      </c>
      <c r="K570" s="1">
        <f t="shared" si="34"/>
        <v>1.6092004259022002E-2</v>
      </c>
      <c r="L570" s="1">
        <f t="shared" si="35"/>
        <v>-3.0713719076978396E-2</v>
      </c>
      <c r="M570">
        <f>VLOOKUP(D570,[1]Sheet8!$A$1:$G$267,IF(E570=2016,3,IF(E570=2017,4,IF(E570=2018,5,IF(E570=2019,6,7)))))</f>
        <v>32373.251114960702</v>
      </c>
      <c r="N570" t="str">
        <f>IF(E570=2020,VLOOKUP(B570,[1]Sheet9!$A$1:$E$229,5,FALSE),"None")</f>
        <v>None</v>
      </c>
    </row>
    <row r="571" spans="1:14" x14ac:dyDescent="0.75">
      <c r="A571" t="str">
        <f>VLOOKUP(D571,[1]Sheet5!$B$1:$C$279,2,FALSE)</f>
        <v>KGZ: Kyrgyzstan</v>
      </c>
      <c r="B571" t="str">
        <f t="shared" si="32"/>
        <v>KGZ</v>
      </c>
      <c r="C571" t="str">
        <f>VLOOKUP([1]Sheet2!B571,[1]Sheet9!$A$1:$C$229,2,FALSE)</f>
        <v>Asia</v>
      </c>
      <c r="D571" t="s">
        <v>132</v>
      </c>
      <c r="E571">
        <v>2020</v>
      </c>
      <c r="F571" cm="1">
        <f t="array" ref="F571">INDEX('[1]Sheet 1'!$F$1:$F$5176,MATCH(1,([1]Sheet2!A571='[1]Sheet 1'!$B$1:$B$5176)*([1]Sheet2!E571='[1]Sheet 1'!$E$1:$E$5176)*([1]Sheet2!F$1='[1]Sheet 1'!$C$1:$C$5176),0))</f>
        <v>2369</v>
      </c>
      <c r="G571" cm="1">
        <f t="array" ref="G571">INDEX('[1]Sheet 1'!$F$1:$F$5176,MATCH(1,([1]Sheet2!$A571='[1]Sheet 1'!$B$1:$B$5176)*([1]Sheet2!$E571='[1]Sheet 1'!$E$1:$E$5176)*([1]Sheet2!G$1='[1]Sheet 1'!$C$1:$C$5176),0))</f>
        <v>6424874</v>
      </c>
      <c r="H571" cm="1">
        <f t="array" ref="H571">INDEX('[1]Sheet 1'!$F$1:$F$5176,MATCH(1,([1]Sheet2!$A571='[1]Sheet 1'!$B$1:$B$5176)*([1]Sheet2!$E571='[1]Sheet 1'!$E$1:$E$5176)*([1]Sheet2!H$1='[1]Sheet 1'!$C$1:$C$5176),0))</f>
        <v>160571</v>
      </c>
      <c r="I571" cm="1">
        <f t="array" ref="I571">INDEX('[1]Sheet 1'!$F$1:$F$5176,MATCH(1,([1]Sheet2!$A571='[1]Sheet 1'!$B$1:$B$5176)*([1]Sheet2!$E571='[1]Sheet 1'!$E$1:$E$5176)*([1]Sheet2!I$1='[1]Sheet 1'!$C$1:$C$5176),0))</f>
        <v>69.629099999999994</v>
      </c>
      <c r="J571" s="1">
        <f t="shared" si="33"/>
        <v>1.4753598096792074E-2</v>
      </c>
      <c r="K571" s="1">
        <f t="shared" si="34"/>
        <v>1.6008335701430329E-2</v>
      </c>
      <c r="L571" s="1">
        <f t="shared" si="35"/>
        <v>-0.23357188865851045</v>
      </c>
      <c r="M571">
        <f>VLOOKUP(D571,[1]Sheet8!$A$1:$G$267,IF(E571=2016,3,IF(E571=2017,4,IF(E571=2018,5,IF(E571=2019,6,7)))))</f>
        <v>24811.769710023102</v>
      </c>
      <c r="N571">
        <f>IF(E571=2020,VLOOKUP(B571,[1]Sheet9!$A$1:$E$229,5,FALSE),"None")</f>
        <v>81034</v>
      </c>
    </row>
    <row r="572" spans="1:14" x14ac:dyDescent="0.75">
      <c r="A572" t="str">
        <f>VLOOKUP(D572,[1]Sheet5!$B$1:$C$279,2,FALSE)</f>
        <v>LAO: Lao People's Democratic Republic</v>
      </c>
      <c r="B572" t="str">
        <f t="shared" si="32"/>
        <v>LAO</v>
      </c>
      <c r="C572" t="str">
        <f>VLOOKUP([1]Sheet2!B572,[1]Sheet9!$A$1:$C$229,2,FALSE)</f>
        <v>Asia</v>
      </c>
      <c r="D572" t="s">
        <v>133</v>
      </c>
      <c r="E572">
        <v>2016</v>
      </c>
      <c r="F572" cm="1">
        <f t="array" ref="F572">INDEX('[1]Sheet 1'!$F$1:$F$5176,MATCH(1,([1]Sheet2!A572='[1]Sheet 1'!$B$1:$B$5176)*([1]Sheet2!E572='[1]Sheet 1'!$E$1:$E$5176)*([1]Sheet2!F$1='[1]Sheet 1'!$C$1:$C$5176),0))</f>
        <v>6719</v>
      </c>
      <c r="G572" cm="1">
        <f t="array" ref="G572">INDEX('[1]Sheet 1'!$F$1:$F$5176,MATCH(1,([1]Sheet2!$A572='[1]Sheet 1'!$B$1:$B$5176)*([1]Sheet2!$E572='[1]Sheet 1'!$E$1:$E$5176)*([1]Sheet2!G$1='[1]Sheet 1'!$C$1:$C$5176),0))</f>
        <v>6891362.5</v>
      </c>
      <c r="H572" cm="1">
        <f t="array" ref="H572">INDEX('[1]Sheet 1'!$F$1:$F$5176,MATCH(1,([1]Sheet2!$A572='[1]Sheet 1'!$B$1:$B$5176)*([1]Sheet2!$E572='[1]Sheet 1'!$E$1:$E$5176)*([1]Sheet2!H$1='[1]Sheet 1'!$C$1:$C$5176),0))</f>
        <v>166438</v>
      </c>
      <c r="I572" cm="1">
        <f t="array" ref="I572">INDEX('[1]Sheet 1'!$F$1:$F$5176,MATCH(1,([1]Sheet2!$A572='[1]Sheet 1'!$B$1:$B$5176)*([1]Sheet2!$E572='[1]Sheet 1'!$E$1:$E$5176)*([1]Sheet2!I$1='[1]Sheet 1'!$C$1:$C$5176),0))</f>
        <v>67.166700000000006</v>
      </c>
      <c r="J572" s="1">
        <f t="shared" si="33"/>
        <v>4.0369386798687797E-2</v>
      </c>
      <c r="K572" s="1" t="str">
        <f t="shared" si="34"/>
        <v>None</v>
      </c>
      <c r="L572" s="1" t="str">
        <f t="shared" si="35"/>
        <v>N/A</v>
      </c>
      <c r="M572">
        <f>VLOOKUP(D572,[1]Sheet8!$A$1:$G$267,IF(E572=2016,3,IF(E572=2017,4,IF(E572=2018,5,IF(E572=2019,6,7)))))</f>
        <v>2324.40091700425</v>
      </c>
      <c r="N572" t="str">
        <f>IF(E572=2020,VLOOKUP(B572,[1]Sheet9!$A$1:$E$229,5,FALSE),"None")</f>
        <v>None</v>
      </c>
    </row>
    <row r="573" spans="1:14" x14ac:dyDescent="0.75">
      <c r="A573" t="str">
        <f>VLOOKUP(D573,[1]Sheet5!$B$1:$C$279,2,FALSE)</f>
        <v>LAO: Lao People's Democratic Republic</v>
      </c>
      <c r="B573" t="str">
        <f t="shared" si="32"/>
        <v>LAO</v>
      </c>
      <c r="C573" t="str">
        <f>VLOOKUP([1]Sheet2!B573,[1]Sheet9!$A$1:$C$229,2,FALSE)</f>
        <v>Asia</v>
      </c>
      <c r="D573" t="s">
        <v>133</v>
      </c>
      <c r="E573">
        <v>2017</v>
      </c>
      <c r="F573" cm="1">
        <f t="array" ref="F573">INDEX('[1]Sheet 1'!$F$1:$F$5176,MATCH(1,([1]Sheet2!A573='[1]Sheet 1'!$B$1:$B$5176)*([1]Sheet2!E573='[1]Sheet 1'!$E$1:$E$5176)*([1]Sheet2!F$1='[1]Sheet 1'!$C$1:$C$5176),0))</f>
        <v>6478</v>
      </c>
      <c r="G573" cm="1">
        <f t="array" ref="G573">INDEX('[1]Sheet 1'!$F$1:$F$5176,MATCH(1,([1]Sheet2!$A573='[1]Sheet 1'!$B$1:$B$5176)*([1]Sheet2!$E573='[1]Sheet 1'!$E$1:$E$5176)*([1]Sheet2!G$1='[1]Sheet 1'!$C$1:$C$5176),0))</f>
        <v>6997917</v>
      </c>
      <c r="H573" cm="1">
        <f t="array" ref="H573">INDEX('[1]Sheet 1'!$F$1:$F$5176,MATCH(1,([1]Sheet2!$A573='[1]Sheet 1'!$B$1:$B$5176)*([1]Sheet2!$E573='[1]Sheet 1'!$E$1:$E$5176)*([1]Sheet2!H$1='[1]Sheet 1'!$C$1:$C$5176),0))</f>
        <v>166076</v>
      </c>
      <c r="I573" cm="1">
        <f t="array" ref="I573">INDEX('[1]Sheet 1'!$F$1:$F$5176,MATCH(1,([1]Sheet2!$A573='[1]Sheet 1'!$B$1:$B$5176)*([1]Sheet2!$E573='[1]Sheet 1'!$E$1:$E$5176)*([1]Sheet2!I$1='[1]Sheet 1'!$C$1:$C$5176),0))</f>
        <v>67.434399999999997</v>
      </c>
      <c r="J573" s="1">
        <f t="shared" si="33"/>
        <v>3.9006238107854238E-2</v>
      </c>
      <c r="K573" s="1">
        <f t="shared" si="34"/>
        <v>1.5462036716251685E-2</v>
      </c>
      <c r="L573" s="1">
        <f t="shared" si="35"/>
        <v>5.6277142849036697E-2</v>
      </c>
      <c r="M573">
        <f>VLOOKUP(D573,[1]Sheet8!$A$1:$G$267,IF(E573=2016,3,IF(E573=2017,4,IF(E573=2018,5,IF(E573=2019,6,7)))))</f>
        <v>2455.2115594489301</v>
      </c>
      <c r="N573" t="str">
        <f>IF(E573=2020,VLOOKUP(B573,[1]Sheet9!$A$1:$E$229,5,FALSE),"None")</f>
        <v>None</v>
      </c>
    </row>
    <row r="574" spans="1:14" x14ac:dyDescent="0.75">
      <c r="A574" t="str">
        <f>VLOOKUP(D574,[1]Sheet5!$B$1:$C$279,2,FALSE)</f>
        <v>LAO: Lao People's Democratic Republic</v>
      </c>
      <c r="B574" t="str">
        <f t="shared" si="32"/>
        <v>LAO</v>
      </c>
      <c r="C574" t="str">
        <f>VLOOKUP([1]Sheet2!B574,[1]Sheet9!$A$1:$C$229,2,FALSE)</f>
        <v>Asia</v>
      </c>
      <c r="D574" t="s">
        <v>133</v>
      </c>
      <c r="E574">
        <v>2018</v>
      </c>
      <c r="F574" cm="1">
        <f t="array" ref="F574">INDEX('[1]Sheet 1'!$F$1:$F$5176,MATCH(1,([1]Sheet2!A574='[1]Sheet 1'!$B$1:$B$5176)*([1]Sheet2!E574='[1]Sheet 1'!$E$1:$E$5176)*([1]Sheet2!F$1='[1]Sheet 1'!$C$1:$C$5176),0))</f>
        <v>6249</v>
      </c>
      <c r="G574" cm="1">
        <f t="array" ref="G574">INDEX('[1]Sheet 1'!$F$1:$F$5176,MATCH(1,([1]Sheet2!$A574='[1]Sheet 1'!$B$1:$B$5176)*([1]Sheet2!$E574='[1]Sheet 1'!$E$1:$E$5176)*([1]Sheet2!G$1='[1]Sheet 1'!$C$1:$C$5176),0))</f>
        <v>7105005.5</v>
      </c>
      <c r="H574" cm="1">
        <f t="array" ref="H574">INDEX('[1]Sheet 1'!$F$1:$F$5176,MATCH(1,([1]Sheet2!$A574='[1]Sheet 1'!$B$1:$B$5176)*([1]Sheet2!$E574='[1]Sheet 1'!$E$1:$E$5176)*([1]Sheet2!H$1='[1]Sheet 1'!$C$1:$C$5176),0))</f>
        <v>165223</v>
      </c>
      <c r="I574" cm="1">
        <f t="array" ref="I574">INDEX('[1]Sheet 1'!$F$1:$F$5176,MATCH(1,([1]Sheet2!$A574='[1]Sheet 1'!$B$1:$B$5176)*([1]Sheet2!$E574='[1]Sheet 1'!$E$1:$E$5176)*([1]Sheet2!I$1='[1]Sheet 1'!$C$1:$C$5176),0))</f>
        <v>67.634100000000004</v>
      </c>
      <c r="J574" s="1">
        <f t="shared" si="33"/>
        <v>3.7821610792686249E-2</v>
      </c>
      <c r="K574" s="1">
        <f t="shared" si="34"/>
        <v>1.5302910851900645E-2</v>
      </c>
      <c r="L574" s="1">
        <f t="shared" si="35"/>
        <v>4.6383918438841501E-2</v>
      </c>
      <c r="M574">
        <f>VLOOKUP(D574,[1]Sheet8!$A$1:$G$267,IF(E574=2016,3,IF(E574=2017,4,IF(E574=2018,5,IF(E574=2019,6,7)))))</f>
        <v>2569.0938921725101</v>
      </c>
      <c r="N574" t="str">
        <f>IF(E574=2020,VLOOKUP(B574,[1]Sheet9!$A$1:$E$229,5,FALSE),"None")</f>
        <v>None</v>
      </c>
    </row>
    <row r="575" spans="1:14" x14ac:dyDescent="0.75">
      <c r="A575" t="str">
        <f>VLOOKUP(D575,[1]Sheet5!$B$1:$C$279,2,FALSE)</f>
        <v>LAO: Lao People's Democratic Republic</v>
      </c>
      <c r="B575" t="str">
        <f t="shared" si="32"/>
        <v>LAO</v>
      </c>
      <c r="C575" t="str">
        <f>VLOOKUP([1]Sheet2!B575,[1]Sheet9!$A$1:$C$229,2,FALSE)</f>
        <v>Asia</v>
      </c>
      <c r="D575" t="s">
        <v>133</v>
      </c>
      <c r="E575">
        <v>2019</v>
      </c>
      <c r="F575" cm="1">
        <f t="array" ref="F575">INDEX('[1]Sheet 1'!$F$1:$F$5176,MATCH(1,([1]Sheet2!A575='[1]Sheet 1'!$B$1:$B$5176)*([1]Sheet2!E575='[1]Sheet 1'!$E$1:$E$5176)*([1]Sheet2!F$1='[1]Sheet 1'!$C$1:$C$5176),0))</f>
        <v>6024</v>
      </c>
      <c r="G575" cm="1">
        <f t="array" ref="G575">INDEX('[1]Sheet 1'!$F$1:$F$5176,MATCH(1,([1]Sheet2!$A575='[1]Sheet 1'!$B$1:$B$5176)*([1]Sheet2!$E575='[1]Sheet 1'!$E$1:$E$5176)*([1]Sheet2!G$1='[1]Sheet 1'!$C$1:$C$5176),0))</f>
        <v>7212053</v>
      </c>
      <c r="H575" cm="1">
        <f t="array" ref="H575">INDEX('[1]Sheet 1'!$F$1:$F$5176,MATCH(1,([1]Sheet2!$A575='[1]Sheet 1'!$B$1:$B$5176)*([1]Sheet2!$E575='[1]Sheet 1'!$E$1:$E$5176)*([1]Sheet2!H$1='[1]Sheet 1'!$C$1:$C$5176),0))</f>
        <v>164445</v>
      </c>
      <c r="I575" cm="1">
        <f t="array" ref="I575">INDEX('[1]Sheet 1'!$F$1:$F$5176,MATCH(1,([1]Sheet2!$A575='[1]Sheet 1'!$B$1:$B$5176)*([1]Sheet2!$E575='[1]Sheet 1'!$E$1:$E$5176)*([1]Sheet2!I$1='[1]Sheet 1'!$C$1:$C$5176),0))</f>
        <v>68.138199999999998</v>
      </c>
      <c r="J575" s="1">
        <f t="shared" si="33"/>
        <v>3.6632308674632859E-2</v>
      </c>
      <c r="K575" s="1">
        <f t="shared" si="34"/>
        <v>1.5066490800042309E-2</v>
      </c>
      <c r="L575" s="1">
        <f t="shared" si="35"/>
        <v>1.7457724971757554E-2</v>
      </c>
      <c r="M575">
        <f>VLOOKUP(D575,[1]Sheet8!$A$1:$G$267,IF(E575=2016,3,IF(E575=2017,4,IF(E575=2018,5,IF(E575=2019,6,7)))))</f>
        <v>2613.9444267686799</v>
      </c>
      <c r="N575" t="str">
        <f>IF(E575=2020,VLOOKUP(B575,[1]Sheet9!$A$1:$E$229,5,FALSE),"None")</f>
        <v>None</v>
      </c>
    </row>
    <row r="576" spans="1:14" x14ac:dyDescent="0.75">
      <c r="A576" t="str">
        <f>VLOOKUP(D576,[1]Sheet5!$B$1:$C$279,2,FALSE)</f>
        <v>LAO: Lao People's Democratic Republic</v>
      </c>
      <c r="B576" t="str">
        <f t="shared" si="32"/>
        <v>LAO</v>
      </c>
      <c r="C576" t="str">
        <f>VLOOKUP([1]Sheet2!B576,[1]Sheet9!$A$1:$C$229,2,FALSE)</f>
        <v>Asia</v>
      </c>
      <c r="D576" t="s">
        <v>133</v>
      </c>
      <c r="E576">
        <v>2020</v>
      </c>
      <c r="F576" cm="1">
        <f t="array" ref="F576">INDEX('[1]Sheet 1'!$F$1:$F$5176,MATCH(1,([1]Sheet2!A576='[1]Sheet 1'!$B$1:$B$5176)*([1]Sheet2!E576='[1]Sheet 1'!$E$1:$E$5176)*([1]Sheet2!F$1='[1]Sheet 1'!$C$1:$C$5176),0))</f>
        <v>5803</v>
      </c>
      <c r="G576" cm="1">
        <f t="array" ref="G576">INDEX('[1]Sheet 1'!$F$1:$F$5176,MATCH(1,([1]Sheet2!$A576='[1]Sheet 1'!$B$1:$B$5176)*([1]Sheet2!$E576='[1]Sheet 1'!$E$1:$E$5176)*([1]Sheet2!G$1='[1]Sheet 1'!$C$1:$C$5176),0))</f>
        <v>7319399</v>
      </c>
      <c r="H576" cm="1">
        <f t="array" ref="H576">INDEX('[1]Sheet 1'!$F$1:$F$5176,MATCH(1,([1]Sheet2!$A576='[1]Sheet 1'!$B$1:$B$5176)*([1]Sheet2!$E576='[1]Sheet 1'!$E$1:$E$5176)*([1]Sheet2!H$1='[1]Sheet 1'!$C$1:$C$5176),0))</f>
        <v>164431</v>
      </c>
      <c r="I576" cm="1">
        <f t="array" ref="I576">INDEX('[1]Sheet 1'!$F$1:$F$5176,MATCH(1,([1]Sheet2!$A576='[1]Sheet 1'!$B$1:$B$5176)*([1]Sheet2!$E576='[1]Sheet 1'!$E$1:$E$5176)*([1]Sheet2!I$1='[1]Sheet 1'!$C$1:$C$5176),0))</f>
        <v>68.496799999999993</v>
      </c>
      <c r="J576" s="1">
        <f t="shared" si="33"/>
        <v>3.5291398823822762E-2</v>
      </c>
      <c r="K576" s="1">
        <f t="shared" si="34"/>
        <v>1.4884250018684E-2</v>
      </c>
      <c r="L576" s="1">
        <f t="shared" si="35"/>
        <v>-1.8981251637868503E-3</v>
      </c>
      <c r="M576">
        <f>VLOOKUP(D576,[1]Sheet8!$A$1:$G$267,IF(E576=2016,3,IF(E576=2017,4,IF(E576=2018,5,IF(E576=2019,6,7)))))</f>
        <v>2608.9828330754899</v>
      </c>
      <c r="N576">
        <f>IF(E576=2020,VLOOKUP(B576,[1]Sheet9!$A$1:$E$229,5,FALSE),"None")</f>
        <v>41</v>
      </c>
    </row>
    <row r="577" spans="1:14" x14ac:dyDescent="0.75">
      <c r="A577" t="str">
        <f>VLOOKUP(D577,[1]Sheet5!$B$1:$C$279,2,FALSE)</f>
        <v>LVA: Latvia</v>
      </c>
      <c r="B577" t="str">
        <f t="shared" si="32"/>
        <v>LVA</v>
      </c>
      <c r="C577" t="str">
        <f>VLOOKUP([1]Sheet2!B577,[1]Sheet9!$A$1:$C$229,2,FALSE)</f>
        <v>Europe</v>
      </c>
      <c r="D577" t="s">
        <v>134</v>
      </c>
      <c r="E577">
        <v>2016</v>
      </c>
      <c r="F577" cm="1">
        <f t="array" ref="F577">INDEX('[1]Sheet 1'!$F$1:$F$5176,MATCH(1,([1]Sheet2!A577='[1]Sheet 1'!$B$1:$B$5176)*([1]Sheet2!E577='[1]Sheet 1'!$E$1:$E$5176)*([1]Sheet2!F$1='[1]Sheet 1'!$C$1:$C$5176),0))</f>
        <v>83</v>
      </c>
      <c r="G577" cm="1">
        <f t="array" ref="G577">INDEX('[1]Sheet 1'!$F$1:$F$5176,MATCH(1,([1]Sheet2!$A577='[1]Sheet 1'!$B$1:$B$5176)*([1]Sheet2!$E577='[1]Sheet 1'!$E$1:$E$5176)*([1]Sheet2!G$1='[1]Sheet 1'!$C$1:$C$5176),0))</f>
        <v>1973476</v>
      </c>
      <c r="H577" cm="1">
        <f t="array" ref="H577">INDEX('[1]Sheet 1'!$F$1:$F$5176,MATCH(1,([1]Sheet2!$A577='[1]Sheet 1'!$B$1:$B$5176)*([1]Sheet2!$E577='[1]Sheet 1'!$E$1:$E$5176)*([1]Sheet2!H$1='[1]Sheet 1'!$C$1:$C$5176),0))</f>
        <v>22058</v>
      </c>
      <c r="I577" cm="1">
        <f t="array" ref="I577">INDEX('[1]Sheet 1'!$F$1:$F$5176,MATCH(1,([1]Sheet2!$A577='[1]Sheet 1'!$B$1:$B$5176)*([1]Sheet2!$E577='[1]Sheet 1'!$E$1:$E$5176)*([1]Sheet2!I$1='[1]Sheet 1'!$C$1:$C$5176),0))</f>
        <v>74.753500000000003</v>
      </c>
      <c r="J577" s="1">
        <f t="shared" si="33"/>
        <v>3.7628071448000725E-3</v>
      </c>
      <c r="K577" s="1" t="str">
        <f t="shared" si="34"/>
        <v>None</v>
      </c>
      <c r="L577" s="1" t="str">
        <f t="shared" si="35"/>
        <v>N/A</v>
      </c>
      <c r="M577">
        <f>VLOOKUP(D577,[1]Sheet8!$A$1:$G$267,IF(E577=2016,3,IF(E577=2017,4,IF(E577=2018,5,IF(E577=2019,6,7)))))</f>
        <v>2324.40091700425</v>
      </c>
      <c r="N577" t="str">
        <f>IF(E577=2020,VLOOKUP(B577,[1]Sheet9!$A$1:$E$229,5,FALSE),"None")</f>
        <v>None</v>
      </c>
    </row>
    <row r="578" spans="1:14" x14ac:dyDescent="0.75">
      <c r="A578" t="str">
        <f>VLOOKUP(D578,[1]Sheet5!$B$1:$C$279,2,FALSE)</f>
        <v>LVA: Latvia</v>
      </c>
      <c r="B578" t="str">
        <f t="shared" si="32"/>
        <v>LVA</v>
      </c>
      <c r="C578" t="str">
        <f>VLOOKUP([1]Sheet2!B578,[1]Sheet9!$A$1:$C$229,2,FALSE)</f>
        <v>Europe</v>
      </c>
      <c r="D578" t="s">
        <v>134</v>
      </c>
      <c r="E578">
        <v>2017</v>
      </c>
      <c r="F578" cm="1">
        <f t="array" ref="F578">INDEX('[1]Sheet 1'!$F$1:$F$5176,MATCH(1,([1]Sheet2!A578='[1]Sheet 1'!$B$1:$B$5176)*([1]Sheet2!E578='[1]Sheet 1'!$E$1:$E$5176)*([1]Sheet2!F$1='[1]Sheet 1'!$C$1:$C$5176),0))</f>
        <v>79</v>
      </c>
      <c r="G578" cm="1">
        <f t="array" ref="G578">INDEX('[1]Sheet 1'!$F$1:$F$5176,MATCH(1,([1]Sheet2!$A578='[1]Sheet 1'!$B$1:$B$5176)*([1]Sheet2!$E578='[1]Sheet 1'!$E$1:$E$5176)*([1]Sheet2!G$1='[1]Sheet 1'!$C$1:$C$5176),0))</f>
        <v>1954862.5</v>
      </c>
      <c r="H578" cm="1">
        <f t="array" ref="H578">INDEX('[1]Sheet 1'!$F$1:$F$5176,MATCH(1,([1]Sheet2!$A578='[1]Sheet 1'!$B$1:$B$5176)*([1]Sheet2!$E578='[1]Sheet 1'!$E$1:$E$5176)*([1]Sheet2!H$1='[1]Sheet 1'!$C$1:$C$5176),0))</f>
        <v>20884</v>
      </c>
      <c r="I578" cm="1">
        <f t="array" ref="I578">INDEX('[1]Sheet 1'!$F$1:$F$5176,MATCH(1,([1]Sheet2!$A578='[1]Sheet 1'!$B$1:$B$5176)*([1]Sheet2!$E578='[1]Sheet 1'!$E$1:$E$5176)*([1]Sheet2!I$1='[1]Sheet 1'!$C$1:$C$5176),0))</f>
        <v>74.805400000000006</v>
      </c>
      <c r="J578" s="1">
        <f t="shared" si="33"/>
        <v>3.7828002298410266E-3</v>
      </c>
      <c r="K578" s="1">
        <f t="shared" si="34"/>
        <v>-9.4318349957131474E-3</v>
      </c>
      <c r="L578" s="1">
        <f t="shared" si="35"/>
        <v>5.6277142849036697E-2</v>
      </c>
      <c r="M578">
        <f>VLOOKUP(D578,[1]Sheet8!$A$1:$G$267,IF(E578=2016,3,IF(E578=2017,4,IF(E578=2018,5,IF(E578=2019,6,7)))))</f>
        <v>2455.2115594489301</v>
      </c>
      <c r="N578" t="str">
        <f>IF(E578=2020,VLOOKUP(B578,[1]Sheet9!$A$1:$E$229,5,FALSE),"None")</f>
        <v>None</v>
      </c>
    </row>
    <row r="579" spans="1:14" x14ac:dyDescent="0.75">
      <c r="A579" t="str">
        <f>VLOOKUP(D579,[1]Sheet5!$B$1:$C$279,2,FALSE)</f>
        <v>LVA: Latvia</v>
      </c>
      <c r="B579" t="str">
        <f t="shared" ref="B579:B642" si="36">MID(A579,1,3)</f>
        <v>LVA</v>
      </c>
      <c r="C579" t="str">
        <f>VLOOKUP([1]Sheet2!B579,[1]Sheet9!$A$1:$C$229,2,FALSE)</f>
        <v>Europe</v>
      </c>
      <c r="D579" t="s">
        <v>134</v>
      </c>
      <c r="E579">
        <v>2018</v>
      </c>
      <c r="F579" cm="1">
        <f t="array" ref="F579">INDEX('[1]Sheet 1'!$F$1:$F$5176,MATCH(1,([1]Sheet2!A579='[1]Sheet 1'!$B$1:$B$5176)*([1]Sheet2!E579='[1]Sheet 1'!$E$1:$E$5176)*([1]Sheet2!F$1='[1]Sheet 1'!$C$1:$C$5176),0))</f>
        <v>75</v>
      </c>
      <c r="G579" cm="1">
        <f t="array" ref="G579">INDEX('[1]Sheet 1'!$F$1:$F$5176,MATCH(1,([1]Sheet2!$A579='[1]Sheet 1'!$B$1:$B$5176)*([1]Sheet2!$E579='[1]Sheet 1'!$E$1:$E$5176)*([1]Sheet2!G$1='[1]Sheet 1'!$C$1:$C$5176),0))</f>
        <v>1935630.5</v>
      </c>
      <c r="H579" cm="1">
        <f t="array" ref="H579">INDEX('[1]Sheet 1'!$F$1:$F$5176,MATCH(1,([1]Sheet2!$A579='[1]Sheet 1'!$B$1:$B$5176)*([1]Sheet2!$E579='[1]Sheet 1'!$E$1:$E$5176)*([1]Sheet2!H$1='[1]Sheet 1'!$C$1:$C$5176),0))</f>
        <v>19434</v>
      </c>
      <c r="I579" cm="1">
        <f t="array" ref="I579">INDEX('[1]Sheet 1'!$F$1:$F$5176,MATCH(1,([1]Sheet2!$A579='[1]Sheet 1'!$B$1:$B$5176)*([1]Sheet2!$E579='[1]Sheet 1'!$E$1:$E$5176)*([1]Sheet2!I$1='[1]Sheet 1'!$C$1:$C$5176),0))</f>
        <v>75.001199999999997</v>
      </c>
      <c r="J579" s="1">
        <f t="shared" ref="J579:J642" si="37">F579/H579</f>
        <v>3.8592158073479468E-3</v>
      </c>
      <c r="K579" s="1">
        <f t="shared" si="34"/>
        <v>-9.8380320866557104E-3</v>
      </c>
      <c r="L579" s="1">
        <f t="shared" si="35"/>
        <v>4.6383918438841501E-2</v>
      </c>
      <c r="M579">
        <f>VLOOKUP(D579,[1]Sheet8!$A$1:$G$267,IF(E579=2016,3,IF(E579=2017,4,IF(E579=2018,5,IF(E579=2019,6,7)))))</f>
        <v>2569.0938921725101</v>
      </c>
      <c r="N579" t="str">
        <f>IF(E579=2020,VLOOKUP(B579,[1]Sheet9!$A$1:$E$229,5,FALSE),"None")</f>
        <v>None</v>
      </c>
    </row>
    <row r="580" spans="1:14" x14ac:dyDescent="0.75">
      <c r="A580" t="str">
        <f>VLOOKUP(D580,[1]Sheet5!$B$1:$C$279,2,FALSE)</f>
        <v>LVA: Latvia</v>
      </c>
      <c r="B580" t="str">
        <f t="shared" si="36"/>
        <v>LVA</v>
      </c>
      <c r="C580" t="str">
        <f>VLOOKUP([1]Sheet2!B580,[1]Sheet9!$A$1:$C$229,2,FALSE)</f>
        <v>Europe</v>
      </c>
      <c r="D580" t="s">
        <v>134</v>
      </c>
      <c r="E580">
        <v>2019</v>
      </c>
      <c r="F580" cm="1">
        <f t="array" ref="F580">INDEX('[1]Sheet 1'!$F$1:$F$5176,MATCH(1,([1]Sheet2!A580='[1]Sheet 1'!$B$1:$B$5176)*([1]Sheet2!E580='[1]Sheet 1'!$E$1:$E$5176)*([1]Sheet2!F$1='[1]Sheet 1'!$C$1:$C$5176),0))</f>
        <v>72</v>
      </c>
      <c r="G580" cm="1">
        <f t="array" ref="G580">INDEX('[1]Sheet 1'!$F$1:$F$5176,MATCH(1,([1]Sheet2!$A580='[1]Sheet 1'!$B$1:$B$5176)*([1]Sheet2!$E580='[1]Sheet 1'!$E$1:$E$5176)*([1]Sheet2!G$1='[1]Sheet 1'!$C$1:$C$5176),0))</f>
        <v>1916555.5</v>
      </c>
      <c r="H580" cm="1">
        <f t="array" ref="H580">INDEX('[1]Sheet 1'!$F$1:$F$5176,MATCH(1,([1]Sheet2!$A580='[1]Sheet 1'!$B$1:$B$5176)*([1]Sheet2!$E580='[1]Sheet 1'!$E$1:$E$5176)*([1]Sheet2!H$1='[1]Sheet 1'!$C$1:$C$5176),0))</f>
        <v>18693</v>
      </c>
      <c r="I580" cm="1">
        <f t="array" ref="I580">INDEX('[1]Sheet 1'!$F$1:$F$5176,MATCH(1,([1]Sheet2!$A580='[1]Sheet 1'!$B$1:$B$5176)*([1]Sheet2!$E580='[1]Sheet 1'!$E$1:$E$5176)*([1]Sheet2!I$1='[1]Sheet 1'!$C$1:$C$5176),0))</f>
        <v>75.533699999999996</v>
      </c>
      <c r="J580" s="1">
        <f t="shared" si="37"/>
        <v>3.8517091959557053E-3</v>
      </c>
      <c r="K580" s="1">
        <f t="shared" ref="K580:K643" si="38">IF(D580=D579,(G580-G579)/G579,"None")</f>
        <v>-9.8546700932848497E-3</v>
      </c>
      <c r="L580" s="1">
        <f t="shared" ref="L580:L643" si="39">IF(B579=B580,(M580-M579)/M579,"N/A")</f>
        <v>1.7457724971757554E-2</v>
      </c>
      <c r="M580">
        <f>VLOOKUP(D580,[1]Sheet8!$A$1:$G$267,IF(E580=2016,3,IF(E580=2017,4,IF(E580=2018,5,IF(E580=2019,6,7)))))</f>
        <v>2613.9444267686799</v>
      </c>
      <c r="N580" t="str">
        <f>IF(E580=2020,VLOOKUP(B580,[1]Sheet9!$A$1:$E$229,5,FALSE),"None")</f>
        <v>None</v>
      </c>
    </row>
    <row r="581" spans="1:14" x14ac:dyDescent="0.75">
      <c r="A581" t="str">
        <f>VLOOKUP(D581,[1]Sheet5!$B$1:$C$279,2,FALSE)</f>
        <v>LVA: Latvia</v>
      </c>
      <c r="B581" t="str">
        <f t="shared" si="36"/>
        <v>LVA</v>
      </c>
      <c r="C581" t="str">
        <f>VLOOKUP([1]Sheet2!B581,[1]Sheet9!$A$1:$C$229,2,FALSE)</f>
        <v>Europe</v>
      </c>
      <c r="D581" t="s">
        <v>134</v>
      </c>
      <c r="E581">
        <v>2020</v>
      </c>
      <c r="F581" cm="1">
        <f t="array" ref="F581">INDEX('[1]Sheet 1'!$F$1:$F$5176,MATCH(1,([1]Sheet2!A581='[1]Sheet 1'!$B$1:$B$5176)*([1]Sheet2!E581='[1]Sheet 1'!$E$1:$E$5176)*([1]Sheet2!F$1='[1]Sheet 1'!$C$1:$C$5176),0))</f>
        <v>68</v>
      </c>
      <c r="G581" cm="1">
        <f t="array" ref="G581">INDEX('[1]Sheet 1'!$F$1:$F$5176,MATCH(1,([1]Sheet2!$A581='[1]Sheet 1'!$B$1:$B$5176)*([1]Sheet2!$E581='[1]Sheet 1'!$E$1:$E$5176)*([1]Sheet2!G$1='[1]Sheet 1'!$C$1:$C$5176),0))</f>
        <v>1897052</v>
      </c>
      <c r="H581" cm="1">
        <f t="array" ref="H581">INDEX('[1]Sheet 1'!$F$1:$F$5176,MATCH(1,([1]Sheet2!$A581='[1]Sheet 1'!$B$1:$B$5176)*([1]Sheet2!$E581='[1]Sheet 1'!$E$1:$E$5176)*([1]Sheet2!H$1='[1]Sheet 1'!$C$1:$C$5176),0))</f>
        <v>17545</v>
      </c>
      <c r="I581" cm="1">
        <f t="array" ref="I581">INDEX('[1]Sheet 1'!$F$1:$F$5176,MATCH(1,([1]Sheet2!$A581='[1]Sheet 1'!$B$1:$B$5176)*([1]Sheet2!$E581='[1]Sheet 1'!$E$1:$E$5176)*([1]Sheet2!I$1='[1]Sheet 1'!$C$1:$C$5176),0))</f>
        <v>75.452600000000004</v>
      </c>
      <c r="J581" s="1">
        <f t="shared" si="37"/>
        <v>3.8757480763750357E-3</v>
      </c>
      <c r="K581" s="1">
        <f t="shared" si="38"/>
        <v>-1.017632935753752E-2</v>
      </c>
      <c r="L581" s="1">
        <f t="shared" si="39"/>
        <v>-1.8981251637868503E-3</v>
      </c>
      <c r="M581">
        <f>VLOOKUP(D581,[1]Sheet8!$A$1:$G$267,IF(E581=2016,3,IF(E581=2017,4,IF(E581=2018,5,IF(E581=2019,6,7)))))</f>
        <v>2608.9828330754899</v>
      </c>
      <c r="N581">
        <f>IF(E581=2020,VLOOKUP(B581,[1]Sheet9!$A$1:$E$229,5,FALSE),"None")</f>
        <v>40904</v>
      </c>
    </row>
    <row r="582" spans="1:14" x14ac:dyDescent="0.75">
      <c r="A582" t="str">
        <f>VLOOKUP(D582,[1]Sheet5!$B$1:$C$279,2,FALSE)</f>
        <v>LBN: Lebanon</v>
      </c>
      <c r="B582" t="str">
        <f t="shared" si="36"/>
        <v>LBN</v>
      </c>
      <c r="C582" t="str">
        <f>VLOOKUP([1]Sheet2!B582,[1]Sheet9!$A$1:$C$229,2,FALSE)</f>
        <v>Asia</v>
      </c>
      <c r="D582" t="s">
        <v>135</v>
      </c>
      <c r="E582">
        <v>2016</v>
      </c>
      <c r="F582" cm="1">
        <f t="array" ref="F582">INDEX('[1]Sheet 1'!$F$1:$F$5176,MATCH(1,([1]Sheet2!A582='[1]Sheet 1'!$B$1:$B$5176)*([1]Sheet2!E582='[1]Sheet 1'!$E$1:$E$5176)*([1]Sheet2!F$1='[1]Sheet 1'!$C$1:$C$5176),0))</f>
        <v>771</v>
      </c>
      <c r="G582" cm="1">
        <f t="array" ref="G582">INDEX('[1]Sheet 1'!$F$1:$F$5176,MATCH(1,([1]Sheet2!$A582='[1]Sheet 1'!$B$1:$B$5176)*([1]Sheet2!$E582='[1]Sheet 1'!$E$1:$E$5176)*([1]Sheet2!G$1='[1]Sheet 1'!$C$1:$C$5176),0))</f>
        <v>6258619.5</v>
      </c>
      <c r="H582" cm="1">
        <f t="array" ref="H582">INDEX('[1]Sheet 1'!$F$1:$F$5176,MATCH(1,([1]Sheet2!$A582='[1]Sheet 1'!$B$1:$B$5176)*([1]Sheet2!$E582='[1]Sheet 1'!$E$1:$E$5176)*([1]Sheet2!H$1='[1]Sheet 1'!$C$1:$C$5176),0))</f>
        <v>110828</v>
      </c>
      <c r="I582" cm="1">
        <f t="array" ref="I582">INDEX('[1]Sheet 1'!$F$1:$F$5176,MATCH(1,([1]Sheet2!$A582='[1]Sheet 1'!$B$1:$B$5176)*([1]Sheet2!$E582='[1]Sheet 1'!$E$1:$E$5176)*([1]Sheet2!I$1='[1]Sheet 1'!$C$1:$C$5176),0))</f>
        <v>79.505399999999995</v>
      </c>
      <c r="J582" s="1">
        <f t="shared" si="37"/>
        <v>6.9567257371783301E-3</v>
      </c>
      <c r="K582" s="1" t="str">
        <f t="shared" si="38"/>
        <v>None</v>
      </c>
      <c r="L582" s="1" t="str">
        <f t="shared" si="39"/>
        <v>N/A</v>
      </c>
      <c r="M582">
        <f>VLOOKUP(D582,[1]Sheet8!$A$1:$G$267,IF(E582=2016,3,IF(E582=2017,4,IF(E582=2018,5,IF(E582=2019,6,7)))))</f>
        <v>7617.6896340695803</v>
      </c>
      <c r="N582" t="str">
        <f>IF(E582=2020,VLOOKUP(B582,[1]Sheet9!$A$1:$E$229,5,FALSE),"None")</f>
        <v>None</v>
      </c>
    </row>
    <row r="583" spans="1:14" x14ac:dyDescent="0.75">
      <c r="A583" t="str">
        <f>VLOOKUP(D583,[1]Sheet5!$B$1:$C$279,2,FALSE)</f>
        <v>LBN: Lebanon</v>
      </c>
      <c r="B583" t="str">
        <f t="shared" si="36"/>
        <v>LBN</v>
      </c>
      <c r="C583" t="str">
        <f>VLOOKUP([1]Sheet2!B583,[1]Sheet9!$A$1:$C$229,2,FALSE)</f>
        <v>Asia</v>
      </c>
      <c r="D583" t="s">
        <v>135</v>
      </c>
      <c r="E583">
        <v>2017</v>
      </c>
      <c r="F583" cm="1">
        <f t="array" ref="F583">INDEX('[1]Sheet 1'!$F$1:$F$5176,MATCH(1,([1]Sheet2!A583='[1]Sheet 1'!$B$1:$B$5176)*([1]Sheet2!E583='[1]Sheet 1'!$E$1:$E$5176)*([1]Sheet2!F$1='[1]Sheet 1'!$C$1:$C$5176),0))</f>
        <v>759</v>
      </c>
      <c r="G583" cm="1">
        <f t="array" ref="G583">INDEX('[1]Sheet 1'!$F$1:$F$5176,MATCH(1,([1]Sheet2!$A583='[1]Sheet 1'!$B$1:$B$5176)*([1]Sheet2!$E583='[1]Sheet 1'!$E$1:$E$5176)*([1]Sheet2!G$1='[1]Sheet 1'!$C$1:$C$5176),0))</f>
        <v>6109251.5</v>
      </c>
      <c r="H583" cm="1">
        <f t="array" ref="H583">INDEX('[1]Sheet 1'!$F$1:$F$5176,MATCH(1,([1]Sheet2!$A583='[1]Sheet 1'!$B$1:$B$5176)*([1]Sheet2!$E583='[1]Sheet 1'!$E$1:$E$5176)*([1]Sheet2!H$1='[1]Sheet 1'!$C$1:$C$5176),0))</f>
        <v>105204</v>
      </c>
      <c r="I583" cm="1">
        <f t="array" ref="I583">INDEX('[1]Sheet 1'!$F$1:$F$5176,MATCH(1,([1]Sheet2!$A583='[1]Sheet 1'!$B$1:$B$5176)*([1]Sheet2!$E583='[1]Sheet 1'!$E$1:$E$5176)*([1]Sheet2!I$1='[1]Sheet 1'!$C$1:$C$5176),0))</f>
        <v>79.654300000000006</v>
      </c>
      <c r="J583" s="1">
        <f t="shared" si="37"/>
        <v>7.2145545796737766E-3</v>
      </c>
      <c r="K583" s="1">
        <f t="shared" si="38"/>
        <v>-2.3865965969012814E-2</v>
      </c>
      <c r="L583" s="1">
        <f t="shared" si="39"/>
        <v>2.0786487202915503E-2</v>
      </c>
      <c r="M583">
        <f>VLOOKUP(D583,[1]Sheet8!$A$1:$G$267,IF(E583=2016,3,IF(E583=2017,4,IF(E583=2018,5,IF(E583=2019,6,7)))))</f>
        <v>7776.0346421639497</v>
      </c>
      <c r="N583" t="str">
        <f>IF(E583=2020,VLOOKUP(B583,[1]Sheet9!$A$1:$E$229,5,FALSE),"None")</f>
        <v>None</v>
      </c>
    </row>
    <row r="584" spans="1:14" x14ac:dyDescent="0.75">
      <c r="A584" t="str">
        <f>VLOOKUP(D584,[1]Sheet5!$B$1:$C$279,2,FALSE)</f>
        <v>LBN: Lebanon</v>
      </c>
      <c r="B584" t="str">
        <f t="shared" si="36"/>
        <v>LBN</v>
      </c>
      <c r="C584" t="str">
        <f>VLOOKUP([1]Sheet2!B584,[1]Sheet9!$A$1:$C$229,2,FALSE)</f>
        <v>Asia</v>
      </c>
      <c r="D584" t="s">
        <v>135</v>
      </c>
      <c r="E584">
        <v>2018</v>
      </c>
      <c r="F584" cm="1">
        <f t="array" ref="F584">INDEX('[1]Sheet 1'!$F$1:$F$5176,MATCH(1,([1]Sheet2!A584='[1]Sheet 1'!$B$1:$B$5176)*([1]Sheet2!E584='[1]Sheet 1'!$E$1:$E$5176)*([1]Sheet2!F$1='[1]Sheet 1'!$C$1:$C$5176),0))</f>
        <v>742</v>
      </c>
      <c r="G584" cm="1">
        <f t="array" ref="G584">INDEX('[1]Sheet 1'!$F$1:$F$5176,MATCH(1,([1]Sheet2!$A584='[1]Sheet 1'!$B$1:$B$5176)*([1]Sheet2!$E584='[1]Sheet 1'!$E$1:$E$5176)*([1]Sheet2!G$1='[1]Sheet 1'!$C$1:$C$5176),0))</f>
        <v>5950839</v>
      </c>
      <c r="H584" cm="1">
        <f t="array" ref="H584">INDEX('[1]Sheet 1'!$F$1:$F$5176,MATCH(1,([1]Sheet2!$A584='[1]Sheet 1'!$B$1:$B$5176)*([1]Sheet2!$E584='[1]Sheet 1'!$E$1:$E$5176)*([1]Sheet2!H$1='[1]Sheet 1'!$C$1:$C$5176),0))</f>
        <v>98956</v>
      </c>
      <c r="I584" cm="1">
        <f t="array" ref="I584">INDEX('[1]Sheet 1'!$F$1:$F$5176,MATCH(1,([1]Sheet2!$A584='[1]Sheet 1'!$B$1:$B$5176)*([1]Sheet2!$E584='[1]Sheet 1'!$E$1:$E$5176)*([1]Sheet2!I$1='[1]Sheet 1'!$C$1:$C$5176),0))</f>
        <v>79.728999999999999</v>
      </c>
      <c r="J584" s="1">
        <f t="shared" si="37"/>
        <v>7.4982820647560532E-3</v>
      </c>
      <c r="K584" s="1">
        <f t="shared" si="38"/>
        <v>-2.5929935934050186E-2</v>
      </c>
      <c r="L584" s="1">
        <f t="shared" si="39"/>
        <v>2.9294232959615436E-2</v>
      </c>
      <c r="M584">
        <f>VLOOKUP(D584,[1]Sheet8!$A$1:$G$267,IF(E584=2016,3,IF(E584=2017,4,IF(E584=2018,5,IF(E584=2019,6,7)))))</f>
        <v>8003.8276124735403</v>
      </c>
      <c r="N584" t="str">
        <f>IF(E584=2020,VLOOKUP(B584,[1]Sheet9!$A$1:$E$229,5,FALSE),"None")</f>
        <v>None</v>
      </c>
    </row>
    <row r="585" spans="1:14" x14ac:dyDescent="0.75">
      <c r="A585" t="str">
        <f>VLOOKUP(D585,[1]Sheet5!$B$1:$C$279,2,FALSE)</f>
        <v>LBN: Lebanon</v>
      </c>
      <c r="B585" t="str">
        <f t="shared" si="36"/>
        <v>LBN</v>
      </c>
      <c r="C585" t="str">
        <f>VLOOKUP([1]Sheet2!B585,[1]Sheet9!$A$1:$C$229,2,FALSE)</f>
        <v>Asia</v>
      </c>
      <c r="D585" t="s">
        <v>135</v>
      </c>
      <c r="E585">
        <v>2019</v>
      </c>
      <c r="F585" cm="1">
        <f t="array" ref="F585">INDEX('[1]Sheet 1'!$F$1:$F$5176,MATCH(1,([1]Sheet2!A585='[1]Sheet 1'!$B$1:$B$5176)*([1]Sheet2!E585='[1]Sheet 1'!$E$1:$E$5176)*([1]Sheet2!F$1='[1]Sheet 1'!$C$1:$C$5176),0))</f>
        <v>722</v>
      </c>
      <c r="G585" cm="1">
        <f t="array" ref="G585">INDEX('[1]Sheet 1'!$F$1:$F$5176,MATCH(1,([1]Sheet2!$A585='[1]Sheet 1'!$B$1:$B$5176)*([1]Sheet2!$E585='[1]Sheet 1'!$E$1:$E$5176)*([1]Sheet2!G$1='[1]Sheet 1'!$C$1:$C$5176),0))</f>
        <v>5781906.5</v>
      </c>
      <c r="H585" cm="1">
        <f t="array" ref="H585">INDEX('[1]Sheet 1'!$F$1:$F$5176,MATCH(1,([1]Sheet2!$A585='[1]Sheet 1'!$B$1:$B$5176)*([1]Sheet2!$E585='[1]Sheet 1'!$E$1:$E$5176)*([1]Sheet2!H$1='[1]Sheet 1'!$C$1:$C$5176),0))</f>
        <v>93362</v>
      </c>
      <c r="I585" cm="1">
        <f t="array" ref="I585">INDEX('[1]Sheet 1'!$F$1:$F$5176,MATCH(1,([1]Sheet2!$A585='[1]Sheet 1'!$B$1:$B$5176)*([1]Sheet2!$E585='[1]Sheet 1'!$E$1:$E$5176)*([1]Sheet2!I$1='[1]Sheet 1'!$C$1:$C$5176),0))</f>
        <v>79.235900000000001</v>
      </c>
      <c r="J585" s="1">
        <f t="shared" si="37"/>
        <v>7.7333390458644846E-3</v>
      </c>
      <c r="K585" s="1">
        <f t="shared" si="38"/>
        <v>-2.8388013858213941E-2</v>
      </c>
      <c r="L585" s="1">
        <f t="shared" si="39"/>
        <v>-5.9519591855792919E-2</v>
      </c>
      <c r="M585">
        <f>VLOOKUP(D585,[1]Sheet8!$A$1:$G$267,IF(E585=2016,3,IF(E585=2017,4,IF(E585=2018,5,IF(E585=2019,6,7)))))</f>
        <v>7527.4430596949896</v>
      </c>
      <c r="N585" t="str">
        <f>IF(E585=2020,VLOOKUP(B585,[1]Sheet9!$A$1:$E$229,5,FALSE),"None")</f>
        <v>None</v>
      </c>
    </row>
    <row r="586" spans="1:14" x14ac:dyDescent="0.75">
      <c r="A586" t="str">
        <f>VLOOKUP(D586,[1]Sheet5!$B$1:$C$279,2,FALSE)</f>
        <v>LBN: Lebanon</v>
      </c>
      <c r="B586" t="str">
        <f t="shared" si="36"/>
        <v>LBN</v>
      </c>
      <c r="C586" t="str">
        <f>VLOOKUP([1]Sheet2!B586,[1]Sheet9!$A$1:$C$229,2,FALSE)</f>
        <v>Asia</v>
      </c>
      <c r="D586" t="s">
        <v>135</v>
      </c>
      <c r="E586">
        <v>2020</v>
      </c>
      <c r="F586" cm="1">
        <f t="array" ref="F586">INDEX('[1]Sheet 1'!$F$1:$F$5176,MATCH(1,([1]Sheet2!A586='[1]Sheet 1'!$B$1:$B$5176)*([1]Sheet2!E586='[1]Sheet 1'!$E$1:$E$5176)*([1]Sheet2!F$1='[1]Sheet 1'!$C$1:$C$5176),0))</f>
        <v>694</v>
      </c>
      <c r="G586" cm="1">
        <f t="array" ref="G586">INDEX('[1]Sheet 1'!$F$1:$F$5176,MATCH(1,([1]Sheet2!$A586='[1]Sheet 1'!$B$1:$B$5176)*([1]Sheet2!$E586='[1]Sheet 1'!$E$1:$E$5176)*([1]Sheet2!G$1='[1]Sheet 1'!$C$1:$C$5176),0))</f>
        <v>5662923.5</v>
      </c>
      <c r="H586" cm="1">
        <f t="array" ref="H586">INDEX('[1]Sheet 1'!$F$1:$F$5176,MATCH(1,([1]Sheet2!$A586='[1]Sheet 1'!$B$1:$B$5176)*([1]Sheet2!$E586='[1]Sheet 1'!$E$1:$E$5176)*([1]Sheet2!H$1='[1]Sheet 1'!$C$1:$C$5176),0))</f>
        <v>87727</v>
      </c>
      <c r="I586" cm="1">
        <f t="array" ref="I586">INDEX('[1]Sheet 1'!$F$1:$F$5176,MATCH(1,([1]Sheet2!$A586='[1]Sheet 1'!$B$1:$B$5176)*([1]Sheet2!$E586='[1]Sheet 1'!$E$1:$E$5176)*([1]Sheet2!I$1='[1]Sheet 1'!$C$1:$C$5176),0))</f>
        <v>77.803799999999995</v>
      </c>
      <c r="J586" s="1">
        <f t="shared" si="37"/>
        <v>7.9109054225039045E-3</v>
      </c>
      <c r="K586" s="1">
        <f t="shared" si="38"/>
        <v>-2.0578506414795882E-2</v>
      </c>
      <c r="L586" s="1">
        <f t="shared" si="39"/>
        <v>-0.49494234462714387</v>
      </c>
      <c r="M586">
        <f>VLOOKUP(D586,[1]Sheet8!$A$1:$G$267,IF(E586=2016,3,IF(E586=2017,4,IF(E586=2018,5,IF(E586=2019,6,7)))))</f>
        <v>3801.7927426822298</v>
      </c>
      <c r="N586">
        <f>IF(E586=2020,VLOOKUP(B586,[1]Sheet9!$A$1:$E$229,5,FALSE),"None")</f>
        <v>181503</v>
      </c>
    </row>
    <row r="587" spans="1:14" x14ac:dyDescent="0.75">
      <c r="A587" t="str">
        <f>VLOOKUP(D587,[1]Sheet5!$B$1:$C$279,2,FALSE)</f>
        <v>LSO: Lesotho</v>
      </c>
      <c r="B587" t="str">
        <f t="shared" si="36"/>
        <v>LSO</v>
      </c>
      <c r="C587" t="str">
        <f>VLOOKUP([1]Sheet2!B587,[1]Sheet9!$A$1:$C$229,2,FALSE)</f>
        <v>Africa</v>
      </c>
      <c r="D587" t="s">
        <v>136</v>
      </c>
      <c r="E587">
        <v>2016</v>
      </c>
      <c r="F587" cm="1">
        <f t="array" ref="F587">INDEX('[1]Sheet 1'!$F$1:$F$5176,MATCH(1,([1]Sheet2!A587='[1]Sheet 1'!$B$1:$B$5176)*([1]Sheet2!E587='[1]Sheet 1'!$E$1:$E$5176)*([1]Sheet2!F$1='[1]Sheet 1'!$C$1:$C$5176),0))</f>
        <v>4116</v>
      </c>
      <c r="G587" cm="1">
        <f t="array" ref="G587">INDEX('[1]Sheet 1'!$F$1:$F$5176,MATCH(1,([1]Sheet2!$A587='[1]Sheet 1'!$B$1:$B$5176)*([1]Sheet2!$E587='[1]Sheet 1'!$E$1:$E$5176)*([1]Sheet2!G$1='[1]Sheet 1'!$C$1:$C$5176),0))</f>
        <v>2143872</v>
      </c>
      <c r="H587" cm="1">
        <f t="array" ref="H587">INDEX('[1]Sheet 1'!$F$1:$F$5176,MATCH(1,([1]Sheet2!$A587='[1]Sheet 1'!$B$1:$B$5176)*([1]Sheet2!$E587='[1]Sheet 1'!$E$1:$E$5176)*([1]Sheet2!H$1='[1]Sheet 1'!$C$1:$C$5176),0))</f>
        <v>60423</v>
      </c>
      <c r="I587" cm="1">
        <f t="array" ref="I587">INDEX('[1]Sheet 1'!$F$1:$F$5176,MATCH(1,([1]Sheet2!$A587='[1]Sheet 1'!$B$1:$B$5176)*([1]Sheet2!$E587='[1]Sheet 1'!$E$1:$E$5176)*([1]Sheet2!I$1='[1]Sheet 1'!$C$1:$C$5176),0))</f>
        <v>52.264099999999999</v>
      </c>
      <c r="J587" s="1">
        <f t="shared" si="37"/>
        <v>6.8119755722158781E-2</v>
      </c>
      <c r="K587" s="1" t="str">
        <f t="shared" si="38"/>
        <v>None</v>
      </c>
      <c r="L587" s="1" t="str">
        <f t="shared" si="39"/>
        <v>N/A</v>
      </c>
      <c r="M587">
        <f>VLOOKUP(D587,[1]Sheet8!$A$1:$G$267,IF(E587=2016,3,IF(E587=2017,4,IF(E587=2018,5,IF(E587=2019,6,7)))))</f>
        <v>7617.6896340695803</v>
      </c>
      <c r="N587" t="str">
        <f>IF(E587=2020,VLOOKUP(B587,[1]Sheet9!$A$1:$E$229,5,FALSE),"None")</f>
        <v>None</v>
      </c>
    </row>
    <row r="588" spans="1:14" x14ac:dyDescent="0.75">
      <c r="A588" t="str">
        <f>VLOOKUP(D588,[1]Sheet5!$B$1:$C$279,2,FALSE)</f>
        <v>LSO: Lesotho</v>
      </c>
      <c r="B588" t="str">
        <f t="shared" si="36"/>
        <v>LSO</v>
      </c>
      <c r="C588" t="str">
        <f>VLOOKUP([1]Sheet2!B588,[1]Sheet9!$A$1:$C$229,2,FALSE)</f>
        <v>Africa</v>
      </c>
      <c r="D588" t="s">
        <v>136</v>
      </c>
      <c r="E588">
        <v>2017</v>
      </c>
      <c r="F588" cm="1">
        <f t="array" ref="F588">INDEX('[1]Sheet 1'!$F$1:$F$5176,MATCH(1,([1]Sheet2!A588='[1]Sheet 1'!$B$1:$B$5176)*([1]Sheet2!E588='[1]Sheet 1'!$E$1:$E$5176)*([1]Sheet2!F$1='[1]Sheet 1'!$C$1:$C$5176),0))</f>
        <v>4114</v>
      </c>
      <c r="G588" cm="1">
        <f t="array" ref="G588">INDEX('[1]Sheet 1'!$F$1:$F$5176,MATCH(1,([1]Sheet2!$A588='[1]Sheet 1'!$B$1:$B$5176)*([1]Sheet2!$E588='[1]Sheet 1'!$E$1:$E$5176)*([1]Sheet2!G$1='[1]Sheet 1'!$C$1:$C$5176),0))</f>
        <v>2170617</v>
      </c>
      <c r="H588" cm="1">
        <f t="array" ref="H588">INDEX('[1]Sheet 1'!$F$1:$F$5176,MATCH(1,([1]Sheet2!$A588='[1]Sheet 1'!$B$1:$B$5176)*([1]Sheet2!$E588='[1]Sheet 1'!$E$1:$E$5176)*([1]Sheet2!H$1='[1]Sheet 1'!$C$1:$C$5176),0))</f>
        <v>60221</v>
      </c>
      <c r="I588" cm="1">
        <f t="array" ref="I588">INDEX('[1]Sheet 1'!$F$1:$F$5176,MATCH(1,([1]Sheet2!$A588='[1]Sheet 1'!$B$1:$B$5176)*([1]Sheet2!$E588='[1]Sheet 1'!$E$1:$E$5176)*([1]Sheet2!I$1='[1]Sheet 1'!$C$1:$C$5176),0))</f>
        <v>53.063600000000001</v>
      </c>
      <c r="J588" s="1">
        <f t="shared" si="37"/>
        <v>6.8315039604124814E-2</v>
      </c>
      <c r="K588" s="1">
        <f t="shared" si="38"/>
        <v>1.2475091796525166E-2</v>
      </c>
      <c r="L588" s="1">
        <f t="shared" si="39"/>
        <v>2.0786487202915503E-2</v>
      </c>
      <c r="M588">
        <f>VLOOKUP(D588,[1]Sheet8!$A$1:$G$267,IF(E588=2016,3,IF(E588=2017,4,IF(E588=2018,5,IF(E588=2019,6,7)))))</f>
        <v>7776.0346421639497</v>
      </c>
      <c r="N588" t="str">
        <f>IF(E588=2020,VLOOKUP(B588,[1]Sheet9!$A$1:$E$229,5,FALSE),"None")</f>
        <v>None</v>
      </c>
    </row>
    <row r="589" spans="1:14" x14ac:dyDescent="0.75">
      <c r="A589" t="str">
        <f>VLOOKUP(D589,[1]Sheet5!$B$1:$C$279,2,FALSE)</f>
        <v>LSO: Lesotho</v>
      </c>
      <c r="B589" t="str">
        <f t="shared" si="36"/>
        <v>LSO</v>
      </c>
      <c r="C589" t="str">
        <f>VLOOKUP([1]Sheet2!B589,[1]Sheet9!$A$1:$C$229,2,FALSE)</f>
        <v>Africa</v>
      </c>
      <c r="D589" t="s">
        <v>136</v>
      </c>
      <c r="E589">
        <v>2018</v>
      </c>
      <c r="F589" cm="1">
        <f t="array" ref="F589">INDEX('[1]Sheet 1'!$F$1:$F$5176,MATCH(1,([1]Sheet2!A589='[1]Sheet 1'!$B$1:$B$5176)*([1]Sheet2!E589='[1]Sheet 1'!$E$1:$E$5176)*([1]Sheet2!F$1='[1]Sheet 1'!$C$1:$C$5176),0))</f>
        <v>4033</v>
      </c>
      <c r="G589" cm="1">
        <f t="array" ref="G589">INDEX('[1]Sheet 1'!$F$1:$F$5176,MATCH(1,([1]Sheet2!$A589='[1]Sheet 1'!$B$1:$B$5176)*([1]Sheet2!$E589='[1]Sheet 1'!$E$1:$E$5176)*([1]Sheet2!G$1='[1]Sheet 1'!$C$1:$C$5176),0))</f>
        <v>2198017</v>
      </c>
      <c r="H589" cm="1">
        <f t="array" ref="H589">INDEX('[1]Sheet 1'!$F$1:$F$5176,MATCH(1,([1]Sheet2!$A589='[1]Sheet 1'!$B$1:$B$5176)*([1]Sheet2!$E589='[1]Sheet 1'!$E$1:$E$5176)*([1]Sheet2!H$1='[1]Sheet 1'!$C$1:$C$5176),0))</f>
        <v>59964</v>
      </c>
      <c r="I589" cm="1">
        <f t="array" ref="I589">INDEX('[1]Sheet 1'!$F$1:$F$5176,MATCH(1,([1]Sheet2!$A589='[1]Sheet 1'!$B$1:$B$5176)*([1]Sheet2!$E589='[1]Sheet 1'!$E$1:$E$5176)*([1]Sheet2!I$1='[1]Sheet 1'!$C$1:$C$5176),0))</f>
        <v>53.732999999999997</v>
      </c>
      <c r="J589" s="1">
        <f t="shared" si="37"/>
        <v>6.7257020879194176E-2</v>
      </c>
      <c r="K589" s="1">
        <f t="shared" si="38"/>
        <v>1.2623138950814445E-2</v>
      </c>
      <c r="L589" s="1">
        <f t="shared" si="39"/>
        <v>2.9294232959615436E-2</v>
      </c>
      <c r="M589">
        <f>VLOOKUP(D589,[1]Sheet8!$A$1:$G$267,IF(E589=2016,3,IF(E589=2017,4,IF(E589=2018,5,IF(E589=2019,6,7)))))</f>
        <v>8003.8276124735403</v>
      </c>
      <c r="N589" t="str">
        <f>IF(E589=2020,VLOOKUP(B589,[1]Sheet9!$A$1:$E$229,5,FALSE),"None")</f>
        <v>None</v>
      </c>
    </row>
    <row r="590" spans="1:14" x14ac:dyDescent="0.75">
      <c r="A590" t="str">
        <f>VLOOKUP(D590,[1]Sheet5!$B$1:$C$279,2,FALSE)</f>
        <v>LSO: Lesotho</v>
      </c>
      <c r="B590" t="str">
        <f t="shared" si="36"/>
        <v>LSO</v>
      </c>
      <c r="C590" t="str">
        <f>VLOOKUP([1]Sheet2!B590,[1]Sheet9!$A$1:$C$229,2,FALSE)</f>
        <v>Africa</v>
      </c>
      <c r="D590" t="s">
        <v>136</v>
      </c>
      <c r="E590">
        <v>2019</v>
      </c>
      <c r="F590" cm="1">
        <f t="array" ref="F590">INDEX('[1]Sheet 1'!$F$1:$F$5176,MATCH(1,([1]Sheet2!A590='[1]Sheet 1'!$B$1:$B$5176)*([1]Sheet2!E590='[1]Sheet 1'!$E$1:$E$5176)*([1]Sheet2!F$1='[1]Sheet 1'!$C$1:$C$5176),0))</f>
        <v>3973</v>
      </c>
      <c r="G590" cm="1">
        <f t="array" ref="G590">INDEX('[1]Sheet 1'!$F$1:$F$5176,MATCH(1,([1]Sheet2!$A590='[1]Sheet 1'!$B$1:$B$5176)*([1]Sheet2!$E590='[1]Sheet 1'!$E$1:$E$5176)*([1]Sheet2!G$1='[1]Sheet 1'!$C$1:$C$5176),0))</f>
        <v>2225701.5</v>
      </c>
      <c r="H590" cm="1">
        <f t="array" ref="H590">INDEX('[1]Sheet 1'!$F$1:$F$5176,MATCH(1,([1]Sheet2!$A590='[1]Sheet 1'!$B$1:$B$5176)*([1]Sheet2!$E590='[1]Sheet 1'!$E$1:$E$5176)*([1]Sheet2!H$1='[1]Sheet 1'!$C$1:$C$5176),0))</f>
        <v>59775</v>
      </c>
      <c r="I590" cm="1">
        <f t="array" ref="I590">INDEX('[1]Sheet 1'!$F$1:$F$5176,MATCH(1,([1]Sheet2!$A590='[1]Sheet 1'!$B$1:$B$5176)*([1]Sheet2!$E590='[1]Sheet 1'!$E$1:$E$5176)*([1]Sheet2!I$1='[1]Sheet 1'!$C$1:$C$5176),0))</f>
        <v>54.172600000000003</v>
      </c>
      <c r="J590" s="1">
        <f t="shared" si="37"/>
        <v>6.6465913843580096E-2</v>
      </c>
      <c r="K590" s="1">
        <f t="shared" si="38"/>
        <v>1.2595216506514736E-2</v>
      </c>
      <c r="L590" s="1">
        <f t="shared" si="39"/>
        <v>-5.9519591855792919E-2</v>
      </c>
      <c r="M590">
        <f>VLOOKUP(D590,[1]Sheet8!$A$1:$G$267,IF(E590=2016,3,IF(E590=2017,4,IF(E590=2018,5,IF(E590=2019,6,7)))))</f>
        <v>7527.4430596949896</v>
      </c>
      <c r="N590" t="str">
        <f>IF(E590=2020,VLOOKUP(B590,[1]Sheet9!$A$1:$E$229,5,FALSE),"None")</f>
        <v>None</v>
      </c>
    </row>
    <row r="591" spans="1:14" x14ac:dyDescent="0.75">
      <c r="A591" t="str">
        <f>VLOOKUP(D591,[1]Sheet5!$B$1:$C$279,2,FALSE)</f>
        <v>LSO: Lesotho</v>
      </c>
      <c r="B591" t="str">
        <f t="shared" si="36"/>
        <v>LSO</v>
      </c>
      <c r="C591" t="str">
        <f>VLOOKUP([1]Sheet2!B591,[1]Sheet9!$A$1:$C$229,2,FALSE)</f>
        <v>Africa</v>
      </c>
      <c r="D591" t="s">
        <v>136</v>
      </c>
      <c r="E591">
        <v>2020</v>
      </c>
      <c r="F591" cm="1">
        <f t="array" ref="F591">INDEX('[1]Sheet 1'!$F$1:$F$5176,MATCH(1,([1]Sheet2!A591='[1]Sheet 1'!$B$1:$B$5176)*([1]Sheet2!E591='[1]Sheet 1'!$E$1:$E$5176)*([1]Sheet2!F$1='[1]Sheet 1'!$C$1:$C$5176),0))</f>
        <v>3859</v>
      </c>
      <c r="G591" cm="1">
        <f t="array" ref="G591">INDEX('[1]Sheet 1'!$F$1:$F$5176,MATCH(1,([1]Sheet2!$A591='[1]Sheet 1'!$B$1:$B$5176)*([1]Sheet2!$E591='[1]Sheet 1'!$E$1:$E$5176)*([1]Sheet2!G$1='[1]Sheet 1'!$C$1:$C$5176),0))</f>
        <v>2254100</v>
      </c>
      <c r="H591" cm="1">
        <f t="array" ref="H591">INDEX('[1]Sheet 1'!$F$1:$F$5176,MATCH(1,([1]Sheet2!$A591='[1]Sheet 1'!$B$1:$B$5176)*([1]Sheet2!$E591='[1]Sheet 1'!$E$1:$E$5176)*([1]Sheet2!H$1='[1]Sheet 1'!$C$1:$C$5176),0))</f>
        <v>59478</v>
      </c>
      <c r="I591" cm="1">
        <f t="array" ref="I591">INDEX('[1]Sheet 1'!$F$1:$F$5176,MATCH(1,([1]Sheet2!$A591='[1]Sheet 1'!$B$1:$B$5176)*([1]Sheet2!$E591='[1]Sheet 1'!$E$1:$E$5176)*([1]Sheet2!I$1='[1]Sheet 1'!$C$1:$C$5176),0))</f>
        <v>54.693300000000001</v>
      </c>
      <c r="J591" s="1">
        <f t="shared" si="37"/>
        <v>6.4881132519587076E-2</v>
      </c>
      <c r="K591" s="1">
        <f t="shared" si="38"/>
        <v>1.2759348007807876E-2</v>
      </c>
      <c r="L591" s="1">
        <f t="shared" si="39"/>
        <v>-0.49494234462714387</v>
      </c>
      <c r="M591">
        <f>VLOOKUP(D591,[1]Sheet8!$A$1:$G$267,IF(E591=2016,3,IF(E591=2017,4,IF(E591=2018,5,IF(E591=2019,6,7)))))</f>
        <v>3801.7927426822298</v>
      </c>
      <c r="N591">
        <f>IF(E591=2020,VLOOKUP(B591,[1]Sheet9!$A$1:$E$229,5,FALSE),"None")</f>
        <v>3094</v>
      </c>
    </row>
    <row r="592" spans="1:14" x14ac:dyDescent="0.75">
      <c r="A592" t="str">
        <f>VLOOKUP(D592,[1]Sheet5!$B$1:$C$279,2,FALSE)</f>
        <v>LBR: Liberia</v>
      </c>
      <c r="B592" t="str">
        <f t="shared" si="36"/>
        <v>LBR</v>
      </c>
      <c r="C592" t="str">
        <f>VLOOKUP([1]Sheet2!B592,[1]Sheet9!$A$1:$C$229,2,FALSE)</f>
        <v>Africa</v>
      </c>
      <c r="D592" t="s">
        <v>137</v>
      </c>
      <c r="E592">
        <v>2016</v>
      </c>
      <c r="F592" cm="1">
        <f t="array" ref="F592">INDEX('[1]Sheet 1'!$F$1:$F$5176,MATCH(1,([1]Sheet2!A592='[1]Sheet 1'!$B$1:$B$5176)*([1]Sheet2!E592='[1]Sheet 1'!$E$1:$E$5176)*([1]Sheet2!F$1='[1]Sheet 1'!$C$1:$C$5176),0))</f>
        <v>9654</v>
      </c>
      <c r="G592" cm="1">
        <f t="array" ref="G592">INDEX('[1]Sheet 1'!$F$1:$F$5176,MATCH(1,([1]Sheet2!$A592='[1]Sheet 1'!$B$1:$B$5176)*([1]Sheet2!$E592='[1]Sheet 1'!$E$1:$E$5176)*([1]Sheet2!G$1='[1]Sheet 1'!$C$1:$C$5176),0))</f>
        <v>4706097.5</v>
      </c>
      <c r="H592" cm="1">
        <f t="array" ref="H592">INDEX('[1]Sheet 1'!$F$1:$F$5176,MATCH(1,([1]Sheet2!$A592='[1]Sheet 1'!$B$1:$B$5176)*([1]Sheet2!$E592='[1]Sheet 1'!$E$1:$E$5176)*([1]Sheet2!H$1='[1]Sheet 1'!$C$1:$C$5176),0))</f>
        <v>159119</v>
      </c>
      <c r="I592" cm="1">
        <f t="array" ref="I592">INDEX('[1]Sheet 1'!$F$1:$F$5176,MATCH(1,([1]Sheet2!$A592='[1]Sheet 1'!$B$1:$B$5176)*([1]Sheet2!$E592='[1]Sheet 1'!$E$1:$E$5176)*([1]Sheet2!I$1='[1]Sheet 1'!$C$1:$C$5176),0))</f>
        <v>60.416200000000003</v>
      </c>
      <c r="J592" s="1">
        <f t="shared" si="37"/>
        <v>6.0671572847994265E-2</v>
      </c>
      <c r="K592" s="1" t="str">
        <f t="shared" si="38"/>
        <v>None</v>
      </c>
      <c r="L592" s="1" t="str">
        <f t="shared" si="39"/>
        <v>N/A</v>
      </c>
      <c r="M592">
        <f>VLOOKUP(D592,[1]Sheet8!$A$1:$G$267,IF(E592=2016,3,IF(E592=2017,4,IF(E592=2018,5,IF(E592=2019,6,7)))))</f>
        <v>740.91490603010197</v>
      </c>
      <c r="N592" t="str">
        <f>IF(E592=2020,VLOOKUP(B592,[1]Sheet9!$A$1:$E$229,5,FALSE),"None")</f>
        <v>None</v>
      </c>
    </row>
    <row r="593" spans="1:14" x14ac:dyDescent="0.75">
      <c r="A593" t="str">
        <f>VLOOKUP(D593,[1]Sheet5!$B$1:$C$279,2,FALSE)</f>
        <v>LBR: Liberia</v>
      </c>
      <c r="B593" t="str">
        <f t="shared" si="36"/>
        <v>LBR</v>
      </c>
      <c r="C593" t="str">
        <f>VLOOKUP([1]Sheet2!B593,[1]Sheet9!$A$1:$C$229,2,FALSE)</f>
        <v>Africa</v>
      </c>
      <c r="D593" t="s">
        <v>137</v>
      </c>
      <c r="E593">
        <v>2017</v>
      </c>
      <c r="F593" cm="1">
        <f t="array" ref="F593">INDEX('[1]Sheet 1'!$F$1:$F$5176,MATCH(1,([1]Sheet2!A593='[1]Sheet 1'!$B$1:$B$5176)*([1]Sheet2!E593='[1]Sheet 1'!$E$1:$E$5176)*([1]Sheet2!F$1='[1]Sheet 1'!$C$1:$C$5176),0))</f>
        <v>9601</v>
      </c>
      <c r="G593" cm="1">
        <f t="array" ref="G593">INDEX('[1]Sheet 1'!$F$1:$F$5176,MATCH(1,([1]Sheet2!$A593='[1]Sheet 1'!$B$1:$B$5176)*([1]Sheet2!$E593='[1]Sheet 1'!$E$1:$E$5176)*([1]Sheet2!G$1='[1]Sheet 1'!$C$1:$C$5176),0))</f>
        <v>4796631</v>
      </c>
      <c r="H593" cm="1">
        <f t="array" ref="H593">INDEX('[1]Sheet 1'!$F$1:$F$5176,MATCH(1,([1]Sheet2!$A593='[1]Sheet 1'!$B$1:$B$5176)*([1]Sheet2!$E593='[1]Sheet 1'!$E$1:$E$5176)*([1]Sheet2!H$1='[1]Sheet 1'!$C$1:$C$5176),0))</f>
        <v>159429</v>
      </c>
      <c r="I593" cm="1">
        <f t="array" ref="I593">INDEX('[1]Sheet 1'!$F$1:$F$5176,MATCH(1,([1]Sheet2!$A593='[1]Sheet 1'!$B$1:$B$5176)*([1]Sheet2!$E593='[1]Sheet 1'!$E$1:$E$5176)*([1]Sheet2!I$1='[1]Sheet 1'!$C$1:$C$5176),0))</f>
        <v>60.5535</v>
      </c>
      <c r="J593" s="1">
        <f t="shared" si="37"/>
        <v>6.0221164280024338E-2</v>
      </c>
      <c r="K593" s="1">
        <f t="shared" si="38"/>
        <v>1.923748923603899E-2</v>
      </c>
      <c r="L593" s="1">
        <f t="shared" si="39"/>
        <v>-2.6764020882150134E-2</v>
      </c>
      <c r="M593">
        <f>VLOOKUP(D593,[1]Sheet8!$A$1:$G$267,IF(E593=2016,3,IF(E593=2017,4,IF(E593=2018,5,IF(E593=2019,6,7)))))</f>
        <v>721.08504401321602</v>
      </c>
      <c r="N593" t="str">
        <f>IF(E593=2020,VLOOKUP(B593,[1]Sheet9!$A$1:$E$229,5,FALSE),"None")</f>
        <v>None</v>
      </c>
    </row>
    <row r="594" spans="1:14" x14ac:dyDescent="0.75">
      <c r="A594" t="str">
        <f>VLOOKUP(D594,[1]Sheet5!$B$1:$C$279,2,FALSE)</f>
        <v>LBR: Liberia</v>
      </c>
      <c r="B594" t="str">
        <f t="shared" si="36"/>
        <v>LBR</v>
      </c>
      <c r="C594" t="str">
        <f>VLOOKUP([1]Sheet2!B594,[1]Sheet9!$A$1:$C$229,2,FALSE)</f>
        <v>Africa</v>
      </c>
      <c r="D594" t="s">
        <v>137</v>
      </c>
      <c r="E594">
        <v>2018</v>
      </c>
      <c r="F594" cm="1">
        <f t="array" ref="F594">INDEX('[1]Sheet 1'!$F$1:$F$5176,MATCH(1,([1]Sheet2!A594='[1]Sheet 1'!$B$1:$B$5176)*([1]Sheet2!E594='[1]Sheet 1'!$E$1:$E$5176)*([1]Sheet2!F$1='[1]Sheet 1'!$C$1:$C$5176),0))</f>
        <v>9541</v>
      </c>
      <c r="G594" cm="1">
        <f t="array" ref="G594">INDEX('[1]Sheet 1'!$F$1:$F$5176,MATCH(1,([1]Sheet2!$A594='[1]Sheet 1'!$B$1:$B$5176)*([1]Sheet2!$E594='[1]Sheet 1'!$E$1:$E$5176)*([1]Sheet2!G$1='[1]Sheet 1'!$C$1:$C$5176),0))</f>
        <v>4889391</v>
      </c>
      <c r="H594" cm="1">
        <f t="array" ref="H594">INDEX('[1]Sheet 1'!$F$1:$F$5176,MATCH(1,([1]Sheet2!$A594='[1]Sheet 1'!$B$1:$B$5176)*([1]Sheet2!$E594='[1]Sheet 1'!$E$1:$E$5176)*([1]Sheet2!H$1='[1]Sheet 1'!$C$1:$C$5176),0))</f>
        <v>160303</v>
      </c>
      <c r="I594" cm="1">
        <f t="array" ref="I594">INDEX('[1]Sheet 1'!$F$1:$F$5176,MATCH(1,([1]Sheet2!$A594='[1]Sheet 1'!$B$1:$B$5176)*([1]Sheet2!$E594='[1]Sheet 1'!$E$1:$E$5176)*([1]Sheet2!I$1='[1]Sheet 1'!$C$1:$C$5176),0))</f>
        <v>60.853200000000001</v>
      </c>
      <c r="J594" s="1">
        <f t="shared" si="37"/>
        <v>5.9518536770989935E-2</v>
      </c>
      <c r="K594" s="1">
        <f t="shared" si="38"/>
        <v>1.933857326110764E-2</v>
      </c>
      <c r="L594" s="1">
        <f t="shared" si="39"/>
        <v>-1.5003841340851198E-2</v>
      </c>
      <c r="M594">
        <f>VLOOKUP(D594,[1]Sheet8!$A$1:$G$267,IF(E594=2016,3,IF(E594=2017,4,IF(E594=2018,5,IF(E594=2019,6,7)))))</f>
        <v>710.26599841958102</v>
      </c>
      <c r="N594" t="str">
        <f>IF(E594=2020,VLOOKUP(B594,[1]Sheet9!$A$1:$E$229,5,FALSE),"None")</f>
        <v>None</v>
      </c>
    </row>
    <row r="595" spans="1:14" x14ac:dyDescent="0.75">
      <c r="A595" t="str">
        <f>VLOOKUP(D595,[1]Sheet5!$B$1:$C$279,2,FALSE)</f>
        <v>LBR: Liberia</v>
      </c>
      <c r="B595" t="str">
        <f t="shared" si="36"/>
        <v>LBR</v>
      </c>
      <c r="C595" t="str">
        <f>VLOOKUP([1]Sheet2!B595,[1]Sheet9!$A$1:$C$229,2,FALSE)</f>
        <v>Africa</v>
      </c>
      <c r="D595" t="s">
        <v>137</v>
      </c>
      <c r="E595">
        <v>2019</v>
      </c>
      <c r="F595" cm="1">
        <f t="array" ref="F595">INDEX('[1]Sheet 1'!$F$1:$F$5176,MATCH(1,([1]Sheet2!A595='[1]Sheet 1'!$B$1:$B$5176)*([1]Sheet2!E595='[1]Sheet 1'!$E$1:$E$5176)*([1]Sheet2!F$1='[1]Sheet 1'!$C$1:$C$5176),0))</f>
        <v>9459</v>
      </c>
      <c r="G595" cm="1">
        <f t="array" ref="G595">INDEX('[1]Sheet 1'!$F$1:$F$5176,MATCH(1,([1]Sheet2!$A595='[1]Sheet 1'!$B$1:$B$5176)*([1]Sheet2!$E595='[1]Sheet 1'!$E$1:$E$5176)*([1]Sheet2!G$1='[1]Sheet 1'!$C$1:$C$5176),0))</f>
        <v>4985289</v>
      </c>
      <c r="H595" cm="1">
        <f t="array" ref="H595">INDEX('[1]Sheet 1'!$F$1:$F$5176,MATCH(1,([1]Sheet2!$A595='[1]Sheet 1'!$B$1:$B$5176)*([1]Sheet2!$E595='[1]Sheet 1'!$E$1:$E$5176)*([1]Sheet2!H$1='[1]Sheet 1'!$C$1:$C$5176),0))</f>
        <v>160753</v>
      </c>
      <c r="I595" cm="1">
        <f t="array" ref="I595">INDEX('[1]Sheet 1'!$F$1:$F$5176,MATCH(1,([1]Sheet2!$A595='[1]Sheet 1'!$B$1:$B$5176)*([1]Sheet2!$E595='[1]Sheet 1'!$E$1:$E$5176)*([1]Sheet2!I$1='[1]Sheet 1'!$C$1:$C$5176),0))</f>
        <v>61.104399999999998</v>
      </c>
      <c r="J595" s="1">
        <f t="shared" si="37"/>
        <v>5.8841825657997053E-2</v>
      </c>
      <c r="K595" s="1">
        <f t="shared" si="38"/>
        <v>1.9613485605876068E-2</v>
      </c>
      <c r="L595" s="1">
        <f t="shared" si="39"/>
        <v>-5.3396191403119894E-2</v>
      </c>
      <c r="M595">
        <f>VLOOKUP(D595,[1]Sheet8!$A$1:$G$267,IF(E595=2016,3,IF(E595=2017,4,IF(E595=2018,5,IF(E595=2019,6,7)))))</f>
        <v>672.34049922084102</v>
      </c>
      <c r="N595" t="str">
        <f>IF(E595=2020,VLOOKUP(B595,[1]Sheet9!$A$1:$E$229,5,FALSE),"None")</f>
        <v>None</v>
      </c>
    </row>
    <row r="596" spans="1:14" x14ac:dyDescent="0.75">
      <c r="A596" t="str">
        <f>VLOOKUP(D596,[1]Sheet5!$B$1:$C$279,2,FALSE)</f>
        <v>LBR: Liberia</v>
      </c>
      <c r="B596" t="str">
        <f t="shared" si="36"/>
        <v>LBR</v>
      </c>
      <c r="C596" t="str">
        <f>VLOOKUP([1]Sheet2!B596,[1]Sheet9!$A$1:$C$229,2,FALSE)</f>
        <v>Africa</v>
      </c>
      <c r="D596" t="s">
        <v>137</v>
      </c>
      <c r="E596">
        <v>2020</v>
      </c>
      <c r="F596" cm="1">
        <f t="array" ref="F596">INDEX('[1]Sheet 1'!$F$1:$F$5176,MATCH(1,([1]Sheet2!A596='[1]Sheet 1'!$B$1:$B$5176)*([1]Sheet2!E596='[1]Sheet 1'!$E$1:$E$5176)*([1]Sheet2!F$1='[1]Sheet 1'!$C$1:$C$5176),0))</f>
        <v>9377</v>
      </c>
      <c r="G596" cm="1">
        <f t="array" ref="G596">INDEX('[1]Sheet 1'!$F$1:$F$5176,MATCH(1,([1]Sheet2!$A596='[1]Sheet 1'!$B$1:$B$5176)*([1]Sheet2!$E596='[1]Sheet 1'!$E$1:$E$5176)*([1]Sheet2!G$1='[1]Sheet 1'!$C$1:$C$5176),0))</f>
        <v>5087584.5</v>
      </c>
      <c r="H596" cm="1">
        <f t="array" ref="H596">INDEX('[1]Sheet 1'!$F$1:$F$5176,MATCH(1,([1]Sheet2!$A596='[1]Sheet 1'!$B$1:$B$5176)*([1]Sheet2!$E596='[1]Sheet 1'!$E$1:$E$5176)*([1]Sheet2!H$1='[1]Sheet 1'!$C$1:$C$5176),0))</f>
        <v>161486</v>
      </c>
      <c r="I596" cm="1">
        <f t="array" ref="I596">INDEX('[1]Sheet 1'!$F$1:$F$5176,MATCH(1,([1]Sheet2!$A596='[1]Sheet 1'!$B$1:$B$5176)*([1]Sheet2!$E596='[1]Sheet 1'!$E$1:$E$5176)*([1]Sheet2!I$1='[1]Sheet 1'!$C$1:$C$5176),0))</f>
        <v>60.947600000000001</v>
      </c>
      <c r="J596" s="1">
        <f t="shared" si="37"/>
        <v>5.8066953172411229E-2</v>
      </c>
      <c r="K596" s="1">
        <f t="shared" si="38"/>
        <v>2.0519472391670773E-2</v>
      </c>
      <c r="L596" s="1">
        <f t="shared" si="39"/>
        <v>-0.10601398175564432</v>
      </c>
      <c r="M596">
        <f>VLOOKUP(D596,[1]Sheet8!$A$1:$G$267,IF(E596=2016,3,IF(E596=2017,4,IF(E596=2018,5,IF(E596=2019,6,7)))))</f>
        <v>601.06300580286199</v>
      </c>
      <c r="N596">
        <f>IF(E596=2020,VLOOKUP(B596,[1]Sheet9!$A$1:$E$229,5,FALSE),"None")</f>
        <v>1800</v>
      </c>
    </row>
    <row r="597" spans="1:14" x14ac:dyDescent="0.75">
      <c r="A597" t="str">
        <f>VLOOKUP(D597,[1]Sheet5!$B$1:$C$279,2,FALSE)</f>
        <v>LBY: Libya</v>
      </c>
      <c r="B597" t="str">
        <f t="shared" si="36"/>
        <v>LBY</v>
      </c>
      <c r="C597" t="str">
        <f>VLOOKUP([1]Sheet2!B597,[1]Sheet9!$A$1:$C$229,2,FALSE)</f>
        <v>Africa</v>
      </c>
      <c r="D597" t="s">
        <v>138</v>
      </c>
      <c r="E597">
        <v>2016</v>
      </c>
      <c r="F597" cm="1">
        <f t="array" ref="F597">INDEX('[1]Sheet 1'!$F$1:$F$5176,MATCH(1,([1]Sheet2!A597='[1]Sheet 1'!$B$1:$B$5176)*([1]Sheet2!E597='[1]Sheet 1'!$E$1:$E$5176)*([1]Sheet2!F$1='[1]Sheet 1'!$C$1:$C$5176),0))</f>
        <v>1435</v>
      </c>
      <c r="G597" cm="1">
        <f t="array" ref="G597">INDEX('[1]Sheet 1'!$F$1:$F$5176,MATCH(1,([1]Sheet2!$A597='[1]Sheet 1'!$B$1:$B$5176)*([1]Sheet2!$E597='[1]Sheet 1'!$E$1:$E$5176)*([1]Sheet2!G$1='[1]Sheet 1'!$C$1:$C$5176),0))</f>
        <v>6282196</v>
      </c>
      <c r="H597" cm="1">
        <f t="array" ref="H597">INDEX('[1]Sheet 1'!$F$1:$F$5176,MATCH(1,([1]Sheet2!$A597='[1]Sheet 1'!$B$1:$B$5176)*([1]Sheet2!$E597='[1]Sheet 1'!$E$1:$E$5176)*([1]Sheet2!H$1='[1]Sheet 1'!$C$1:$C$5176),0))</f>
        <v>129300.00000000001</v>
      </c>
      <c r="I597" cm="1">
        <f t="array" ref="I597">INDEX('[1]Sheet 1'!$F$1:$F$5176,MATCH(1,([1]Sheet2!$A597='[1]Sheet 1'!$B$1:$B$5176)*([1]Sheet2!$E597='[1]Sheet 1'!$E$1:$E$5176)*([1]Sheet2!I$1='[1]Sheet 1'!$C$1:$C$5176),0))</f>
        <v>71.756</v>
      </c>
      <c r="J597" s="1">
        <f t="shared" si="37"/>
        <v>1.1098221191028615E-2</v>
      </c>
      <c r="K597" s="1" t="str">
        <f t="shared" si="38"/>
        <v>None</v>
      </c>
      <c r="L597" s="1" t="str">
        <f t="shared" si="39"/>
        <v>N/A</v>
      </c>
      <c r="M597">
        <f>VLOOKUP(D597,[1]Sheet8!$A$1:$G$267,IF(E597=2016,3,IF(E597=2017,4,IF(E597=2018,5,IF(E597=2019,6,7)))))</f>
        <v>7687.8821339228298</v>
      </c>
      <c r="N597" t="str">
        <f>IF(E597=2020,VLOOKUP(B597,[1]Sheet9!$A$1:$E$229,5,FALSE),"None")</f>
        <v>None</v>
      </c>
    </row>
    <row r="598" spans="1:14" x14ac:dyDescent="0.75">
      <c r="A598" t="str">
        <f>VLOOKUP(D598,[1]Sheet5!$B$1:$C$279,2,FALSE)</f>
        <v>LBY: Libya</v>
      </c>
      <c r="B598" t="str">
        <f t="shared" si="36"/>
        <v>LBY</v>
      </c>
      <c r="C598" t="str">
        <f>VLOOKUP([1]Sheet2!B598,[1]Sheet9!$A$1:$C$229,2,FALSE)</f>
        <v>Africa</v>
      </c>
      <c r="D598" t="s">
        <v>138</v>
      </c>
      <c r="E598">
        <v>2017</v>
      </c>
      <c r="F598" cm="1">
        <f t="array" ref="F598">INDEX('[1]Sheet 1'!$F$1:$F$5176,MATCH(1,([1]Sheet2!A598='[1]Sheet 1'!$B$1:$B$5176)*([1]Sheet2!E598='[1]Sheet 1'!$E$1:$E$5176)*([1]Sheet2!F$1='[1]Sheet 1'!$C$1:$C$5176),0))</f>
        <v>1361</v>
      </c>
      <c r="G598" cm="1">
        <f t="array" ref="G598">INDEX('[1]Sheet 1'!$F$1:$F$5176,MATCH(1,([1]Sheet2!$A598='[1]Sheet 1'!$B$1:$B$5176)*([1]Sheet2!$E598='[1]Sheet 1'!$E$1:$E$5176)*([1]Sheet2!G$1='[1]Sheet 1'!$C$1:$C$5176),0))</f>
        <v>6378261.5</v>
      </c>
      <c r="H598" cm="1">
        <f t="array" ref="H598">INDEX('[1]Sheet 1'!$F$1:$F$5176,MATCH(1,([1]Sheet2!$A598='[1]Sheet 1'!$B$1:$B$5176)*([1]Sheet2!$E598='[1]Sheet 1'!$E$1:$E$5176)*([1]Sheet2!H$1='[1]Sheet 1'!$C$1:$C$5176),0))</f>
        <v>126808</v>
      </c>
      <c r="I598" cm="1">
        <f t="array" ref="I598">INDEX('[1]Sheet 1'!$F$1:$F$5176,MATCH(1,([1]Sheet2!$A598='[1]Sheet 1'!$B$1:$B$5176)*([1]Sheet2!$E598='[1]Sheet 1'!$E$1:$E$5176)*([1]Sheet2!I$1='[1]Sheet 1'!$C$1:$C$5176),0))</f>
        <v>72.481800000000007</v>
      </c>
      <c r="J598" s="1">
        <f t="shared" si="37"/>
        <v>1.0732761339978551E-2</v>
      </c>
      <c r="K598" s="1">
        <f t="shared" si="38"/>
        <v>1.5291706912678305E-2</v>
      </c>
      <c r="L598" s="1">
        <f t="shared" si="39"/>
        <v>0.32745594349567853</v>
      </c>
      <c r="M598">
        <f>VLOOKUP(D598,[1]Sheet8!$A$1:$G$267,IF(E598=2016,3,IF(E598=2017,4,IF(E598=2018,5,IF(E598=2019,6,7)))))</f>
        <v>10205.3248315701</v>
      </c>
      <c r="N598" t="str">
        <f>IF(E598=2020,VLOOKUP(B598,[1]Sheet9!$A$1:$E$229,5,FALSE),"None")</f>
        <v>None</v>
      </c>
    </row>
    <row r="599" spans="1:14" x14ac:dyDescent="0.75">
      <c r="A599" t="str">
        <f>VLOOKUP(D599,[1]Sheet5!$B$1:$C$279,2,FALSE)</f>
        <v>LBY: Libya</v>
      </c>
      <c r="B599" t="str">
        <f t="shared" si="36"/>
        <v>LBY</v>
      </c>
      <c r="C599" t="str">
        <f>VLOOKUP([1]Sheet2!B599,[1]Sheet9!$A$1:$C$229,2,FALSE)</f>
        <v>Africa</v>
      </c>
      <c r="D599" t="s">
        <v>138</v>
      </c>
      <c r="E599">
        <v>2018</v>
      </c>
      <c r="F599" cm="1">
        <f t="array" ref="F599">INDEX('[1]Sheet 1'!$F$1:$F$5176,MATCH(1,([1]Sheet2!A599='[1]Sheet 1'!$B$1:$B$5176)*([1]Sheet2!E599='[1]Sheet 1'!$E$1:$E$5176)*([1]Sheet2!F$1='[1]Sheet 1'!$C$1:$C$5176),0))</f>
        <v>1292</v>
      </c>
      <c r="G599" cm="1">
        <f t="array" ref="G599">INDEX('[1]Sheet 1'!$F$1:$F$5176,MATCH(1,([1]Sheet2!$A599='[1]Sheet 1'!$B$1:$B$5176)*([1]Sheet2!$E599='[1]Sheet 1'!$E$1:$E$5176)*([1]Sheet2!G$1='[1]Sheet 1'!$C$1:$C$5176),0))</f>
        <v>6477793</v>
      </c>
      <c r="H599" cm="1">
        <f t="array" ref="H599">INDEX('[1]Sheet 1'!$F$1:$F$5176,MATCH(1,([1]Sheet2!$A599='[1]Sheet 1'!$B$1:$B$5176)*([1]Sheet2!$E599='[1]Sheet 1'!$E$1:$E$5176)*([1]Sheet2!H$1='[1]Sheet 1'!$C$1:$C$5176),0))</f>
        <v>124833</v>
      </c>
      <c r="I599" cm="1">
        <f t="array" ref="I599">INDEX('[1]Sheet 1'!$F$1:$F$5176,MATCH(1,([1]Sheet2!$A599='[1]Sheet 1'!$B$1:$B$5176)*([1]Sheet2!$E599='[1]Sheet 1'!$E$1:$E$5176)*([1]Sheet2!I$1='[1]Sheet 1'!$C$1:$C$5176),0))</f>
        <v>72.793800000000005</v>
      </c>
      <c r="J599" s="1">
        <f t="shared" si="37"/>
        <v>1.0349827369365473E-2</v>
      </c>
      <c r="K599" s="1">
        <f t="shared" si="38"/>
        <v>1.5604800775258275E-2</v>
      </c>
      <c r="L599" s="1">
        <f t="shared" si="39"/>
        <v>0.12511201996239255</v>
      </c>
      <c r="M599">
        <f>VLOOKUP(D599,[1]Sheet8!$A$1:$G$267,IF(E599=2016,3,IF(E599=2017,4,IF(E599=2018,5,IF(E599=2019,6,7)))))</f>
        <v>11482.133635620199</v>
      </c>
      <c r="N599" t="str">
        <f>IF(E599=2020,VLOOKUP(B599,[1]Sheet9!$A$1:$E$229,5,FALSE),"None")</f>
        <v>None</v>
      </c>
    </row>
    <row r="600" spans="1:14" x14ac:dyDescent="0.75">
      <c r="A600" t="str">
        <f>VLOOKUP(D600,[1]Sheet5!$B$1:$C$279,2,FALSE)</f>
        <v>LBY: Libya</v>
      </c>
      <c r="B600" t="str">
        <f t="shared" si="36"/>
        <v>LBY</v>
      </c>
      <c r="C600" t="str">
        <f>VLOOKUP([1]Sheet2!B600,[1]Sheet9!$A$1:$C$229,2,FALSE)</f>
        <v>Africa</v>
      </c>
      <c r="D600" t="s">
        <v>138</v>
      </c>
      <c r="E600">
        <v>2019</v>
      </c>
      <c r="F600" cm="1">
        <f t="array" ref="F600">INDEX('[1]Sheet 1'!$F$1:$F$5176,MATCH(1,([1]Sheet2!A600='[1]Sheet 1'!$B$1:$B$5176)*([1]Sheet2!E600='[1]Sheet 1'!$E$1:$E$5176)*([1]Sheet2!F$1='[1]Sheet 1'!$C$1:$C$5176),0))</f>
        <v>1229</v>
      </c>
      <c r="G600" cm="1">
        <f t="array" ref="G600">INDEX('[1]Sheet 1'!$F$1:$F$5176,MATCH(1,([1]Sheet2!$A600='[1]Sheet 1'!$B$1:$B$5176)*([1]Sheet2!$E600='[1]Sheet 1'!$E$1:$E$5176)*([1]Sheet2!G$1='[1]Sheet 1'!$C$1:$C$5176),0))</f>
        <v>6569088</v>
      </c>
      <c r="H600" cm="1">
        <f t="array" ref="H600">INDEX('[1]Sheet 1'!$F$1:$F$5176,MATCH(1,([1]Sheet2!$A600='[1]Sheet 1'!$B$1:$B$5176)*([1]Sheet2!$E600='[1]Sheet 1'!$E$1:$E$5176)*([1]Sheet2!H$1='[1]Sheet 1'!$C$1:$C$5176),0))</f>
        <v>123055</v>
      </c>
      <c r="I600" cm="1">
        <f t="array" ref="I600">INDEX('[1]Sheet 1'!$F$1:$F$5176,MATCH(1,([1]Sheet2!$A600='[1]Sheet 1'!$B$1:$B$5176)*([1]Sheet2!$E600='[1]Sheet 1'!$E$1:$E$5176)*([1]Sheet2!I$1='[1]Sheet 1'!$C$1:$C$5176),0))</f>
        <v>72.463399999999993</v>
      </c>
      <c r="J600" s="1">
        <f t="shared" si="37"/>
        <v>9.9874040063386293E-3</v>
      </c>
      <c r="K600" s="1">
        <f t="shared" si="38"/>
        <v>1.4093534634404032E-2</v>
      </c>
      <c r="L600" s="1">
        <f t="shared" si="39"/>
        <v>-0.11009196095984301</v>
      </c>
      <c r="M600">
        <f>VLOOKUP(D600,[1]Sheet8!$A$1:$G$267,IF(E600=2016,3,IF(E600=2017,4,IF(E600=2018,5,IF(E600=2019,6,7)))))</f>
        <v>10218.0430276718</v>
      </c>
      <c r="N600" t="str">
        <f>IF(E600=2020,VLOOKUP(B600,[1]Sheet9!$A$1:$E$229,5,FALSE),"None")</f>
        <v>None</v>
      </c>
    </row>
    <row r="601" spans="1:14" x14ac:dyDescent="0.75">
      <c r="A601" t="str">
        <f>VLOOKUP(D601,[1]Sheet5!$B$1:$C$279,2,FALSE)</f>
        <v>LBY: Libya</v>
      </c>
      <c r="B601" t="str">
        <f t="shared" si="36"/>
        <v>LBY</v>
      </c>
      <c r="C601" t="str">
        <f>VLOOKUP([1]Sheet2!B601,[1]Sheet9!$A$1:$C$229,2,FALSE)</f>
        <v>Africa</v>
      </c>
      <c r="D601" t="s">
        <v>138</v>
      </c>
      <c r="E601">
        <v>2020</v>
      </c>
      <c r="F601" cm="1">
        <f t="array" ref="F601">INDEX('[1]Sheet 1'!$F$1:$F$5176,MATCH(1,([1]Sheet2!A601='[1]Sheet 1'!$B$1:$B$5176)*([1]Sheet2!E601='[1]Sheet 1'!$E$1:$E$5176)*([1]Sheet2!F$1='[1]Sheet 1'!$C$1:$C$5176),0))</f>
        <v>1170</v>
      </c>
      <c r="G601" cm="1">
        <f t="array" ref="G601">INDEX('[1]Sheet 1'!$F$1:$F$5176,MATCH(1,([1]Sheet2!$A601='[1]Sheet 1'!$B$1:$B$5176)*([1]Sheet2!$E601='[1]Sheet 1'!$E$1:$E$5176)*([1]Sheet2!G$1='[1]Sheet 1'!$C$1:$C$5176),0))</f>
        <v>6653942</v>
      </c>
      <c r="H601" cm="1">
        <f t="array" ref="H601">INDEX('[1]Sheet 1'!$F$1:$F$5176,MATCH(1,([1]Sheet2!$A601='[1]Sheet 1'!$B$1:$B$5176)*([1]Sheet2!$E601='[1]Sheet 1'!$E$1:$E$5176)*([1]Sheet2!H$1='[1]Sheet 1'!$C$1:$C$5176),0))</f>
        <v>121777</v>
      </c>
      <c r="I601" cm="1">
        <f t="array" ref="I601">INDEX('[1]Sheet 1'!$F$1:$F$5176,MATCH(1,([1]Sheet2!$A601='[1]Sheet 1'!$B$1:$B$5176)*([1]Sheet2!$E601='[1]Sheet 1'!$E$1:$E$5176)*([1]Sheet2!I$1='[1]Sheet 1'!$C$1:$C$5176),0))</f>
        <v>72.472200000000001</v>
      </c>
      <c r="J601" s="1">
        <f t="shared" si="37"/>
        <v>9.60772559678757E-3</v>
      </c>
      <c r="K601" s="1">
        <f t="shared" si="38"/>
        <v>1.2917165974942031E-2</v>
      </c>
      <c r="L601" s="1">
        <f t="shared" si="39"/>
        <v>-0.2548156796298216</v>
      </c>
      <c r="M601">
        <f>VLOOKUP(D601,[1]Sheet8!$A$1:$G$267,IF(E601=2016,3,IF(E601=2017,4,IF(E601=2018,5,IF(E601=2019,6,7)))))</f>
        <v>7614.3254490888503</v>
      </c>
      <c r="N601">
        <f>IF(E601=2020,VLOOKUP(B601,[1]Sheet9!$A$1:$E$229,5,FALSE),"None")</f>
        <v>100277</v>
      </c>
    </row>
    <row r="602" spans="1:14" x14ac:dyDescent="0.75">
      <c r="A602" t="str">
        <f>VLOOKUP(D602,[1]Sheet5!$B$1:$C$279,2,FALSE)</f>
        <v>LIE: Liechtenstein</v>
      </c>
      <c r="B602" t="str">
        <f t="shared" si="36"/>
        <v>LIE</v>
      </c>
      <c r="C602" t="str">
        <f>VLOOKUP([1]Sheet2!B602,[1]Sheet9!$A$1:$C$229,2,FALSE)</f>
        <v>Europe</v>
      </c>
      <c r="D602" t="s">
        <v>139</v>
      </c>
      <c r="E602">
        <v>2016</v>
      </c>
      <c r="F602" t="e" cm="1">
        <f t="array" ref="F602">INDEX('[1]Sheet 1'!$F$1:$F$5176,MATCH(1,([1]Sheet2!A602='[1]Sheet 1'!$B$1:$B$5176)*([1]Sheet2!E602='[1]Sheet 1'!$E$1:$E$5176)*([1]Sheet2!F$1='[1]Sheet 1'!$C$1:$C$5176),0))</f>
        <v>#N/A</v>
      </c>
      <c r="G602" cm="1">
        <f t="array" ref="G602">INDEX('[1]Sheet 1'!$F$1:$F$5176,MATCH(1,([1]Sheet2!$A602='[1]Sheet 1'!$B$1:$B$5176)*([1]Sheet2!$E602='[1]Sheet 1'!$E$1:$E$5176)*([1]Sheet2!G$1='[1]Sheet 1'!$C$1:$C$5176),0))</f>
        <v>37609.5</v>
      </c>
      <c r="H602" cm="1">
        <f t="array" ref="H602">INDEX('[1]Sheet 1'!$F$1:$F$5176,MATCH(1,([1]Sheet2!$A602='[1]Sheet 1'!$B$1:$B$5176)*([1]Sheet2!$E602='[1]Sheet 1'!$E$1:$E$5176)*([1]Sheet2!H$1='[1]Sheet 1'!$C$1:$C$5176),0))</f>
        <v>365</v>
      </c>
      <c r="I602" cm="1">
        <f t="array" ref="I602">INDEX('[1]Sheet 1'!$F$1:$F$5176,MATCH(1,([1]Sheet2!$A602='[1]Sheet 1'!$B$1:$B$5176)*([1]Sheet2!$E602='[1]Sheet 1'!$E$1:$E$5176)*([1]Sheet2!I$1='[1]Sheet 1'!$C$1:$C$5176),0))</f>
        <v>82.393199999999993</v>
      </c>
      <c r="J602" s="1" t="e">
        <f t="shared" si="37"/>
        <v>#N/A</v>
      </c>
      <c r="K602" s="1" t="str">
        <f t="shared" si="38"/>
        <v>None</v>
      </c>
      <c r="L602" s="1" t="str">
        <f t="shared" si="39"/>
        <v>N/A</v>
      </c>
      <c r="M602">
        <f>VLOOKUP(D602,[1]Sheet8!$A$1:$G$267,IF(E602=2016,3,IF(E602=2017,4,IF(E602=2018,5,IF(E602=2019,6,7)))))</f>
        <v>20020.093863405102</v>
      </c>
      <c r="N602" t="str">
        <f>IF(E602=2020,VLOOKUP(B602,[1]Sheet9!$A$1:$E$229,5,FALSE),"None")</f>
        <v>None</v>
      </c>
    </row>
    <row r="603" spans="1:14" x14ac:dyDescent="0.75">
      <c r="A603" t="str">
        <f>VLOOKUP(D603,[1]Sheet5!$B$1:$C$279,2,FALSE)</f>
        <v>LIE: Liechtenstein</v>
      </c>
      <c r="B603" t="str">
        <f t="shared" si="36"/>
        <v>LIE</v>
      </c>
      <c r="C603" t="str">
        <f>VLOOKUP([1]Sheet2!B603,[1]Sheet9!$A$1:$C$229,2,FALSE)</f>
        <v>Europe</v>
      </c>
      <c r="D603" t="s">
        <v>139</v>
      </c>
      <c r="E603">
        <v>2017</v>
      </c>
      <c r="F603" t="e" cm="1">
        <f t="array" ref="F603">INDEX('[1]Sheet 1'!$F$1:$F$5176,MATCH(1,([1]Sheet2!A603='[1]Sheet 1'!$B$1:$B$5176)*([1]Sheet2!E603='[1]Sheet 1'!$E$1:$E$5176)*([1]Sheet2!F$1='[1]Sheet 1'!$C$1:$C$5176),0))</f>
        <v>#N/A</v>
      </c>
      <c r="G603" cm="1">
        <f t="array" ref="G603">INDEX('[1]Sheet 1'!$F$1:$F$5176,MATCH(1,([1]Sheet2!$A603='[1]Sheet 1'!$B$1:$B$5176)*([1]Sheet2!$E603='[1]Sheet 1'!$E$1:$E$5176)*([1]Sheet2!G$1='[1]Sheet 1'!$C$1:$C$5176),0))</f>
        <v>37888.5</v>
      </c>
      <c r="H603" cm="1">
        <f t="array" ref="H603">INDEX('[1]Sheet 1'!$F$1:$F$5176,MATCH(1,([1]Sheet2!$A603='[1]Sheet 1'!$B$1:$B$5176)*([1]Sheet2!$E603='[1]Sheet 1'!$E$1:$E$5176)*([1]Sheet2!H$1='[1]Sheet 1'!$C$1:$C$5176),0))</f>
        <v>339</v>
      </c>
      <c r="I603" cm="1">
        <f t="array" ref="I603">INDEX('[1]Sheet 1'!$F$1:$F$5176,MATCH(1,([1]Sheet2!$A603='[1]Sheet 1'!$B$1:$B$5176)*([1]Sheet2!$E603='[1]Sheet 1'!$E$1:$E$5176)*([1]Sheet2!I$1='[1]Sheet 1'!$C$1:$C$5176),0))</f>
        <v>83.891599999999997</v>
      </c>
      <c r="J603" s="1" t="e">
        <f t="shared" si="37"/>
        <v>#N/A</v>
      </c>
      <c r="K603" s="1">
        <f t="shared" si="38"/>
        <v>7.4183384517209749E-3</v>
      </c>
      <c r="L603" s="1">
        <f t="shared" si="39"/>
        <v>5.5292970836197615E-2</v>
      </c>
      <c r="M603">
        <f>VLOOKUP(D603,[1]Sheet8!$A$1:$G$267,IF(E603=2016,3,IF(E603=2017,4,IF(E603=2018,5,IF(E603=2019,6,7)))))</f>
        <v>21127.064329532299</v>
      </c>
      <c r="N603" t="str">
        <f>IF(E603=2020,VLOOKUP(B603,[1]Sheet9!$A$1:$E$229,5,FALSE),"None")</f>
        <v>None</v>
      </c>
    </row>
    <row r="604" spans="1:14" x14ac:dyDescent="0.75">
      <c r="A604" t="str">
        <f>VLOOKUP(D604,[1]Sheet5!$B$1:$C$279,2,FALSE)</f>
        <v>LIE: Liechtenstein</v>
      </c>
      <c r="B604" t="str">
        <f t="shared" si="36"/>
        <v>LIE</v>
      </c>
      <c r="C604" t="str">
        <f>VLOOKUP([1]Sheet2!B604,[1]Sheet9!$A$1:$C$229,2,FALSE)</f>
        <v>Europe</v>
      </c>
      <c r="D604" t="s">
        <v>139</v>
      </c>
      <c r="E604">
        <v>2018</v>
      </c>
      <c r="F604" t="e" cm="1">
        <f t="array" ref="F604">INDEX('[1]Sheet 1'!$F$1:$F$5176,MATCH(1,([1]Sheet2!A604='[1]Sheet 1'!$B$1:$B$5176)*([1]Sheet2!E604='[1]Sheet 1'!$E$1:$E$5176)*([1]Sheet2!F$1='[1]Sheet 1'!$C$1:$C$5176),0))</f>
        <v>#N/A</v>
      </c>
      <c r="G604" cm="1">
        <f t="array" ref="G604">INDEX('[1]Sheet 1'!$F$1:$F$5176,MATCH(1,([1]Sheet2!$A604='[1]Sheet 1'!$B$1:$B$5176)*([1]Sheet2!$E604='[1]Sheet 1'!$E$1:$E$5176)*([1]Sheet2!G$1='[1]Sheet 1'!$C$1:$C$5176),0))</f>
        <v>38181</v>
      </c>
      <c r="H604" cm="1">
        <f t="array" ref="H604">INDEX('[1]Sheet 1'!$F$1:$F$5176,MATCH(1,([1]Sheet2!$A604='[1]Sheet 1'!$B$1:$B$5176)*([1]Sheet2!$E604='[1]Sheet 1'!$E$1:$E$5176)*([1]Sheet2!H$1='[1]Sheet 1'!$C$1:$C$5176),0))</f>
        <v>368</v>
      </c>
      <c r="I604" cm="1">
        <f t="array" ref="I604">INDEX('[1]Sheet 1'!$F$1:$F$5176,MATCH(1,([1]Sheet2!$A604='[1]Sheet 1'!$B$1:$B$5176)*([1]Sheet2!$E604='[1]Sheet 1'!$E$1:$E$5176)*([1]Sheet2!I$1='[1]Sheet 1'!$C$1:$C$5176),0))</f>
        <v>83.146199999999993</v>
      </c>
      <c r="J604" s="1" t="e">
        <f t="shared" si="37"/>
        <v>#N/A</v>
      </c>
      <c r="K604" s="1">
        <f t="shared" si="38"/>
        <v>7.7200205867215647E-3</v>
      </c>
      <c r="L604" s="1">
        <f t="shared" si="39"/>
        <v>4.580348308540054E-2</v>
      </c>
      <c r="M604">
        <f>VLOOKUP(D604,[1]Sheet8!$A$1:$G$267,IF(E604=2016,3,IF(E604=2017,4,IF(E604=2018,5,IF(E604=2019,6,7)))))</f>
        <v>22094.757463194201</v>
      </c>
      <c r="N604" t="str">
        <f>IF(E604=2020,VLOOKUP(B604,[1]Sheet9!$A$1:$E$229,5,FALSE),"None")</f>
        <v>None</v>
      </c>
    </row>
    <row r="605" spans="1:14" x14ac:dyDescent="0.75">
      <c r="A605" t="str">
        <f>VLOOKUP(D605,[1]Sheet5!$B$1:$C$279,2,FALSE)</f>
        <v>LIE: Liechtenstein</v>
      </c>
      <c r="B605" t="str">
        <f t="shared" si="36"/>
        <v>LIE</v>
      </c>
      <c r="C605" t="str">
        <f>VLOOKUP([1]Sheet2!B605,[1]Sheet9!$A$1:$C$229,2,FALSE)</f>
        <v>Europe</v>
      </c>
      <c r="D605" t="s">
        <v>139</v>
      </c>
      <c r="E605">
        <v>2019</v>
      </c>
      <c r="F605" t="e" cm="1">
        <f t="array" ref="F605">INDEX('[1]Sheet 1'!$F$1:$F$5176,MATCH(1,([1]Sheet2!A605='[1]Sheet 1'!$B$1:$B$5176)*([1]Sheet2!E605='[1]Sheet 1'!$E$1:$E$5176)*([1]Sheet2!F$1='[1]Sheet 1'!$C$1:$C$5176),0))</f>
        <v>#N/A</v>
      </c>
      <c r="G605" cm="1">
        <f t="array" ref="G605">INDEX('[1]Sheet 1'!$F$1:$F$5176,MATCH(1,([1]Sheet2!$A605='[1]Sheet 1'!$B$1:$B$5176)*([1]Sheet2!$E605='[1]Sheet 1'!$E$1:$E$5176)*([1]Sheet2!G$1='[1]Sheet 1'!$C$1:$C$5176),0))</f>
        <v>38482</v>
      </c>
      <c r="H605" cm="1">
        <f t="array" ref="H605">INDEX('[1]Sheet 1'!$F$1:$F$5176,MATCH(1,([1]Sheet2!$A605='[1]Sheet 1'!$B$1:$B$5176)*([1]Sheet2!$E605='[1]Sheet 1'!$E$1:$E$5176)*([1]Sheet2!H$1='[1]Sheet 1'!$C$1:$C$5176),0))</f>
        <v>352</v>
      </c>
      <c r="I605" cm="1">
        <f t="array" ref="I605">INDEX('[1]Sheet 1'!$F$1:$F$5176,MATCH(1,([1]Sheet2!$A605='[1]Sheet 1'!$B$1:$B$5176)*([1]Sheet2!$E605='[1]Sheet 1'!$E$1:$E$5176)*([1]Sheet2!I$1='[1]Sheet 1'!$C$1:$C$5176),0))</f>
        <v>84.309399999999997</v>
      </c>
      <c r="J605" s="1" t="e">
        <f t="shared" si="37"/>
        <v>#N/A</v>
      </c>
      <c r="K605" s="1">
        <f t="shared" si="38"/>
        <v>7.8835022655247382E-3</v>
      </c>
      <c r="L605" s="1">
        <f t="shared" si="39"/>
        <v>-2.6363003398874693E-2</v>
      </c>
      <c r="M605">
        <f>VLOOKUP(D605,[1]Sheet8!$A$1:$G$267,IF(E605=2016,3,IF(E605=2017,4,IF(E605=2018,5,IF(E605=2019,6,7)))))</f>
        <v>21512.2732970947</v>
      </c>
      <c r="N605" t="str">
        <f>IF(E605=2020,VLOOKUP(B605,[1]Sheet9!$A$1:$E$229,5,FALSE),"None")</f>
        <v>None</v>
      </c>
    </row>
    <row r="606" spans="1:14" x14ac:dyDescent="0.75">
      <c r="A606" t="str">
        <f>VLOOKUP(D606,[1]Sheet5!$B$1:$C$279,2,FALSE)</f>
        <v>LIE: Liechtenstein</v>
      </c>
      <c r="B606" t="str">
        <f t="shared" si="36"/>
        <v>LIE</v>
      </c>
      <c r="C606" t="str">
        <f>VLOOKUP([1]Sheet2!B606,[1]Sheet9!$A$1:$C$229,2,FALSE)</f>
        <v>Europe</v>
      </c>
      <c r="D606" t="s">
        <v>139</v>
      </c>
      <c r="E606">
        <v>2020</v>
      </c>
      <c r="F606" t="e" cm="1">
        <f t="array" ref="F606">INDEX('[1]Sheet 1'!$F$1:$F$5176,MATCH(1,([1]Sheet2!A606='[1]Sheet 1'!$B$1:$B$5176)*([1]Sheet2!E606='[1]Sheet 1'!$E$1:$E$5176)*([1]Sheet2!F$1='[1]Sheet 1'!$C$1:$C$5176),0))</f>
        <v>#N/A</v>
      </c>
      <c r="G606" cm="1">
        <f t="array" ref="G606">INDEX('[1]Sheet 1'!$F$1:$F$5176,MATCH(1,([1]Sheet2!$A606='[1]Sheet 1'!$B$1:$B$5176)*([1]Sheet2!$E606='[1]Sheet 1'!$E$1:$E$5176)*([1]Sheet2!G$1='[1]Sheet 1'!$C$1:$C$5176),0))</f>
        <v>38756</v>
      </c>
      <c r="H606" cm="1">
        <f t="array" ref="H606">INDEX('[1]Sheet 1'!$F$1:$F$5176,MATCH(1,([1]Sheet2!$A606='[1]Sheet 1'!$B$1:$B$5176)*([1]Sheet2!$E606='[1]Sheet 1'!$E$1:$E$5176)*([1]Sheet2!H$1='[1]Sheet 1'!$C$1:$C$5176),0))</f>
        <v>355</v>
      </c>
      <c r="I606" cm="1">
        <f t="array" ref="I606">INDEX('[1]Sheet 1'!$F$1:$F$5176,MATCH(1,([1]Sheet2!$A606='[1]Sheet 1'!$B$1:$B$5176)*([1]Sheet2!$E606='[1]Sheet 1'!$E$1:$E$5176)*([1]Sheet2!I$1='[1]Sheet 1'!$C$1:$C$5176),0))</f>
        <v>82.796999999999997</v>
      </c>
      <c r="J606" s="1" t="e">
        <f t="shared" si="37"/>
        <v>#N/A</v>
      </c>
      <c r="K606" s="1">
        <f t="shared" si="38"/>
        <v>7.1202120471908943E-3</v>
      </c>
      <c r="L606" s="1">
        <f t="shared" si="39"/>
        <v>-6.1810705722015788E-2</v>
      </c>
      <c r="M606">
        <f>VLOOKUP(D606,[1]Sheet8!$A$1:$G$267,IF(E606=2016,3,IF(E606=2017,4,IF(E606=2018,5,IF(E606=2019,6,7)))))</f>
        <v>20182.584502916401</v>
      </c>
      <c r="N606">
        <f>IF(E606=2020,VLOOKUP(B606,[1]Sheet9!$A$1:$E$229,5,FALSE),"None")</f>
        <v>2221</v>
      </c>
    </row>
    <row r="607" spans="1:14" x14ac:dyDescent="0.75">
      <c r="A607" t="str">
        <f>VLOOKUP(D607,[1]Sheet5!$B$1:$C$279,2,FALSE)</f>
        <v>LTU: Lithuania</v>
      </c>
      <c r="B607" t="str">
        <f t="shared" si="36"/>
        <v>LTU</v>
      </c>
      <c r="C607" t="str">
        <f>VLOOKUP([1]Sheet2!B607,[1]Sheet9!$A$1:$C$229,2,FALSE)</f>
        <v>Europe</v>
      </c>
      <c r="D607" t="s">
        <v>140</v>
      </c>
      <c r="E607">
        <v>2016</v>
      </c>
      <c r="F607" cm="1">
        <f t="array" ref="F607">INDEX('[1]Sheet 1'!$F$1:$F$5176,MATCH(1,([1]Sheet2!A607='[1]Sheet 1'!$B$1:$B$5176)*([1]Sheet2!E607='[1]Sheet 1'!$E$1:$E$5176)*([1]Sheet2!F$1='[1]Sheet 1'!$C$1:$C$5176),0))</f>
        <v>118</v>
      </c>
      <c r="G607" cm="1">
        <f t="array" ref="G607">INDEX('[1]Sheet 1'!$F$1:$F$5176,MATCH(1,([1]Sheet2!$A607='[1]Sheet 1'!$B$1:$B$5176)*([1]Sheet2!$E607='[1]Sheet 1'!$E$1:$E$5176)*([1]Sheet2!G$1='[1]Sheet 1'!$C$1:$C$5176),0))</f>
        <v>2933673.5</v>
      </c>
      <c r="H607" cm="1">
        <f t="array" ref="H607">INDEX('[1]Sheet 1'!$F$1:$F$5176,MATCH(1,([1]Sheet2!$A607='[1]Sheet 1'!$B$1:$B$5176)*([1]Sheet2!$E607='[1]Sheet 1'!$E$1:$E$5176)*([1]Sheet2!H$1='[1]Sheet 1'!$C$1:$C$5176),0))</f>
        <v>31174</v>
      </c>
      <c r="I607" cm="1">
        <f t="array" ref="I607">INDEX('[1]Sheet 1'!$F$1:$F$5176,MATCH(1,([1]Sheet2!$A607='[1]Sheet 1'!$B$1:$B$5176)*([1]Sheet2!$E607='[1]Sheet 1'!$E$1:$E$5176)*([1]Sheet2!I$1='[1]Sheet 1'!$C$1:$C$5176),0))</f>
        <v>74.881600000000006</v>
      </c>
      <c r="J607" s="1">
        <f t="shared" si="37"/>
        <v>3.7852056200680054E-3</v>
      </c>
      <c r="K607" s="1" t="str">
        <f t="shared" si="38"/>
        <v>None</v>
      </c>
      <c r="L607" s="1" t="str">
        <f t="shared" si="39"/>
        <v>N/A</v>
      </c>
      <c r="M607">
        <f>VLOOKUP(D607,[1]Sheet8!$A$1:$G$267,IF(E607=2016,3,IF(E607=2017,4,IF(E607=2018,5,IF(E607=2019,6,7)))))</f>
        <v>20020.093863405102</v>
      </c>
      <c r="N607" t="str">
        <f>IF(E607=2020,VLOOKUP(B607,[1]Sheet9!$A$1:$E$229,5,FALSE),"None")</f>
        <v>None</v>
      </c>
    </row>
    <row r="608" spans="1:14" x14ac:dyDescent="0.75">
      <c r="A608" t="str">
        <f>VLOOKUP(D608,[1]Sheet5!$B$1:$C$279,2,FALSE)</f>
        <v>LTU: Lithuania</v>
      </c>
      <c r="B608" t="str">
        <f t="shared" si="36"/>
        <v>LTU</v>
      </c>
      <c r="C608" t="str">
        <f>VLOOKUP([1]Sheet2!B608,[1]Sheet9!$A$1:$C$229,2,FALSE)</f>
        <v>Europe</v>
      </c>
      <c r="D608" t="s">
        <v>140</v>
      </c>
      <c r="E608">
        <v>2017</v>
      </c>
      <c r="F608" cm="1">
        <f t="array" ref="F608">INDEX('[1]Sheet 1'!$F$1:$F$5176,MATCH(1,([1]Sheet2!A608='[1]Sheet 1'!$B$1:$B$5176)*([1]Sheet2!E608='[1]Sheet 1'!$E$1:$E$5176)*([1]Sheet2!F$1='[1]Sheet 1'!$C$1:$C$5176),0))</f>
        <v>108</v>
      </c>
      <c r="G608" cm="1">
        <f t="array" ref="G608">INDEX('[1]Sheet 1'!$F$1:$F$5176,MATCH(1,([1]Sheet2!$A608='[1]Sheet 1'!$B$1:$B$5176)*([1]Sheet2!$E608='[1]Sheet 1'!$E$1:$E$5176)*([1]Sheet2!G$1='[1]Sheet 1'!$C$1:$C$5176),0))</f>
        <v>2904450</v>
      </c>
      <c r="H608" cm="1">
        <f t="array" ref="H608">INDEX('[1]Sheet 1'!$F$1:$F$5176,MATCH(1,([1]Sheet2!$A608='[1]Sheet 1'!$B$1:$B$5176)*([1]Sheet2!$E608='[1]Sheet 1'!$E$1:$E$5176)*([1]Sheet2!H$1='[1]Sheet 1'!$C$1:$C$5176),0))</f>
        <v>29600</v>
      </c>
      <c r="I608" cm="1">
        <f t="array" ref="I608">INDEX('[1]Sheet 1'!$F$1:$F$5176,MATCH(1,([1]Sheet2!$A608='[1]Sheet 1'!$B$1:$B$5176)*([1]Sheet2!$E608='[1]Sheet 1'!$E$1:$E$5176)*([1]Sheet2!I$1='[1]Sheet 1'!$C$1:$C$5176),0))</f>
        <v>75.439899999999994</v>
      </c>
      <c r="J608" s="1">
        <f t="shared" si="37"/>
        <v>3.6486486486486487E-3</v>
      </c>
      <c r="K608" s="1">
        <f t="shared" si="38"/>
        <v>-9.9614016351853747E-3</v>
      </c>
      <c r="L608" s="1">
        <f t="shared" si="39"/>
        <v>5.5292970836197615E-2</v>
      </c>
      <c r="M608">
        <f>VLOOKUP(D608,[1]Sheet8!$A$1:$G$267,IF(E608=2016,3,IF(E608=2017,4,IF(E608=2018,5,IF(E608=2019,6,7)))))</f>
        <v>21127.064329532299</v>
      </c>
      <c r="N608" t="str">
        <f>IF(E608=2020,VLOOKUP(B608,[1]Sheet9!$A$1:$E$229,5,FALSE),"None")</f>
        <v>None</v>
      </c>
    </row>
    <row r="609" spans="1:14" x14ac:dyDescent="0.75">
      <c r="A609" t="str">
        <f>VLOOKUP(D609,[1]Sheet5!$B$1:$C$279,2,FALSE)</f>
        <v>LTU: Lithuania</v>
      </c>
      <c r="B609" t="str">
        <f t="shared" si="36"/>
        <v>LTU</v>
      </c>
      <c r="C609" t="str">
        <f>VLOOKUP([1]Sheet2!B609,[1]Sheet9!$A$1:$C$229,2,FALSE)</f>
        <v>Europe</v>
      </c>
      <c r="D609" t="s">
        <v>140</v>
      </c>
      <c r="E609">
        <v>2018</v>
      </c>
      <c r="F609" cm="1">
        <f t="array" ref="F609">INDEX('[1]Sheet 1'!$F$1:$F$5176,MATCH(1,([1]Sheet2!A609='[1]Sheet 1'!$B$1:$B$5176)*([1]Sheet2!E609='[1]Sheet 1'!$E$1:$E$5176)*([1]Sheet2!F$1='[1]Sheet 1'!$C$1:$C$5176),0))</f>
        <v>96</v>
      </c>
      <c r="G609" cm="1">
        <f t="array" ref="G609">INDEX('[1]Sheet 1'!$F$1:$F$5176,MATCH(1,([1]Sheet2!$A609='[1]Sheet 1'!$B$1:$B$5176)*([1]Sheet2!$E609='[1]Sheet 1'!$E$1:$E$5176)*([1]Sheet2!G$1='[1]Sheet 1'!$C$1:$C$5176),0))</f>
        <v>2876127.5</v>
      </c>
      <c r="H609" cm="1">
        <f t="array" ref="H609">INDEX('[1]Sheet 1'!$F$1:$F$5176,MATCH(1,([1]Sheet2!$A609='[1]Sheet 1'!$B$1:$B$5176)*([1]Sheet2!$E609='[1]Sheet 1'!$E$1:$E$5176)*([1]Sheet2!H$1='[1]Sheet 1'!$C$1:$C$5176),0))</f>
        <v>29026</v>
      </c>
      <c r="I609" cm="1">
        <f t="array" ref="I609">INDEX('[1]Sheet 1'!$F$1:$F$5176,MATCH(1,([1]Sheet2!$A609='[1]Sheet 1'!$B$1:$B$5176)*([1]Sheet2!$E609='[1]Sheet 1'!$E$1:$E$5176)*([1]Sheet2!I$1='[1]Sheet 1'!$C$1:$C$5176),0))</f>
        <v>75.676699999999997</v>
      </c>
      <c r="J609" s="1">
        <f t="shared" si="37"/>
        <v>3.3073795907117755E-3</v>
      </c>
      <c r="K609" s="1">
        <f t="shared" si="38"/>
        <v>-9.7514159307269879E-3</v>
      </c>
      <c r="L609" s="1">
        <f t="shared" si="39"/>
        <v>4.580348308540054E-2</v>
      </c>
      <c r="M609">
        <f>VLOOKUP(D609,[1]Sheet8!$A$1:$G$267,IF(E609=2016,3,IF(E609=2017,4,IF(E609=2018,5,IF(E609=2019,6,7)))))</f>
        <v>22094.757463194201</v>
      </c>
      <c r="N609" t="str">
        <f>IF(E609=2020,VLOOKUP(B609,[1]Sheet9!$A$1:$E$229,5,FALSE),"None")</f>
        <v>None</v>
      </c>
    </row>
    <row r="610" spans="1:14" x14ac:dyDescent="0.75">
      <c r="A610" t="str">
        <f>VLOOKUP(D610,[1]Sheet5!$B$1:$C$279,2,FALSE)</f>
        <v>LTU: Lithuania</v>
      </c>
      <c r="B610" t="str">
        <f t="shared" si="36"/>
        <v>LTU</v>
      </c>
      <c r="C610" t="str">
        <f>VLOOKUP([1]Sheet2!B610,[1]Sheet9!$A$1:$C$229,2,FALSE)</f>
        <v>Europe</v>
      </c>
      <c r="D610" t="s">
        <v>140</v>
      </c>
      <c r="E610">
        <v>2019</v>
      </c>
      <c r="F610" cm="1">
        <f t="array" ref="F610">INDEX('[1]Sheet 1'!$F$1:$F$5176,MATCH(1,([1]Sheet2!A610='[1]Sheet 1'!$B$1:$B$5176)*([1]Sheet2!E610='[1]Sheet 1'!$E$1:$E$5176)*([1]Sheet2!F$1='[1]Sheet 1'!$C$1:$C$5176),0))</f>
        <v>85</v>
      </c>
      <c r="G610" cm="1">
        <f t="array" ref="G610">INDEX('[1]Sheet 1'!$F$1:$F$5176,MATCH(1,([1]Sheet2!$A610='[1]Sheet 1'!$B$1:$B$5176)*([1]Sheet2!$E610='[1]Sheet 1'!$E$1:$E$5176)*([1]Sheet2!G$1='[1]Sheet 1'!$C$1:$C$5176),0))</f>
        <v>2849083</v>
      </c>
      <c r="H610" cm="1">
        <f t="array" ref="H610">INDEX('[1]Sheet 1'!$F$1:$F$5176,MATCH(1,([1]Sheet2!$A610='[1]Sheet 1'!$B$1:$B$5176)*([1]Sheet2!$E610='[1]Sheet 1'!$E$1:$E$5176)*([1]Sheet2!H$1='[1]Sheet 1'!$C$1:$C$5176),0))</f>
        <v>28075</v>
      </c>
      <c r="I610" cm="1">
        <f t="array" ref="I610">INDEX('[1]Sheet 1'!$F$1:$F$5176,MATCH(1,([1]Sheet2!$A610='[1]Sheet 1'!$B$1:$B$5176)*([1]Sheet2!$E610='[1]Sheet 1'!$E$1:$E$5176)*([1]Sheet2!I$1='[1]Sheet 1'!$C$1:$C$5176),0))</f>
        <v>76.2119</v>
      </c>
      <c r="J610" s="1">
        <f t="shared" si="37"/>
        <v>3.0276046304541409E-3</v>
      </c>
      <c r="K610" s="1">
        <f t="shared" si="38"/>
        <v>-9.4030949601504113E-3</v>
      </c>
      <c r="L610" s="1">
        <f t="shared" si="39"/>
        <v>-2.6363003398874693E-2</v>
      </c>
      <c r="M610">
        <f>VLOOKUP(D610,[1]Sheet8!$A$1:$G$267,IF(E610=2016,3,IF(E610=2017,4,IF(E610=2018,5,IF(E610=2019,6,7)))))</f>
        <v>21512.2732970947</v>
      </c>
      <c r="N610" t="str">
        <f>IF(E610=2020,VLOOKUP(B610,[1]Sheet9!$A$1:$E$229,5,FALSE),"None")</f>
        <v>None</v>
      </c>
    </row>
    <row r="611" spans="1:14" x14ac:dyDescent="0.75">
      <c r="A611" t="str">
        <f>VLOOKUP(D611,[1]Sheet5!$B$1:$C$279,2,FALSE)</f>
        <v>LTU: Lithuania</v>
      </c>
      <c r="B611" t="str">
        <f t="shared" si="36"/>
        <v>LTU</v>
      </c>
      <c r="C611" t="str">
        <f>VLOOKUP([1]Sheet2!B611,[1]Sheet9!$A$1:$C$229,2,FALSE)</f>
        <v>Europe</v>
      </c>
      <c r="D611" t="s">
        <v>140</v>
      </c>
      <c r="E611">
        <v>2020</v>
      </c>
      <c r="F611" cm="1">
        <f t="array" ref="F611">INDEX('[1]Sheet 1'!$F$1:$F$5176,MATCH(1,([1]Sheet2!A611='[1]Sheet 1'!$B$1:$B$5176)*([1]Sheet2!E611='[1]Sheet 1'!$E$1:$E$5176)*([1]Sheet2!F$1='[1]Sheet 1'!$C$1:$C$5176),0))</f>
        <v>75</v>
      </c>
      <c r="G611" cm="1">
        <f t="array" ref="G611">INDEX('[1]Sheet 1'!$F$1:$F$5176,MATCH(1,([1]Sheet2!$A611='[1]Sheet 1'!$B$1:$B$5176)*([1]Sheet2!$E611='[1]Sheet 1'!$E$1:$E$5176)*([1]Sheet2!G$1='[1]Sheet 1'!$C$1:$C$5176),0))</f>
        <v>2820266.5</v>
      </c>
      <c r="H611" cm="1">
        <f t="array" ref="H611">INDEX('[1]Sheet 1'!$F$1:$F$5176,MATCH(1,([1]Sheet2!$A611='[1]Sheet 1'!$B$1:$B$5176)*([1]Sheet2!$E611='[1]Sheet 1'!$E$1:$E$5176)*([1]Sheet2!H$1='[1]Sheet 1'!$C$1:$C$5176),0))</f>
        <v>27494</v>
      </c>
      <c r="I611" cm="1">
        <f t="array" ref="I611">INDEX('[1]Sheet 1'!$F$1:$F$5176,MATCH(1,([1]Sheet2!$A611='[1]Sheet 1'!$B$1:$B$5176)*([1]Sheet2!$E611='[1]Sheet 1'!$E$1:$E$5176)*([1]Sheet2!I$1='[1]Sheet 1'!$C$1:$C$5176),0))</f>
        <v>75.067599999999999</v>
      </c>
      <c r="J611" s="1">
        <f t="shared" si="37"/>
        <v>2.727867898450571E-3</v>
      </c>
      <c r="K611" s="1">
        <f t="shared" si="38"/>
        <v>-1.0114306954202457E-2</v>
      </c>
      <c r="L611" s="1">
        <f t="shared" si="39"/>
        <v>-6.1810705722015788E-2</v>
      </c>
      <c r="M611">
        <f>VLOOKUP(D611,[1]Sheet8!$A$1:$G$267,IF(E611=2016,3,IF(E611=2017,4,IF(E611=2018,5,IF(E611=2019,6,7)))))</f>
        <v>20182.584502916401</v>
      </c>
      <c r="N611">
        <f>IF(E611=2020,VLOOKUP(B611,[1]Sheet9!$A$1:$E$229,5,FALSE),"None")</f>
        <v>145052</v>
      </c>
    </row>
    <row r="612" spans="1:14" x14ac:dyDescent="0.75">
      <c r="A612" t="str">
        <f>VLOOKUP(D612,[1]Sheet5!$B$1:$C$279,2,FALSE)</f>
        <v>LUX: Luxembourg</v>
      </c>
      <c r="B612" t="str">
        <f t="shared" si="36"/>
        <v>LUX</v>
      </c>
      <c r="C612" t="str">
        <f>VLOOKUP([1]Sheet2!B612,[1]Sheet9!$A$1:$C$229,2,FALSE)</f>
        <v>Europe</v>
      </c>
      <c r="D612" t="s">
        <v>141</v>
      </c>
      <c r="E612">
        <v>2016</v>
      </c>
      <c r="F612" cm="1">
        <f t="array" ref="F612">INDEX('[1]Sheet 1'!$F$1:$F$5176,MATCH(1,([1]Sheet2!A612='[1]Sheet 1'!$B$1:$B$5176)*([1]Sheet2!E612='[1]Sheet 1'!$E$1:$E$5176)*([1]Sheet2!F$1='[1]Sheet 1'!$C$1:$C$5176),0))</f>
        <v>14</v>
      </c>
      <c r="G612" cm="1">
        <f t="array" ref="G612">INDEX('[1]Sheet 1'!$F$1:$F$5176,MATCH(1,([1]Sheet2!$A612='[1]Sheet 1'!$B$1:$B$5176)*([1]Sheet2!$E612='[1]Sheet 1'!$E$1:$E$5176)*([1]Sheet2!G$1='[1]Sheet 1'!$C$1:$C$5176),0))</f>
        <v>583351</v>
      </c>
      <c r="H612" cm="1">
        <f t="array" ref="H612">INDEX('[1]Sheet 1'!$F$1:$F$5176,MATCH(1,([1]Sheet2!$A612='[1]Sheet 1'!$B$1:$B$5176)*([1]Sheet2!$E612='[1]Sheet 1'!$E$1:$E$5176)*([1]Sheet2!H$1='[1]Sheet 1'!$C$1:$C$5176),0))</f>
        <v>5966</v>
      </c>
      <c r="I612" cm="1">
        <f t="array" ref="I612">INDEX('[1]Sheet 1'!$F$1:$F$5176,MATCH(1,([1]Sheet2!$A612='[1]Sheet 1'!$B$1:$B$5176)*([1]Sheet2!$E612='[1]Sheet 1'!$E$1:$E$5176)*([1]Sheet2!I$1='[1]Sheet 1'!$C$1:$C$5176),0))</f>
        <v>82.0535</v>
      </c>
      <c r="J612" s="1">
        <f t="shared" si="37"/>
        <v>2.3466309084813944E-3</v>
      </c>
      <c r="K612" s="1" t="str">
        <f t="shared" si="38"/>
        <v>None</v>
      </c>
      <c r="L612" s="1" t="str">
        <f t="shared" si="39"/>
        <v>N/A</v>
      </c>
      <c r="M612">
        <f>VLOOKUP(D612,[1]Sheet8!$A$1:$G$267,IF(E612=2016,3,IF(E612=2017,4,IF(E612=2018,5,IF(E612=2019,6,7)))))</f>
        <v>20020.093863405102</v>
      </c>
      <c r="N612" t="str">
        <f>IF(E612=2020,VLOOKUP(B612,[1]Sheet9!$A$1:$E$229,5,FALSE),"None")</f>
        <v>None</v>
      </c>
    </row>
    <row r="613" spans="1:14" x14ac:dyDescent="0.75">
      <c r="A613" t="str">
        <f>VLOOKUP(D613,[1]Sheet5!$B$1:$C$279,2,FALSE)</f>
        <v>LUX: Luxembourg</v>
      </c>
      <c r="B613" t="str">
        <f t="shared" si="36"/>
        <v>LUX</v>
      </c>
      <c r="C613" t="str">
        <f>VLOOKUP([1]Sheet2!B613,[1]Sheet9!$A$1:$C$229,2,FALSE)</f>
        <v>Europe</v>
      </c>
      <c r="D613" t="s">
        <v>141</v>
      </c>
      <c r="E613">
        <v>2017</v>
      </c>
      <c r="F613" cm="1">
        <f t="array" ref="F613">INDEX('[1]Sheet 1'!$F$1:$F$5176,MATCH(1,([1]Sheet2!A613='[1]Sheet 1'!$B$1:$B$5176)*([1]Sheet2!E613='[1]Sheet 1'!$E$1:$E$5176)*([1]Sheet2!F$1='[1]Sheet 1'!$C$1:$C$5176),0))</f>
        <v>14</v>
      </c>
      <c r="G613" cm="1">
        <f t="array" ref="G613">INDEX('[1]Sheet 1'!$F$1:$F$5176,MATCH(1,([1]Sheet2!$A613='[1]Sheet 1'!$B$1:$B$5176)*([1]Sheet2!$E613='[1]Sheet 1'!$E$1:$E$5176)*([1]Sheet2!G$1='[1]Sheet 1'!$C$1:$C$5176),0))</f>
        <v>596282.5</v>
      </c>
      <c r="H613" cm="1">
        <f t="array" ref="H613">INDEX('[1]Sheet 1'!$F$1:$F$5176,MATCH(1,([1]Sheet2!$A613='[1]Sheet 1'!$B$1:$B$5176)*([1]Sheet2!$E613='[1]Sheet 1'!$E$1:$E$5176)*([1]Sheet2!H$1='[1]Sheet 1'!$C$1:$C$5176),0))</f>
        <v>6068</v>
      </c>
      <c r="I613" cm="1">
        <f t="array" ref="I613">INDEX('[1]Sheet 1'!$F$1:$F$5176,MATCH(1,([1]Sheet2!$A613='[1]Sheet 1'!$B$1:$B$5176)*([1]Sheet2!$E613='[1]Sheet 1'!$E$1:$E$5176)*([1]Sheet2!I$1='[1]Sheet 1'!$C$1:$C$5176),0))</f>
        <v>81.733999999999995</v>
      </c>
      <c r="J613" s="1">
        <f t="shared" si="37"/>
        <v>2.3071852340145024E-3</v>
      </c>
      <c r="K613" s="1">
        <f t="shared" si="38"/>
        <v>2.2167614352251046E-2</v>
      </c>
      <c r="L613" s="1">
        <f t="shared" si="39"/>
        <v>5.5292970836197615E-2</v>
      </c>
      <c r="M613">
        <f>VLOOKUP(D613,[1]Sheet8!$A$1:$G$267,IF(E613=2016,3,IF(E613=2017,4,IF(E613=2018,5,IF(E613=2019,6,7)))))</f>
        <v>21127.064329532299</v>
      </c>
      <c r="N613" t="str">
        <f>IF(E613=2020,VLOOKUP(B613,[1]Sheet9!$A$1:$E$229,5,FALSE),"None")</f>
        <v>None</v>
      </c>
    </row>
    <row r="614" spans="1:14" x14ac:dyDescent="0.75">
      <c r="A614" t="str">
        <f>VLOOKUP(D614,[1]Sheet5!$B$1:$C$279,2,FALSE)</f>
        <v>LUX: Luxembourg</v>
      </c>
      <c r="B614" t="str">
        <f t="shared" si="36"/>
        <v>LUX</v>
      </c>
      <c r="C614" t="str">
        <f>VLOOKUP([1]Sheet2!B614,[1]Sheet9!$A$1:$C$229,2,FALSE)</f>
        <v>Europe</v>
      </c>
      <c r="D614" t="s">
        <v>141</v>
      </c>
      <c r="E614">
        <v>2018</v>
      </c>
      <c r="F614" cm="1">
        <f t="array" ref="F614">INDEX('[1]Sheet 1'!$F$1:$F$5176,MATCH(1,([1]Sheet2!A614='[1]Sheet 1'!$B$1:$B$5176)*([1]Sheet2!E614='[1]Sheet 1'!$E$1:$E$5176)*([1]Sheet2!F$1='[1]Sheet 1'!$C$1:$C$5176),0))</f>
        <v>15</v>
      </c>
      <c r="G614" cm="1">
        <f t="array" ref="G614">INDEX('[1]Sheet 1'!$F$1:$F$5176,MATCH(1,([1]Sheet2!$A614='[1]Sheet 1'!$B$1:$B$5176)*([1]Sheet2!$E614='[1]Sheet 1'!$E$1:$E$5176)*([1]Sheet2!G$1='[1]Sheet 1'!$C$1:$C$5176),0))</f>
        <v>607913</v>
      </c>
      <c r="H614" cm="1">
        <f t="array" ref="H614">INDEX('[1]Sheet 1'!$F$1:$F$5176,MATCH(1,([1]Sheet2!$A614='[1]Sheet 1'!$B$1:$B$5176)*([1]Sheet2!$E614='[1]Sheet 1'!$E$1:$E$5176)*([1]Sheet2!H$1='[1]Sheet 1'!$C$1:$C$5176),0))</f>
        <v>6160</v>
      </c>
      <c r="I614" cm="1">
        <f t="array" ref="I614">INDEX('[1]Sheet 1'!$F$1:$F$5176,MATCH(1,([1]Sheet2!$A614='[1]Sheet 1'!$B$1:$B$5176)*([1]Sheet2!$E614='[1]Sheet 1'!$E$1:$E$5176)*([1]Sheet2!I$1='[1]Sheet 1'!$C$1:$C$5176),0))</f>
        <v>81.8035</v>
      </c>
      <c r="J614" s="1">
        <f t="shared" si="37"/>
        <v>2.435064935064935E-3</v>
      </c>
      <c r="K614" s="1">
        <f t="shared" si="38"/>
        <v>1.9505016498052516E-2</v>
      </c>
      <c r="L614" s="1">
        <f t="shared" si="39"/>
        <v>4.580348308540054E-2</v>
      </c>
      <c r="M614">
        <f>VLOOKUP(D614,[1]Sheet8!$A$1:$G$267,IF(E614=2016,3,IF(E614=2017,4,IF(E614=2018,5,IF(E614=2019,6,7)))))</f>
        <v>22094.757463194201</v>
      </c>
      <c r="N614" t="str">
        <f>IF(E614=2020,VLOOKUP(B614,[1]Sheet9!$A$1:$E$229,5,FALSE),"None")</f>
        <v>None</v>
      </c>
    </row>
    <row r="615" spans="1:14" x14ac:dyDescent="0.75">
      <c r="A615" t="str">
        <f>VLOOKUP(D615,[1]Sheet5!$B$1:$C$279,2,FALSE)</f>
        <v>LUX: Luxembourg</v>
      </c>
      <c r="B615" t="str">
        <f t="shared" si="36"/>
        <v>LUX</v>
      </c>
      <c r="C615" t="str">
        <f>VLOOKUP([1]Sheet2!B615,[1]Sheet9!$A$1:$C$229,2,FALSE)</f>
        <v>Europe</v>
      </c>
      <c r="D615" t="s">
        <v>141</v>
      </c>
      <c r="E615">
        <v>2019</v>
      </c>
      <c r="F615" cm="1">
        <f t="array" ref="F615">INDEX('[1]Sheet 1'!$F$1:$F$5176,MATCH(1,([1]Sheet2!A615='[1]Sheet 1'!$B$1:$B$5176)*([1]Sheet2!E615='[1]Sheet 1'!$E$1:$E$5176)*([1]Sheet2!F$1='[1]Sheet 1'!$C$1:$C$5176),0))</f>
        <v>15</v>
      </c>
      <c r="G615" cm="1">
        <f t="array" ref="G615">INDEX('[1]Sheet 1'!$F$1:$F$5176,MATCH(1,([1]Sheet2!$A615='[1]Sheet 1'!$B$1:$B$5176)*([1]Sheet2!$E615='[1]Sheet 1'!$E$1:$E$5176)*([1]Sheet2!G$1='[1]Sheet 1'!$C$1:$C$5176),0))</f>
        <v>619973</v>
      </c>
      <c r="H615" cm="1">
        <f t="array" ref="H615">INDEX('[1]Sheet 1'!$F$1:$F$5176,MATCH(1,([1]Sheet2!$A615='[1]Sheet 1'!$B$1:$B$5176)*([1]Sheet2!$E615='[1]Sheet 1'!$E$1:$E$5176)*([1]Sheet2!H$1='[1]Sheet 1'!$C$1:$C$5176),0))</f>
        <v>6167</v>
      </c>
      <c r="I615" cm="1">
        <f t="array" ref="I615">INDEX('[1]Sheet 1'!$F$1:$F$5176,MATCH(1,([1]Sheet2!$A615='[1]Sheet 1'!$B$1:$B$5176)*([1]Sheet2!$E615='[1]Sheet 1'!$E$1:$E$5176)*([1]Sheet2!I$1='[1]Sheet 1'!$C$1:$C$5176),0))</f>
        <v>82.1434</v>
      </c>
      <c r="J615" s="1">
        <f t="shared" si="37"/>
        <v>2.432300956705043E-3</v>
      </c>
      <c r="K615" s="1">
        <f t="shared" si="38"/>
        <v>1.9838365029206481E-2</v>
      </c>
      <c r="L615" s="1">
        <f t="shared" si="39"/>
        <v>-2.6363003398874693E-2</v>
      </c>
      <c r="M615">
        <f>VLOOKUP(D615,[1]Sheet8!$A$1:$G$267,IF(E615=2016,3,IF(E615=2017,4,IF(E615=2018,5,IF(E615=2019,6,7)))))</f>
        <v>21512.2732970947</v>
      </c>
      <c r="N615" t="str">
        <f>IF(E615=2020,VLOOKUP(B615,[1]Sheet9!$A$1:$E$229,5,FALSE),"None")</f>
        <v>None</v>
      </c>
    </row>
    <row r="616" spans="1:14" x14ac:dyDescent="0.75">
      <c r="A616" t="str">
        <f>VLOOKUP(D616,[1]Sheet5!$B$1:$C$279,2,FALSE)</f>
        <v>LUX: Luxembourg</v>
      </c>
      <c r="B616" t="str">
        <f t="shared" si="36"/>
        <v>LUX</v>
      </c>
      <c r="C616" t="str">
        <f>VLOOKUP([1]Sheet2!B616,[1]Sheet9!$A$1:$C$229,2,FALSE)</f>
        <v>Europe</v>
      </c>
      <c r="D616" t="s">
        <v>141</v>
      </c>
      <c r="E616">
        <v>2020</v>
      </c>
      <c r="F616" cm="1">
        <f t="array" ref="F616">INDEX('[1]Sheet 1'!$F$1:$F$5176,MATCH(1,([1]Sheet2!A616='[1]Sheet 1'!$B$1:$B$5176)*([1]Sheet2!E616='[1]Sheet 1'!$E$1:$E$5176)*([1]Sheet2!F$1='[1]Sheet 1'!$C$1:$C$5176),0))</f>
        <v>15</v>
      </c>
      <c r="G616" cm="1">
        <f t="array" ref="G616">INDEX('[1]Sheet 1'!$F$1:$F$5176,MATCH(1,([1]Sheet2!$A616='[1]Sheet 1'!$B$1:$B$5176)*([1]Sheet2!$E616='[1]Sheet 1'!$E$1:$E$5176)*([1]Sheet2!G$1='[1]Sheet 1'!$C$1:$C$5176),0))</f>
        <v>630399.5</v>
      </c>
      <c r="H616" cm="1">
        <f t="array" ref="H616">INDEX('[1]Sheet 1'!$F$1:$F$5176,MATCH(1,([1]Sheet2!$A616='[1]Sheet 1'!$B$1:$B$5176)*([1]Sheet2!$E616='[1]Sheet 1'!$E$1:$E$5176)*([1]Sheet2!H$1='[1]Sheet 1'!$C$1:$C$5176),0))</f>
        <v>6469</v>
      </c>
      <c r="I616" cm="1">
        <f t="array" ref="I616">INDEX('[1]Sheet 1'!$F$1:$F$5176,MATCH(1,([1]Sheet2!$A616='[1]Sheet 1'!$B$1:$B$5176)*([1]Sheet2!$E616='[1]Sheet 1'!$E$1:$E$5176)*([1]Sheet2!I$1='[1]Sheet 1'!$C$1:$C$5176),0))</f>
        <v>81.433499999999995</v>
      </c>
      <c r="J616" s="1">
        <f t="shared" si="37"/>
        <v>2.318750966146236E-3</v>
      </c>
      <c r="K616" s="1">
        <f t="shared" si="38"/>
        <v>1.681766786618127E-2</v>
      </c>
      <c r="L616" s="1">
        <f t="shared" si="39"/>
        <v>-6.1810705722015788E-2</v>
      </c>
      <c r="M616">
        <f>VLOOKUP(D616,[1]Sheet8!$A$1:$G$267,IF(E616=2016,3,IF(E616=2017,4,IF(E616=2018,5,IF(E616=2019,6,7)))))</f>
        <v>20182.584502916401</v>
      </c>
      <c r="N616">
        <f>IF(E616=2020,VLOOKUP(B616,[1]Sheet9!$A$1:$E$229,5,FALSE),"None")</f>
        <v>46415</v>
      </c>
    </row>
    <row r="617" spans="1:14" x14ac:dyDescent="0.75">
      <c r="A617" t="str">
        <f>VLOOKUP(D617,[1]Sheet5!$B$1:$C$279,2,FALSE)</f>
        <v>MDG: Madagascar</v>
      </c>
      <c r="B617" t="str">
        <f t="shared" si="36"/>
        <v>MDG</v>
      </c>
      <c r="C617" t="str">
        <f>VLOOKUP([1]Sheet2!B617,[1]Sheet9!$A$1:$C$229,2,FALSE)</f>
        <v>Africa</v>
      </c>
      <c r="D617" t="s">
        <v>142</v>
      </c>
      <c r="E617">
        <v>2016</v>
      </c>
      <c r="F617" cm="1">
        <f t="array" ref="F617">INDEX('[1]Sheet 1'!$F$1:$F$5176,MATCH(1,([1]Sheet2!A617='[1]Sheet 1'!$B$1:$B$5176)*([1]Sheet2!E617='[1]Sheet 1'!$E$1:$E$5176)*([1]Sheet2!F$1='[1]Sheet 1'!$C$1:$C$5176),0))</f>
        <v>32789</v>
      </c>
      <c r="G617" cm="1">
        <f t="array" ref="G617">INDEX('[1]Sheet 1'!$F$1:$F$5176,MATCH(1,([1]Sheet2!$A617='[1]Sheet 1'!$B$1:$B$5176)*([1]Sheet2!$E617='[1]Sheet 1'!$E$1:$E$5176)*([1]Sheet2!G$1='[1]Sheet 1'!$C$1:$C$5176),0))</f>
        <v>25501940.5</v>
      </c>
      <c r="H617" cm="1">
        <f t="array" ref="H617">INDEX('[1]Sheet 1'!$F$1:$F$5176,MATCH(1,([1]Sheet2!$A617='[1]Sheet 1'!$B$1:$B$5176)*([1]Sheet2!$E617='[1]Sheet 1'!$E$1:$E$5176)*([1]Sheet2!H$1='[1]Sheet 1'!$C$1:$C$5176),0))</f>
        <v>835638</v>
      </c>
      <c r="I617" cm="1">
        <f t="array" ref="I617">INDEX('[1]Sheet 1'!$F$1:$F$5176,MATCH(1,([1]Sheet2!$A617='[1]Sheet 1'!$B$1:$B$5176)*([1]Sheet2!$E617='[1]Sheet 1'!$E$1:$E$5176)*([1]Sheet2!I$1='[1]Sheet 1'!$C$1:$C$5176),0))</f>
        <v>64.996899999999997</v>
      </c>
      <c r="J617" s="1">
        <f t="shared" si="37"/>
        <v>3.9238282605625882E-2</v>
      </c>
      <c r="K617" s="1" t="str">
        <f t="shared" si="38"/>
        <v>None</v>
      </c>
      <c r="L617" s="1" t="str">
        <f t="shared" si="39"/>
        <v>N/A</v>
      </c>
      <c r="M617">
        <f>VLOOKUP(D617,[1]Sheet8!$A$1:$G$267,IF(E617=2016,3,IF(E617=2017,4,IF(E617=2018,5,IF(E617=2019,6,7)))))</f>
        <v>20020.093863405102</v>
      </c>
      <c r="N617" t="str">
        <f>IF(E617=2020,VLOOKUP(B617,[1]Sheet9!$A$1:$E$229,5,FALSE),"None")</f>
        <v>None</v>
      </c>
    </row>
    <row r="618" spans="1:14" x14ac:dyDescent="0.75">
      <c r="A618" t="str">
        <f>VLOOKUP(D618,[1]Sheet5!$B$1:$C$279,2,FALSE)</f>
        <v>MDG: Madagascar</v>
      </c>
      <c r="B618" t="str">
        <f t="shared" si="36"/>
        <v>MDG</v>
      </c>
      <c r="C618" t="str">
        <f>VLOOKUP([1]Sheet2!B618,[1]Sheet9!$A$1:$C$229,2,FALSE)</f>
        <v>Africa</v>
      </c>
      <c r="D618" t="s">
        <v>142</v>
      </c>
      <c r="E618">
        <v>2017</v>
      </c>
      <c r="F618" cm="1">
        <f t="array" ref="F618">INDEX('[1]Sheet 1'!$F$1:$F$5176,MATCH(1,([1]Sheet2!A618='[1]Sheet 1'!$B$1:$B$5176)*([1]Sheet2!E618='[1]Sheet 1'!$E$1:$E$5176)*([1]Sheet2!F$1='[1]Sheet 1'!$C$1:$C$5176),0))</f>
        <v>32585</v>
      </c>
      <c r="G618" cm="1">
        <f t="array" ref="G618">INDEX('[1]Sheet 1'!$F$1:$F$5176,MATCH(1,([1]Sheet2!$A618='[1]Sheet 1'!$B$1:$B$5176)*([1]Sheet2!$E618='[1]Sheet 1'!$E$1:$E$5176)*([1]Sheet2!G$1='[1]Sheet 1'!$C$1:$C$5176),0))</f>
        <v>26169542</v>
      </c>
      <c r="H618" cm="1">
        <f t="array" ref="H618">INDEX('[1]Sheet 1'!$F$1:$F$5176,MATCH(1,([1]Sheet2!$A618='[1]Sheet 1'!$B$1:$B$5176)*([1]Sheet2!$E618='[1]Sheet 1'!$E$1:$E$5176)*([1]Sheet2!H$1='[1]Sheet 1'!$C$1:$C$5176),0))</f>
        <v>850058</v>
      </c>
      <c r="I618" cm="1">
        <f t="array" ref="I618">INDEX('[1]Sheet 1'!$F$1:$F$5176,MATCH(1,([1]Sheet2!$A618='[1]Sheet 1'!$B$1:$B$5176)*([1]Sheet2!$E618='[1]Sheet 1'!$E$1:$E$5176)*([1]Sheet2!I$1='[1]Sheet 1'!$C$1:$C$5176),0))</f>
        <v>65.093800000000002</v>
      </c>
      <c r="J618" s="1">
        <f t="shared" si="37"/>
        <v>3.8332678476056925E-2</v>
      </c>
      <c r="K618" s="1">
        <f t="shared" si="38"/>
        <v>2.6178458851003908E-2</v>
      </c>
      <c r="L618" s="1">
        <f t="shared" si="39"/>
        <v>5.5292970836197615E-2</v>
      </c>
      <c r="M618">
        <f>VLOOKUP(D618,[1]Sheet8!$A$1:$G$267,IF(E618=2016,3,IF(E618=2017,4,IF(E618=2018,5,IF(E618=2019,6,7)))))</f>
        <v>21127.064329532299</v>
      </c>
      <c r="N618" t="str">
        <f>IF(E618=2020,VLOOKUP(B618,[1]Sheet9!$A$1:$E$229,5,FALSE),"None")</f>
        <v>None</v>
      </c>
    </row>
    <row r="619" spans="1:14" x14ac:dyDescent="0.75">
      <c r="A619" t="str">
        <f>VLOOKUP(D619,[1]Sheet5!$B$1:$C$279,2,FALSE)</f>
        <v>MDG: Madagascar</v>
      </c>
      <c r="B619" t="str">
        <f t="shared" si="36"/>
        <v>MDG</v>
      </c>
      <c r="C619" t="str">
        <f>VLOOKUP([1]Sheet2!B619,[1]Sheet9!$A$1:$C$229,2,FALSE)</f>
        <v>Africa</v>
      </c>
      <c r="D619" t="s">
        <v>142</v>
      </c>
      <c r="E619">
        <v>2018</v>
      </c>
      <c r="F619" cm="1">
        <f t="array" ref="F619">INDEX('[1]Sheet 1'!$F$1:$F$5176,MATCH(1,([1]Sheet2!A619='[1]Sheet 1'!$B$1:$B$5176)*([1]Sheet2!E619='[1]Sheet 1'!$E$1:$E$5176)*([1]Sheet2!F$1='[1]Sheet 1'!$C$1:$C$5176),0))</f>
        <v>32355</v>
      </c>
      <c r="G619" cm="1">
        <f t="array" ref="G619">INDEX('[1]Sheet 1'!$F$1:$F$5176,MATCH(1,([1]Sheet2!$A619='[1]Sheet 1'!$B$1:$B$5176)*([1]Sheet2!$E619='[1]Sheet 1'!$E$1:$E$5176)*([1]Sheet2!G$1='[1]Sheet 1'!$C$1:$C$5176),0))</f>
        <v>26846541</v>
      </c>
      <c r="H619" cm="1">
        <f t="array" ref="H619">INDEX('[1]Sheet 1'!$F$1:$F$5176,MATCH(1,([1]Sheet2!$A619='[1]Sheet 1'!$B$1:$B$5176)*([1]Sheet2!$E619='[1]Sheet 1'!$E$1:$E$5176)*([1]Sheet2!H$1='[1]Sheet 1'!$C$1:$C$5176),0))</f>
        <v>861570</v>
      </c>
      <c r="I619" cm="1">
        <f t="array" ref="I619">INDEX('[1]Sheet 1'!$F$1:$F$5176,MATCH(1,([1]Sheet2!$A619='[1]Sheet 1'!$B$1:$B$5176)*([1]Sheet2!$E619='[1]Sheet 1'!$E$1:$E$5176)*([1]Sheet2!I$1='[1]Sheet 1'!$C$1:$C$5176),0))</f>
        <v>65.2697</v>
      </c>
      <c r="J619" s="1">
        <f t="shared" si="37"/>
        <v>3.7553535986629062E-2</v>
      </c>
      <c r="K619" s="1">
        <f t="shared" si="38"/>
        <v>2.5869730544004172E-2</v>
      </c>
      <c r="L619" s="1">
        <f t="shared" si="39"/>
        <v>4.580348308540054E-2</v>
      </c>
      <c r="M619">
        <f>VLOOKUP(D619,[1]Sheet8!$A$1:$G$267,IF(E619=2016,3,IF(E619=2017,4,IF(E619=2018,5,IF(E619=2019,6,7)))))</f>
        <v>22094.757463194201</v>
      </c>
      <c r="N619" t="str">
        <f>IF(E619=2020,VLOOKUP(B619,[1]Sheet9!$A$1:$E$229,5,FALSE),"None")</f>
        <v>None</v>
      </c>
    </row>
    <row r="620" spans="1:14" x14ac:dyDescent="0.75">
      <c r="A620" t="str">
        <f>VLOOKUP(D620,[1]Sheet5!$B$1:$C$279,2,FALSE)</f>
        <v>MDG: Madagascar</v>
      </c>
      <c r="B620" t="str">
        <f t="shared" si="36"/>
        <v>MDG</v>
      </c>
      <c r="C620" t="str">
        <f>VLOOKUP([1]Sheet2!B620,[1]Sheet9!$A$1:$C$229,2,FALSE)</f>
        <v>Africa</v>
      </c>
      <c r="D620" t="s">
        <v>142</v>
      </c>
      <c r="E620">
        <v>2019</v>
      </c>
      <c r="F620" cm="1">
        <f t="array" ref="F620">INDEX('[1]Sheet 1'!$F$1:$F$5176,MATCH(1,([1]Sheet2!A620='[1]Sheet 1'!$B$1:$B$5176)*([1]Sheet2!E620='[1]Sheet 1'!$E$1:$E$5176)*([1]Sheet2!F$1='[1]Sheet 1'!$C$1:$C$5176),0))</f>
        <v>32092</v>
      </c>
      <c r="G620" cm="1">
        <f t="array" ref="G620">INDEX('[1]Sheet 1'!$F$1:$F$5176,MATCH(1,([1]Sheet2!$A620='[1]Sheet 1'!$B$1:$B$5176)*([1]Sheet2!$E620='[1]Sheet 1'!$E$1:$E$5176)*([1]Sheet2!G$1='[1]Sheet 1'!$C$1:$C$5176),0))</f>
        <v>27533134</v>
      </c>
      <c r="H620" cm="1">
        <f t="array" ref="H620">INDEX('[1]Sheet 1'!$F$1:$F$5176,MATCH(1,([1]Sheet2!$A620='[1]Sheet 1'!$B$1:$B$5176)*([1]Sheet2!$E620='[1]Sheet 1'!$E$1:$E$5176)*([1]Sheet2!H$1='[1]Sheet 1'!$C$1:$C$5176),0))</f>
        <v>872971</v>
      </c>
      <c r="I620" cm="1">
        <f t="array" ref="I620">INDEX('[1]Sheet 1'!$F$1:$F$5176,MATCH(1,([1]Sheet2!$A620='[1]Sheet 1'!$B$1:$B$5176)*([1]Sheet2!$E620='[1]Sheet 1'!$E$1:$E$5176)*([1]Sheet2!I$1='[1]Sheet 1'!$C$1:$C$5176),0))</f>
        <v>65.882099999999994</v>
      </c>
      <c r="J620" s="1">
        <f t="shared" si="37"/>
        <v>3.6761816830112343E-2</v>
      </c>
      <c r="K620" s="1">
        <f t="shared" si="38"/>
        <v>2.5574728602839374E-2</v>
      </c>
      <c r="L620" s="1">
        <f t="shared" si="39"/>
        <v>-2.6363003398874693E-2</v>
      </c>
      <c r="M620">
        <f>VLOOKUP(D620,[1]Sheet8!$A$1:$G$267,IF(E620=2016,3,IF(E620=2017,4,IF(E620=2018,5,IF(E620=2019,6,7)))))</f>
        <v>21512.2732970947</v>
      </c>
      <c r="N620" t="str">
        <f>IF(E620=2020,VLOOKUP(B620,[1]Sheet9!$A$1:$E$229,5,FALSE),"None")</f>
        <v>None</v>
      </c>
    </row>
    <row r="621" spans="1:14" x14ac:dyDescent="0.75">
      <c r="A621" t="str">
        <f>VLOOKUP(D621,[1]Sheet5!$B$1:$C$279,2,FALSE)</f>
        <v>MDG: Madagascar</v>
      </c>
      <c r="B621" t="str">
        <f t="shared" si="36"/>
        <v>MDG</v>
      </c>
      <c r="C621" t="str">
        <f>VLOOKUP([1]Sheet2!B621,[1]Sheet9!$A$1:$C$229,2,FALSE)</f>
        <v>Africa</v>
      </c>
      <c r="D621" t="s">
        <v>142</v>
      </c>
      <c r="E621">
        <v>2020</v>
      </c>
      <c r="F621" cm="1">
        <f t="array" ref="F621">INDEX('[1]Sheet 1'!$F$1:$F$5176,MATCH(1,([1]Sheet2!A621='[1]Sheet 1'!$B$1:$B$5176)*([1]Sheet2!E621='[1]Sheet 1'!$E$1:$E$5176)*([1]Sheet2!F$1='[1]Sheet 1'!$C$1:$C$5176),0))</f>
        <v>31855</v>
      </c>
      <c r="G621" cm="1">
        <f t="array" ref="G621">INDEX('[1]Sheet 1'!$F$1:$F$5176,MATCH(1,([1]Sheet2!$A621='[1]Sheet 1'!$B$1:$B$5176)*([1]Sheet2!$E621='[1]Sheet 1'!$E$1:$E$5176)*([1]Sheet2!G$1='[1]Sheet 1'!$C$1:$C$5176),0))</f>
        <v>28225176.5</v>
      </c>
      <c r="H621" cm="1">
        <f t="array" ref="H621">INDEX('[1]Sheet 1'!$F$1:$F$5176,MATCH(1,([1]Sheet2!$A621='[1]Sheet 1'!$B$1:$B$5176)*([1]Sheet2!$E621='[1]Sheet 1'!$E$1:$E$5176)*([1]Sheet2!H$1='[1]Sheet 1'!$C$1:$C$5176),0))</f>
        <v>884817</v>
      </c>
      <c r="I621" cm="1">
        <f t="array" ref="I621">INDEX('[1]Sheet 1'!$F$1:$F$5176,MATCH(1,([1]Sheet2!$A621='[1]Sheet 1'!$B$1:$B$5176)*([1]Sheet2!$E621='[1]Sheet 1'!$E$1:$E$5176)*([1]Sheet2!I$1='[1]Sheet 1'!$C$1:$C$5176),0))</f>
        <v>65.182000000000002</v>
      </c>
      <c r="J621" s="1">
        <f t="shared" si="37"/>
        <v>3.6001794721394365E-2</v>
      </c>
      <c r="K621" s="1">
        <f t="shared" si="38"/>
        <v>2.5134897465722571E-2</v>
      </c>
      <c r="L621" s="1">
        <f t="shared" si="39"/>
        <v>-6.1810705722015788E-2</v>
      </c>
      <c r="M621">
        <f>VLOOKUP(D621,[1]Sheet8!$A$1:$G$267,IF(E621=2016,3,IF(E621=2017,4,IF(E621=2018,5,IF(E621=2019,6,7)))))</f>
        <v>20182.584502916401</v>
      </c>
      <c r="N621">
        <f>IF(E621=2020,VLOOKUP(B621,[1]Sheet9!$A$1:$E$229,5,FALSE),"None")</f>
        <v>17714</v>
      </c>
    </row>
    <row r="622" spans="1:14" x14ac:dyDescent="0.75">
      <c r="A622" t="str">
        <f>VLOOKUP(D622,[1]Sheet5!$B$1:$C$279,2,FALSE)</f>
        <v>MWI: Malawi</v>
      </c>
      <c r="B622" t="str">
        <f t="shared" si="36"/>
        <v>MWI</v>
      </c>
      <c r="C622" t="str">
        <f>VLOOKUP([1]Sheet2!B622,[1]Sheet9!$A$1:$C$229,2,FALSE)</f>
        <v>Africa</v>
      </c>
      <c r="D622" t="s">
        <v>143</v>
      </c>
      <c r="E622">
        <v>2016</v>
      </c>
      <c r="F622" cm="1">
        <f t="array" ref="F622">INDEX('[1]Sheet 1'!$F$1:$F$5176,MATCH(1,([1]Sheet2!A622='[1]Sheet 1'!$B$1:$B$5176)*([1]Sheet2!E622='[1]Sheet 1'!$E$1:$E$5176)*([1]Sheet2!F$1='[1]Sheet 1'!$C$1:$C$5176),0))</f>
        <v>20744</v>
      </c>
      <c r="G622" cm="1">
        <f t="array" ref="G622">INDEX('[1]Sheet 1'!$F$1:$F$5176,MATCH(1,([1]Sheet2!$A622='[1]Sheet 1'!$B$1:$B$5176)*([1]Sheet2!$E622='[1]Sheet 1'!$E$1:$E$5176)*([1]Sheet2!G$1='[1]Sheet 1'!$C$1:$C$5176),0))</f>
        <v>17405623.5</v>
      </c>
      <c r="H622" cm="1">
        <f t="array" ref="H622">INDEX('[1]Sheet 1'!$F$1:$F$5176,MATCH(1,([1]Sheet2!$A622='[1]Sheet 1'!$B$1:$B$5176)*([1]Sheet2!$E622='[1]Sheet 1'!$E$1:$E$5176)*([1]Sheet2!H$1='[1]Sheet 1'!$C$1:$C$5176),0))</f>
        <v>606249</v>
      </c>
      <c r="I622" cm="1">
        <f t="array" ref="I622">INDEX('[1]Sheet 1'!$F$1:$F$5176,MATCH(1,([1]Sheet2!$A622='[1]Sheet 1'!$B$1:$B$5176)*([1]Sheet2!$E622='[1]Sheet 1'!$E$1:$E$5176)*([1]Sheet2!I$1='[1]Sheet 1'!$C$1:$C$5176),0))</f>
        <v>62.209299999999999</v>
      </c>
      <c r="J622" s="1">
        <f t="shared" si="37"/>
        <v>3.4216963656847267E-2</v>
      </c>
      <c r="K622" s="1" t="str">
        <f t="shared" si="38"/>
        <v>None</v>
      </c>
      <c r="L622" s="1" t="str">
        <f t="shared" si="39"/>
        <v>N/A</v>
      </c>
      <c r="M622">
        <f>VLOOKUP(D622,[1]Sheet8!$A$1:$G$267,IF(E622=2016,3,IF(E622=2017,4,IF(E622=2018,5,IF(E622=2019,6,7)))))</f>
        <v>20020.093863405102</v>
      </c>
      <c r="N622" t="str">
        <f>IF(E622=2020,VLOOKUP(B622,[1]Sheet9!$A$1:$E$229,5,FALSE),"None")</f>
        <v>None</v>
      </c>
    </row>
    <row r="623" spans="1:14" x14ac:dyDescent="0.75">
      <c r="A623" t="str">
        <f>VLOOKUP(D623,[1]Sheet5!$B$1:$C$279,2,FALSE)</f>
        <v>MWI: Malawi</v>
      </c>
      <c r="B623" t="str">
        <f t="shared" si="36"/>
        <v>MWI</v>
      </c>
      <c r="C623" t="str">
        <f>VLOOKUP([1]Sheet2!B623,[1]Sheet9!$A$1:$C$229,2,FALSE)</f>
        <v>Africa</v>
      </c>
      <c r="D623" t="s">
        <v>143</v>
      </c>
      <c r="E623">
        <v>2017</v>
      </c>
      <c r="F623" cm="1">
        <f t="array" ref="F623">INDEX('[1]Sheet 1'!$F$1:$F$5176,MATCH(1,([1]Sheet2!A623='[1]Sheet 1'!$B$1:$B$5176)*([1]Sheet2!E623='[1]Sheet 1'!$E$1:$E$5176)*([1]Sheet2!F$1='[1]Sheet 1'!$C$1:$C$5176),0))</f>
        <v>19888</v>
      </c>
      <c r="G623" cm="1">
        <f t="array" ref="G623">INDEX('[1]Sheet 1'!$F$1:$F$5176,MATCH(1,([1]Sheet2!$A623='[1]Sheet 1'!$B$1:$B$5176)*([1]Sheet2!$E623='[1]Sheet 1'!$E$1:$E$5176)*([1]Sheet2!G$1='[1]Sheet 1'!$C$1:$C$5176),0))</f>
        <v>17881167</v>
      </c>
      <c r="H623" cm="1">
        <f t="array" ref="H623">INDEX('[1]Sheet 1'!$F$1:$F$5176,MATCH(1,([1]Sheet2!$A623='[1]Sheet 1'!$B$1:$B$5176)*([1]Sheet2!$E623='[1]Sheet 1'!$E$1:$E$5176)*([1]Sheet2!H$1='[1]Sheet 1'!$C$1:$C$5176),0))</f>
        <v>614279</v>
      </c>
      <c r="I623" cm="1">
        <f t="array" ref="I623">INDEX('[1]Sheet 1'!$F$1:$F$5176,MATCH(1,([1]Sheet2!$A623='[1]Sheet 1'!$B$1:$B$5176)*([1]Sheet2!$E623='[1]Sheet 1'!$E$1:$E$5176)*([1]Sheet2!I$1='[1]Sheet 1'!$C$1:$C$5176),0))</f>
        <v>62.976900000000001</v>
      </c>
      <c r="J623" s="1">
        <f t="shared" si="37"/>
        <v>3.2376167832532124E-2</v>
      </c>
      <c r="K623" s="1">
        <f t="shared" si="38"/>
        <v>2.7321256259507164E-2</v>
      </c>
      <c r="L623" s="1">
        <f t="shared" si="39"/>
        <v>5.5292970836197615E-2</v>
      </c>
      <c r="M623">
        <f>VLOOKUP(D623,[1]Sheet8!$A$1:$G$267,IF(E623=2016,3,IF(E623=2017,4,IF(E623=2018,5,IF(E623=2019,6,7)))))</f>
        <v>21127.064329532299</v>
      </c>
      <c r="N623" t="str">
        <f>IF(E623=2020,VLOOKUP(B623,[1]Sheet9!$A$1:$E$229,5,FALSE),"None")</f>
        <v>None</v>
      </c>
    </row>
    <row r="624" spans="1:14" x14ac:dyDescent="0.75">
      <c r="A624" t="str">
        <f>VLOOKUP(D624,[1]Sheet5!$B$1:$C$279,2,FALSE)</f>
        <v>MWI: Malawi</v>
      </c>
      <c r="B624" t="str">
        <f t="shared" si="36"/>
        <v>MWI</v>
      </c>
      <c r="C624" t="str">
        <f>VLOOKUP([1]Sheet2!B624,[1]Sheet9!$A$1:$C$229,2,FALSE)</f>
        <v>Africa</v>
      </c>
      <c r="D624" t="s">
        <v>143</v>
      </c>
      <c r="E624">
        <v>2018</v>
      </c>
      <c r="F624" cm="1">
        <f t="array" ref="F624">INDEX('[1]Sheet 1'!$F$1:$F$5176,MATCH(1,([1]Sheet2!A624='[1]Sheet 1'!$B$1:$B$5176)*([1]Sheet2!E624='[1]Sheet 1'!$E$1:$E$5176)*([1]Sheet2!F$1='[1]Sheet 1'!$C$1:$C$5176),0))</f>
        <v>19257</v>
      </c>
      <c r="G624" cm="1">
        <f t="array" ref="G624">INDEX('[1]Sheet 1'!$F$1:$F$5176,MATCH(1,([1]Sheet2!$A624='[1]Sheet 1'!$B$1:$B$5176)*([1]Sheet2!$E624='[1]Sheet 1'!$E$1:$E$5176)*([1]Sheet2!G$1='[1]Sheet 1'!$C$1:$C$5176),0))</f>
        <v>18367883</v>
      </c>
      <c r="H624" cm="1">
        <f t="array" ref="H624">INDEX('[1]Sheet 1'!$F$1:$F$5176,MATCH(1,([1]Sheet2!$A624='[1]Sheet 1'!$B$1:$B$5176)*([1]Sheet2!$E624='[1]Sheet 1'!$E$1:$E$5176)*([1]Sheet2!H$1='[1]Sheet 1'!$C$1:$C$5176),0))</f>
        <v>623309</v>
      </c>
      <c r="I624" cm="1">
        <f t="array" ref="I624">INDEX('[1]Sheet 1'!$F$1:$F$5176,MATCH(1,([1]Sheet2!$A624='[1]Sheet 1'!$B$1:$B$5176)*([1]Sheet2!$E624='[1]Sheet 1'!$E$1:$E$5176)*([1]Sheet2!I$1='[1]Sheet 1'!$C$1:$C$5176),0))</f>
        <v>63.275799999999997</v>
      </c>
      <c r="J624" s="1">
        <f t="shared" si="37"/>
        <v>3.0894788940958658E-2</v>
      </c>
      <c r="K624" s="1">
        <f t="shared" si="38"/>
        <v>2.7219476223224133E-2</v>
      </c>
      <c r="L624" s="1">
        <f t="shared" si="39"/>
        <v>4.580348308540054E-2</v>
      </c>
      <c r="M624">
        <f>VLOOKUP(D624,[1]Sheet8!$A$1:$G$267,IF(E624=2016,3,IF(E624=2017,4,IF(E624=2018,5,IF(E624=2019,6,7)))))</f>
        <v>22094.757463194201</v>
      </c>
      <c r="N624" t="str">
        <f>IF(E624=2020,VLOOKUP(B624,[1]Sheet9!$A$1:$E$229,5,FALSE),"None")</f>
        <v>None</v>
      </c>
    </row>
    <row r="625" spans="1:14" x14ac:dyDescent="0.75">
      <c r="A625" t="str">
        <f>VLOOKUP(D625,[1]Sheet5!$B$1:$C$279,2,FALSE)</f>
        <v>MWI: Malawi</v>
      </c>
      <c r="B625" t="str">
        <f t="shared" si="36"/>
        <v>MWI</v>
      </c>
      <c r="C625" t="str">
        <f>VLOOKUP([1]Sheet2!B625,[1]Sheet9!$A$1:$C$229,2,FALSE)</f>
        <v>Africa</v>
      </c>
      <c r="D625" t="s">
        <v>143</v>
      </c>
      <c r="E625">
        <v>2019</v>
      </c>
      <c r="F625" cm="1">
        <f t="array" ref="F625">INDEX('[1]Sheet 1'!$F$1:$F$5176,MATCH(1,([1]Sheet2!A625='[1]Sheet 1'!$B$1:$B$5176)*([1]Sheet2!E625='[1]Sheet 1'!$E$1:$E$5176)*([1]Sheet2!F$1='[1]Sheet 1'!$C$1:$C$5176),0))</f>
        <v>18716</v>
      </c>
      <c r="G625" cm="1">
        <f t="array" ref="G625">INDEX('[1]Sheet 1'!$F$1:$F$5176,MATCH(1,([1]Sheet2!$A625='[1]Sheet 1'!$B$1:$B$5176)*([1]Sheet2!$E625='[1]Sheet 1'!$E$1:$E$5176)*([1]Sheet2!G$1='[1]Sheet 1'!$C$1:$C$5176),0))</f>
        <v>18867336.5</v>
      </c>
      <c r="H625" cm="1">
        <f t="array" ref="H625">INDEX('[1]Sheet 1'!$F$1:$F$5176,MATCH(1,([1]Sheet2!$A625='[1]Sheet 1'!$B$1:$B$5176)*([1]Sheet2!$E625='[1]Sheet 1'!$E$1:$E$5176)*([1]Sheet2!H$1='[1]Sheet 1'!$C$1:$C$5176),0))</f>
        <v>634083</v>
      </c>
      <c r="I625" cm="1">
        <f t="array" ref="I625">INDEX('[1]Sheet 1'!$F$1:$F$5176,MATCH(1,([1]Sheet2!$A625='[1]Sheet 1'!$B$1:$B$5176)*([1]Sheet2!$E625='[1]Sheet 1'!$E$1:$E$5176)*([1]Sheet2!I$1='[1]Sheet 1'!$C$1:$C$5176),0))</f>
        <v>64.118799999999993</v>
      </c>
      <c r="J625" s="1">
        <f t="shared" si="37"/>
        <v>2.9516640565982688E-2</v>
      </c>
      <c r="K625" s="1">
        <f t="shared" si="38"/>
        <v>2.7191674729199877E-2</v>
      </c>
      <c r="L625" s="1">
        <f t="shared" si="39"/>
        <v>-2.6363003398874693E-2</v>
      </c>
      <c r="M625">
        <f>VLOOKUP(D625,[1]Sheet8!$A$1:$G$267,IF(E625=2016,3,IF(E625=2017,4,IF(E625=2018,5,IF(E625=2019,6,7)))))</f>
        <v>21512.2732970947</v>
      </c>
      <c r="N625" t="str">
        <f>IF(E625=2020,VLOOKUP(B625,[1]Sheet9!$A$1:$E$229,5,FALSE),"None")</f>
        <v>None</v>
      </c>
    </row>
    <row r="626" spans="1:14" x14ac:dyDescent="0.75">
      <c r="A626" t="str">
        <f>VLOOKUP(D626,[1]Sheet5!$B$1:$C$279,2,FALSE)</f>
        <v>MWI: Malawi</v>
      </c>
      <c r="B626" t="str">
        <f t="shared" si="36"/>
        <v>MWI</v>
      </c>
      <c r="C626" t="str">
        <f>VLOOKUP([1]Sheet2!B626,[1]Sheet9!$A$1:$C$229,2,FALSE)</f>
        <v>Africa</v>
      </c>
      <c r="D626" t="s">
        <v>143</v>
      </c>
      <c r="E626">
        <v>2020</v>
      </c>
      <c r="F626" cm="1">
        <f t="array" ref="F626">INDEX('[1]Sheet 1'!$F$1:$F$5176,MATCH(1,([1]Sheet2!A626='[1]Sheet 1'!$B$1:$B$5176)*([1]Sheet2!E626='[1]Sheet 1'!$E$1:$E$5176)*([1]Sheet2!F$1='[1]Sheet 1'!$C$1:$C$5176),0))</f>
        <v>18370</v>
      </c>
      <c r="G626" cm="1">
        <f t="array" ref="G626">INDEX('[1]Sheet 1'!$F$1:$F$5176,MATCH(1,([1]Sheet2!$A626='[1]Sheet 1'!$B$1:$B$5176)*([1]Sheet2!$E626='[1]Sheet 1'!$E$1:$E$5176)*([1]Sheet2!G$1='[1]Sheet 1'!$C$1:$C$5176),0))</f>
        <v>19377061.5</v>
      </c>
      <c r="H626" cm="1">
        <f t="array" ref="H626">INDEX('[1]Sheet 1'!$F$1:$F$5176,MATCH(1,([1]Sheet2!$A626='[1]Sheet 1'!$B$1:$B$5176)*([1]Sheet2!$E626='[1]Sheet 1'!$E$1:$E$5176)*([1]Sheet2!H$1='[1]Sheet 1'!$C$1:$C$5176),0))</f>
        <v>644116</v>
      </c>
      <c r="I626" cm="1">
        <f t="array" ref="I626">INDEX('[1]Sheet 1'!$F$1:$F$5176,MATCH(1,([1]Sheet2!$A626='[1]Sheet 1'!$B$1:$B$5176)*([1]Sheet2!$E626='[1]Sheet 1'!$E$1:$E$5176)*([1]Sheet2!I$1='[1]Sheet 1'!$C$1:$C$5176),0))</f>
        <v>63.716700000000003</v>
      </c>
      <c r="J626" s="1">
        <f t="shared" si="37"/>
        <v>2.8519707630302617E-2</v>
      </c>
      <c r="K626" s="1">
        <f t="shared" si="38"/>
        <v>2.7016266975468425E-2</v>
      </c>
      <c r="L626" s="1">
        <f t="shared" si="39"/>
        <v>-6.1810705722015788E-2</v>
      </c>
      <c r="M626">
        <f>VLOOKUP(D626,[1]Sheet8!$A$1:$G$267,IF(E626=2016,3,IF(E626=2017,4,IF(E626=2018,5,IF(E626=2019,6,7)))))</f>
        <v>20182.584502916401</v>
      </c>
      <c r="N626">
        <f>IF(E626=2020,VLOOKUP(B626,[1]Sheet9!$A$1:$E$229,5,FALSE),"None")</f>
        <v>6583</v>
      </c>
    </row>
    <row r="627" spans="1:14" x14ac:dyDescent="0.75">
      <c r="A627" t="str">
        <f>VLOOKUP(D627,[1]Sheet5!$B$1:$C$279,2,FALSE)</f>
        <v>MYS: Malaysia</v>
      </c>
      <c r="B627" t="str">
        <f t="shared" si="36"/>
        <v>MYS</v>
      </c>
      <c r="C627" t="str">
        <f>VLOOKUP([1]Sheet2!B627,[1]Sheet9!$A$1:$C$229,2,FALSE)</f>
        <v>Asia</v>
      </c>
      <c r="D627" t="s">
        <v>144</v>
      </c>
      <c r="E627">
        <v>2016</v>
      </c>
      <c r="F627" cm="1">
        <f t="array" ref="F627">INDEX('[1]Sheet 1'!$F$1:$F$5176,MATCH(1,([1]Sheet2!A627='[1]Sheet 1'!$B$1:$B$5176)*([1]Sheet2!E627='[1]Sheet 1'!$E$1:$E$5176)*([1]Sheet2!F$1='[1]Sheet 1'!$C$1:$C$5176),0))</f>
        <v>3612</v>
      </c>
      <c r="G627" cm="1">
        <f t="array" ref="G627">INDEX('[1]Sheet 1'!$F$1:$F$5176,MATCH(1,([1]Sheet2!$A627='[1]Sheet 1'!$B$1:$B$5176)*([1]Sheet2!$E627='[1]Sheet 1'!$E$1:$E$5176)*([1]Sheet2!G$1='[1]Sheet 1'!$C$1:$C$5176),0))</f>
        <v>31526418</v>
      </c>
      <c r="H627" cm="1">
        <f t="array" ref="H627">INDEX('[1]Sheet 1'!$F$1:$F$5176,MATCH(1,([1]Sheet2!$A627='[1]Sheet 1'!$B$1:$B$5176)*([1]Sheet2!$E627='[1]Sheet 1'!$E$1:$E$5176)*([1]Sheet2!H$1='[1]Sheet 1'!$C$1:$C$5176),0))</f>
        <v>525164</v>
      </c>
      <c r="I627" cm="1">
        <f t="array" ref="I627">INDEX('[1]Sheet 1'!$F$1:$F$5176,MATCH(1,([1]Sheet2!$A627='[1]Sheet 1'!$B$1:$B$5176)*([1]Sheet2!$E627='[1]Sheet 1'!$E$1:$E$5176)*([1]Sheet2!I$1='[1]Sheet 1'!$C$1:$C$5176),0))</f>
        <v>75.288799999999995</v>
      </c>
      <c r="J627" s="1">
        <f t="shared" si="37"/>
        <v>6.8778514902011565E-3</v>
      </c>
      <c r="K627" s="1" t="str">
        <f t="shared" si="38"/>
        <v>None</v>
      </c>
      <c r="L627" s="1" t="str">
        <f t="shared" si="39"/>
        <v>N/A</v>
      </c>
      <c r="M627">
        <f>VLOOKUP(D627,[1]Sheet8!$A$1:$G$267,IF(E627=2016,3,IF(E627=2017,4,IF(E627=2018,5,IF(E627=2019,6,7)))))</f>
        <v>20020.093863405102</v>
      </c>
      <c r="N627" t="str">
        <f>IF(E627=2020,VLOOKUP(B627,[1]Sheet9!$A$1:$E$229,5,FALSE),"None")</f>
        <v>None</v>
      </c>
    </row>
    <row r="628" spans="1:14" x14ac:dyDescent="0.75">
      <c r="A628" t="str">
        <f>VLOOKUP(D628,[1]Sheet5!$B$1:$C$279,2,FALSE)</f>
        <v>MYS: Malaysia</v>
      </c>
      <c r="B628" t="str">
        <f t="shared" si="36"/>
        <v>MYS</v>
      </c>
      <c r="C628" t="str">
        <f>VLOOKUP([1]Sheet2!B628,[1]Sheet9!$A$1:$C$229,2,FALSE)</f>
        <v>Asia</v>
      </c>
      <c r="D628" t="s">
        <v>144</v>
      </c>
      <c r="E628">
        <v>2017</v>
      </c>
      <c r="F628" cm="1">
        <f t="array" ref="F628">INDEX('[1]Sheet 1'!$F$1:$F$5176,MATCH(1,([1]Sheet2!A628='[1]Sheet 1'!$B$1:$B$5176)*([1]Sheet2!E628='[1]Sheet 1'!$E$1:$E$5176)*([1]Sheet2!F$1='[1]Sheet 1'!$C$1:$C$5176),0))</f>
        <v>3704</v>
      </c>
      <c r="G628" cm="1">
        <f t="array" ref="G628">INDEX('[1]Sheet 1'!$F$1:$F$5176,MATCH(1,([1]Sheet2!$A628='[1]Sheet 1'!$B$1:$B$5176)*([1]Sheet2!$E628='[1]Sheet 1'!$E$1:$E$5176)*([1]Sheet2!G$1='[1]Sheet 1'!$C$1:$C$5176),0))</f>
        <v>31975806</v>
      </c>
      <c r="H628" cm="1">
        <f t="array" ref="H628">INDEX('[1]Sheet 1'!$F$1:$F$5176,MATCH(1,([1]Sheet2!$A628='[1]Sheet 1'!$B$1:$B$5176)*([1]Sheet2!$E628='[1]Sheet 1'!$E$1:$E$5176)*([1]Sheet2!H$1='[1]Sheet 1'!$C$1:$C$5176),0))</f>
        <v>522299</v>
      </c>
      <c r="I628" cm="1">
        <f t="array" ref="I628">INDEX('[1]Sheet 1'!$F$1:$F$5176,MATCH(1,([1]Sheet2!$A628='[1]Sheet 1'!$B$1:$B$5176)*([1]Sheet2!$E628='[1]Sheet 1'!$E$1:$E$5176)*([1]Sheet2!I$1='[1]Sheet 1'!$C$1:$C$5176),0))</f>
        <v>75.476299999999995</v>
      </c>
      <c r="J628" s="1">
        <f t="shared" si="37"/>
        <v>7.0917233232305633E-3</v>
      </c>
      <c r="K628" s="1">
        <f t="shared" si="38"/>
        <v>1.4254331081951651E-2</v>
      </c>
      <c r="L628" s="1">
        <f t="shared" si="39"/>
        <v>5.5292970836197615E-2</v>
      </c>
      <c r="M628">
        <f>VLOOKUP(D628,[1]Sheet8!$A$1:$G$267,IF(E628=2016,3,IF(E628=2017,4,IF(E628=2018,5,IF(E628=2019,6,7)))))</f>
        <v>21127.064329532299</v>
      </c>
      <c r="N628" t="str">
        <f>IF(E628=2020,VLOOKUP(B628,[1]Sheet9!$A$1:$E$229,5,FALSE),"None")</f>
        <v>None</v>
      </c>
    </row>
    <row r="629" spans="1:14" x14ac:dyDescent="0.75">
      <c r="A629" t="str">
        <f>VLOOKUP(D629,[1]Sheet5!$B$1:$C$279,2,FALSE)</f>
        <v>MYS: Malaysia</v>
      </c>
      <c r="B629" t="str">
        <f t="shared" si="36"/>
        <v>MYS</v>
      </c>
      <c r="C629" t="str">
        <f>VLOOKUP([1]Sheet2!B629,[1]Sheet9!$A$1:$C$229,2,FALSE)</f>
        <v>Asia</v>
      </c>
      <c r="D629" t="s">
        <v>144</v>
      </c>
      <c r="E629">
        <v>2018</v>
      </c>
      <c r="F629" cm="1">
        <f t="array" ref="F629">INDEX('[1]Sheet 1'!$F$1:$F$5176,MATCH(1,([1]Sheet2!A629='[1]Sheet 1'!$B$1:$B$5176)*([1]Sheet2!E629='[1]Sheet 1'!$E$1:$E$5176)*([1]Sheet2!F$1='[1]Sheet 1'!$C$1:$C$5176),0))</f>
        <v>3801</v>
      </c>
      <c r="G629" cm="1">
        <f t="array" ref="G629">INDEX('[1]Sheet 1'!$F$1:$F$5176,MATCH(1,([1]Sheet2!$A629='[1]Sheet 1'!$B$1:$B$5176)*([1]Sheet2!$E629='[1]Sheet 1'!$E$1:$E$5176)*([1]Sheet2!G$1='[1]Sheet 1'!$C$1:$C$5176),0))</f>
        <v>32399271.5</v>
      </c>
      <c r="H629" cm="1">
        <f t="array" ref="H629">INDEX('[1]Sheet 1'!$F$1:$F$5176,MATCH(1,([1]Sheet2!$A629='[1]Sheet 1'!$B$1:$B$5176)*([1]Sheet2!$E629='[1]Sheet 1'!$E$1:$E$5176)*([1]Sheet2!H$1='[1]Sheet 1'!$C$1:$C$5176),0))</f>
        <v>517160.99999999994</v>
      </c>
      <c r="I629" cm="1">
        <f t="array" ref="I629">INDEX('[1]Sheet 1'!$F$1:$F$5176,MATCH(1,([1]Sheet2!$A629='[1]Sheet 1'!$B$1:$B$5176)*([1]Sheet2!$E629='[1]Sheet 1'!$E$1:$E$5176)*([1]Sheet2!I$1='[1]Sheet 1'!$C$1:$C$5176),0))</f>
        <v>75.644400000000005</v>
      </c>
      <c r="J629" s="1">
        <f t="shared" si="37"/>
        <v>7.3497421499300998E-3</v>
      </c>
      <c r="K629" s="1">
        <f t="shared" si="38"/>
        <v>1.3243309644798321E-2</v>
      </c>
      <c r="L629" s="1">
        <f t="shared" si="39"/>
        <v>4.580348308540054E-2</v>
      </c>
      <c r="M629">
        <f>VLOOKUP(D629,[1]Sheet8!$A$1:$G$267,IF(E629=2016,3,IF(E629=2017,4,IF(E629=2018,5,IF(E629=2019,6,7)))))</f>
        <v>22094.757463194201</v>
      </c>
      <c r="N629" t="str">
        <f>IF(E629=2020,VLOOKUP(B629,[1]Sheet9!$A$1:$E$229,5,FALSE),"None")</f>
        <v>None</v>
      </c>
    </row>
    <row r="630" spans="1:14" x14ac:dyDescent="0.75">
      <c r="A630" t="str">
        <f>VLOOKUP(D630,[1]Sheet5!$B$1:$C$279,2,FALSE)</f>
        <v>MYS: Malaysia</v>
      </c>
      <c r="B630" t="str">
        <f t="shared" si="36"/>
        <v>MYS</v>
      </c>
      <c r="C630" t="str">
        <f>VLOOKUP([1]Sheet2!B630,[1]Sheet9!$A$1:$C$229,2,FALSE)</f>
        <v>Asia</v>
      </c>
      <c r="D630" t="s">
        <v>144</v>
      </c>
      <c r="E630">
        <v>2019</v>
      </c>
      <c r="F630" cm="1">
        <f t="array" ref="F630">INDEX('[1]Sheet 1'!$F$1:$F$5176,MATCH(1,([1]Sheet2!A630='[1]Sheet 1'!$B$1:$B$5176)*([1]Sheet2!E630='[1]Sheet 1'!$E$1:$E$5176)*([1]Sheet2!F$1='[1]Sheet 1'!$C$1:$C$5176),0))</f>
        <v>3880</v>
      </c>
      <c r="G630" cm="1">
        <f t="array" ref="G630">INDEX('[1]Sheet 1'!$F$1:$F$5176,MATCH(1,([1]Sheet2!$A630='[1]Sheet 1'!$B$1:$B$5176)*([1]Sheet2!$E630='[1]Sheet 1'!$E$1:$E$5176)*([1]Sheet2!G$1='[1]Sheet 1'!$C$1:$C$5176),0))</f>
        <v>32804019.500000004</v>
      </c>
      <c r="H630" cm="1">
        <f t="array" ref="H630">INDEX('[1]Sheet 1'!$F$1:$F$5176,MATCH(1,([1]Sheet2!$A630='[1]Sheet 1'!$B$1:$B$5176)*([1]Sheet2!$E630='[1]Sheet 1'!$E$1:$E$5176)*([1]Sheet2!H$1='[1]Sheet 1'!$C$1:$C$5176),0))</f>
        <v>510563</v>
      </c>
      <c r="I630" cm="1">
        <f t="array" ref="I630">INDEX('[1]Sheet 1'!$F$1:$F$5176,MATCH(1,([1]Sheet2!$A630='[1]Sheet 1'!$B$1:$B$5176)*([1]Sheet2!$E630='[1]Sheet 1'!$E$1:$E$5176)*([1]Sheet2!I$1='[1]Sheet 1'!$C$1:$C$5176),0))</f>
        <v>75.760300000000001</v>
      </c>
      <c r="J630" s="1">
        <f t="shared" si="37"/>
        <v>7.5994539361450009E-3</v>
      </c>
      <c r="K630" s="1">
        <f t="shared" si="38"/>
        <v>1.2492503110756788E-2</v>
      </c>
      <c r="L630" s="1">
        <f t="shared" si="39"/>
        <v>-2.6363003398874693E-2</v>
      </c>
      <c r="M630">
        <f>VLOOKUP(D630,[1]Sheet8!$A$1:$G$267,IF(E630=2016,3,IF(E630=2017,4,IF(E630=2018,5,IF(E630=2019,6,7)))))</f>
        <v>21512.2732970947</v>
      </c>
      <c r="N630" t="str">
        <f>IF(E630=2020,VLOOKUP(B630,[1]Sheet9!$A$1:$E$229,5,FALSE),"None")</f>
        <v>None</v>
      </c>
    </row>
    <row r="631" spans="1:14" x14ac:dyDescent="0.75">
      <c r="A631" t="str">
        <f>VLOOKUP(D631,[1]Sheet5!$B$1:$C$279,2,FALSE)</f>
        <v>MYS: Malaysia</v>
      </c>
      <c r="B631" t="str">
        <f t="shared" si="36"/>
        <v>MYS</v>
      </c>
      <c r="C631" t="str">
        <f>VLOOKUP([1]Sheet2!B631,[1]Sheet9!$A$1:$C$229,2,FALSE)</f>
        <v>Asia</v>
      </c>
      <c r="D631" t="s">
        <v>144</v>
      </c>
      <c r="E631">
        <v>2020</v>
      </c>
      <c r="F631" cm="1">
        <f t="array" ref="F631">INDEX('[1]Sheet 1'!$F$1:$F$5176,MATCH(1,([1]Sheet2!A631='[1]Sheet 1'!$B$1:$B$5176)*([1]Sheet2!E631='[1]Sheet 1'!$E$1:$E$5176)*([1]Sheet2!F$1='[1]Sheet 1'!$C$1:$C$5176),0))</f>
        <v>3918</v>
      </c>
      <c r="G631" cm="1">
        <f t="array" ref="G631">INDEX('[1]Sheet 1'!$F$1:$F$5176,MATCH(1,([1]Sheet2!$A631='[1]Sheet 1'!$B$1:$B$5176)*([1]Sheet2!$E631='[1]Sheet 1'!$E$1:$E$5176)*([1]Sheet2!G$1='[1]Sheet 1'!$C$1:$C$5176),0))</f>
        <v>33199993.000000004</v>
      </c>
      <c r="H631" cm="1">
        <f t="array" ref="H631">INDEX('[1]Sheet 1'!$F$1:$F$5176,MATCH(1,([1]Sheet2!$A631='[1]Sheet 1'!$B$1:$B$5176)*([1]Sheet2!$E631='[1]Sheet 1'!$E$1:$E$5176)*([1]Sheet2!H$1='[1]Sheet 1'!$C$1:$C$5176),0))</f>
        <v>511406</v>
      </c>
      <c r="I631" cm="1">
        <f t="array" ref="I631">INDEX('[1]Sheet 1'!$F$1:$F$5176,MATCH(1,([1]Sheet2!$A631='[1]Sheet 1'!$B$1:$B$5176)*([1]Sheet2!$E631='[1]Sheet 1'!$E$1:$E$5176)*([1]Sheet2!I$1='[1]Sheet 1'!$C$1:$C$5176),0))</f>
        <v>75.937799999999996</v>
      </c>
      <c r="J631" s="1">
        <f t="shared" si="37"/>
        <v>7.6612319761598414E-3</v>
      </c>
      <c r="K631" s="1">
        <f t="shared" si="38"/>
        <v>1.2070883569618655E-2</v>
      </c>
      <c r="L631" s="1">
        <f t="shared" si="39"/>
        <v>-6.1810705722015788E-2</v>
      </c>
      <c r="M631">
        <f>VLOOKUP(D631,[1]Sheet8!$A$1:$G$267,IF(E631=2016,3,IF(E631=2017,4,IF(E631=2018,5,IF(E631=2019,6,7)))))</f>
        <v>20182.584502916401</v>
      </c>
      <c r="N631">
        <f>IF(E631=2020,VLOOKUP(B631,[1]Sheet9!$A$1:$E$229,5,FALSE),"None")</f>
        <v>113010</v>
      </c>
    </row>
    <row r="632" spans="1:14" x14ac:dyDescent="0.75">
      <c r="A632" t="str">
        <f>VLOOKUP(D632,[1]Sheet5!$B$1:$C$279,2,FALSE)</f>
        <v>MDV: Maldives</v>
      </c>
      <c r="B632" t="str">
        <f t="shared" si="36"/>
        <v>MDV</v>
      </c>
      <c r="C632" t="str">
        <f>VLOOKUP([1]Sheet2!B632,[1]Sheet9!$A$1:$C$229,2,FALSE)</f>
        <v>Asia</v>
      </c>
      <c r="D632" t="s">
        <v>145</v>
      </c>
      <c r="E632">
        <v>2016</v>
      </c>
      <c r="F632" cm="1">
        <f t="array" ref="F632">INDEX('[1]Sheet 1'!$F$1:$F$5176,MATCH(1,([1]Sheet2!A632='[1]Sheet 1'!$B$1:$B$5176)*([1]Sheet2!E632='[1]Sheet 1'!$E$1:$E$5176)*([1]Sheet2!F$1='[1]Sheet 1'!$C$1:$C$5176),0))</f>
        <v>57</v>
      </c>
      <c r="G632" cm="1">
        <f t="array" ref="G632">INDEX('[1]Sheet 1'!$F$1:$F$5176,MATCH(1,([1]Sheet2!$A632='[1]Sheet 1'!$B$1:$B$5176)*([1]Sheet2!$E632='[1]Sheet 1'!$E$1:$E$5176)*([1]Sheet2!G$1='[1]Sheet 1'!$C$1:$C$5176),0))</f>
        <v>454252.5</v>
      </c>
      <c r="H632" cm="1">
        <f t="array" ref="H632">INDEX('[1]Sheet 1'!$F$1:$F$5176,MATCH(1,([1]Sheet2!$A632='[1]Sheet 1'!$B$1:$B$5176)*([1]Sheet2!$E632='[1]Sheet 1'!$E$1:$E$5176)*([1]Sheet2!H$1='[1]Sheet 1'!$C$1:$C$5176),0))</f>
        <v>7526</v>
      </c>
      <c r="I632" cm="1">
        <f t="array" ref="I632">INDEX('[1]Sheet 1'!$F$1:$F$5176,MATCH(1,([1]Sheet2!$A632='[1]Sheet 1'!$B$1:$B$5176)*([1]Sheet2!$E632='[1]Sheet 1'!$E$1:$E$5176)*([1]Sheet2!I$1='[1]Sheet 1'!$C$1:$C$5176),0))</f>
        <v>79.872</v>
      </c>
      <c r="J632" s="1">
        <f t="shared" si="37"/>
        <v>7.5737443529099125E-3</v>
      </c>
      <c r="K632" s="1" t="str">
        <f t="shared" si="38"/>
        <v>None</v>
      </c>
      <c r="L632" s="1" t="str">
        <f t="shared" si="39"/>
        <v>N/A</v>
      </c>
      <c r="M632">
        <f>VLOOKUP(D632,[1]Sheet8!$A$1:$G$267,IF(E632=2016,3,IF(E632=2017,4,IF(E632=2018,5,IF(E632=2019,6,7)))))</f>
        <v>20020.093863405102</v>
      </c>
      <c r="N632" t="str">
        <f>IF(E632=2020,VLOOKUP(B632,[1]Sheet9!$A$1:$E$229,5,FALSE),"None")</f>
        <v>None</v>
      </c>
    </row>
    <row r="633" spans="1:14" x14ac:dyDescent="0.75">
      <c r="A633" t="str">
        <f>VLOOKUP(D633,[1]Sheet5!$B$1:$C$279,2,FALSE)</f>
        <v>MDV: Maldives</v>
      </c>
      <c r="B633" t="str">
        <f t="shared" si="36"/>
        <v>MDV</v>
      </c>
      <c r="C633" t="str">
        <f>VLOOKUP([1]Sheet2!B633,[1]Sheet9!$A$1:$C$229,2,FALSE)</f>
        <v>Asia</v>
      </c>
      <c r="D633" t="s">
        <v>145</v>
      </c>
      <c r="E633">
        <v>2017</v>
      </c>
      <c r="F633" cm="1">
        <f t="array" ref="F633">INDEX('[1]Sheet 1'!$F$1:$F$5176,MATCH(1,([1]Sheet2!A633='[1]Sheet 1'!$B$1:$B$5176)*([1]Sheet2!E633='[1]Sheet 1'!$E$1:$E$5176)*([1]Sheet2!F$1='[1]Sheet 1'!$C$1:$C$5176),0))</f>
        <v>52</v>
      </c>
      <c r="G633" cm="1">
        <f t="array" ref="G633">INDEX('[1]Sheet 1'!$F$1:$F$5176,MATCH(1,([1]Sheet2!$A633='[1]Sheet 1'!$B$1:$B$5176)*([1]Sheet2!$E633='[1]Sheet 1'!$E$1:$E$5176)*([1]Sheet2!G$1='[1]Sheet 1'!$C$1:$C$5176),0))</f>
        <v>472442</v>
      </c>
      <c r="H633" cm="1">
        <f t="array" ref="H633">INDEX('[1]Sheet 1'!$F$1:$F$5176,MATCH(1,([1]Sheet2!$A633='[1]Sheet 1'!$B$1:$B$5176)*([1]Sheet2!$E633='[1]Sheet 1'!$E$1:$E$5176)*([1]Sheet2!H$1='[1]Sheet 1'!$C$1:$C$5176),0))</f>
        <v>7524</v>
      </c>
      <c r="I633" cm="1">
        <f t="array" ref="I633">INDEX('[1]Sheet 1'!$F$1:$F$5176,MATCH(1,([1]Sheet2!$A633='[1]Sheet 1'!$B$1:$B$5176)*([1]Sheet2!$E633='[1]Sheet 1'!$E$1:$E$5176)*([1]Sheet2!I$1='[1]Sheet 1'!$C$1:$C$5176),0))</f>
        <v>79.942899999999995</v>
      </c>
      <c r="J633" s="1">
        <f t="shared" si="37"/>
        <v>6.9112174375332274E-3</v>
      </c>
      <c r="K633" s="1">
        <f t="shared" si="38"/>
        <v>4.004270752499986E-2</v>
      </c>
      <c r="L633" s="1">
        <f t="shared" si="39"/>
        <v>5.5292970836197615E-2</v>
      </c>
      <c r="M633">
        <f>VLOOKUP(D633,[1]Sheet8!$A$1:$G$267,IF(E633=2016,3,IF(E633=2017,4,IF(E633=2018,5,IF(E633=2019,6,7)))))</f>
        <v>21127.064329532299</v>
      </c>
      <c r="N633" t="str">
        <f>IF(E633=2020,VLOOKUP(B633,[1]Sheet9!$A$1:$E$229,5,FALSE),"None")</f>
        <v>None</v>
      </c>
    </row>
    <row r="634" spans="1:14" x14ac:dyDescent="0.75">
      <c r="A634" t="str">
        <f>VLOOKUP(D634,[1]Sheet5!$B$1:$C$279,2,FALSE)</f>
        <v>MDV: Maldives</v>
      </c>
      <c r="B634" t="str">
        <f t="shared" si="36"/>
        <v>MDV</v>
      </c>
      <c r="C634" t="str">
        <f>VLOOKUP([1]Sheet2!B634,[1]Sheet9!$A$1:$C$229,2,FALSE)</f>
        <v>Asia</v>
      </c>
      <c r="D634" t="s">
        <v>145</v>
      </c>
      <c r="E634">
        <v>2018</v>
      </c>
      <c r="F634" cm="1">
        <f t="array" ref="F634">INDEX('[1]Sheet 1'!$F$1:$F$5176,MATCH(1,([1]Sheet2!A634='[1]Sheet 1'!$B$1:$B$5176)*([1]Sheet2!E634='[1]Sheet 1'!$E$1:$E$5176)*([1]Sheet2!F$1='[1]Sheet 1'!$C$1:$C$5176),0))</f>
        <v>47</v>
      </c>
      <c r="G634" cm="1">
        <f t="array" ref="G634">INDEX('[1]Sheet 1'!$F$1:$F$5176,MATCH(1,([1]Sheet2!$A634='[1]Sheet 1'!$B$1:$B$5176)*([1]Sheet2!$E634='[1]Sheet 1'!$E$1:$E$5176)*([1]Sheet2!G$1='[1]Sheet 1'!$C$1:$C$5176),0))</f>
        <v>489758</v>
      </c>
      <c r="H634" cm="1">
        <f t="array" ref="H634">INDEX('[1]Sheet 1'!$F$1:$F$5176,MATCH(1,([1]Sheet2!$A634='[1]Sheet 1'!$B$1:$B$5176)*([1]Sheet2!$E634='[1]Sheet 1'!$E$1:$E$5176)*([1]Sheet2!H$1='[1]Sheet 1'!$C$1:$C$5176),0))</f>
        <v>7523</v>
      </c>
      <c r="I634" cm="1">
        <f t="array" ref="I634">INDEX('[1]Sheet 1'!$F$1:$F$5176,MATCH(1,([1]Sheet2!$A634='[1]Sheet 1'!$B$1:$B$5176)*([1]Sheet2!$E634='[1]Sheet 1'!$E$1:$E$5176)*([1]Sheet2!I$1='[1]Sheet 1'!$C$1:$C$5176),0))</f>
        <v>80.013199999999998</v>
      </c>
      <c r="J634" s="1">
        <f t="shared" si="37"/>
        <v>6.247507643227436E-3</v>
      </c>
      <c r="K634" s="1">
        <f t="shared" si="38"/>
        <v>3.6652118143602815E-2</v>
      </c>
      <c r="L634" s="1">
        <f t="shared" si="39"/>
        <v>4.580348308540054E-2</v>
      </c>
      <c r="M634">
        <f>VLOOKUP(D634,[1]Sheet8!$A$1:$G$267,IF(E634=2016,3,IF(E634=2017,4,IF(E634=2018,5,IF(E634=2019,6,7)))))</f>
        <v>22094.757463194201</v>
      </c>
      <c r="N634" t="str">
        <f>IF(E634=2020,VLOOKUP(B634,[1]Sheet9!$A$1:$E$229,5,FALSE),"None")</f>
        <v>None</v>
      </c>
    </row>
    <row r="635" spans="1:14" x14ac:dyDescent="0.75">
      <c r="A635" t="str">
        <f>VLOOKUP(D635,[1]Sheet5!$B$1:$C$279,2,FALSE)</f>
        <v>MDV: Maldives</v>
      </c>
      <c r="B635" t="str">
        <f t="shared" si="36"/>
        <v>MDV</v>
      </c>
      <c r="C635" t="str">
        <f>VLOOKUP([1]Sheet2!B635,[1]Sheet9!$A$1:$C$229,2,FALSE)</f>
        <v>Asia</v>
      </c>
      <c r="D635" t="s">
        <v>145</v>
      </c>
      <c r="E635">
        <v>2019</v>
      </c>
      <c r="F635" cm="1">
        <f t="array" ref="F635">INDEX('[1]Sheet 1'!$F$1:$F$5176,MATCH(1,([1]Sheet2!A635='[1]Sheet 1'!$B$1:$B$5176)*([1]Sheet2!E635='[1]Sheet 1'!$E$1:$E$5176)*([1]Sheet2!F$1='[1]Sheet 1'!$C$1:$C$5176),0))</f>
        <v>42</v>
      </c>
      <c r="G635" cm="1">
        <f t="array" ref="G635">INDEX('[1]Sheet 1'!$F$1:$F$5176,MATCH(1,([1]Sheet2!$A635='[1]Sheet 1'!$B$1:$B$5176)*([1]Sheet2!$E635='[1]Sheet 1'!$E$1:$E$5176)*([1]Sheet2!G$1='[1]Sheet 1'!$C$1:$C$5176),0))</f>
        <v>504508</v>
      </c>
      <c r="H635" cm="1">
        <f t="array" ref="H635">INDEX('[1]Sheet 1'!$F$1:$F$5176,MATCH(1,([1]Sheet2!$A635='[1]Sheet 1'!$B$1:$B$5176)*([1]Sheet2!$E635='[1]Sheet 1'!$E$1:$E$5176)*([1]Sheet2!H$1='[1]Sheet 1'!$C$1:$C$5176),0))</f>
        <v>7517</v>
      </c>
      <c r="I635" cm="1">
        <f t="array" ref="I635">INDEX('[1]Sheet 1'!$F$1:$F$5176,MATCH(1,([1]Sheet2!$A635='[1]Sheet 1'!$B$1:$B$5176)*([1]Sheet2!$E635='[1]Sheet 1'!$E$1:$E$5176)*([1]Sheet2!I$1='[1]Sheet 1'!$C$1:$C$5176),0))</f>
        <v>80.116</v>
      </c>
      <c r="J635" s="1">
        <f t="shared" si="37"/>
        <v>5.5873353731541835E-3</v>
      </c>
      <c r="K635" s="1">
        <f t="shared" si="38"/>
        <v>3.0116914884493976E-2</v>
      </c>
      <c r="L635" s="1">
        <f t="shared" si="39"/>
        <v>-2.6363003398874693E-2</v>
      </c>
      <c r="M635">
        <f>VLOOKUP(D635,[1]Sheet8!$A$1:$G$267,IF(E635=2016,3,IF(E635=2017,4,IF(E635=2018,5,IF(E635=2019,6,7)))))</f>
        <v>21512.2732970947</v>
      </c>
      <c r="N635" t="str">
        <f>IF(E635=2020,VLOOKUP(B635,[1]Sheet9!$A$1:$E$229,5,FALSE),"None")</f>
        <v>None</v>
      </c>
    </row>
    <row r="636" spans="1:14" x14ac:dyDescent="0.75">
      <c r="A636" t="str">
        <f>VLOOKUP(D636,[1]Sheet5!$B$1:$C$279,2,FALSE)</f>
        <v>MDV: Maldives</v>
      </c>
      <c r="B636" t="str">
        <f t="shared" si="36"/>
        <v>MDV</v>
      </c>
      <c r="C636" t="str">
        <f>VLOOKUP([1]Sheet2!B636,[1]Sheet9!$A$1:$C$229,2,FALSE)</f>
        <v>Asia</v>
      </c>
      <c r="D636" t="s">
        <v>145</v>
      </c>
      <c r="E636">
        <v>2020</v>
      </c>
      <c r="F636" cm="1">
        <f t="array" ref="F636">INDEX('[1]Sheet 1'!$F$1:$F$5176,MATCH(1,([1]Sheet2!A636='[1]Sheet 1'!$B$1:$B$5176)*([1]Sheet2!E636='[1]Sheet 1'!$E$1:$E$5176)*([1]Sheet2!F$1='[1]Sheet 1'!$C$1:$C$5176),0))</f>
        <v>38</v>
      </c>
      <c r="G636" cm="1">
        <f t="array" ref="G636">INDEX('[1]Sheet 1'!$F$1:$F$5176,MATCH(1,([1]Sheet2!$A636='[1]Sheet 1'!$B$1:$B$5176)*([1]Sheet2!$E636='[1]Sheet 1'!$E$1:$E$5176)*([1]Sheet2!G$1='[1]Sheet 1'!$C$1:$C$5176),0))</f>
        <v>514438</v>
      </c>
      <c r="H636" cm="1">
        <f t="array" ref="H636">INDEX('[1]Sheet 1'!$F$1:$F$5176,MATCH(1,([1]Sheet2!$A636='[1]Sheet 1'!$B$1:$B$5176)*([1]Sheet2!$E636='[1]Sheet 1'!$E$1:$E$5176)*([1]Sheet2!H$1='[1]Sheet 1'!$C$1:$C$5176),0))</f>
        <v>7490</v>
      </c>
      <c r="I636" cm="1">
        <f t="array" ref="I636">INDEX('[1]Sheet 1'!$F$1:$F$5176,MATCH(1,([1]Sheet2!$A636='[1]Sheet 1'!$B$1:$B$5176)*([1]Sheet2!$E636='[1]Sheet 1'!$E$1:$E$5176)*([1]Sheet2!I$1='[1]Sheet 1'!$C$1:$C$5176),0))</f>
        <v>79.874700000000004</v>
      </c>
      <c r="J636" s="1">
        <f t="shared" si="37"/>
        <v>5.0734312416555408E-3</v>
      </c>
      <c r="K636" s="1">
        <f t="shared" si="38"/>
        <v>1.9682542199529047E-2</v>
      </c>
      <c r="L636" s="1">
        <f t="shared" si="39"/>
        <v>-6.1810705722015788E-2</v>
      </c>
      <c r="M636">
        <f>VLOOKUP(D636,[1]Sheet8!$A$1:$G$267,IF(E636=2016,3,IF(E636=2017,4,IF(E636=2018,5,IF(E636=2019,6,7)))))</f>
        <v>20182.584502916401</v>
      </c>
      <c r="N636">
        <f>IF(E636=2020,VLOOKUP(B636,[1]Sheet9!$A$1:$E$229,5,FALSE),"None")</f>
        <v>13757</v>
      </c>
    </row>
    <row r="637" spans="1:14" x14ac:dyDescent="0.75">
      <c r="A637" t="str">
        <f>VLOOKUP(D637,[1]Sheet5!$B$1:$C$279,2,FALSE)</f>
        <v>MLI: Mali</v>
      </c>
      <c r="B637" t="str">
        <f t="shared" si="36"/>
        <v>MLI</v>
      </c>
      <c r="C637" t="str">
        <f>VLOOKUP([1]Sheet2!B637,[1]Sheet9!$A$1:$C$229,2,FALSE)</f>
        <v>Africa</v>
      </c>
      <c r="D637" t="s">
        <v>146</v>
      </c>
      <c r="E637">
        <v>2016</v>
      </c>
      <c r="F637" cm="1">
        <f t="array" ref="F637">INDEX('[1]Sheet 1'!$F$1:$F$5176,MATCH(1,([1]Sheet2!A637='[1]Sheet 1'!$B$1:$B$5176)*([1]Sheet2!E637='[1]Sheet 1'!$E$1:$E$5176)*([1]Sheet2!F$1='[1]Sheet 1'!$C$1:$C$5176),0))</f>
        <v>49075</v>
      </c>
      <c r="G637" cm="1">
        <f t="array" ref="G637">INDEX('[1]Sheet 1'!$F$1:$F$5176,MATCH(1,([1]Sheet2!$A637='[1]Sheet 1'!$B$1:$B$5176)*([1]Sheet2!$E637='[1]Sheet 1'!$E$1:$E$5176)*([1]Sheet2!G$1='[1]Sheet 1'!$C$1:$C$5176),0))</f>
        <v>18700106</v>
      </c>
      <c r="H637" cm="1">
        <f t="array" ref="H637">INDEX('[1]Sheet 1'!$F$1:$F$5176,MATCH(1,([1]Sheet2!$A637='[1]Sheet 1'!$B$1:$B$5176)*([1]Sheet2!$E637='[1]Sheet 1'!$E$1:$E$5176)*([1]Sheet2!H$1='[1]Sheet 1'!$C$1:$C$5176),0))</f>
        <v>820266</v>
      </c>
      <c r="I637" cm="1">
        <f t="array" ref="I637">INDEX('[1]Sheet 1'!$F$1:$F$5176,MATCH(1,([1]Sheet2!$A637='[1]Sheet 1'!$B$1:$B$5176)*([1]Sheet2!$E637='[1]Sheet 1'!$E$1:$E$5176)*([1]Sheet2!I$1='[1]Sheet 1'!$C$1:$C$5176),0))</f>
        <v>58.731299999999997</v>
      </c>
      <c r="J637" s="1">
        <f t="shared" si="37"/>
        <v>5.9828153306366469E-2</v>
      </c>
      <c r="K637" s="1" t="str">
        <f t="shared" si="38"/>
        <v>None</v>
      </c>
      <c r="L637" s="1" t="str">
        <f t="shared" si="39"/>
        <v>N/A</v>
      </c>
      <c r="M637">
        <f>VLOOKUP(D637,[1]Sheet8!$A$1:$G$267,IF(E637=2016,3,IF(E637=2017,4,IF(E637=2018,5,IF(E637=2019,6,7)))))</f>
        <v>20020.093863405102</v>
      </c>
      <c r="N637" t="str">
        <f>IF(E637=2020,VLOOKUP(B637,[1]Sheet9!$A$1:$E$229,5,FALSE),"None")</f>
        <v>None</v>
      </c>
    </row>
    <row r="638" spans="1:14" x14ac:dyDescent="0.75">
      <c r="A638" t="str">
        <f>VLOOKUP(D638,[1]Sheet5!$B$1:$C$279,2,FALSE)</f>
        <v>MLI: Mali</v>
      </c>
      <c r="B638" t="str">
        <f t="shared" si="36"/>
        <v>MLI</v>
      </c>
      <c r="C638" t="str">
        <f>VLOOKUP([1]Sheet2!B638,[1]Sheet9!$A$1:$C$229,2,FALSE)</f>
        <v>Africa</v>
      </c>
      <c r="D638" t="s">
        <v>146</v>
      </c>
      <c r="E638">
        <v>2017</v>
      </c>
      <c r="F638" cm="1">
        <f t="array" ref="F638">INDEX('[1]Sheet 1'!$F$1:$F$5176,MATCH(1,([1]Sheet2!A638='[1]Sheet 1'!$B$1:$B$5176)*([1]Sheet2!E638='[1]Sheet 1'!$E$1:$E$5176)*([1]Sheet2!F$1='[1]Sheet 1'!$C$1:$C$5176),0))</f>
        <v>48624</v>
      </c>
      <c r="G638" cm="1">
        <f t="array" ref="G638">INDEX('[1]Sheet 1'!$F$1:$F$5176,MATCH(1,([1]Sheet2!$A638='[1]Sheet 1'!$B$1:$B$5176)*([1]Sheet2!$E638='[1]Sheet 1'!$E$1:$E$5176)*([1]Sheet2!G$1='[1]Sheet 1'!$C$1:$C$5176),0))</f>
        <v>19311354.5</v>
      </c>
      <c r="H638" cm="1">
        <f t="array" ref="H638">INDEX('[1]Sheet 1'!$F$1:$F$5176,MATCH(1,([1]Sheet2!$A638='[1]Sheet 1'!$B$1:$B$5176)*([1]Sheet2!$E638='[1]Sheet 1'!$E$1:$E$5176)*([1]Sheet2!H$1='[1]Sheet 1'!$C$1:$C$5176),0))</f>
        <v>838648</v>
      </c>
      <c r="I638" cm="1">
        <f t="array" ref="I638">INDEX('[1]Sheet 1'!$F$1:$F$5176,MATCH(1,([1]Sheet2!$A638='[1]Sheet 1'!$B$1:$B$5176)*([1]Sheet2!$E638='[1]Sheet 1'!$E$1:$E$5176)*([1]Sheet2!I$1='[1]Sheet 1'!$C$1:$C$5176),0))</f>
        <v>59.132199999999997</v>
      </c>
      <c r="J638" s="1">
        <f t="shared" si="37"/>
        <v>5.7979032919651632E-2</v>
      </c>
      <c r="K638" s="1">
        <f t="shared" si="38"/>
        <v>3.2686900277463668E-2</v>
      </c>
      <c r="L638" s="1">
        <f t="shared" si="39"/>
        <v>5.5292970836197615E-2</v>
      </c>
      <c r="M638">
        <f>VLOOKUP(D638,[1]Sheet8!$A$1:$G$267,IF(E638=2016,3,IF(E638=2017,4,IF(E638=2018,5,IF(E638=2019,6,7)))))</f>
        <v>21127.064329532299</v>
      </c>
      <c r="N638" t="str">
        <f>IF(E638=2020,VLOOKUP(B638,[1]Sheet9!$A$1:$E$229,5,FALSE),"None")</f>
        <v>None</v>
      </c>
    </row>
    <row r="639" spans="1:14" x14ac:dyDescent="0.75">
      <c r="A639" t="str">
        <f>VLOOKUP(D639,[1]Sheet5!$B$1:$C$279,2,FALSE)</f>
        <v>MLI: Mali</v>
      </c>
      <c r="B639" t="str">
        <f t="shared" si="36"/>
        <v>MLI</v>
      </c>
      <c r="C639" t="str">
        <f>VLOOKUP([1]Sheet2!B639,[1]Sheet9!$A$1:$C$229,2,FALSE)</f>
        <v>Africa</v>
      </c>
      <c r="D639" t="s">
        <v>146</v>
      </c>
      <c r="E639">
        <v>2018</v>
      </c>
      <c r="F639" cm="1">
        <f t="array" ref="F639">INDEX('[1]Sheet 1'!$F$1:$F$5176,MATCH(1,([1]Sheet2!A639='[1]Sheet 1'!$B$1:$B$5176)*([1]Sheet2!E639='[1]Sheet 1'!$E$1:$E$5176)*([1]Sheet2!F$1='[1]Sheet 1'!$C$1:$C$5176),0))</f>
        <v>48199</v>
      </c>
      <c r="G639" cm="1">
        <f t="array" ref="G639">INDEX('[1]Sheet 1'!$F$1:$F$5176,MATCH(1,([1]Sheet2!$A639='[1]Sheet 1'!$B$1:$B$5176)*([1]Sheet2!$E639='[1]Sheet 1'!$E$1:$E$5176)*([1]Sheet2!G$1='[1]Sheet 1'!$C$1:$C$5176),0))</f>
        <v>19934298</v>
      </c>
      <c r="H639" cm="1">
        <f t="array" ref="H639">INDEX('[1]Sheet 1'!$F$1:$F$5176,MATCH(1,([1]Sheet2!$A639='[1]Sheet 1'!$B$1:$B$5176)*([1]Sheet2!$E639='[1]Sheet 1'!$E$1:$E$5176)*([1]Sheet2!H$1='[1]Sheet 1'!$C$1:$C$5176),0))</f>
        <v>856296</v>
      </c>
      <c r="I639" cm="1">
        <f t="array" ref="I639">INDEX('[1]Sheet 1'!$F$1:$F$5176,MATCH(1,([1]Sheet2!$A639='[1]Sheet 1'!$B$1:$B$5176)*([1]Sheet2!$E639='[1]Sheet 1'!$E$1:$E$5176)*([1]Sheet2!I$1='[1]Sheet 1'!$C$1:$C$5176),0))</f>
        <v>59.3934</v>
      </c>
      <c r="J639" s="1">
        <f t="shared" si="37"/>
        <v>5.628777899231107E-2</v>
      </c>
      <c r="K639" s="1">
        <f t="shared" si="38"/>
        <v>3.2257887451654414E-2</v>
      </c>
      <c r="L639" s="1">
        <f t="shared" si="39"/>
        <v>4.580348308540054E-2</v>
      </c>
      <c r="M639">
        <f>VLOOKUP(D639,[1]Sheet8!$A$1:$G$267,IF(E639=2016,3,IF(E639=2017,4,IF(E639=2018,5,IF(E639=2019,6,7)))))</f>
        <v>22094.757463194201</v>
      </c>
      <c r="N639" t="str">
        <f>IF(E639=2020,VLOOKUP(B639,[1]Sheet9!$A$1:$E$229,5,FALSE),"None")</f>
        <v>None</v>
      </c>
    </row>
    <row r="640" spans="1:14" x14ac:dyDescent="0.75">
      <c r="A640" t="str">
        <f>VLOOKUP(D640,[1]Sheet5!$B$1:$C$279,2,FALSE)</f>
        <v>MLI: Mali</v>
      </c>
      <c r="B640" t="str">
        <f t="shared" si="36"/>
        <v>MLI</v>
      </c>
      <c r="C640" t="str">
        <f>VLOOKUP([1]Sheet2!B640,[1]Sheet9!$A$1:$C$229,2,FALSE)</f>
        <v>Africa</v>
      </c>
      <c r="D640" t="s">
        <v>146</v>
      </c>
      <c r="E640">
        <v>2019</v>
      </c>
      <c r="F640" cm="1">
        <f t="array" ref="F640">INDEX('[1]Sheet 1'!$F$1:$F$5176,MATCH(1,([1]Sheet2!A640='[1]Sheet 1'!$B$1:$B$5176)*([1]Sheet2!E640='[1]Sheet 1'!$E$1:$E$5176)*([1]Sheet2!F$1='[1]Sheet 1'!$C$1:$C$5176),0))</f>
        <v>47832</v>
      </c>
      <c r="G640" cm="1">
        <f t="array" ref="G640">INDEX('[1]Sheet 1'!$F$1:$F$5176,MATCH(1,([1]Sheet2!$A640='[1]Sheet 1'!$B$1:$B$5176)*([1]Sheet2!$E640='[1]Sheet 1'!$E$1:$E$5176)*([1]Sheet2!G$1='[1]Sheet 1'!$C$1:$C$5176),0))</f>
        <v>20567424</v>
      </c>
      <c r="H640" cm="1">
        <f t="array" ref="H640">INDEX('[1]Sheet 1'!$F$1:$F$5176,MATCH(1,([1]Sheet2!$A640='[1]Sheet 1'!$B$1:$B$5176)*([1]Sheet2!$E640='[1]Sheet 1'!$E$1:$E$5176)*([1]Sheet2!H$1='[1]Sheet 1'!$C$1:$C$5176),0))</f>
        <v>872712</v>
      </c>
      <c r="I640" cm="1">
        <f t="array" ref="I640">INDEX('[1]Sheet 1'!$F$1:$F$5176,MATCH(1,([1]Sheet2!$A640='[1]Sheet 1'!$B$1:$B$5176)*([1]Sheet2!$E640='[1]Sheet 1'!$E$1:$E$5176)*([1]Sheet2!I$1='[1]Sheet 1'!$C$1:$C$5176),0))</f>
        <v>59.663699999999999</v>
      </c>
      <c r="J640" s="1">
        <f t="shared" si="37"/>
        <v>5.4808459148035088E-2</v>
      </c>
      <c r="K640" s="1">
        <f t="shared" si="38"/>
        <v>3.1760636868175644E-2</v>
      </c>
      <c r="L640" s="1">
        <f t="shared" si="39"/>
        <v>-2.6363003398874693E-2</v>
      </c>
      <c r="M640">
        <f>VLOOKUP(D640,[1]Sheet8!$A$1:$G$267,IF(E640=2016,3,IF(E640=2017,4,IF(E640=2018,5,IF(E640=2019,6,7)))))</f>
        <v>21512.2732970947</v>
      </c>
      <c r="N640" t="str">
        <f>IF(E640=2020,VLOOKUP(B640,[1]Sheet9!$A$1:$E$229,5,FALSE),"None")</f>
        <v>None</v>
      </c>
    </row>
    <row r="641" spans="1:14" x14ac:dyDescent="0.75">
      <c r="A641" t="str">
        <f>VLOOKUP(D641,[1]Sheet5!$B$1:$C$279,2,FALSE)</f>
        <v>MLI: Mali</v>
      </c>
      <c r="B641" t="str">
        <f t="shared" si="36"/>
        <v>MLI</v>
      </c>
      <c r="C641" t="str">
        <f>VLOOKUP([1]Sheet2!B641,[1]Sheet9!$A$1:$C$229,2,FALSE)</f>
        <v>Africa</v>
      </c>
      <c r="D641" t="s">
        <v>146</v>
      </c>
      <c r="E641">
        <v>2020</v>
      </c>
      <c r="F641" cm="1">
        <f t="array" ref="F641">INDEX('[1]Sheet 1'!$F$1:$F$5176,MATCH(1,([1]Sheet2!A641='[1]Sheet 1'!$B$1:$B$5176)*([1]Sheet2!E641='[1]Sheet 1'!$E$1:$E$5176)*([1]Sheet2!F$1='[1]Sheet 1'!$C$1:$C$5176),0))</f>
        <v>47474</v>
      </c>
      <c r="G641" cm="1">
        <f t="array" ref="G641">INDEX('[1]Sheet 1'!$F$1:$F$5176,MATCH(1,([1]Sheet2!$A641='[1]Sheet 1'!$B$1:$B$5176)*([1]Sheet2!$E641='[1]Sheet 1'!$E$1:$E$5176)*([1]Sheet2!G$1='[1]Sheet 1'!$C$1:$C$5176),0))</f>
        <v>21224040</v>
      </c>
      <c r="H641" cm="1">
        <f t="array" ref="H641">INDEX('[1]Sheet 1'!$F$1:$F$5176,MATCH(1,([1]Sheet2!$A641='[1]Sheet 1'!$B$1:$B$5176)*([1]Sheet2!$E641='[1]Sheet 1'!$E$1:$E$5176)*([1]Sheet2!H$1='[1]Sheet 1'!$C$1:$C$5176),0))</f>
        <v>891864</v>
      </c>
      <c r="I641" cm="1">
        <f t="array" ref="I641">INDEX('[1]Sheet 1'!$F$1:$F$5176,MATCH(1,([1]Sheet2!$A641='[1]Sheet 1'!$B$1:$B$5176)*([1]Sheet2!$E641='[1]Sheet 1'!$E$1:$E$5176)*([1]Sheet2!I$1='[1]Sheet 1'!$C$1:$C$5176),0))</f>
        <v>58.633099999999999</v>
      </c>
      <c r="J641" s="1">
        <f t="shared" si="37"/>
        <v>5.3230088892476879E-2</v>
      </c>
      <c r="K641" s="1">
        <f t="shared" si="38"/>
        <v>3.1925048076025468E-2</v>
      </c>
      <c r="L641" s="1">
        <f t="shared" si="39"/>
        <v>-6.1810705722015788E-2</v>
      </c>
      <c r="M641">
        <f>VLOOKUP(D641,[1]Sheet8!$A$1:$G$267,IF(E641=2016,3,IF(E641=2017,4,IF(E641=2018,5,IF(E641=2019,6,7)))))</f>
        <v>20182.584502916401</v>
      </c>
      <c r="N641">
        <f>IF(E641=2020,VLOOKUP(B641,[1]Sheet9!$A$1:$E$229,5,FALSE),"None")</f>
        <v>7090</v>
      </c>
    </row>
    <row r="642" spans="1:14" x14ac:dyDescent="0.75">
      <c r="A642" t="str">
        <f>VLOOKUP(D642,[1]Sheet5!$B$1:$C$279,2,FALSE)</f>
        <v>MLT: Malta</v>
      </c>
      <c r="B642" t="str">
        <f t="shared" si="36"/>
        <v>MLT</v>
      </c>
      <c r="C642" t="str">
        <f>VLOOKUP([1]Sheet2!B642,[1]Sheet9!$A$1:$C$229,2,FALSE)</f>
        <v>Europe</v>
      </c>
      <c r="D642" t="s">
        <v>147</v>
      </c>
      <c r="E642">
        <v>2016</v>
      </c>
      <c r="F642" cm="1">
        <f t="array" ref="F642">INDEX('[1]Sheet 1'!$F$1:$F$5176,MATCH(1,([1]Sheet2!A642='[1]Sheet 1'!$B$1:$B$5176)*([1]Sheet2!E642='[1]Sheet 1'!$E$1:$E$5176)*([1]Sheet2!F$1='[1]Sheet 1'!$C$1:$C$5176),0))</f>
        <v>24</v>
      </c>
      <c r="G642" cm="1">
        <f t="array" ref="G642">INDEX('[1]Sheet 1'!$F$1:$F$5176,MATCH(1,([1]Sheet2!$A642='[1]Sheet 1'!$B$1:$B$5176)*([1]Sheet2!$E642='[1]Sheet 1'!$E$1:$E$5176)*([1]Sheet2!G$1='[1]Sheet 1'!$C$1:$C$5176),0))</f>
        <v>467705</v>
      </c>
      <c r="H642" cm="1">
        <f t="array" ref="H642">INDEX('[1]Sheet 1'!$F$1:$F$5176,MATCH(1,([1]Sheet2!$A642='[1]Sheet 1'!$B$1:$B$5176)*([1]Sheet2!$E642='[1]Sheet 1'!$E$1:$E$5176)*([1]Sheet2!H$1='[1]Sheet 1'!$C$1:$C$5176),0))</f>
        <v>4583</v>
      </c>
      <c r="I642" cm="1">
        <f t="array" ref="I642">INDEX('[1]Sheet 1'!$F$1:$F$5176,MATCH(1,([1]Sheet2!$A642='[1]Sheet 1'!$B$1:$B$5176)*([1]Sheet2!$E642='[1]Sheet 1'!$E$1:$E$5176)*([1]Sheet2!I$1='[1]Sheet 1'!$C$1:$C$5176),0))</f>
        <v>83.110699999999994</v>
      </c>
      <c r="J642" s="1">
        <f t="shared" si="37"/>
        <v>5.236744490508401E-3</v>
      </c>
      <c r="K642" s="1" t="str">
        <f t="shared" si="38"/>
        <v>None</v>
      </c>
      <c r="L642" s="1" t="str">
        <f t="shared" si="39"/>
        <v>N/A</v>
      </c>
      <c r="M642">
        <f>VLOOKUP(D642,[1]Sheet8!$A$1:$G$267,IF(E642=2016,3,IF(E642=2017,4,IF(E642=2018,5,IF(E642=2019,6,7)))))</f>
        <v>20020.093863405102</v>
      </c>
      <c r="N642" t="str">
        <f>IF(E642=2020,VLOOKUP(B642,[1]Sheet9!$A$1:$E$229,5,FALSE),"None")</f>
        <v>None</v>
      </c>
    </row>
    <row r="643" spans="1:14" x14ac:dyDescent="0.75">
      <c r="A643" t="str">
        <f>VLOOKUP(D643,[1]Sheet5!$B$1:$C$279,2,FALSE)</f>
        <v>MLT: Malta</v>
      </c>
      <c r="B643" t="str">
        <f t="shared" ref="B643:B706" si="40">MID(A643,1,3)</f>
        <v>MLT</v>
      </c>
      <c r="C643" t="str">
        <f>VLOOKUP([1]Sheet2!B643,[1]Sheet9!$A$1:$C$229,2,FALSE)</f>
        <v>Europe</v>
      </c>
      <c r="D643" t="s">
        <v>147</v>
      </c>
      <c r="E643">
        <v>2017</v>
      </c>
      <c r="F643" cm="1">
        <f t="array" ref="F643">INDEX('[1]Sheet 1'!$F$1:$F$5176,MATCH(1,([1]Sheet2!A643='[1]Sheet 1'!$B$1:$B$5176)*([1]Sheet2!E643='[1]Sheet 1'!$E$1:$E$5176)*([1]Sheet2!F$1='[1]Sheet 1'!$C$1:$C$5176),0))</f>
        <v>24</v>
      </c>
      <c r="G643" cm="1">
        <f t="array" ref="G643">INDEX('[1]Sheet 1'!$F$1:$F$5176,MATCH(1,([1]Sheet2!$A643='[1]Sheet 1'!$B$1:$B$5176)*([1]Sheet2!$E643='[1]Sheet 1'!$E$1:$E$5176)*([1]Sheet2!G$1='[1]Sheet 1'!$C$1:$C$5176),0))</f>
        <v>479497</v>
      </c>
      <c r="H643" cm="1">
        <f t="array" ref="H643">INDEX('[1]Sheet 1'!$F$1:$F$5176,MATCH(1,([1]Sheet2!$A643='[1]Sheet 1'!$B$1:$B$5176)*([1]Sheet2!$E643='[1]Sheet 1'!$E$1:$E$5176)*([1]Sheet2!H$1='[1]Sheet 1'!$C$1:$C$5176),0))</f>
        <v>4413</v>
      </c>
      <c r="I643" cm="1">
        <f t="array" ref="I643">INDEX('[1]Sheet 1'!$F$1:$F$5176,MATCH(1,([1]Sheet2!$A643='[1]Sheet 1'!$B$1:$B$5176)*([1]Sheet2!$E643='[1]Sheet 1'!$E$1:$E$5176)*([1]Sheet2!I$1='[1]Sheet 1'!$C$1:$C$5176),0))</f>
        <v>83.586699999999993</v>
      </c>
      <c r="J643" s="1">
        <f t="shared" ref="J643:J706" si="41">F643/H643</f>
        <v>5.4384772263766142E-3</v>
      </c>
      <c r="K643" s="1">
        <f t="shared" si="38"/>
        <v>2.5212473674645342E-2</v>
      </c>
      <c r="L643" s="1">
        <f t="shared" si="39"/>
        <v>5.5292970836197615E-2</v>
      </c>
      <c r="M643">
        <f>VLOOKUP(D643,[1]Sheet8!$A$1:$G$267,IF(E643=2016,3,IF(E643=2017,4,IF(E643=2018,5,IF(E643=2019,6,7)))))</f>
        <v>21127.064329532299</v>
      </c>
      <c r="N643" t="str">
        <f>IF(E643=2020,VLOOKUP(B643,[1]Sheet9!$A$1:$E$229,5,FALSE),"None")</f>
        <v>None</v>
      </c>
    </row>
    <row r="644" spans="1:14" x14ac:dyDescent="0.75">
      <c r="A644" t="str">
        <f>VLOOKUP(D644,[1]Sheet5!$B$1:$C$279,2,FALSE)</f>
        <v>MLT: Malta</v>
      </c>
      <c r="B644" t="str">
        <f t="shared" si="40"/>
        <v>MLT</v>
      </c>
      <c r="C644" t="str">
        <f>VLOOKUP([1]Sheet2!B644,[1]Sheet9!$A$1:$C$229,2,FALSE)</f>
        <v>Europe</v>
      </c>
      <c r="D644" t="s">
        <v>147</v>
      </c>
      <c r="E644">
        <v>2018</v>
      </c>
      <c r="F644" cm="1">
        <f t="array" ref="F644">INDEX('[1]Sheet 1'!$F$1:$F$5176,MATCH(1,([1]Sheet2!A644='[1]Sheet 1'!$B$1:$B$5176)*([1]Sheet2!E644='[1]Sheet 1'!$E$1:$E$5176)*([1]Sheet2!F$1='[1]Sheet 1'!$C$1:$C$5176),0))</f>
        <v>24</v>
      </c>
      <c r="G644" cm="1">
        <f t="array" ref="G644">INDEX('[1]Sheet 1'!$F$1:$F$5176,MATCH(1,([1]Sheet2!$A644='[1]Sheet 1'!$B$1:$B$5176)*([1]Sheet2!$E644='[1]Sheet 1'!$E$1:$E$5176)*([1]Sheet2!G$1='[1]Sheet 1'!$C$1:$C$5176),0))</f>
        <v>491586</v>
      </c>
      <c r="H644" cm="1">
        <f t="array" ref="H644">INDEX('[1]Sheet 1'!$F$1:$F$5176,MATCH(1,([1]Sheet2!$A644='[1]Sheet 1'!$B$1:$B$5176)*([1]Sheet2!$E644='[1]Sheet 1'!$E$1:$E$5176)*([1]Sheet2!H$1='[1]Sheet 1'!$C$1:$C$5176),0))</f>
        <v>4463</v>
      </c>
      <c r="I644" cm="1">
        <f t="array" ref="I644">INDEX('[1]Sheet 1'!$F$1:$F$5176,MATCH(1,([1]Sheet2!$A644='[1]Sheet 1'!$B$1:$B$5176)*([1]Sheet2!$E644='[1]Sheet 1'!$E$1:$E$5176)*([1]Sheet2!I$1='[1]Sheet 1'!$C$1:$C$5176),0))</f>
        <v>83.344800000000006</v>
      </c>
      <c r="J644" s="1">
        <f t="shared" si="41"/>
        <v>5.3775487340354021E-3</v>
      </c>
      <c r="K644" s="1">
        <f t="shared" ref="K644:K707" si="42">IF(D644=D643,(G644-G643)/G643,"None")</f>
        <v>2.5211836570406071E-2</v>
      </c>
      <c r="L644" s="1">
        <f t="shared" ref="L644:L707" si="43">IF(B643=B644,(M644-M643)/M643,"N/A")</f>
        <v>4.580348308540054E-2</v>
      </c>
      <c r="M644">
        <f>VLOOKUP(D644,[1]Sheet8!$A$1:$G$267,IF(E644=2016,3,IF(E644=2017,4,IF(E644=2018,5,IF(E644=2019,6,7)))))</f>
        <v>22094.757463194201</v>
      </c>
      <c r="N644" t="str">
        <f>IF(E644=2020,VLOOKUP(B644,[1]Sheet9!$A$1:$E$229,5,FALSE),"None")</f>
        <v>None</v>
      </c>
    </row>
    <row r="645" spans="1:14" x14ac:dyDescent="0.75">
      <c r="A645" t="str">
        <f>VLOOKUP(D645,[1]Sheet5!$B$1:$C$279,2,FALSE)</f>
        <v>MLT: Malta</v>
      </c>
      <c r="B645" t="str">
        <f t="shared" si="40"/>
        <v>MLT</v>
      </c>
      <c r="C645" t="str">
        <f>VLOOKUP([1]Sheet2!B645,[1]Sheet9!$A$1:$C$229,2,FALSE)</f>
        <v>Europe</v>
      </c>
      <c r="D645" t="s">
        <v>147</v>
      </c>
      <c r="E645">
        <v>2019</v>
      </c>
      <c r="F645" cm="1">
        <f t="array" ref="F645">INDEX('[1]Sheet 1'!$F$1:$F$5176,MATCH(1,([1]Sheet2!A645='[1]Sheet 1'!$B$1:$B$5176)*([1]Sheet2!E645='[1]Sheet 1'!$E$1:$E$5176)*([1]Sheet2!F$1='[1]Sheet 1'!$C$1:$C$5176),0))</f>
        <v>25</v>
      </c>
      <c r="G645" cm="1">
        <f t="array" ref="G645">INDEX('[1]Sheet 1'!$F$1:$F$5176,MATCH(1,([1]Sheet2!$A645='[1]Sheet 1'!$B$1:$B$5176)*([1]Sheet2!$E645='[1]Sheet 1'!$E$1:$E$5176)*([1]Sheet2!G$1='[1]Sheet 1'!$C$1:$C$5176),0))</f>
        <v>503634.5</v>
      </c>
      <c r="H645" cm="1">
        <f t="array" ref="H645">INDEX('[1]Sheet 1'!$F$1:$F$5176,MATCH(1,([1]Sheet2!$A645='[1]Sheet 1'!$B$1:$B$5176)*([1]Sheet2!$E645='[1]Sheet 1'!$E$1:$E$5176)*([1]Sheet2!H$1='[1]Sheet 1'!$C$1:$C$5176),0))</f>
        <v>4318</v>
      </c>
      <c r="I645" cm="1">
        <f t="array" ref="I645">INDEX('[1]Sheet 1'!$F$1:$F$5176,MATCH(1,([1]Sheet2!$A645='[1]Sheet 1'!$B$1:$B$5176)*([1]Sheet2!$E645='[1]Sheet 1'!$E$1:$E$5176)*([1]Sheet2!I$1='[1]Sheet 1'!$C$1:$C$5176),0))</f>
        <v>83.206500000000005</v>
      </c>
      <c r="J645" s="1">
        <f t="shared" si="41"/>
        <v>5.7897174617878647E-3</v>
      </c>
      <c r="K645" s="1">
        <f t="shared" si="42"/>
        <v>2.4509444939440912E-2</v>
      </c>
      <c r="L645" s="1">
        <f t="shared" si="43"/>
        <v>-2.6363003398874693E-2</v>
      </c>
      <c r="M645">
        <f>VLOOKUP(D645,[1]Sheet8!$A$1:$G$267,IF(E645=2016,3,IF(E645=2017,4,IF(E645=2018,5,IF(E645=2019,6,7)))))</f>
        <v>21512.2732970947</v>
      </c>
      <c r="N645" t="str">
        <f>IF(E645=2020,VLOOKUP(B645,[1]Sheet9!$A$1:$E$229,5,FALSE),"None")</f>
        <v>None</v>
      </c>
    </row>
    <row r="646" spans="1:14" x14ac:dyDescent="0.75">
      <c r="A646" t="str">
        <f>VLOOKUP(D646,[1]Sheet5!$B$1:$C$279,2,FALSE)</f>
        <v>MLT: Malta</v>
      </c>
      <c r="B646" t="str">
        <f t="shared" si="40"/>
        <v>MLT</v>
      </c>
      <c r="C646" t="str">
        <f>VLOOKUP([1]Sheet2!B646,[1]Sheet9!$A$1:$C$229,2,FALSE)</f>
        <v>Europe</v>
      </c>
      <c r="D646" t="s">
        <v>147</v>
      </c>
      <c r="E646">
        <v>2020</v>
      </c>
      <c r="F646" cm="1">
        <f t="array" ref="F646">INDEX('[1]Sheet 1'!$F$1:$F$5176,MATCH(1,([1]Sheet2!A646='[1]Sheet 1'!$B$1:$B$5176)*([1]Sheet2!E646='[1]Sheet 1'!$E$1:$E$5176)*([1]Sheet2!F$1='[1]Sheet 1'!$C$1:$C$5176),0))</f>
        <v>24</v>
      </c>
      <c r="G646" cm="1">
        <f t="array" ref="G646">INDEX('[1]Sheet 1'!$F$1:$F$5176,MATCH(1,([1]Sheet2!$A646='[1]Sheet 1'!$B$1:$B$5176)*([1]Sheet2!$E646='[1]Sheet 1'!$E$1:$E$5176)*([1]Sheet2!G$1='[1]Sheet 1'!$C$1:$C$5176),0))</f>
        <v>515357.99999999994</v>
      </c>
      <c r="H646" cm="1">
        <f t="array" ref="H646">INDEX('[1]Sheet 1'!$F$1:$F$5176,MATCH(1,([1]Sheet2!$A646='[1]Sheet 1'!$B$1:$B$5176)*([1]Sheet2!$E646='[1]Sheet 1'!$E$1:$E$5176)*([1]Sheet2!H$1='[1]Sheet 1'!$C$1:$C$5176),0))</f>
        <v>4509</v>
      </c>
      <c r="I646" cm="1">
        <f t="array" ref="I646">INDEX('[1]Sheet 1'!$F$1:$F$5176,MATCH(1,([1]Sheet2!$A646='[1]Sheet 1'!$B$1:$B$5176)*([1]Sheet2!$E646='[1]Sheet 1'!$E$1:$E$5176)*([1]Sheet2!I$1='[1]Sheet 1'!$C$1:$C$5176),0))</f>
        <v>83.354500000000002</v>
      </c>
      <c r="J646" s="1">
        <f t="shared" si="41"/>
        <v>5.3226879574184965E-3</v>
      </c>
      <c r="K646" s="1">
        <f t="shared" si="42"/>
        <v>2.3277793717467611E-2</v>
      </c>
      <c r="L646" s="1">
        <f t="shared" si="43"/>
        <v>-6.1810705722015788E-2</v>
      </c>
      <c r="M646">
        <f>VLOOKUP(D646,[1]Sheet8!$A$1:$G$267,IF(E646=2016,3,IF(E646=2017,4,IF(E646=2018,5,IF(E646=2019,6,7)))))</f>
        <v>20182.584502916401</v>
      </c>
      <c r="N646">
        <f>IF(E646=2020,VLOOKUP(B646,[1]Sheet9!$A$1:$E$229,5,FALSE),"None")</f>
        <v>12774</v>
      </c>
    </row>
    <row r="647" spans="1:14" x14ac:dyDescent="0.75">
      <c r="A647" t="str">
        <f>VLOOKUP(D647,[1]Sheet5!$B$1:$C$279,2,FALSE)</f>
        <v>MHL: Marshall Islands</v>
      </c>
      <c r="B647" t="str">
        <f t="shared" si="40"/>
        <v>MHL</v>
      </c>
      <c r="C647" t="str">
        <f>VLOOKUP([1]Sheet2!B647,[1]Sheet9!$A$1:$C$229,2,FALSE)</f>
        <v>Oceania</v>
      </c>
      <c r="D647" t="s">
        <v>148</v>
      </c>
      <c r="E647">
        <v>2016</v>
      </c>
      <c r="F647" cm="1">
        <f t="array" ref="F647">INDEX('[1]Sheet 1'!$F$1:$F$5176,MATCH(1,([1]Sheet2!A647='[1]Sheet 1'!$B$1:$B$5176)*([1]Sheet2!E647='[1]Sheet 1'!$E$1:$E$5176)*([1]Sheet2!F$1='[1]Sheet 1'!$C$1:$C$5176),0))</f>
        <v>41</v>
      </c>
      <c r="G647" cm="1">
        <f t="array" ref="G647">INDEX('[1]Sheet 1'!$F$1:$F$5176,MATCH(1,([1]Sheet2!$A647='[1]Sheet 1'!$B$1:$B$5176)*([1]Sheet2!$E647='[1]Sheet 1'!$E$1:$E$5176)*([1]Sheet2!G$1='[1]Sheet 1'!$C$1:$C$5176),0))</f>
        <v>48329</v>
      </c>
      <c r="H647" cm="1">
        <f t="array" ref="H647">INDEX('[1]Sheet 1'!$F$1:$F$5176,MATCH(1,([1]Sheet2!$A647='[1]Sheet 1'!$B$1:$B$5176)*([1]Sheet2!$E647='[1]Sheet 1'!$E$1:$E$5176)*([1]Sheet2!H$1='[1]Sheet 1'!$C$1:$C$5176),0))</f>
        <v>1134</v>
      </c>
      <c r="I647" cm="1">
        <f t="array" ref="I647">INDEX('[1]Sheet 1'!$F$1:$F$5176,MATCH(1,([1]Sheet2!$A647='[1]Sheet 1'!$B$1:$B$5176)*([1]Sheet2!$E647='[1]Sheet 1'!$E$1:$E$5176)*([1]Sheet2!I$1='[1]Sheet 1'!$C$1:$C$5176),0))</f>
        <v>64.056899999999999</v>
      </c>
      <c r="J647" s="1">
        <f t="shared" si="41"/>
        <v>3.6155202821869487E-2</v>
      </c>
      <c r="K647" s="1" t="str">
        <f t="shared" si="42"/>
        <v>None</v>
      </c>
      <c r="L647" s="1" t="str">
        <f t="shared" si="43"/>
        <v>N/A</v>
      </c>
      <c r="M647">
        <f>VLOOKUP(D647,[1]Sheet8!$A$1:$G$267,IF(E647=2016,3,IF(E647=2017,4,IF(E647=2018,5,IF(E647=2019,6,7)))))</f>
        <v>20020.093863405102</v>
      </c>
      <c r="N647" t="str">
        <f>IF(E647=2020,VLOOKUP(B647,[1]Sheet9!$A$1:$E$229,5,FALSE),"None")</f>
        <v>None</v>
      </c>
    </row>
    <row r="648" spans="1:14" x14ac:dyDescent="0.75">
      <c r="A648" t="str">
        <f>VLOOKUP(D648,[1]Sheet5!$B$1:$C$279,2,FALSE)</f>
        <v>MHL: Marshall Islands</v>
      </c>
      <c r="B648" t="str">
        <f t="shared" si="40"/>
        <v>MHL</v>
      </c>
      <c r="C648" t="str">
        <f>VLOOKUP([1]Sheet2!B648,[1]Sheet9!$A$1:$C$229,2,FALSE)</f>
        <v>Oceania</v>
      </c>
      <c r="D648" t="s">
        <v>148</v>
      </c>
      <c r="E648">
        <v>2017</v>
      </c>
      <c r="F648" cm="1">
        <f t="array" ref="F648">INDEX('[1]Sheet 1'!$F$1:$F$5176,MATCH(1,([1]Sheet2!A648='[1]Sheet 1'!$B$1:$B$5176)*([1]Sheet2!E648='[1]Sheet 1'!$E$1:$E$5176)*([1]Sheet2!F$1='[1]Sheet 1'!$C$1:$C$5176),0))</f>
        <v>39</v>
      </c>
      <c r="G648" cm="1">
        <f t="array" ref="G648">INDEX('[1]Sheet 1'!$F$1:$F$5176,MATCH(1,([1]Sheet2!$A648='[1]Sheet 1'!$B$1:$B$5176)*([1]Sheet2!$E648='[1]Sheet 1'!$E$1:$E$5176)*([1]Sheet2!G$1='[1]Sheet 1'!$C$1:$C$5176),0))</f>
        <v>47186.5</v>
      </c>
      <c r="H648" cm="1">
        <f t="array" ref="H648">INDEX('[1]Sheet 1'!$F$1:$F$5176,MATCH(1,([1]Sheet2!$A648='[1]Sheet 1'!$B$1:$B$5176)*([1]Sheet2!$E648='[1]Sheet 1'!$E$1:$E$5176)*([1]Sheet2!H$1='[1]Sheet 1'!$C$1:$C$5176),0))</f>
        <v>1072</v>
      </c>
      <c r="I648" cm="1">
        <f t="array" ref="I648">INDEX('[1]Sheet 1'!$F$1:$F$5176,MATCH(1,([1]Sheet2!$A648='[1]Sheet 1'!$B$1:$B$5176)*([1]Sheet2!$E648='[1]Sheet 1'!$E$1:$E$5176)*([1]Sheet2!I$1='[1]Sheet 1'!$C$1:$C$5176),0))</f>
        <v>64.269599999999997</v>
      </c>
      <c r="J648" s="1">
        <f t="shared" si="41"/>
        <v>3.6380597014925374E-2</v>
      </c>
      <c r="K648" s="1">
        <f t="shared" si="42"/>
        <v>-2.3640050487285066E-2</v>
      </c>
      <c r="L648" s="1">
        <f t="shared" si="43"/>
        <v>5.5292970836197615E-2</v>
      </c>
      <c r="M648">
        <f>VLOOKUP(D648,[1]Sheet8!$A$1:$G$267,IF(E648=2016,3,IF(E648=2017,4,IF(E648=2018,5,IF(E648=2019,6,7)))))</f>
        <v>21127.064329532299</v>
      </c>
      <c r="N648" t="str">
        <f>IF(E648=2020,VLOOKUP(B648,[1]Sheet9!$A$1:$E$229,5,FALSE),"None")</f>
        <v>None</v>
      </c>
    </row>
    <row r="649" spans="1:14" x14ac:dyDescent="0.75">
      <c r="A649" t="str">
        <f>VLOOKUP(D649,[1]Sheet5!$B$1:$C$279,2,FALSE)</f>
        <v>MHL: Marshall Islands</v>
      </c>
      <c r="B649" t="str">
        <f t="shared" si="40"/>
        <v>MHL</v>
      </c>
      <c r="C649" t="str">
        <f>VLOOKUP([1]Sheet2!B649,[1]Sheet9!$A$1:$C$229,2,FALSE)</f>
        <v>Oceania</v>
      </c>
      <c r="D649" t="s">
        <v>148</v>
      </c>
      <c r="E649">
        <v>2018</v>
      </c>
      <c r="F649" cm="1">
        <f t="array" ref="F649">INDEX('[1]Sheet 1'!$F$1:$F$5176,MATCH(1,([1]Sheet2!A649='[1]Sheet 1'!$B$1:$B$5176)*([1]Sheet2!E649='[1]Sheet 1'!$E$1:$E$5176)*([1]Sheet2!F$1='[1]Sheet 1'!$C$1:$C$5176),0))</f>
        <v>37</v>
      </c>
      <c r="G649" cm="1">
        <f t="array" ref="G649">INDEX('[1]Sheet 1'!$F$1:$F$5176,MATCH(1,([1]Sheet2!$A649='[1]Sheet 1'!$B$1:$B$5176)*([1]Sheet2!$E649='[1]Sheet 1'!$E$1:$E$5176)*([1]Sheet2!G$1='[1]Sheet 1'!$C$1:$C$5176),0))</f>
        <v>45989</v>
      </c>
      <c r="H649" cm="1">
        <f t="array" ref="H649">INDEX('[1]Sheet 1'!$F$1:$F$5176,MATCH(1,([1]Sheet2!$A649='[1]Sheet 1'!$B$1:$B$5176)*([1]Sheet2!$E649='[1]Sheet 1'!$E$1:$E$5176)*([1]Sheet2!H$1='[1]Sheet 1'!$C$1:$C$5176),0))</f>
        <v>1008.9999999999999</v>
      </c>
      <c r="I649" cm="1">
        <f t="array" ref="I649">INDEX('[1]Sheet 1'!$F$1:$F$5176,MATCH(1,([1]Sheet2!$A649='[1]Sheet 1'!$B$1:$B$5176)*([1]Sheet2!$E649='[1]Sheet 1'!$E$1:$E$5176)*([1]Sheet2!I$1='[1]Sheet 1'!$C$1:$C$5176),0))</f>
        <v>64.500100000000003</v>
      </c>
      <c r="J649" s="1">
        <f t="shared" si="41"/>
        <v>3.6669970267591681E-2</v>
      </c>
      <c r="K649" s="1">
        <f t="shared" si="42"/>
        <v>-2.5378021256079599E-2</v>
      </c>
      <c r="L649" s="1">
        <f t="shared" si="43"/>
        <v>4.580348308540054E-2</v>
      </c>
      <c r="M649">
        <f>VLOOKUP(D649,[1]Sheet8!$A$1:$G$267,IF(E649=2016,3,IF(E649=2017,4,IF(E649=2018,5,IF(E649=2019,6,7)))))</f>
        <v>22094.757463194201</v>
      </c>
      <c r="N649" t="str">
        <f>IF(E649=2020,VLOOKUP(B649,[1]Sheet9!$A$1:$E$229,5,FALSE),"None")</f>
        <v>None</v>
      </c>
    </row>
    <row r="650" spans="1:14" x14ac:dyDescent="0.75">
      <c r="A650" t="str">
        <f>VLOOKUP(D650,[1]Sheet5!$B$1:$C$279,2,FALSE)</f>
        <v>MHL: Marshall Islands</v>
      </c>
      <c r="B650" t="str">
        <f t="shared" si="40"/>
        <v>MHL</v>
      </c>
      <c r="C650" t="str">
        <f>VLOOKUP([1]Sheet2!B650,[1]Sheet9!$A$1:$C$229,2,FALSE)</f>
        <v>Oceania</v>
      </c>
      <c r="D650" t="s">
        <v>148</v>
      </c>
      <c r="E650">
        <v>2019</v>
      </c>
      <c r="F650" cm="1">
        <f t="array" ref="F650">INDEX('[1]Sheet 1'!$F$1:$F$5176,MATCH(1,([1]Sheet2!A650='[1]Sheet 1'!$B$1:$B$5176)*([1]Sheet2!E650='[1]Sheet 1'!$E$1:$E$5176)*([1]Sheet2!F$1='[1]Sheet 1'!$C$1:$C$5176),0))</f>
        <v>36</v>
      </c>
      <c r="G650" cm="1">
        <f t="array" ref="G650">INDEX('[1]Sheet 1'!$F$1:$F$5176,MATCH(1,([1]Sheet2!$A650='[1]Sheet 1'!$B$1:$B$5176)*([1]Sheet2!$E650='[1]Sheet 1'!$E$1:$E$5176)*([1]Sheet2!G$1='[1]Sheet 1'!$C$1:$C$5176),0))</f>
        <v>44728.5</v>
      </c>
      <c r="H650" cm="1">
        <f t="array" ref="H650">INDEX('[1]Sheet 1'!$F$1:$F$5176,MATCH(1,([1]Sheet2!$A650='[1]Sheet 1'!$B$1:$B$5176)*([1]Sheet2!$E650='[1]Sheet 1'!$E$1:$E$5176)*([1]Sheet2!H$1='[1]Sheet 1'!$C$1:$C$5176),0))</f>
        <v>947</v>
      </c>
      <c r="I650" cm="1">
        <f t="array" ref="I650">INDEX('[1]Sheet 1'!$F$1:$F$5176,MATCH(1,([1]Sheet2!$A650='[1]Sheet 1'!$B$1:$B$5176)*([1]Sheet2!$E650='[1]Sheet 1'!$E$1:$E$5176)*([1]Sheet2!I$1='[1]Sheet 1'!$C$1:$C$5176),0))</f>
        <v>64.745800000000003</v>
      </c>
      <c r="J650" s="1">
        <f t="shared" si="41"/>
        <v>3.8014783526927137E-2</v>
      </c>
      <c r="K650" s="1">
        <f t="shared" si="42"/>
        <v>-2.7408728174128597E-2</v>
      </c>
      <c r="L650" s="1">
        <f t="shared" si="43"/>
        <v>-2.6363003398874693E-2</v>
      </c>
      <c r="M650">
        <f>VLOOKUP(D650,[1]Sheet8!$A$1:$G$267,IF(E650=2016,3,IF(E650=2017,4,IF(E650=2018,5,IF(E650=2019,6,7)))))</f>
        <v>21512.2732970947</v>
      </c>
      <c r="N650" t="str">
        <f>IF(E650=2020,VLOOKUP(B650,[1]Sheet9!$A$1:$E$229,5,FALSE),"None")</f>
        <v>None</v>
      </c>
    </row>
    <row r="651" spans="1:14" x14ac:dyDescent="0.75">
      <c r="A651" t="str">
        <f>VLOOKUP(D651,[1]Sheet5!$B$1:$C$279,2,FALSE)</f>
        <v>MHL: Marshall Islands</v>
      </c>
      <c r="B651" t="str">
        <f t="shared" si="40"/>
        <v>MHL</v>
      </c>
      <c r="C651" t="str">
        <f>VLOOKUP([1]Sheet2!B651,[1]Sheet9!$A$1:$C$229,2,FALSE)</f>
        <v>Oceania</v>
      </c>
      <c r="D651" t="s">
        <v>148</v>
      </c>
      <c r="E651">
        <v>2020</v>
      </c>
      <c r="F651" cm="1">
        <f t="array" ref="F651">INDEX('[1]Sheet 1'!$F$1:$F$5176,MATCH(1,([1]Sheet2!A651='[1]Sheet 1'!$B$1:$B$5176)*([1]Sheet2!E651='[1]Sheet 1'!$E$1:$E$5176)*([1]Sheet2!F$1='[1]Sheet 1'!$C$1:$C$5176),0))</f>
        <v>35</v>
      </c>
      <c r="G651" cm="1">
        <f t="array" ref="G651">INDEX('[1]Sheet 1'!$F$1:$F$5176,MATCH(1,([1]Sheet2!$A651='[1]Sheet 1'!$B$1:$B$5176)*([1]Sheet2!$E651='[1]Sheet 1'!$E$1:$E$5176)*([1]Sheet2!G$1='[1]Sheet 1'!$C$1:$C$5176),0))</f>
        <v>43413.5</v>
      </c>
      <c r="H651" cm="1">
        <f t="array" ref="H651">INDEX('[1]Sheet 1'!$F$1:$F$5176,MATCH(1,([1]Sheet2!$A651='[1]Sheet 1'!$B$1:$B$5176)*([1]Sheet2!$E651='[1]Sheet 1'!$E$1:$E$5176)*([1]Sheet2!H$1='[1]Sheet 1'!$C$1:$C$5176),0))</f>
        <v>887</v>
      </c>
      <c r="I651" cm="1">
        <f t="array" ref="I651">INDEX('[1]Sheet 1'!$F$1:$F$5176,MATCH(1,([1]Sheet2!$A651='[1]Sheet 1'!$B$1:$B$5176)*([1]Sheet2!$E651='[1]Sheet 1'!$E$1:$E$5176)*([1]Sheet2!I$1='[1]Sheet 1'!$C$1:$C$5176),0))</f>
        <v>64.977000000000004</v>
      </c>
      <c r="J651" s="1">
        <f t="shared" si="41"/>
        <v>3.9458850056369787E-2</v>
      </c>
      <c r="K651" s="1">
        <f t="shared" si="42"/>
        <v>-2.9399599807728855E-2</v>
      </c>
      <c r="L651" s="1">
        <f t="shared" si="43"/>
        <v>-6.1810705722015788E-2</v>
      </c>
      <c r="M651">
        <f>VLOOKUP(D651,[1]Sheet8!$A$1:$G$267,IF(E651=2016,3,IF(E651=2017,4,IF(E651=2018,5,IF(E651=2019,6,7)))))</f>
        <v>20182.584502916401</v>
      </c>
      <c r="N651">
        <f>IF(E651=2020,VLOOKUP(B651,[1]Sheet9!$A$1:$E$229,5,FALSE),"None")</f>
        <v>4</v>
      </c>
    </row>
    <row r="652" spans="1:14" x14ac:dyDescent="0.75">
      <c r="A652" t="str">
        <f>VLOOKUP(D652,[1]Sheet5!$B$1:$C$279,2,FALSE)</f>
        <v>MTQ: Martinique</v>
      </c>
      <c r="B652" t="str">
        <f t="shared" si="40"/>
        <v>MTQ</v>
      </c>
      <c r="C652" t="s">
        <v>91</v>
      </c>
      <c r="D652" t="s">
        <v>149</v>
      </c>
      <c r="E652">
        <v>2016</v>
      </c>
      <c r="F652" t="e" cm="1">
        <f t="array" ref="F652">INDEX('[1]Sheet 1'!$F$1:$F$5176,MATCH(1,([1]Sheet2!A652='[1]Sheet 1'!$B$1:$B$5176)*([1]Sheet2!E652='[1]Sheet 1'!$E$1:$E$5176)*([1]Sheet2!F$1='[1]Sheet 1'!$C$1:$C$5176),0))</f>
        <v>#N/A</v>
      </c>
      <c r="G652" cm="1">
        <f t="array" ref="G652">INDEX('[1]Sheet 1'!$F$1:$F$5176,MATCH(1,([1]Sheet2!$A652='[1]Sheet 1'!$B$1:$B$5176)*([1]Sheet2!$E652='[1]Sheet 1'!$E$1:$E$5176)*([1]Sheet2!G$1='[1]Sheet 1'!$C$1:$C$5176),0))</f>
        <v>380345</v>
      </c>
      <c r="H652" cm="1">
        <f t="array" ref="H652">INDEX('[1]Sheet 1'!$F$1:$F$5176,MATCH(1,([1]Sheet2!$A652='[1]Sheet 1'!$B$1:$B$5176)*([1]Sheet2!$E652='[1]Sheet 1'!$E$1:$E$5176)*([1]Sheet2!H$1='[1]Sheet 1'!$C$1:$C$5176),0))</f>
        <v>4026</v>
      </c>
      <c r="I652" cm="1">
        <f t="array" ref="I652">INDEX('[1]Sheet 1'!$F$1:$F$5176,MATCH(1,([1]Sheet2!$A652='[1]Sheet 1'!$B$1:$B$5176)*([1]Sheet2!$E652='[1]Sheet 1'!$E$1:$E$5176)*([1]Sheet2!I$1='[1]Sheet 1'!$C$1:$C$5176),0))</f>
        <v>82.194400000000002</v>
      </c>
      <c r="J652" s="1" t="e">
        <f t="shared" si="41"/>
        <v>#N/A</v>
      </c>
      <c r="K652" s="1" t="str">
        <f t="shared" si="42"/>
        <v>None</v>
      </c>
      <c r="L652" s="1" t="str">
        <f t="shared" si="43"/>
        <v>N/A</v>
      </c>
      <c r="M652">
        <f>VLOOKUP(D652,[1]Sheet8!$A$1:$G$267,IF(E652=2016,3,IF(E652=2017,4,IF(E652=2018,5,IF(E652=2019,6,7)))))</f>
        <v>20020.093863405102</v>
      </c>
      <c r="N652" t="str">
        <f>IF(E652=2020,VLOOKUP(B652,[1]Sheet9!$A$1:$E$229,5,FALSE),"None")</f>
        <v>None</v>
      </c>
    </row>
    <row r="653" spans="1:14" x14ac:dyDescent="0.75">
      <c r="A653" t="str">
        <f>VLOOKUP(D653,[1]Sheet5!$B$1:$C$279,2,FALSE)</f>
        <v>MTQ: Martinique</v>
      </c>
      <c r="B653" t="str">
        <f t="shared" si="40"/>
        <v>MTQ</v>
      </c>
      <c r="C653" t="s">
        <v>91</v>
      </c>
      <c r="D653" t="s">
        <v>149</v>
      </c>
      <c r="E653">
        <v>2017</v>
      </c>
      <c r="F653" t="e" cm="1">
        <f t="array" ref="F653">INDEX('[1]Sheet 1'!$F$1:$F$5176,MATCH(1,([1]Sheet2!A653='[1]Sheet 1'!$B$1:$B$5176)*([1]Sheet2!E653='[1]Sheet 1'!$E$1:$E$5176)*([1]Sheet2!F$1='[1]Sheet 1'!$C$1:$C$5176),0))</f>
        <v>#N/A</v>
      </c>
      <c r="G653" cm="1">
        <f t="array" ref="G653">INDEX('[1]Sheet 1'!$F$1:$F$5176,MATCH(1,([1]Sheet2!$A653='[1]Sheet 1'!$B$1:$B$5176)*([1]Sheet2!$E653='[1]Sheet 1'!$E$1:$E$5176)*([1]Sheet2!G$1='[1]Sheet 1'!$C$1:$C$5176),0))</f>
        <v>377451.5</v>
      </c>
      <c r="H653" cm="1">
        <f t="array" ref="H653">INDEX('[1]Sheet 1'!$F$1:$F$5176,MATCH(1,([1]Sheet2!$A653='[1]Sheet 1'!$B$1:$B$5176)*([1]Sheet2!$E653='[1]Sheet 1'!$E$1:$E$5176)*([1]Sheet2!H$1='[1]Sheet 1'!$C$1:$C$5176),0))</f>
        <v>3828</v>
      </c>
      <c r="I653" cm="1">
        <f t="array" ref="I653">INDEX('[1]Sheet 1'!$F$1:$F$5176,MATCH(1,([1]Sheet2!$A653='[1]Sheet 1'!$B$1:$B$5176)*([1]Sheet2!$E653='[1]Sheet 1'!$E$1:$E$5176)*([1]Sheet2!I$1='[1]Sheet 1'!$C$1:$C$5176),0))</f>
        <v>82.293999999999997</v>
      </c>
      <c r="J653" s="1" t="e">
        <f t="shared" si="41"/>
        <v>#N/A</v>
      </c>
      <c r="K653" s="1">
        <f t="shared" si="42"/>
        <v>-7.6075668143396127E-3</v>
      </c>
      <c r="L653" s="1">
        <f t="shared" si="43"/>
        <v>5.5292970836197615E-2</v>
      </c>
      <c r="M653">
        <f>VLOOKUP(D653,[1]Sheet8!$A$1:$G$267,IF(E653=2016,3,IF(E653=2017,4,IF(E653=2018,5,IF(E653=2019,6,7)))))</f>
        <v>21127.064329532299</v>
      </c>
      <c r="N653" t="str">
        <f>IF(E653=2020,VLOOKUP(B653,[1]Sheet9!$A$1:$E$229,5,FALSE),"None")</f>
        <v>None</v>
      </c>
    </row>
    <row r="654" spans="1:14" x14ac:dyDescent="0.75">
      <c r="A654" t="str">
        <f>VLOOKUP(D654,[1]Sheet5!$B$1:$C$279,2,FALSE)</f>
        <v>MTQ: Martinique</v>
      </c>
      <c r="B654" t="str">
        <f t="shared" si="40"/>
        <v>MTQ</v>
      </c>
      <c r="C654" t="s">
        <v>91</v>
      </c>
      <c r="D654" t="s">
        <v>149</v>
      </c>
      <c r="E654">
        <v>2018</v>
      </c>
      <c r="F654" t="e" cm="1">
        <f t="array" ref="F654">INDEX('[1]Sheet 1'!$F$1:$F$5176,MATCH(1,([1]Sheet2!A654='[1]Sheet 1'!$B$1:$B$5176)*([1]Sheet2!E654='[1]Sheet 1'!$E$1:$E$5176)*([1]Sheet2!F$1='[1]Sheet 1'!$C$1:$C$5176),0))</f>
        <v>#N/A</v>
      </c>
      <c r="G654" cm="1">
        <f t="array" ref="G654">INDEX('[1]Sheet 1'!$F$1:$F$5176,MATCH(1,([1]Sheet2!$A654='[1]Sheet 1'!$B$1:$B$5176)*([1]Sheet2!$E654='[1]Sheet 1'!$E$1:$E$5176)*([1]Sheet2!G$1='[1]Sheet 1'!$C$1:$C$5176),0))</f>
        <v>374840.5</v>
      </c>
      <c r="H654" cm="1">
        <f t="array" ref="H654">INDEX('[1]Sheet 1'!$F$1:$F$5176,MATCH(1,([1]Sheet2!$A654='[1]Sheet 1'!$B$1:$B$5176)*([1]Sheet2!$E654='[1]Sheet 1'!$E$1:$E$5176)*([1]Sheet2!H$1='[1]Sheet 1'!$C$1:$C$5176),0))</f>
        <v>3709</v>
      </c>
      <c r="I654" cm="1">
        <f t="array" ref="I654">INDEX('[1]Sheet 1'!$F$1:$F$5176,MATCH(1,([1]Sheet2!$A654='[1]Sheet 1'!$B$1:$B$5176)*([1]Sheet2!$E654='[1]Sheet 1'!$E$1:$E$5176)*([1]Sheet2!I$1='[1]Sheet 1'!$C$1:$C$5176),0))</f>
        <v>82.580399999999997</v>
      </c>
      <c r="J654" s="1" t="e">
        <f t="shared" si="41"/>
        <v>#N/A</v>
      </c>
      <c r="K654" s="1">
        <f t="shared" si="42"/>
        <v>-6.917445022738021E-3</v>
      </c>
      <c r="L654" s="1">
        <f t="shared" si="43"/>
        <v>4.580348308540054E-2</v>
      </c>
      <c r="M654">
        <f>VLOOKUP(D654,[1]Sheet8!$A$1:$G$267,IF(E654=2016,3,IF(E654=2017,4,IF(E654=2018,5,IF(E654=2019,6,7)))))</f>
        <v>22094.757463194201</v>
      </c>
      <c r="N654" t="str">
        <f>IF(E654=2020,VLOOKUP(B654,[1]Sheet9!$A$1:$E$229,5,FALSE),"None")</f>
        <v>None</v>
      </c>
    </row>
    <row r="655" spans="1:14" x14ac:dyDescent="0.75">
      <c r="A655" t="str">
        <f>VLOOKUP(D655,[1]Sheet5!$B$1:$C$279,2,FALSE)</f>
        <v>MTQ: Martinique</v>
      </c>
      <c r="B655" t="str">
        <f t="shared" si="40"/>
        <v>MTQ</v>
      </c>
      <c r="C655" t="s">
        <v>91</v>
      </c>
      <c r="D655" t="s">
        <v>149</v>
      </c>
      <c r="E655">
        <v>2019</v>
      </c>
      <c r="F655" t="e" cm="1">
        <f t="array" ref="F655">INDEX('[1]Sheet 1'!$F$1:$F$5176,MATCH(1,([1]Sheet2!A655='[1]Sheet 1'!$B$1:$B$5176)*([1]Sheet2!E655='[1]Sheet 1'!$E$1:$E$5176)*([1]Sheet2!F$1='[1]Sheet 1'!$C$1:$C$5176),0))</f>
        <v>#N/A</v>
      </c>
      <c r="G655" cm="1">
        <f t="array" ref="G655">INDEX('[1]Sheet 1'!$F$1:$F$5176,MATCH(1,([1]Sheet2!$A655='[1]Sheet 1'!$B$1:$B$5176)*([1]Sheet2!$E655='[1]Sheet 1'!$E$1:$E$5176)*([1]Sheet2!G$1='[1]Sheet 1'!$C$1:$C$5176),0))</f>
        <v>372244.5</v>
      </c>
      <c r="H655" cm="1">
        <f t="array" ref="H655">INDEX('[1]Sheet 1'!$F$1:$F$5176,MATCH(1,([1]Sheet2!$A655='[1]Sheet 1'!$B$1:$B$5176)*([1]Sheet2!$E655='[1]Sheet 1'!$E$1:$E$5176)*([1]Sheet2!H$1='[1]Sheet 1'!$C$1:$C$5176),0))</f>
        <v>3638</v>
      </c>
      <c r="I655" cm="1">
        <f t="array" ref="I655">INDEX('[1]Sheet 1'!$F$1:$F$5176,MATCH(1,([1]Sheet2!$A655='[1]Sheet 1'!$B$1:$B$5176)*([1]Sheet2!$E655='[1]Sheet 1'!$E$1:$E$5176)*([1]Sheet2!I$1='[1]Sheet 1'!$C$1:$C$5176),0))</f>
        <v>82.778400000000005</v>
      </c>
      <c r="J655" s="1" t="e">
        <f t="shared" si="41"/>
        <v>#N/A</v>
      </c>
      <c r="K655" s="1">
        <f t="shared" si="42"/>
        <v>-6.9256123604573144E-3</v>
      </c>
      <c r="L655" s="1">
        <f t="shared" si="43"/>
        <v>-2.6363003398874693E-2</v>
      </c>
      <c r="M655">
        <f>VLOOKUP(D655,[1]Sheet8!$A$1:$G$267,IF(E655=2016,3,IF(E655=2017,4,IF(E655=2018,5,IF(E655=2019,6,7)))))</f>
        <v>21512.2732970947</v>
      </c>
      <c r="N655" t="str">
        <f>IF(E655=2020,VLOOKUP(B655,[1]Sheet9!$A$1:$E$229,5,FALSE),"None")</f>
        <v>None</v>
      </c>
    </row>
    <row r="656" spans="1:14" x14ac:dyDescent="0.75">
      <c r="A656" t="str">
        <f>VLOOKUP(D656,[1]Sheet5!$B$1:$C$279,2,FALSE)</f>
        <v>MTQ: Martinique</v>
      </c>
      <c r="B656" t="str">
        <f t="shared" si="40"/>
        <v>MTQ</v>
      </c>
      <c r="C656" t="s">
        <v>91</v>
      </c>
      <c r="D656" t="s">
        <v>149</v>
      </c>
      <c r="E656">
        <v>2020</v>
      </c>
      <c r="F656" t="e" cm="1">
        <f t="array" ref="F656">INDEX('[1]Sheet 1'!$F$1:$F$5176,MATCH(1,([1]Sheet2!A656='[1]Sheet 1'!$B$1:$B$5176)*([1]Sheet2!E656='[1]Sheet 1'!$E$1:$E$5176)*([1]Sheet2!F$1='[1]Sheet 1'!$C$1:$C$5176),0))</f>
        <v>#N/A</v>
      </c>
      <c r="G656" cm="1">
        <f t="array" ref="G656">INDEX('[1]Sheet 1'!$F$1:$F$5176,MATCH(1,([1]Sheet2!$A656='[1]Sheet 1'!$B$1:$B$5176)*([1]Sheet2!$E656='[1]Sheet 1'!$E$1:$E$5176)*([1]Sheet2!G$1='[1]Sheet 1'!$C$1:$C$5176),0))</f>
        <v>370391</v>
      </c>
      <c r="H656" cm="1">
        <f t="array" ref="H656">INDEX('[1]Sheet 1'!$F$1:$F$5176,MATCH(1,([1]Sheet2!$A656='[1]Sheet 1'!$B$1:$B$5176)*([1]Sheet2!$E656='[1]Sheet 1'!$E$1:$E$5176)*([1]Sheet2!H$1='[1]Sheet 1'!$C$1:$C$5176),0))</f>
        <v>3557</v>
      </c>
      <c r="I656" cm="1">
        <f t="array" ref="I656">INDEX('[1]Sheet 1'!$F$1:$F$5176,MATCH(1,([1]Sheet2!$A656='[1]Sheet 1'!$B$1:$B$5176)*([1]Sheet2!$E656='[1]Sheet 1'!$E$1:$E$5176)*([1]Sheet2!I$1='[1]Sheet 1'!$C$1:$C$5176),0))</f>
        <v>83.05</v>
      </c>
      <c r="J656" s="1" t="e">
        <f t="shared" si="41"/>
        <v>#N/A</v>
      </c>
      <c r="K656" s="1">
        <f t="shared" si="42"/>
        <v>-4.9792542267246397E-3</v>
      </c>
      <c r="L656" s="1">
        <f t="shared" si="43"/>
        <v>-6.1810705722015788E-2</v>
      </c>
      <c r="M656">
        <f>VLOOKUP(D656,[1]Sheet8!$A$1:$G$267,IF(E656=2016,3,IF(E656=2017,4,IF(E656=2018,5,IF(E656=2019,6,7)))))</f>
        <v>20182.584502916401</v>
      </c>
      <c r="N656" t="e">
        <f>IF(E656=2020,VLOOKUP(B656,[1]Sheet9!$A$1:$E$229,5,FALSE),"None")</f>
        <v>#N/A</v>
      </c>
    </row>
    <row r="657" spans="1:14" x14ac:dyDescent="0.75">
      <c r="A657" t="str">
        <f>VLOOKUP(D657,[1]Sheet5!$B$1:$C$279,2,FALSE)</f>
        <v>MRT: Mauritania</v>
      </c>
      <c r="B657" t="str">
        <f t="shared" si="40"/>
        <v>MRT</v>
      </c>
      <c r="C657" t="str">
        <f>VLOOKUP([1]Sheet2!B657,[1]Sheet9!$A$1:$C$229,2,FALSE)</f>
        <v>Africa</v>
      </c>
      <c r="D657" t="s">
        <v>150</v>
      </c>
      <c r="E657">
        <v>2016</v>
      </c>
      <c r="F657" cm="1">
        <f t="array" ref="F657">INDEX('[1]Sheet 1'!$F$1:$F$5176,MATCH(1,([1]Sheet2!A657='[1]Sheet 1'!$B$1:$B$5176)*([1]Sheet2!E657='[1]Sheet 1'!$E$1:$E$5176)*([1]Sheet2!F$1='[1]Sheet 1'!$C$1:$C$5176),0))</f>
        <v>7612</v>
      </c>
      <c r="G657" cm="1">
        <f t="array" ref="G657">INDEX('[1]Sheet 1'!$F$1:$F$5176,MATCH(1,([1]Sheet2!$A657='[1]Sheet 1'!$B$1:$B$5176)*([1]Sheet2!$E657='[1]Sheet 1'!$E$1:$E$5176)*([1]Sheet2!G$1='[1]Sheet 1'!$C$1:$C$5176),0))</f>
        <v>4051890.5</v>
      </c>
      <c r="H657" cm="1">
        <f t="array" ref="H657">INDEX('[1]Sheet 1'!$F$1:$F$5176,MATCH(1,([1]Sheet2!$A657='[1]Sheet 1'!$B$1:$B$5176)*([1]Sheet2!$E657='[1]Sheet 1'!$E$1:$E$5176)*([1]Sheet2!H$1='[1]Sheet 1'!$C$1:$C$5176),0))</f>
        <v>141210</v>
      </c>
      <c r="I657" cm="1">
        <f t="array" ref="I657">INDEX('[1]Sheet 1'!$F$1:$F$5176,MATCH(1,([1]Sheet2!$A657='[1]Sheet 1'!$B$1:$B$5176)*([1]Sheet2!$E657='[1]Sheet 1'!$E$1:$E$5176)*([1]Sheet2!I$1='[1]Sheet 1'!$C$1:$C$5176),0))</f>
        <v>64.767899999999997</v>
      </c>
      <c r="J657" s="1">
        <f t="shared" si="41"/>
        <v>5.3905530769775514E-2</v>
      </c>
      <c r="K657" s="1" t="str">
        <f t="shared" si="42"/>
        <v>None</v>
      </c>
      <c r="L657" s="1" t="str">
        <f t="shared" si="43"/>
        <v>N/A</v>
      </c>
      <c r="M657">
        <f>VLOOKUP(D657,[1]Sheet8!$A$1:$G$267,IF(E657=2016,3,IF(E657=2017,4,IF(E657=2018,5,IF(E657=2019,6,7)))))</f>
        <v>20020.093863405102</v>
      </c>
      <c r="N657" t="str">
        <f>IF(E657=2020,VLOOKUP(B657,[1]Sheet9!$A$1:$E$229,5,FALSE),"None")</f>
        <v>None</v>
      </c>
    </row>
    <row r="658" spans="1:14" x14ac:dyDescent="0.75">
      <c r="A658" t="str">
        <f>VLOOKUP(D658,[1]Sheet5!$B$1:$C$279,2,FALSE)</f>
        <v>MRT: Mauritania</v>
      </c>
      <c r="B658" t="str">
        <f t="shared" si="40"/>
        <v>MRT</v>
      </c>
      <c r="C658" t="str">
        <f>VLOOKUP([1]Sheet2!B658,[1]Sheet9!$A$1:$C$229,2,FALSE)</f>
        <v>Africa</v>
      </c>
      <c r="D658" t="s">
        <v>150</v>
      </c>
      <c r="E658">
        <v>2017</v>
      </c>
      <c r="F658" cm="1">
        <f t="array" ref="F658">INDEX('[1]Sheet 1'!$F$1:$F$5176,MATCH(1,([1]Sheet2!A658='[1]Sheet 1'!$B$1:$B$5176)*([1]Sheet2!E658='[1]Sheet 1'!$E$1:$E$5176)*([1]Sheet2!F$1='[1]Sheet 1'!$C$1:$C$5176),0))</f>
        <v>7562</v>
      </c>
      <c r="G658" cm="1">
        <f t="array" ref="G658">INDEX('[1]Sheet 1'!$F$1:$F$5176,MATCH(1,([1]Sheet2!$A658='[1]Sheet 1'!$B$1:$B$5176)*([1]Sheet2!$E658='[1]Sheet 1'!$E$1:$E$5176)*([1]Sheet2!G$1='[1]Sheet 1'!$C$1:$C$5176),0))</f>
        <v>4160014.5</v>
      </c>
      <c r="H658" cm="1">
        <f t="array" ref="H658">INDEX('[1]Sheet 1'!$F$1:$F$5176,MATCH(1,([1]Sheet2!$A658='[1]Sheet 1'!$B$1:$B$5176)*([1]Sheet2!$E658='[1]Sheet 1'!$E$1:$E$5176)*([1]Sheet2!H$1='[1]Sheet 1'!$C$1:$C$5176),0))</f>
        <v>143282</v>
      </c>
      <c r="I658" cm="1">
        <f t="array" ref="I658">INDEX('[1]Sheet 1'!$F$1:$F$5176,MATCH(1,([1]Sheet2!$A658='[1]Sheet 1'!$B$1:$B$5176)*([1]Sheet2!$E658='[1]Sheet 1'!$E$1:$E$5176)*([1]Sheet2!I$1='[1]Sheet 1'!$C$1:$C$5176),0))</f>
        <v>65.082700000000003</v>
      </c>
      <c r="J658" s="1">
        <f t="shared" si="41"/>
        <v>5.2777041079828592E-2</v>
      </c>
      <c r="K658" s="1">
        <f t="shared" si="42"/>
        <v>2.6684827736583702E-2</v>
      </c>
      <c r="L658" s="1">
        <f t="shared" si="43"/>
        <v>5.5292970836197615E-2</v>
      </c>
      <c r="M658">
        <f>VLOOKUP(D658,[1]Sheet8!$A$1:$G$267,IF(E658=2016,3,IF(E658=2017,4,IF(E658=2018,5,IF(E658=2019,6,7)))))</f>
        <v>21127.064329532299</v>
      </c>
      <c r="N658" t="str">
        <f>IF(E658=2020,VLOOKUP(B658,[1]Sheet9!$A$1:$E$229,5,FALSE),"None")</f>
        <v>None</v>
      </c>
    </row>
    <row r="659" spans="1:14" x14ac:dyDescent="0.75">
      <c r="A659" t="str">
        <f>VLOOKUP(D659,[1]Sheet5!$B$1:$C$279,2,FALSE)</f>
        <v>MRT: Mauritania</v>
      </c>
      <c r="B659" t="str">
        <f t="shared" si="40"/>
        <v>MRT</v>
      </c>
      <c r="C659" t="str">
        <f>VLOOKUP([1]Sheet2!B659,[1]Sheet9!$A$1:$C$229,2,FALSE)</f>
        <v>Africa</v>
      </c>
      <c r="D659" t="s">
        <v>150</v>
      </c>
      <c r="E659">
        <v>2018</v>
      </c>
      <c r="F659" cm="1">
        <f t="array" ref="F659">INDEX('[1]Sheet 1'!$F$1:$F$5176,MATCH(1,([1]Sheet2!A659='[1]Sheet 1'!$B$1:$B$5176)*([1]Sheet2!E659='[1]Sheet 1'!$E$1:$E$5176)*([1]Sheet2!F$1='[1]Sheet 1'!$C$1:$C$5176),0))</f>
        <v>7520</v>
      </c>
      <c r="G659" cm="1">
        <f t="array" ref="G659">INDEX('[1]Sheet 1'!$F$1:$F$5176,MATCH(1,([1]Sheet2!$A659='[1]Sheet 1'!$B$1:$B$5176)*([1]Sheet2!$E659='[1]Sheet 1'!$E$1:$E$5176)*([1]Sheet2!G$1='[1]Sheet 1'!$C$1:$C$5176),0))</f>
        <v>4270711.5</v>
      </c>
      <c r="H659" cm="1">
        <f t="array" ref="H659">INDEX('[1]Sheet 1'!$F$1:$F$5176,MATCH(1,([1]Sheet2!$A659='[1]Sheet 1'!$B$1:$B$5176)*([1]Sheet2!$E659='[1]Sheet 1'!$E$1:$E$5176)*([1]Sheet2!H$1='[1]Sheet 1'!$C$1:$C$5176),0))</f>
        <v>146064</v>
      </c>
      <c r="I659" cm="1">
        <f t="array" ref="I659">INDEX('[1]Sheet 1'!$F$1:$F$5176,MATCH(1,([1]Sheet2!$A659='[1]Sheet 1'!$B$1:$B$5176)*([1]Sheet2!$E659='[1]Sheet 1'!$E$1:$E$5176)*([1]Sheet2!I$1='[1]Sheet 1'!$C$1:$C$5176),0))</f>
        <v>65.31</v>
      </c>
      <c r="J659" s="1">
        <f t="shared" si="41"/>
        <v>5.1484280863183261E-2</v>
      </c>
      <c r="K659" s="1">
        <f t="shared" si="42"/>
        <v>2.6609763018854864E-2</v>
      </c>
      <c r="L659" s="1">
        <f t="shared" si="43"/>
        <v>4.580348308540054E-2</v>
      </c>
      <c r="M659">
        <f>VLOOKUP(D659,[1]Sheet8!$A$1:$G$267,IF(E659=2016,3,IF(E659=2017,4,IF(E659=2018,5,IF(E659=2019,6,7)))))</f>
        <v>22094.757463194201</v>
      </c>
      <c r="N659" t="str">
        <f>IF(E659=2020,VLOOKUP(B659,[1]Sheet9!$A$1:$E$229,5,FALSE),"None")</f>
        <v>None</v>
      </c>
    </row>
    <row r="660" spans="1:14" x14ac:dyDescent="0.75">
      <c r="A660" t="str">
        <f>VLOOKUP(D660,[1]Sheet5!$B$1:$C$279,2,FALSE)</f>
        <v>MRT: Mauritania</v>
      </c>
      <c r="B660" t="str">
        <f t="shared" si="40"/>
        <v>MRT</v>
      </c>
      <c r="C660" t="str">
        <f>VLOOKUP([1]Sheet2!B660,[1]Sheet9!$A$1:$C$229,2,FALSE)</f>
        <v>Africa</v>
      </c>
      <c r="D660" t="s">
        <v>150</v>
      </c>
      <c r="E660">
        <v>2019</v>
      </c>
      <c r="F660" cm="1">
        <f t="array" ref="F660">INDEX('[1]Sheet 1'!$F$1:$F$5176,MATCH(1,([1]Sheet2!A660='[1]Sheet 1'!$B$1:$B$5176)*([1]Sheet2!E660='[1]Sheet 1'!$E$1:$E$5176)*([1]Sheet2!F$1='[1]Sheet 1'!$C$1:$C$5176),0))</f>
        <v>7446</v>
      </c>
      <c r="G660" cm="1">
        <f t="array" ref="G660">INDEX('[1]Sheet 1'!$F$1:$F$5176,MATCH(1,([1]Sheet2!$A660='[1]Sheet 1'!$B$1:$B$5176)*([1]Sheet2!$E660='[1]Sheet 1'!$E$1:$E$5176)*([1]Sheet2!G$1='[1]Sheet 1'!$C$1:$C$5176),0))</f>
        <v>4383848.5</v>
      </c>
      <c r="H660" cm="1">
        <f t="array" ref="H660">INDEX('[1]Sheet 1'!$F$1:$F$5176,MATCH(1,([1]Sheet2!$A660='[1]Sheet 1'!$B$1:$B$5176)*([1]Sheet2!$E660='[1]Sheet 1'!$E$1:$E$5176)*([1]Sheet2!H$1='[1]Sheet 1'!$C$1:$C$5176),0))</f>
        <v>147906</v>
      </c>
      <c r="I660" cm="1">
        <f t="array" ref="I660">INDEX('[1]Sheet 1'!$F$1:$F$5176,MATCH(1,([1]Sheet2!$A660='[1]Sheet 1'!$B$1:$B$5176)*([1]Sheet2!$E660='[1]Sheet 1'!$E$1:$E$5176)*([1]Sheet2!I$1='[1]Sheet 1'!$C$1:$C$5176),0))</f>
        <v>65.686899999999994</v>
      </c>
      <c r="J660" s="1">
        <f t="shared" si="41"/>
        <v>5.0342785282544315E-2</v>
      </c>
      <c r="K660" s="1">
        <f t="shared" si="42"/>
        <v>2.6491370348945369E-2</v>
      </c>
      <c r="L660" s="1">
        <f t="shared" si="43"/>
        <v>-2.6363003398874693E-2</v>
      </c>
      <c r="M660">
        <f>VLOOKUP(D660,[1]Sheet8!$A$1:$G$267,IF(E660=2016,3,IF(E660=2017,4,IF(E660=2018,5,IF(E660=2019,6,7)))))</f>
        <v>21512.2732970947</v>
      </c>
      <c r="N660" t="str">
        <f>IF(E660=2020,VLOOKUP(B660,[1]Sheet9!$A$1:$E$229,5,FALSE),"None")</f>
        <v>None</v>
      </c>
    </row>
    <row r="661" spans="1:14" x14ac:dyDescent="0.75">
      <c r="A661" t="str">
        <f>VLOOKUP(D661,[1]Sheet5!$B$1:$C$279,2,FALSE)</f>
        <v>MRT: Mauritania</v>
      </c>
      <c r="B661" t="str">
        <f t="shared" si="40"/>
        <v>MRT</v>
      </c>
      <c r="C661" t="str">
        <f>VLOOKUP([1]Sheet2!B661,[1]Sheet9!$A$1:$C$229,2,FALSE)</f>
        <v>Africa</v>
      </c>
      <c r="D661" t="s">
        <v>150</v>
      </c>
      <c r="E661">
        <v>2020</v>
      </c>
      <c r="F661" cm="1">
        <f t="array" ref="F661">INDEX('[1]Sheet 1'!$F$1:$F$5176,MATCH(1,([1]Sheet2!A661='[1]Sheet 1'!$B$1:$B$5176)*([1]Sheet2!E661='[1]Sheet 1'!$E$1:$E$5176)*([1]Sheet2!F$1='[1]Sheet 1'!$C$1:$C$5176),0))</f>
        <v>7380</v>
      </c>
      <c r="G661" cm="1">
        <f t="array" ref="G661">INDEX('[1]Sheet 1'!$F$1:$F$5176,MATCH(1,([1]Sheet2!$A661='[1]Sheet 1'!$B$1:$B$5176)*([1]Sheet2!$E661='[1]Sheet 1'!$E$1:$E$5176)*([1]Sheet2!G$1='[1]Sheet 1'!$C$1:$C$5176),0))</f>
        <v>4498603.5</v>
      </c>
      <c r="H661" cm="1">
        <f t="array" ref="H661">INDEX('[1]Sheet 1'!$F$1:$F$5176,MATCH(1,([1]Sheet2!$A661='[1]Sheet 1'!$B$1:$B$5176)*([1]Sheet2!$E661='[1]Sheet 1'!$E$1:$E$5176)*([1]Sheet2!H$1='[1]Sheet 1'!$C$1:$C$5176),0))</f>
        <v>150426</v>
      </c>
      <c r="I661" cm="1">
        <f t="array" ref="I661">INDEX('[1]Sheet 1'!$F$1:$F$5176,MATCH(1,([1]Sheet2!$A661='[1]Sheet 1'!$B$1:$B$5176)*([1]Sheet2!$E661='[1]Sheet 1'!$E$1:$E$5176)*([1]Sheet2!I$1='[1]Sheet 1'!$C$1:$C$5176),0))</f>
        <v>64.5321</v>
      </c>
      <c r="J661" s="1">
        <f t="shared" si="41"/>
        <v>4.9060667703721431E-2</v>
      </c>
      <c r="K661" s="1">
        <f t="shared" si="42"/>
        <v>2.6176771391620855E-2</v>
      </c>
      <c r="L661" s="1">
        <f t="shared" si="43"/>
        <v>-6.1810705722015788E-2</v>
      </c>
      <c r="M661">
        <f>VLOOKUP(D661,[1]Sheet8!$A$1:$G$267,IF(E661=2016,3,IF(E661=2017,4,IF(E661=2018,5,IF(E661=2019,6,7)))))</f>
        <v>20182.584502916401</v>
      </c>
      <c r="N661">
        <f>IF(E661=2020,VLOOKUP(B661,[1]Sheet9!$A$1:$E$229,5,FALSE),"None")</f>
        <v>14364</v>
      </c>
    </row>
    <row r="662" spans="1:14" x14ac:dyDescent="0.75">
      <c r="A662" t="str">
        <f>VLOOKUP(D662,[1]Sheet5!$B$1:$C$279,2,FALSE)</f>
        <v>MUS: Mauritius</v>
      </c>
      <c r="B662" t="str">
        <f t="shared" si="40"/>
        <v>MUS</v>
      </c>
      <c r="C662" t="str">
        <f>VLOOKUP([1]Sheet2!B662,[1]Sheet9!$A$1:$C$229,2,FALSE)</f>
        <v>Africa</v>
      </c>
      <c r="D662" t="s">
        <v>151</v>
      </c>
      <c r="E662">
        <v>2016</v>
      </c>
      <c r="F662" cm="1">
        <f t="array" ref="F662">INDEX('[1]Sheet 1'!$F$1:$F$5176,MATCH(1,([1]Sheet2!A662='[1]Sheet 1'!$B$1:$B$5176)*([1]Sheet2!E662='[1]Sheet 1'!$E$1:$E$5176)*([1]Sheet2!F$1='[1]Sheet 1'!$C$1:$C$5176),0))</f>
        <v>169</v>
      </c>
      <c r="G662" cm="1">
        <f t="array" ref="G662">INDEX('[1]Sheet 1'!$F$1:$F$5176,MATCH(1,([1]Sheet2!$A662='[1]Sheet 1'!$B$1:$B$5176)*([1]Sheet2!$E662='[1]Sheet 1'!$E$1:$E$5176)*([1]Sheet2!G$1='[1]Sheet 1'!$C$1:$C$5176),0))</f>
        <v>1293911</v>
      </c>
      <c r="H662" cm="1">
        <f t="array" ref="H662">INDEX('[1]Sheet 1'!$F$1:$F$5176,MATCH(1,([1]Sheet2!$A662='[1]Sheet 1'!$B$1:$B$5176)*([1]Sheet2!$E662='[1]Sheet 1'!$E$1:$E$5176)*([1]Sheet2!H$1='[1]Sheet 1'!$C$1:$C$5176),0))</f>
        <v>13456</v>
      </c>
      <c r="I662" cm="1">
        <f t="array" ref="I662">INDEX('[1]Sheet 1'!$F$1:$F$5176,MATCH(1,([1]Sheet2!$A662='[1]Sheet 1'!$B$1:$B$5176)*([1]Sheet2!$E662='[1]Sheet 1'!$E$1:$E$5176)*([1]Sheet2!I$1='[1]Sheet 1'!$C$1:$C$5176),0))</f>
        <v>75.011399999999995</v>
      </c>
      <c r="J662" s="1">
        <f t="shared" si="41"/>
        <v>1.2559453032104637E-2</v>
      </c>
      <c r="K662" s="1" t="str">
        <f t="shared" si="42"/>
        <v>None</v>
      </c>
      <c r="L662" s="1" t="str">
        <f t="shared" si="43"/>
        <v>N/A</v>
      </c>
      <c r="M662">
        <f>VLOOKUP(D662,[1]Sheet8!$A$1:$G$267,IF(E662=2016,3,IF(E662=2017,4,IF(E662=2018,5,IF(E662=2019,6,7)))))</f>
        <v>20020.093863405102</v>
      </c>
      <c r="N662" t="str">
        <f>IF(E662=2020,VLOOKUP(B662,[1]Sheet9!$A$1:$E$229,5,FALSE),"None")</f>
        <v>None</v>
      </c>
    </row>
    <row r="663" spans="1:14" x14ac:dyDescent="0.75">
      <c r="A663" t="str">
        <f>VLOOKUP(D663,[1]Sheet5!$B$1:$C$279,2,FALSE)</f>
        <v>MUS: Mauritius</v>
      </c>
      <c r="B663" t="str">
        <f t="shared" si="40"/>
        <v>MUS</v>
      </c>
      <c r="C663" t="str">
        <f>VLOOKUP([1]Sheet2!B663,[1]Sheet9!$A$1:$C$229,2,FALSE)</f>
        <v>Africa</v>
      </c>
      <c r="D663" t="s">
        <v>151</v>
      </c>
      <c r="E663">
        <v>2017</v>
      </c>
      <c r="F663" cm="1">
        <f t="array" ref="F663">INDEX('[1]Sheet 1'!$F$1:$F$5176,MATCH(1,([1]Sheet2!A663='[1]Sheet 1'!$B$1:$B$5176)*([1]Sheet2!E663='[1]Sheet 1'!$E$1:$E$5176)*([1]Sheet2!F$1='[1]Sheet 1'!$C$1:$C$5176),0))</f>
        <v>172</v>
      </c>
      <c r="G663" cm="1">
        <f t="array" ref="G663">INDEX('[1]Sheet 1'!$F$1:$F$5176,MATCH(1,([1]Sheet2!$A663='[1]Sheet 1'!$B$1:$B$5176)*([1]Sheet2!$E663='[1]Sheet 1'!$E$1:$E$5176)*([1]Sheet2!G$1='[1]Sheet 1'!$C$1:$C$5176),0))</f>
        <v>1294740.5</v>
      </c>
      <c r="H663" cm="1">
        <f t="array" ref="H663">INDEX('[1]Sheet 1'!$F$1:$F$5176,MATCH(1,([1]Sheet2!$A663='[1]Sheet 1'!$B$1:$B$5176)*([1]Sheet2!$E663='[1]Sheet 1'!$E$1:$E$5176)*([1]Sheet2!H$1='[1]Sheet 1'!$C$1:$C$5176),0))</f>
        <v>13755</v>
      </c>
      <c r="I663" cm="1">
        <f t="array" ref="I663">INDEX('[1]Sheet 1'!$F$1:$F$5176,MATCH(1,([1]Sheet2!$A663='[1]Sheet 1'!$B$1:$B$5176)*([1]Sheet2!$E663='[1]Sheet 1'!$E$1:$E$5176)*([1]Sheet2!I$1='[1]Sheet 1'!$C$1:$C$5176),0))</f>
        <v>74.881200000000007</v>
      </c>
      <c r="J663" s="1">
        <f t="shared" si="41"/>
        <v>1.2504543802253725E-2</v>
      </c>
      <c r="K663" s="1">
        <f t="shared" si="42"/>
        <v>6.4107964149002518E-4</v>
      </c>
      <c r="L663" s="1">
        <f t="shared" si="43"/>
        <v>5.5292970836197615E-2</v>
      </c>
      <c r="M663">
        <f>VLOOKUP(D663,[1]Sheet8!$A$1:$G$267,IF(E663=2016,3,IF(E663=2017,4,IF(E663=2018,5,IF(E663=2019,6,7)))))</f>
        <v>21127.064329532299</v>
      </c>
      <c r="N663" t="str">
        <f>IF(E663=2020,VLOOKUP(B663,[1]Sheet9!$A$1:$E$229,5,FALSE),"None")</f>
        <v>None</v>
      </c>
    </row>
    <row r="664" spans="1:14" x14ac:dyDescent="0.75">
      <c r="A664" t="str">
        <f>VLOOKUP(D664,[1]Sheet5!$B$1:$C$279,2,FALSE)</f>
        <v>MUS: Mauritius</v>
      </c>
      <c r="B664" t="str">
        <f t="shared" si="40"/>
        <v>MUS</v>
      </c>
      <c r="C664" t="str">
        <f>VLOOKUP([1]Sheet2!B664,[1]Sheet9!$A$1:$C$229,2,FALSE)</f>
        <v>Africa</v>
      </c>
      <c r="D664" t="s">
        <v>151</v>
      </c>
      <c r="E664">
        <v>2018</v>
      </c>
      <c r="F664" cm="1">
        <f t="array" ref="F664">INDEX('[1]Sheet 1'!$F$1:$F$5176,MATCH(1,([1]Sheet2!A664='[1]Sheet 1'!$B$1:$B$5176)*([1]Sheet2!E664='[1]Sheet 1'!$E$1:$E$5176)*([1]Sheet2!F$1='[1]Sheet 1'!$C$1:$C$5176),0))</f>
        <v>177</v>
      </c>
      <c r="G664" cm="1">
        <f t="array" ref="G664">INDEX('[1]Sheet 1'!$F$1:$F$5176,MATCH(1,([1]Sheet2!$A664='[1]Sheet 1'!$B$1:$B$5176)*([1]Sheet2!$E664='[1]Sheet 1'!$E$1:$E$5176)*([1]Sheet2!G$1='[1]Sheet 1'!$C$1:$C$5176),0))</f>
        <v>1295381.5</v>
      </c>
      <c r="H664" cm="1">
        <f t="array" ref="H664">INDEX('[1]Sheet 1'!$F$1:$F$5176,MATCH(1,([1]Sheet2!$A664='[1]Sheet 1'!$B$1:$B$5176)*([1]Sheet2!$E664='[1]Sheet 1'!$E$1:$E$5176)*([1]Sheet2!H$1='[1]Sheet 1'!$C$1:$C$5176),0))</f>
        <v>13431</v>
      </c>
      <c r="I664" cm="1">
        <f t="array" ref="I664">INDEX('[1]Sheet 1'!$F$1:$F$5176,MATCH(1,([1]Sheet2!$A664='[1]Sheet 1'!$B$1:$B$5176)*([1]Sheet2!$E664='[1]Sheet 1'!$E$1:$E$5176)*([1]Sheet2!I$1='[1]Sheet 1'!$C$1:$C$5176),0))</f>
        <v>74.919399999999996</v>
      </c>
      <c r="J664" s="1">
        <f t="shared" si="41"/>
        <v>1.3178467723922269E-2</v>
      </c>
      <c r="K664" s="1">
        <f t="shared" si="42"/>
        <v>4.9507990211165864E-4</v>
      </c>
      <c r="L664" s="1">
        <f t="shared" si="43"/>
        <v>4.580348308540054E-2</v>
      </c>
      <c r="M664">
        <f>VLOOKUP(D664,[1]Sheet8!$A$1:$G$267,IF(E664=2016,3,IF(E664=2017,4,IF(E664=2018,5,IF(E664=2019,6,7)))))</f>
        <v>22094.757463194201</v>
      </c>
      <c r="N664" t="str">
        <f>IF(E664=2020,VLOOKUP(B664,[1]Sheet9!$A$1:$E$229,5,FALSE),"None")</f>
        <v>None</v>
      </c>
    </row>
    <row r="665" spans="1:14" x14ac:dyDescent="0.75">
      <c r="A665" t="str">
        <f>VLOOKUP(D665,[1]Sheet5!$B$1:$C$279,2,FALSE)</f>
        <v>MUS: Mauritius</v>
      </c>
      <c r="B665" t="str">
        <f t="shared" si="40"/>
        <v>MUS</v>
      </c>
      <c r="C665" t="str">
        <f>VLOOKUP([1]Sheet2!B665,[1]Sheet9!$A$1:$C$229,2,FALSE)</f>
        <v>Africa</v>
      </c>
      <c r="D665" t="s">
        <v>151</v>
      </c>
      <c r="E665">
        <v>2019</v>
      </c>
      <c r="F665" cm="1">
        <f t="array" ref="F665">INDEX('[1]Sheet 1'!$F$1:$F$5176,MATCH(1,([1]Sheet2!A665='[1]Sheet 1'!$B$1:$B$5176)*([1]Sheet2!E665='[1]Sheet 1'!$E$1:$E$5176)*([1]Sheet2!F$1='[1]Sheet 1'!$C$1:$C$5176),0))</f>
        <v>183</v>
      </c>
      <c r="G665" cm="1">
        <f t="array" ref="G665">INDEX('[1]Sheet 1'!$F$1:$F$5176,MATCH(1,([1]Sheet2!$A665='[1]Sheet 1'!$B$1:$B$5176)*([1]Sheet2!$E665='[1]Sheet 1'!$E$1:$E$5176)*([1]Sheet2!G$1='[1]Sheet 1'!$C$1:$C$5176),0))</f>
        <v>1296279</v>
      </c>
      <c r="H665" cm="1">
        <f t="array" ref="H665">INDEX('[1]Sheet 1'!$F$1:$F$5176,MATCH(1,([1]Sheet2!$A665='[1]Sheet 1'!$B$1:$B$5176)*([1]Sheet2!$E665='[1]Sheet 1'!$E$1:$E$5176)*([1]Sheet2!H$1='[1]Sheet 1'!$C$1:$C$5176),0))</f>
        <v>13282</v>
      </c>
      <c r="I665" cm="1">
        <f t="array" ref="I665">INDEX('[1]Sheet 1'!$F$1:$F$5176,MATCH(1,([1]Sheet2!$A665='[1]Sheet 1'!$B$1:$B$5176)*([1]Sheet2!$E665='[1]Sheet 1'!$E$1:$E$5176)*([1]Sheet2!I$1='[1]Sheet 1'!$C$1:$C$5176),0))</f>
        <v>75.117900000000006</v>
      </c>
      <c r="J665" s="1">
        <f t="shared" si="41"/>
        <v>1.3778045475079055E-2</v>
      </c>
      <c r="K665" s="1">
        <f t="shared" si="42"/>
        <v>6.9284608433886077E-4</v>
      </c>
      <c r="L665" s="1">
        <f t="shared" si="43"/>
        <v>-2.6363003398874693E-2</v>
      </c>
      <c r="M665">
        <f>VLOOKUP(D665,[1]Sheet8!$A$1:$G$267,IF(E665=2016,3,IF(E665=2017,4,IF(E665=2018,5,IF(E665=2019,6,7)))))</f>
        <v>21512.2732970947</v>
      </c>
      <c r="N665" t="str">
        <f>IF(E665=2020,VLOOKUP(B665,[1]Sheet9!$A$1:$E$229,5,FALSE),"None")</f>
        <v>None</v>
      </c>
    </row>
    <row r="666" spans="1:14" x14ac:dyDescent="0.75">
      <c r="A666" t="str">
        <f>VLOOKUP(D666,[1]Sheet5!$B$1:$C$279,2,FALSE)</f>
        <v>MUS: Mauritius</v>
      </c>
      <c r="B666" t="str">
        <f t="shared" si="40"/>
        <v>MUS</v>
      </c>
      <c r="C666" t="str">
        <f>VLOOKUP([1]Sheet2!B666,[1]Sheet9!$A$1:$C$229,2,FALSE)</f>
        <v>Africa</v>
      </c>
      <c r="D666" t="s">
        <v>151</v>
      </c>
      <c r="E666">
        <v>2020</v>
      </c>
      <c r="F666" cm="1">
        <f t="array" ref="F666">INDEX('[1]Sheet 1'!$F$1:$F$5176,MATCH(1,([1]Sheet2!A666='[1]Sheet 1'!$B$1:$B$5176)*([1]Sheet2!E666='[1]Sheet 1'!$E$1:$E$5176)*([1]Sheet2!F$1='[1]Sheet 1'!$C$1:$C$5176),0))</f>
        <v>188</v>
      </c>
      <c r="G666" cm="1">
        <f t="array" ref="G666">INDEX('[1]Sheet 1'!$F$1:$F$5176,MATCH(1,([1]Sheet2!$A666='[1]Sheet 1'!$B$1:$B$5176)*([1]Sheet2!$E666='[1]Sheet 1'!$E$1:$E$5176)*([1]Sheet2!G$1='[1]Sheet 1'!$C$1:$C$5176),0))</f>
        <v>1297827.5</v>
      </c>
      <c r="H666" cm="1">
        <f t="array" ref="H666">INDEX('[1]Sheet 1'!$F$1:$F$5176,MATCH(1,([1]Sheet2!$A666='[1]Sheet 1'!$B$1:$B$5176)*([1]Sheet2!$E666='[1]Sheet 1'!$E$1:$E$5176)*([1]Sheet2!H$1='[1]Sheet 1'!$C$1:$C$5176),0))</f>
        <v>13462</v>
      </c>
      <c r="I666" cm="1">
        <f t="array" ref="I666">INDEX('[1]Sheet 1'!$F$1:$F$5176,MATCH(1,([1]Sheet2!$A666='[1]Sheet 1'!$B$1:$B$5176)*([1]Sheet2!$E666='[1]Sheet 1'!$E$1:$E$5176)*([1]Sheet2!I$1='[1]Sheet 1'!$C$1:$C$5176),0))</f>
        <v>74.330600000000004</v>
      </c>
      <c r="J666" s="1">
        <f t="shared" si="41"/>
        <v>1.3965235477640767E-2</v>
      </c>
      <c r="K666" s="1">
        <f t="shared" si="42"/>
        <v>1.194573081875121E-3</v>
      </c>
      <c r="L666" s="1">
        <f t="shared" si="43"/>
        <v>-6.1810705722015788E-2</v>
      </c>
      <c r="M666">
        <f>VLOOKUP(D666,[1]Sheet8!$A$1:$G$267,IF(E666=2016,3,IF(E666=2017,4,IF(E666=2018,5,IF(E666=2019,6,7)))))</f>
        <v>20182.584502916401</v>
      </c>
      <c r="N666">
        <f>IF(E666=2020,VLOOKUP(B666,[1]Sheet9!$A$1:$E$229,5,FALSE),"None")</f>
        <v>527</v>
      </c>
    </row>
    <row r="667" spans="1:14" x14ac:dyDescent="0.75">
      <c r="A667" t="str">
        <f>VLOOKUP(D667,[1]Sheet5!$B$1:$C$279,2,FALSE)</f>
        <v>MYT: Mayotte</v>
      </c>
      <c r="B667" t="str">
        <f t="shared" si="40"/>
        <v>MYT</v>
      </c>
      <c r="C667" t="s">
        <v>152</v>
      </c>
      <c r="D667" t="s">
        <v>153</v>
      </c>
      <c r="E667">
        <v>2016</v>
      </c>
      <c r="F667" t="e" cm="1">
        <f t="array" ref="F667">INDEX('[1]Sheet 1'!$F$1:$F$5176,MATCH(1,([1]Sheet2!A667='[1]Sheet 1'!$B$1:$B$5176)*([1]Sheet2!E667='[1]Sheet 1'!$E$1:$E$5176)*([1]Sheet2!F$1='[1]Sheet 1'!$C$1:$C$5176),0))</f>
        <v>#N/A</v>
      </c>
      <c r="G667" cm="1">
        <f t="array" ref="G667">INDEX('[1]Sheet 1'!$F$1:$F$5176,MATCH(1,([1]Sheet2!$A667='[1]Sheet 1'!$B$1:$B$5176)*([1]Sheet2!$E667='[1]Sheet 1'!$E$1:$E$5176)*([1]Sheet2!G$1='[1]Sheet 1'!$C$1:$C$5176),0))</f>
        <v>260283.00000000003</v>
      </c>
      <c r="H667" cm="1">
        <f t="array" ref="H667">INDEX('[1]Sheet 1'!$F$1:$F$5176,MATCH(1,([1]Sheet2!$A667='[1]Sheet 1'!$B$1:$B$5176)*([1]Sheet2!$E667='[1]Sheet 1'!$E$1:$E$5176)*([1]Sheet2!H$1='[1]Sheet 1'!$C$1:$C$5176),0))</f>
        <v>10024</v>
      </c>
      <c r="I667" cm="1">
        <f t="array" ref="I667">INDEX('[1]Sheet 1'!$F$1:$F$5176,MATCH(1,([1]Sheet2!$A667='[1]Sheet 1'!$B$1:$B$5176)*([1]Sheet2!$E667='[1]Sheet 1'!$E$1:$E$5176)*([1]Sheet2!I$1='[1]Sheet 1'!$C$1:$C$5176),0))</f>
        <v>77.365700000000004</v>
      </c>
      <c r="J667" s="1" t="e">
        <f t="shared" si="41"/>
        <v>#N/A</v>
      </c>
      <c r="K667" s="1" t="str">
        <f t="shared" si="42"/>
        <v>None</v>
      </c>
      <c r="L667" s="1" t="str">
        <f t="shared" si="43"/>
        <v>N/A</v>
      </c>
      <c r="M667">
        <f>VLOOKUP(D667,[1]Sheet8!$A$1:$G$267,IF(E667=2016,3,IF(E667=2017,4,IF(E667=2018,5,IF(E667=2019,6,7)))))</f>
        <v>20020.093863405102</v>
      </c>
      <c r="N667" t="str">
        <f>IF(E667=2020,VLOOKUP(B667,[1]Sheet9!$A$1:$E$229,5,FALSE),"None")</f>
        <v>None</v>
      </c>
    </row>
    <row r="668" spans="1:14" x14ac:dyDescent="0.75">
      <c r="A668" t="str">
        <f>VLOOKUP(D668,[1]Sheet5!$B$1:$C$279,2,FALSE)</f>
        <v>MYT: Mayotte</v>
      </c>
      <c r="B668" t="str">
        <f t="shared" si="40"/>
        <v>MYT</v>
      </c>
      <c r="C668" t="s">
        <v>152</v>
      </c>
      <c r="D668" t="s">
        <v>153</v>
      </c>
      <c r="E668">
        <v>2017</v>
      </c>
      <c r="F668" t="e" cm="1">
        <f t="array" ref="F668">INDEX('[1]Sheet 1'!$F$1:$F$5176,MATCH(1,([1]Sheet2!A668='[1]Sheet 1'!$B$1:$B$5176)*([1]Sheet2!E668='[1]Sheet 1'!$E$1:$E$5176)*([1]Sheet2!F$1='[1]Sheet 1'!$C$1:$C$5176),0))</f>
        <v>#N/A</v>
      </c>
      <c r="G668" cm="1">
        <f t="array" ref="G668">INDEX('[1]Sheet 1'!$F$1:$F$5176,MATCH(1,([1]Sheet2!$A668='[1]Sheet 1'!$B$1:$B$5176)*([1]Sheet2!$E668='[1]Sheet 1'!$E$1:$E$5176)*([1]Sheet2!G$1='[1]Sheet 1'!$C$1:$C$5176),0))</f>
        <v>271565</v>
      </c>
      <c r="H668" cm="1">
        <f t="array" ref="H668">INDEX('[1]Sheet 1'!$F$1:$F$5176,MATCH(1,([1]Sheet2!$A668='[1]Sheet 1'!$B$1:$B$5176)*([1]Sheet2!$E668='[1]Sheet 1'!$E$1:$E$5176)*([1]Sheet2!H$1='[1]Sheet 1'!$C$1:$C$5176),0))</f>
        <v>10536</v>
      </c>
      <c r="I668" cm="1">
        <f t="array" ref="I668">INDEX('[1]Sheet 1'!$F$1:$F$5176,MATCH(1,([1]Sheet2!$A668='[1]Sheet 1'!$B$1:$B$5176)*([1]Sheet2!$E668='[1]Sheet 1'!$E$1:$E$5176)*([1]Sheet2!I$1='[1]Sheet 1'!$C$1:$C$5176),0))</f>
        <v>77.344200000000001</v>
      </c>
      <c r="J668" s="1" t="e">
        <f t="shared" si="41"/>
        <v>#N/A</v>
      </c>
      <c r="K668" s="1">
        <f t="shared" si="42"/>
        <v>4.3345128187395908E-2</v>
      </c>
      <c r="L668" s="1">
        <f t="shared" si="43"/>
        <v>5.5292970836197615E-2</v>
      </c>
      <c r="M668">
        <f>VLOOKUP(D668,[1]Sheet8!$A$1:$G$267,IF(E668=2016,3,IF(E668=2017,4,IF(E668=2018,5,IF(E668=2019,6,7)))))</f>
        <v>21127.064329532299</v>
      </c>
      <c r="N668" t="str">
        <f>IF(E668=2020,VLOOKUP(B668,[1]Sheet9!$A$1:$E$229,5,FALSE),"None")</f>
        <v>None</v>
      </c>
    </row>
    <row r="669" spans="1:14" x14ac:dyDescent="0.75">
      <c r="A669" t="str">
        <f>VLOOKUP(D669,[1]Sheet5!$B$1:$C$279,2,FALSE)</f>
        <v>MYT: Mayotte</v>
      </c>
      <c r="B669" t="str">
        <f t="shared" si="40"/>
        <v>MYT</v>
      </c>
      <c r="C669" t="s">
        <v>152</v>
      </c>
      <c r="D669" t="s">
        <v>153</v>
      </c>
      <c r="E669">
        <v>2018</v>
      </c>
      <c r="F669" t="e" cm="1">
        <f t="array" ref="F669">INDEX('[1]Sheet 1'!$F$1:$F$5176,MATCH(1,([1]Sheet2!A669='[1]Sheet 1'!$B$1:$B$5176)*([1]Sheet2!E669='[1]Sheet 1'!$E$1:$E$5176)*([1]Sheet2!F$1='[1]Sheet 1'!$C$1:$C$5176),0))</f>
        <v>#N/A</v>
      </c>
      <c r="G669" cm="1">
        <f t="array" ref="G669">INDEX('[1]Sheet 1'!$F$1:$F$5176,MATCH(1,([1]Sheet2!$A669='[1]Sheet 1'!$B$1:$B$5176)*([1]Sheet2!$E669='[1]Sheet 1'!$E$1:$E$5176)*([1]Sheet2!G$1='[1]Sheet 1'!$C$1:$C$5176),0))</f>
        <v>282954.5</v>
      </c>
      <c r="H669" cm="1">
        <f t="array" ref="H669">INDEX('[1]Sheet 1'!$F$1:$F$5176,MATCH(1,([1]Sheet2!$A669='[1]Sheet 1'!$B$1:$B$5176)*([1]Sheet2!$E669='[1]Sheet 1'!$E$1:$E$5176)*([1]Sheet2!H$1='[1]Sheet 1'!$C$1:$C$5176),0))</f>
        <v>10597</v>
      </c>
      <c r="I669" cm="1">
        <f t="array" ref="I669">INDEX('[1]Sheet 1'!$F$1:$F$5176,MATCH(1,([1]Sheet2!$A669='[1]Sheet 1'!$B$1:$B$5176)*([1]Sheet2!$E669='[1]Sheet 1'!$E$1:$E$5176)*([1]Sheet2!I$1='[1]Sheet 1'!$C$1:$C$5176),0))</f>
        <v>77.165099999999995</v>
      </c>
      <c r="J669" s="1" t="e">
        <f t="shared" si="41"/>
        <v>#N/A</v>
      </c>
      <c r="K669" s="1">
        <f t="shared" si="42"/>
        <v>4.1940235302782021E-2</v>
      </c>
      <c r="L669" s="1">
        <f t="shared" si="43"/>
        <v>4.580348308540054E-2</v>
      </c>
      <c r="M669">
        <f>VLOOKUP(D669,[1]Sheet8!$A$1:$G$267,IF(E669=2016,3,IF(E669=2017,4,IF(E669=2018,5,IF(E669=2019,6,7)))))</f>
        <v>22094.757463194201</v>
      </c>
      <c r="N669" t="str">
        <f>IF(E669=2020,VLOOKUP(B669,[1]Sheet9!$A$1:$E$229,5,FALSE),"None")</f>
        <v>None</v>
      </c>
    </row>
    <row r="670" spans="1:14" x14ac:dyDescent="0.75">
      <c r="A670" t="str">
        <f>VLOOKUP(D670,[1]Sheet5!$B$1:$C$279,2,FALSE)</f>
        <v>MYT: Mayotte</v>
      </c>
      <c r="B670" t="str">
        <f t="shared" si="40"/>
        <v>MYT</v>
      </c>
      <c r="C670" t="s">
        <v>152</v>
      </c>
      <c r="D670" t="s">
        <v>153</v>
      </c>
      <c r="E670">
        <v>2019</v>
      </c>
      <c r="F670" t="e" cm="1">
        <f t="array" ref="F670">INDEX('[1]Sheet 1'!$F$1:$F$5176,MATCH(1,([1]Sheet2!A670='[1]Sheet 1'!$B$1:$B$5176)*([1]Sheet2!E670='[1]Sheet 1'!$E$1:$E$5176)*([1]Sheet2!F$1='[1]Sheet 1'!$C$1:$C$5176),0))</f>
        <v>#N/A</v>
      </c>
      <c r="G670" cm="1">
        <f t="array" ref="G670">INDEX('[1]Sheet 1'!$F$1:$F$5176,MATCH(1,([1]Sheet2!$A670='[1]Sheet 1'!$B$1:$B$5176)*([1]Sheet2!$E670='[1]Sheet 1'!$E$1:$E$5176)*([1]Sheet2!G$1='[1]Sheet 1'!$C$1:$C$5176),0))</f>
        <v>294489</v>
      </c>
      <c r="H670" cm="1">
        <f t="array" ref="H670">INDEX('[1]Sheet 1'!$F$1:$F$5176,MATCH(1,([1]Sheet2!$A670='[1]Sheet 1'!$B$1:$B$5176)*([1]Sheet2!$E670='[1]Sheet 1'!$E$1:$E$5176)*([1]Sheet2!H$1='[1]Sheet 1'!$C$1:$C$5176),0))</f>
        <v>10966</v>
      </c>
      <c r="I670" cm="1">
        <f t="array" ref="I670">INDEX('[1]Sheet 1'!$F$1:$F$5176,MATCH(1,([1]Sheet2!$A670='[1]Sheet 1'!$B$1:$B$5176)*([1]Sheet2!$E670='[1]Sheet 1'!$E$1:$E$5176)*([1]Sheet2!I$1='[1]Sheet 1'!$C$1:$C$5176),0))</f>
        <v>77.153300000000002</v>
      </c>
      <c r="J670" s="1" t="e">
        <f t="shared" si="41"/>
        <v>#N/A</v>
      </c>
      <c r="K670" s="1">
        <f t="shared" si="42"/>
        <v>4.0764504540482659E-2</v>
      </c>
      <c r="L670" s="1">
        <f t="shared" si="43"/>
        <v>-2.6363003398874693E-2</v>
      </c>
      <c r="M670">
        <f>VLOOKUP(D670,[1]Sheet8!$A$1:$G$267,IF(E670=2016,3,IF(E670=2017,4,IF(E670=2018,5,IF(E670=2019,6,7)))))</f>
        <v>21512.2732970947</v>
      </c>
      <c r="N670" t="str">
        <f>IF(E670=2020,VLOOKUP(B670,[1]Sheet9!$A$1:$E$229,5,FALSE),"None")</f>
        <v>None</v>
      </c>
    </row>
    <row r="671" spans="1:14" x14ac:dyDescent="0.75">
      <c r="A671" t="str">
        <f>VLOOKUP(D671,[1]Sheet5!$B$1:$C$279,2,FALSE)</f>
        <v>MYT: Mayotte</v>
      </c>
      <c r="B671" t="str">
        <f t="shared" si="40"/>
        <v>MYT</v>
      </c>
      <c r="C671" t="s">
        <v>152</v>
      </c>
      <c r="D671" t="s">
        <v>153</v>
      </c>
      <c r="E671">
        <v>2020</v>
      </c>
      <c r="F671" t="e" cm="1">
        <f t="array" ref="F671">INDEX('[1]Sheet 1'!$F$1:$F$5176,MATCH(1,([1]Sheet2!A671='[1]Sheet 1'!$B$1:$B$5176)*([1]Sheet2!E671='[1]Sheet 1'!$E$1:$E$5176)*([1]Sheet2!F$1='[1]Sheet 1'!$C$1:$C$5176),0))</f>
        <v>#N/A</v>
      </c>
      <c r="G671" cm="1">
        <f t="array" ref="G671">INDEX('[1]Sheet 1'!$F$1:$F$5176,MATCH(1,([1]Sheet2!$A671='[1]Sheet 1'!$B$1:$B$5176)*([1]Sheet2!$E671='[1]Sheet 1'!$E$1:$E$5176)*([1]Sheet2!G$1='[1]Sheet 1'!$C$1:$C$5176),0))</f>
        <v>305586.5</v>
      </c>
      <c r="H671" cm="1">
        <f t="array" ref="H671">INDEX('[1]Sheet 1'!$F$1:$F$5176,MATCH(1,([1]Sheet2!$A671='[1]Sheet 1'!$B$1:$B$5176)*([1]Sheet2!$E671='[1]Sheet 1'!$E$1:$E$5176)*([1]Sheet2!H$1='[1]Sheet 1'!$C$1:$C$5176),0))</f>
        <v>10593</v>
      </c>
      <c r="I671" cm="1">
        <f t="array" ref="I671">INDEX('[1]Sheet 1'!$F$1:$F$5176,MATCH(1,([1]Sheet2!$A671='[1]Sheet 1'!$B$1:$B$5176)*([1]Sheet2!$E671='[1]Sheet 1'!$E$1:$E$5176)*([1]Sheet2!I$1='[1]Sheet 1'!$C$1:$C$5176),0))</f>
        <v>75.410600000000002</v>
      </c>
      <c r="J671" s="1" t="e">
        <f t="shared" si="41"/>
        <v>#N/A</v>
      </c>
      <c r="K671" s="1">
        <f t="shared" si="42"/>
        <v>3.7683920282251628E-2</v>
      </c>
      <c r="L671" s="1">
        <f t="shared" si="43"/>
        <v>-6.1810705722015788E-2</v>
      </c>
      <c r="M671">
        <f>VLOOKUP(D671,[1]Sheet8!$A$1:$G$267,IF(E671=2016,3,IF(E671=2017,4,IF(E671=2018,5,IF(E671=2019,6,7)))))</f>
        <v>20182.584502916401</v>
      </c>
      <c r="N671" t="e">
        <f>IF(E671=2020,VLOOKUP(B671,[1]Sheet9!$A$1:$E$229,5,FALSE),"None")</f>
        <v>#N/A</v>
      </c>
    </row>
    <row r="672" spans="1:14" x14ac:dyDescent="0.75">
      <c r="A672" t="str">
        <f>VLOOKUP(D672,[1]Sheet5!$B$1:$C$279,2,FALSE)</f>
        <v>MEX: Mexico</v>
      </c>
      <c r="B672" t="str">
        <f t="shared" si="40"/>
        <v>MEX</v>
      </c>
      <c r="C672" t="str">
        <f>VLOOKUP([1]Sheet2!B672,[1]Sheet9!$A$1:$C$229,2,FALSE)</f>
        <v>North America</v>
      </c>
      <c r="D672" t="s">
        <v>154</v>
      </c>
      <c r="E672">
        <v>2016</v>
      </c>
      <c r="F672" cm="1">
        <f t="array" ref="F672">INDEX('[1]Sheet 1'!$F$1:$F$5176,MATCH(1,([1]Sheet2!A672='[1]Sheet 1'!$B$1:$B$5176)*([1]Sheet2!E672='[1]Sheet 1'!$E$1:$E$5176)*([1]Sheet2!F$1='[1]Sheet 1'!$C$1:$C$5176),0))</f>
        <v>30368</v>
      </c>
      <c r="G672" cm="1">
        <f t="array" ref="G672">INDEX('[1]Sheet 1'!$F$1:$F$5176,MATCH(1,([1]Sheet2!$A672='[1]Sheet 1'!$B$1:$B$5176)*([1]Sheet2!$E672='[1]Sheet 1'!$E$1:$E$5176)*([1]Sheet2!G$1='[1]Sheet 1'!$C$1:$C$5176),0))</f>
        <v>121519221.5</v>
      </c>
      <c r="H672" cm="1">
        <f t="array" ref="H672">INDEX('[1]Sheet 1'!$F$1:$F$5176,MATCH(1,([1]Sheet2!$A672='[1]Sheet 1'!$B$1:$B$5176)*([1]Sheet2!$E672='[1]Sheet 1'!$E$1:$E$5176)*([1]Sheet2!H$1='[1]Sheet 1'!$C$1:$C$5176),0))</f>
        <v>2116264</v>
      </c>
      <c r="I672" cm="1">
        <f t="array" ref="I672">INDEX('[1]Sheet 1'!$F$1:$F$5176,MATCH(1,([1]Sheet2!$A672='[1]Sheet 1'!$B$1:$B$5176)*([1]Sheet2!$E672='[1]Sheet 1'!$E$1:$E$5176)*([1]Sheet2!I$1='[1]Sheet 1'!$C$1:$C$5176),0))</f>
        <v>74.412199999999999</v>
      </c>
      <c r="J672" s="1">
        <f t="shared" si="41"/>
        <v>1.4349816469022768E-2</v>
      </c>
      <c r="K672" s="1" t="str">
        <f t="shared" si="42"/>
        <v>None</v>
      </c>
      <c r="L672" s="1" t="str">
        <f t="shared" si="43"/>
        <v>N/A</v>
      </c>
      <c r="M672">
        <f>VLOOKUP(D672,[1]Sheet8!$A$1:$G$267,IF(E672=2016,3,IF(E672=2017,4,IF(E672=2018,5,IF(E672=2019,6,7)))))</f>
        <v>20020.093863405102</v>
      </c>
      <c r="N672" t="str">
        <f>IF(E672=2020,VLOOKUP(B672,[1]Sheet9!$A$1:$E$229,5,FALSE),"None")</f>
        <v>None</v>
      </c>
    </row>
    <row r="673" spans="1:14" x14ac:dyDescent="0.75">
      <c r="A673" t="str">
        <f>VLOOKUP(D673,[1]Sheet5!$B$1:$C$279,2,FALSE)</f>
        <v>MEX: Mexico</v>
      </c>
      <c r="B673" t="str">
        <f t="shared" si="40"/>
        <v>MEX</v>
      </c>
      <c r="C673" t="str">
        <f>VLOOKUP([1]Sheet2!B673,[1]Sheet9!$A$1:$C$229,2,FALSE)</f>
        <v>North America</v>
      </c>
      <c r="D673" t="s">
        <v>154</v>
      </c>
      <c r="E673">
        <v>2017</v>
      </c>
      <c r="F673" cm="1">
        <f t="array" ref="F673">INDEX('[1]Sheet 1'!$F$1:$F$5176,MATCH(1,([1]Sheet2!A673='[1]Sheet 1'!$B$1:$B$5176)*([1]Sheet2!E673='[1]Sheet 1'!$E$1:$E$5176)*([1]Sheet2!F$1='[1]Sheet 1'!$C$1:$C$5176),0))</f>
        <v>29178</v>
      </c>
      <c r="G673" cm="1">
        <f t="array" ref="G673">INDEX('[1]Sheet 1'!$F$1:$F$5176,MATCH(1,([1]Sheet2!$A673='[1]Sheet 1'!$B$1:$B$5176)*([1]Sheet2!$E673='[1]Sheet 1'!$E$1:$E$5176)*([1]Sheet2!G$1='[1]Sheet 1'!$C$1:$C$5176),0))</f>
        <v>122839257.5</v>
      </c>
      <c r="H673" cm="1">
        <f t="array" ref="H673">INDEX('[1]Sheet 1'!$F$1:$F$5176,MATCH(1,([1]Sheet2!$A673='[1]Sheet 1'!$B$1:$B$5176)*([1]Sheet2!$E673='[1]Sheet 1'!$E$1:$E$5176)*([1]Sheet2!H$1='[1]Sheet 1'!$C$1:$C$5176),0))</f>
        <v>2081547.9999999998</v>
      </c>
      <c r="I673" cm="1">
        <f t="array" ref="I673">INDEX('[1]Sheet 1'!$F$1:$F$5176,MATCH(1,([1]Sheet2!$A673='[1]Sheet 1'!$B$1:$B$5176)*([1]Sheet2!$E673='[1]Sheet 1'!$E$1:$E$5176)*([1]Sheet2!I$1='[1]Sheet 1'!$C$1:$C$5176),0))</f>
        <v>74.137799999999999</v>
      </c>
      <c r="J673" s="1">
        <f t="shared" si="41"/>
        <v>1.4017452396005282E-2</v>
      </c>
      <c r="K673" s="1">
        <f t="shared" si="42"/>
        <v>1.0862775318224039E-2</v>
      </c>
      <c r="L673" s="1">
        <f t="shared" si="43"/>
        <v>5.5292970836197615E-2</v>
      </c>
      <c r="M673">
        <f>VLOOKUP(D673,[1]Sheet8!$A$1:$G$267,IF(E673=2016,3,IF(E673=2017,4,IF(E673=2018,5,IF(E673=2019,6,7)))))</f>
        <v>21127.064329532299</v>
      </c>
      <c r="N673" t="str">
        <f>IF(E673=2020,VLOOKUP(B673,[1]Sheet9!$A$1:$E$229,5,FALSE),"None")</f>
        <v>None</v>
      </c>
    </row>
    <row r="674" spans="1:14" x14ac:dyDescent="0.75">
      <c r="A674" t="str">
        <f>VLOOKUP(D674,[1]Sheet5!$B$1:$C$279,2,FALSE)</f>
        <v>MEX: Mexico</v>
      </c>
      <c r="B674" t="str">
        <f t="shared" si="40"/>
        <v>MEX</v>
      </c>
      <c r="C674" t="str">
        <f>VLOOKUP([1]Sheet2!B674,[1]Sheet9!$A$1:$C$229,2,FALSE)</f>
        <v>North America</v>
      </c>
      <c r="D674" t="s">
        <v>154</v>
      </c>
      <c r="E674">
        <v>2018</v>
      </c>
      <c r="F674" cm="1">
        <f t="array" ref="F674">INDEX('[1]Sheet 1'!$F$1:$F$5176,MATCH(1,([1]Sheet2!A674='[1]Sheet 1'!$B$1:$B$5176)*([1]Sheet2!E674='[1]Sheet 1'!$E$1:$E$5176)*([1]Sheet2!F$1='[1]Sheet 1'!$C$1:$C$5176),0))</f>
        <v>28010</v>
      </c>
      <c r="G674" cm="1">
        <f t="array" ref="G674">INDEX('[1]Sheet 1'!$F$1:$F$5176,MATCH(1,([1]Sheet2!$A674='[1]Sheet 1'!$B$1:$B$5176)*([1]Sheet2!$E674='[1]Sheet 1'!$E$1:$E$5176)*([1]Sheet2!G$1='[1]Sheet 1'!$C$1:$C$5176),0))</f>
        <v>124013861.5</v>
      </c>
      <c r="H674" cm="1">
        <f t="array" ref="H674">INDEX('[1]Sheet 1'!$F$1:$F$5176,MATCH(1,([1]Sheet2!$A674='[1]Sheet 1'!$B$1:$B$5176)*([1]Sheet2!$E674='[1]Sheet 1'!$E$1:$E$5176)*([1]Sheet2!H$1='[1]Sheet 1'!$C$1:$C$5176),0))</f>
        <v>2042458</v>
      </c>
      <c r="I674" cm="1">
        <f t="array" ref="I674">INDEX('[1]Sheet 1'!$F$1:$F$5176,MATCH(1,([1]Sheet2!$A674='[1]Sheet 1'!$B$1:$B$5176)*([1]Sheet2!$E674='[1]Sheet 1'!$E$1:$E$5176)*([1]Sheet2!I$1='[1]Sheet 1'!$C$1:$C$5176),0))</f>
        <v>74.014600000000002</v>
      </c>
      <c r="J674" s="1">
        <f t="shared" si="41"/>
        <v>1.3713868290070102E-2</v>
      </c>
      <c r="K674" s="1">
        <f t="shared" si="42"/>
        <v>9.5621222718641069E-3</v>
      </c>
      <c r="L674" s="1">
        <f t="shared" si="43"/>
        <v>4.580348308540054E-2</v>
      </c>
      <c r="M674">
        <f>VLOOKUP(D674,[1]Sheet8!$A$1:$G$267,IF(E674=2016,3,IF(E674=2017,4,IF(E674=2018,5,IF(E674=2019,6,7)))))</f>
        <v>22094.757463194201</v>
      </c>
      <c r="N674" t="str">
        <f>IF(E674=2020,VLOOKUP(B674,[1]Sheet9!$A$1:$E$229,5,FALSE),"None")</f>
        <v>None</v>
      </c>
    </row>
    <row r="675" spans="1:14" x14ac:dyDescent="0.75">
      <c r="A675" t="str">
        <f>VLOOKUP(D675,[1]Sheet5!$B$1:$C$279,2,FALSE)</f>
        <v>MEX: Mexico</v>
      </c>
      <c r="B675" t="str">
        <f t="shared" si="40"/>
        <v>MEX</v>
      </c>
      <c r="C675" t="str">
        <f>VLOOKUP([1]Sheet2!B675,[1]Sheet9!$A$1:$C$229,2,FALSE)</f>
        <v>North America</v>
      </c>
      <c r="D675" t="s">
        <v>154</v>
      </c>
      <c r="E675">
        <v>2019</v>
      </c>
      <c r="F675" cm="1">
        <f t="array" ref="F675">INDEX('[1]Sheet 1'!$F$1:$F$5176,MATCH(1,([1]Sheet2!A675='[1]Sheet 1'!$B$1:$B$5176)*([1]Sheet2!E675='[1]Sheet 1'!$E$1:$E$5176)*([1]Sheet2!F$1='[1]Sheet 1'!$C$1:$C$5176),0))</f>
        <v>26892</v>
      </c>
      <c r="G675" cm="1">
        <f t="array" ref="G675">INDEX('[1]Sheet 1'!$F$1:$F$5176,MATCH(1,([1]Sheet2!$A675='[1]Sheet 1'!$B$1:$B$5176)*([1]Sheet2!$E675='[1]Sheet 1'!$E$1:$E$5176)*([1]Sheet2!G$1='[1]Sheet 1'!$C$1:$C$5176),0))</f>
        <v>125085310.5</v>
      </c>
      <c r="H675" cm="1">
        <f t="array" ref="H675">INDEX('[1]Sheet 1'!$F$1:$F$5176,MATCH(1,([1]Sheet2!$A675='[1]Sheet 1'!$B$1:$B$5176)*([1]Sheet2!$E675='[1]Sheet 1'!$E$1:$E$5176)*([1]Sheet2!H$1='[1]Sheet 1'!$C$1:$C$5176),0))</f>
        <v>1965139</v>
      </c>
      <c r="I675" cm="1">
        <f t="array" ref="I675">INDEX('[1]Sheet 1'!$F$1:$F$5176,MATCH(1,([1]Sheet2!$A675='[1]Sheet 1'!$B$1:$B$5176)*([1]Sheet2!$E675='[1]Sheet 1'!$E$1:$E$5176)*([1]Sheet2!I$1='[1]Sheet 1'!$C$1:$C$5176),0))</f>
        <v>74.202100000000002</v>
      </c>
      <c r="J675" s="1">
        <f t="shared" si="41"/>
        <v>1.3684528168236445E-2</v>
      </c>
      <c r="K675" s="1">
        <f t="shared" si="42"/>
        <v>8.6397519361172386E-3</v>
      </c>
      <c r="L675" s="1">
        <f t="shared" si="43"/>
        <v>-2.6363003398874693E-2</v>
      </c>
      <c r="M675">
        <f>VLOOKUP(D675,[1]Sheet8!$A$1:$G$267,IF(E675=2016,3,IF(E675=2017,4,IF(E675=2018,5,IF(E675=2019,6,7)))))</f>
        <v>21512.2732970947</v>
      </c>
      <c r="N675" t="str">
        <f>IF(E675=2020,VLOOKUP(B675,[1]Sheet9!$A$1:$E$229,5,FALSE),"None")</f>
        <v>None</v>
      </c>
    </row>
    <row r="676" spans="1:14" x14ac:dyDescent="0.75">
      <c r="A676" t="str">
        <f>VLOOKUP(D676,[1]Sheet5!$B$1:$C$279,2,FALSE)</f>
        <v>MEX: Mexico</v>
      </c>
      <c r="B676" t="str">
        <f t="shared" si="40"/>
        <v>MEX</v>
      </c>
      <c r="C676" t="str">
        <f>VLOOKUP([1]Sheet2!B676,[1]Sheet9!$A$1:$C$229,2,FALSE)</f>
        <v>North America</v>
      </c>
      <c r="D676" t="s">
        <v>154</v>
      </c>
      <c r="E676">
        <v>2020</v>
      </c>
      <c r="F676" cm="1">
        <f t="array" ref="F676">INDEX('[1]Sheet 1'!$F$1:$F$5176,MATCH(1,([1]Sheet2!A676='[1]Sheet 1'!$B$1:$B$5176)*([1]Sheet2!E676='[1]Sheet 1'!$E$1:$E$5176)*([1]Sheet2!F$1='[1]Sheet 1'!$C$1:$C$5176),0))</f>
        <v>25833</v>
      </c>
      <c r="G676" cm="1">
        <f t="array" ref="G676">INDEX('[1]Sheet 1'!$F$1:$F$5176,MATCH(1,([1]Sheet2!$A676='[1]Sheet 1'!$B$1:$B$5176)*([1]Sheet2!$E676='[1]Sheet 1'!$E$1:$E$5176)*([1]Sheet2!G$1='[1]Sheet 1'!$C$1:$C$5176),0))</f>
        <v>125998301.5</v>
      </c>
      <c r="H676" cm="1">
        <f t="array" ref="H676">INDEX('[1]Sheet 1'!$F$1:$F$5176,MATCH(1,([1]Sheet2!$A676='[1]Sheet 1'!$B$1:$B$5176)*([1]Sheet2!$E676='[1]Sheet 1'!$E$1:$E$5176)*([1]Sheet2!H$1='[1]Sheet 1'!$C$1:$C$5176),0))</f>
        <v>1961267</v>
      </c>
      <c r="I676" cm="1">
        <f t="array" ref="I676">INDEX('[1]Sheet 1'!$F$1:$F$5176,MATCH(1,([1]Sheet2!$A676='[1]Sheet 1'!$B$1:$B$5176)*([1]Sheet2!$E676='[1]Sheet 1'!$E$1:$E$5176)*([1]Sheet2!I$1='[1]Sheet 1'!$C$1:$C$5176),0))</f>
        <v>70.132800000000003</v>
      </c>
      <c r="J676" s="1">
        <f t="shared" si="41"/>
        <v>1.3171587550292744E-2</v>
      </c>
      <c r="K676" s="1">
        <f t="shared" si="42"/>
        <v>7.2989465857383785E-3</v>
      </c>
      <c r="L676" s="1">
        <f t="shared" si="43"/>
        <v>-6.1810705722015788E-2</v>
      </c>
      <c r="M676">
        <f>VLOOKUP(D676,[1]Sheet8!$A$1:$G$267,IF(E676=2016,3,IF(E676=2017,4,IF(E676=2018,5,IF(E676=2019,6,7)))))</f>
        <v>20182.584502916401</v>
      </c>
      <c r="N676">
        <f>IF(E676=2020,VLOOKUP(B676,[1]Sheet9!$A$1:$E$229,5,FALSE),"None")</f>
        <v>1426094</v>
      </c>
    </row>
    <row r="677" spans="1:14" x14ac:dyDescent="0.75">
      <c r="A677" t="str">
        <f>VLOOKUP(D677,[1]Sheet5!$B$1:$C$279,2,FALSE)</f>
        <v>FSM: Micronesia (Federated States of)</v>
      </c>
      <c r="B677" t="str">
        <f t="shared" si="40"/>
        <v>FSM</v>
      </c>
      <c r="C677" t="s">
        <v>18</v>
      </c>
      <c r="D677" t="s">
        <v>155</v>
      </c>
      <c r="E677">
        <v>2016</v>
      </c>
      <c r="F677" cm="1">
        <f t="array" ref="F677">INDEX('[1]Sheet 1'!$F$1:$F$5176,MATCH(1,([1]Sheet2!A677='[1]Sheet 1'!$B$1:$B$5176)*([1]Sheet2!E677='[1]Sheet 1'!$E$1:$E$5176)*([1]Sheet2!F$1='[1]Sheet 1'!$C$1:$C$5176),0))</f>
        <v>59</v>
      </c>
      <c r="G677" cm="1">
        <f t="array" ref="G677">INDEX('[1]Sheet 1'!$F$1:$F$5176,MATCH(1,([1]Sheet2!$A677='[1]Sheet 1'!$B$1:$B$5176)*([1]Sheet2!$E677='[1]Sheet 1'!$E$1:$E$5176)*([1]Sheet2!G$1='[1]Sheet 1'!$C$1:$C$5176),0))</f>
        <v>109925.5</v>
      </c>
      <c r="H677" cm="1">
        <f t="array" ref="H677">INDEX('[1]Sheet 1'!$F$1:$F$5176,MATCH(1,([1]Sheet2!$A677='[1]Sheet 1'!$B$1:$B$5176)*([1]Sheet2!$E677='[1]Sheet 1'!$E$1:$E$5176)*([1]Sheet2!H$1='[1]Sheet 1'!$C$1:$C$5176),0))</f>
        <v>2402</v>
      </c>
      <c r="I677" cm="1">
        <f t="array" ref="I677">INDEX('[1]Sheet 1'!$F$1:$F$5176,MATCH(1,([1]Sheet2!$A677='[1]Sheet 1'!$B$1:$B$5176)*([1]Sheet2!$E677='[1]Sheet 1'!$E$1:$E$5176)*([1]Sheet2!I$1='[1]Sheet 1'!$C$1:$C$5176),0))</f>
        <v>71.595399999999998</v>
      </c>
      <c r="J677" s="1">
        <f t="shared" si="41"/>
        <v>2.4562864279766863E-2</v>
      </c>
      <c r="K677" s="1" t="str">
        <f t="shared" si="42"/>
        <v>None</v>
      </c>
      <c r="L677" s="1" t="str">
        <f t="shared" si="43"/>
        <v>N/A</v>
      </c>
      <c r="M677">
        <f>VLOOKUP(D677,[1]Sheet8!$A$1:$G$267,IF(E677=2016,3,IF(E677=2017,4,IF(E677=2018,5,IF(E677=2019,6,7)))))</f>
        <v>20020.093863405102</v>
      </c>
      <c r="N677" t="str">
        <f>IF(E677=2020,VLOOKUP(B677,[1]Sheet9!$A$1:$E$229,5,FALSE),"None")</f>
        <v>None</v>
      </c>
    </row>
    <row r="678" spans="1:14" x14ac:dyDescent="0.75">
      <c r="A678" t="str">
        <f>VLOOKUP(D678,[1]Sheet5!$B$1:$C$279,2,FALSE)</f>
        <v>FSM: Micronesia (Federated States of)</v>
      </c>
      <c r="B678" t="str">
        <f t="shared" si="40"/>
        <v>FSM</v>
      </c>
      <c r="C678" t="s">
        <v>18</v>
      </c>
      <c r="D678" t="s">
        <v>155</v>
      </c>
      <c r="E678">
        <v>2017</v>
      </c>
      <c r="F678" cm="1">
        <f t="array" ref="F678">INDEX('[1]Sheet 1'!$F$1:$F$5176,MATCH(1,([1]Sheet2!A678='[1]Sheet 1'!$B$1:$B$5176)*([1]Sheet2!E678='[1]Sheet 1'!$E$1:$E$5176)*([1]Sheet2!F$1='[1]Sheet 1'!$C$1:$C$5176),0))</f>
        <v>58</v>
      </c>
      <c r="G678" cm="1">
        <f t="array" ref="G678">INDEX('[1]Sheet 1'!$F$1:$F$5176,MATCH(1,([1]Sheet2!$A678='[1]Sheet 1'!$B$1:$B$5176)*([1]Sheet2!$E678='[1]Sheet 1'!$E$1:$E$5176)*([1]Sheet2!G$1='[1]Sheet 1'!$C$1:$C$5176),0))</f>
        <v>110430.5</v>
      </c>
      <c r="H678" cm="1">
        <f t="array" ref="H678">INDEX('[1]Sheet 1'!$F$1:$F$5176,MATCH(1,([1]Sheet2!$A678='[1]Sheet 1'!$B$1:$B$5176)*([1]Sheet2!$E678='[1]Sheet 1'!$E$1:$E$5176)*([1]Sheet2!H$1='[1]Sheet 1'!$C$1:$C$5176),0))</f>
        <v>2383</v>
      </c>
      <c r="I678" cm="1">
        <f t="array" ref="I678">INDEX('[1]Sheet 1'!$F$1:$F$5176,MATCH(1,([1]Sheet2!$A678='[1]Sheet 1'!$B$1:$B$5176)*([1]Sheet2!$E678='[1]Sheet 1'!$E$1:$E$5176)*([1]Sheet2!I$1='[1]Sheet 1'!$C$1:$C$5176),0))</f>
        <v>71.4666</v>
      </c>
      <c r="J678" s="1">
        <f t="shared" si="41"/>
        <v>2.4339068401174991E-2</v>
      </c>
      <c r="K678" s="1">
        <f t="shared" si="42"/>
        <v>4.5940204956993599E-3</v>
      </c>
      <c r="L678" s="1">
        <f t="shared" si="43"/>
        <v>5.5292970836197615E-2</v>
      </c>
      <c r="M678">
        <f>VLOOKUP(D678,[1]Sheet8!$A$1:$G$267,IF(E678=2016,3,IF(E678=2017,4,IF(E678=2018,5,IF(E678=2019,6,7)))))</f>
        <v>21127.064329532299</v>
      </c>
      <c r="N678" t="str">
        <f>IF(E678=2020,VLOOKUP(B678,[1]Sheet9!$A$1:$E$229,5,FALSE),"None")</f>
        <v>None</v>
      </c>
    </row>
    <row r="679" spans="1:14" x14ac:dyDescent="0.75">
      <c r="A679" t="str">
        <f>VLOOKUP(D679,[1]Sheet5!$B$1:$C$279,2,FALSE)</f>
        <v>FSM: Micronesia (Federated States of)</v>
      </c>
      <c r="B679" t="str">
        <f t="shared" si="40"/>
        <v>FSM</v>
      </c>
      <c r="C679" t="s">
        <v>18</v>
      </c>
      <c r="D679" t="s">
        <v>155</v>
      </c>
      <c r="E679">
        <v>2018</v>
      </c>
      <c r="F679" cm="1">
        <f t="array" ref="F679">INDEX('[1]Sheet 1'!$F$1:$F$5176,MATCH(1,([1]Sheet2!A679='[1]Sheet 1'!$B$1:$B$5176)*([1]Sheet2!E679='[1]Sheet 1'!$E$1:$E$5176)*([1]Sheet2!F$1='[1]Sheet 1'!$C$1:$C$5176),0))</f>
        <v>56</v>
      </c>
      <c r="G679" cm="1">
        <f t="array" ref="G679">INDEX('[1]Sheet 1'!$F$1:$F$5176,MATCH(1,([1]Sheet2!$A679='[1]Sheet 1'!$B$1:$B$5176)*([1]Sheet2!$E679='[1]Sheet 1'!$E$1:$E$5176)*([1]Sheet2!G$1='[1]Sheet 1'!$C$1:$C$5176),0))</f>
        <v>110929</v>
      </c>
      <c r="H679" cm="1">
        <f t="array" ref="H679">INDEX('[1]Sheet 1'!$F$1:$F$5176,MATCH(1,([1]Sheet2!$A679='[1]Sheet 1'!$B$1:$B$5176)*([1]Sheet2!$E679='[1]Sheet 1'!$E$1:$E$5176)*([1]Sheet2!H$1='[1]Sheet 1'!$C$1:$C$5176),0))</f>
        <v>2365</v>
      </c>
      <c r="I679" cm="1">
        <f t="array" ref="I679">INDEX('[1]Sheet 1'!$F$1:$F$5176,MATCH(1,([1]Sheet2!$A679='[1]Sheet 1'!$B$1:$B$5176)*([1]Sheet2!$E679='[1]Sheet 1'!$E$1:$E$5176)*([1]Sheet2!I$1='[1]Sheet 1'!$C$1:$C$5176),0))</f>
        <v>71.318299999999994</v>
      </c>
      <c r="J679" s="1">
        <f t="shared" si="41"/>
        <v>2.3678646934460888E-2</v>
      </c>
      <c r="K679" s="1">
        <f t="shared" si="42"/>
        <v>4.51415143461272E-3</v>
      </c>
      <c r="L679" s="1">
        <f t="shared" si="43"/>
        <v>4.580348308540054E-2</v>
      </c>
      <c r="M679">
        <f>VLOOKUP(D679,[1]Sheet8!$A$1:$G$267,IF(E679=2016,3,IF(E679=2017,4,IF(E679=2018,5,IF(E679=2019,6,7)))))</f>
        <v>22094.757463194201</v>
      </c>
      <c r="N679" t="str">
        <f>IF(E679=2020,VLOOKUP(B679,[1]Sheet9!$A$1:$E$229,5,FALSE),"None")</f>
        <v>None</v>
      </c>
    </row>
    <row r="680" spans="1:14" x14ac:dyDescent="0.75">
      <c r="A680" t="str">
        <f>VLOOKUP(D680,[1]Sheet5!$B$1:$C$279,2,FALSE)</f>
        <v>FSM: Micronesia (Federated States of)</v>
      </c>
      <c r="B680" t="str">
        <f t="shared" si="40"/>
        <v>FSM</v>
      </c>
      <c r="C680" t="s">
        <v>18</v>
      </c>
      <c r="D680" t="s">
        <v>155</v>
      </c>
      <c r="E680">
        <v>2019</v>
      </c>
      <c r="F680" cm="1">
        <f t="array" ref="F680">INDEX('[1]Sheet 1'!$F$1:$F$5176,MATCH(1,([1]Sheet2!A680='[1]Sheet 1'!$B$1:$B$5176)*([1]Sheet2!E680='[1]Sheet 1'!$E$1:$E$5176)*([1]Sheet2!F$1='[1]Sheet 1'!$C$1:$C$5176),0))</f>
        <v>55</v>
      </c>
      <c r="G680" cm="1">
        <f t="array" ref="G680">INDEX('[1]Sheet 1'!$F$1:$F$5176,MATCH(1,([1]Sheet2!$A680='[1]Sheet 1'!$B$1:$B$5176)*([1]Sheet2!$E680='[1]Sheet 1'!$E$1:$E$5176)*([1]Sheet2!G$1='[1]Sheet 1'!$C$1:$C$5176),0))</f>
        <v>111378.5</v>
      </c>
      <c r="H680" cm="1">
        <f t="array" ref="H680">INDEX('[1]Sheet 1'!$F$1:$F$5176,MATCH(1,([1]Sheet2!$A680='[1]Sheet 1'!$B$1:$B$5176)*([1]Sheet2!$E680='[1]Sheet 1'!$E$1:$E$5176)*([1]Sheet2!H$1='[1]Sheet 1'!$C$1:$C$5176),0))</f>
        <v>2359</v>
      </c>
      <c r="I680" cm="1">
        <f t="array" ref="I680">INDEX('[1]Sheet 1'!$F$1:$F$5176,MATCH(1,([1]Sheet2!$A680='[1]Sheet 1'!$B$1:$B$5176)*([1]Sheet2!$E680='[1]Sheet 1'!$E$1:$E$5176)*([1]Sheet2!I$1='[1]Sheet 1'!$C$1:$C$5176),0))</f>
        <v>71.077100000000002</v>
      </c>
      <c r="J680" s="1">
        <f t="shared" si="41"/>
        <v>2.3314963967782959E-2</v>
      </c>
      <c r="K680" s="1">
        <f t="shared" si="42"/>
        <v>4.0521414598526989E-3</v>
      </c>
      <c r="L680" s="1">
        <f t="shared" si="43"/>
        <v>-2.6363003398874693E-2</v>
      </c>
      <c r="M680">
        <f>VLOOKUP(D680,[1]Sheet8!$A$1:$G$267,IF(E680=2016,3,IF(E680=2017,4,IF(E680=2018,5,IF(E680=2019,6,7)))))</f>
        <v>21512.2732970947</v>
      </c>
      <c r="N680" t="str">
        <f>IF(E680=2020,VLOOKUP(B680,[1]Sheet9!$A$1:$E$229,5,FALSE),"None")</f>
        <v>None</v>
      </c>
    </row>
    <row r="681" spans="1:14" x14ac:dyDescent="0.75">
      <c r="A681" t="str">
        <f>VLOOKUP(D681,[1]Sheet5!$B$1:$C$279,2,FALSE)</f>
        <v>FSM: Micronesia (Federated States of)</v>
      </c>
      <c r="B681" t="str">
        <f t="shared" si="40"/>
        <v>FSM</v>
      </c>
      <c r="C681" t="s">
        <v>18</v>
      </c>
      <c r="D681" t="s">
        <v>155</v>
      </c>
      <c r="E681">
        <v>2020</v>
      </c>
      <c r="F681" cm="1">
        <f t="array" ref="F681">INDEX('[1]Sheet 1'!$F$1:$F$5176,MATCH(1,([1]Sheet2!A681='[1]Sheet 1'!$B$1:$B$5176)*([1]Sheet2!E681='[1]Sheet 1'!$E$1:$E$5176)*([1]Sheet2!F$1='[1]Sheet 1'!$C$1:$C$5176),0))</f>
        <v>54</v>
      </c>
      <c r="G681" cm="1">
        <f t="array" ref="G681">INDEX('[1]Sheet 1'!$F$1:$F$5176,MATCH(1,([1]Sheet2!$A681='[1]Sheet 1'!$B$1:$B$5176)*([1]Sheet2!$E681='[1]Sheet 1'!$E$1:$E$5176)*([1]Sheet2!G$1='[1]Sheet 1'!$C$1:$C$5176),0))</f>
        <v>112106.5</v>
      </c>
      <c r="H681" cm="1">
        <f t="array" ref="H681">INDEX('[1]Sheet 1'!$F$1:$F$5176,MATCH(1,([1]Sheet2!$A681='[1]Sheet 1'!$B$1:$B$5176)*([1]Sheet2!$E681='[1]Sheet 1'!$E$1:$E$5176)*([1]Sheet2!H$1='[1]Sheet 1'!$C$1:$C$5176),0))</f>
        <v>2343</v>
      </c>
      <c r="I681" cm="1">
        <f t="array" ref="I681">INDEX('[1]Sheet 1'!$F$1:$F$5176,MATCH(1,([1]Sheet2!$A681='[1]Sheet 1'!$B$1:$B$5176)*([1]Sheet2!$E681='[1]Sheet 1'!$E$1:$E$5176)*([1]Sheet2!I$1='[1]Sheet 1'!$C$1:$C$5176),0))</f>
        <v>70.674000000000007</v>
      </c>
      <c r="J681" s="1">
        <f t="shared" si="41"/>
        <v>2.3047375160051217E-2</v>
      </c>
      <c r="K681" s="1">
        <f t="shared" si="42"/>
        <v>6.5362704651256752E-3</v>
      </c>
      <c r="L681" s="1">
        <f t="shared" si="43"/>
        <v>-6.1810705722015788E-2</v>
      </c>
      <c r="M681">
        <f>VLOOKUP(D681,[1]Sheet8!$A$1:$G$267,IF(E681=2016,3,IF(E681=2017,4,IF(E681=2018,5,IF(E681=2019,6,7)))))</f>
        <v>20182.584502916401</v>
      </c>
      <c r="N681" t="e">
        <f>IF(E681=2020,VLOOKUP(B681,[1]Sheet9!$A$1:$E$229,5,FALSE),"None")</f>
        <v>#N/A</v>
      </c>
    </row>
    <row r="682" spans="1:14" x14ac:dyDescent="0.75">
      <c r="A682" t="str">
        <f>VLOOKUP(D682,[1]Sheet5!$B$1:$C$279,2,FALSE)</f>
        <v>MCO: Monaco</v>
      </c>
      <c r="B682" t="str">
        <f t="shared" si="40"/>
        <v>MCO</v>
      </c>
      <c r="C682" t="str">
        <f>VLOOKUP([1]Sheet2!B682,[1]Sheet9!$A$1:$C$229,2,FALSE)</f>
        <v>Europe</v>
      </c>
      <c r="D682" t="s">
        <v>156</v>
      </c>
      <c r="E682">
        <v>2016</v>
      </c>
      <c r="F682" cm="1">
        <f t="array" ref="F682">INDEX('[1]Sheet 1'!$F$1:$F$5176,MATCH(1,([1]Sheet2!A682='[1]Sheet 1'!$B$1:$B$5176)*([1]Sheet2!E682='[1]Sheet 1'!$E$1:$E$5176)*([1]Sheet2!F$1='[1]Sheet 1'!$C$1:$C$5176),0))</f>
        <v>1</v>
      </c>
      <c r="G682" cm="1">
        <f t="array" ref="G682">INDEX('[1]Sheet 1'!$F$1:$F$5176,MATCH(1,([1]Sheet2!$A682='[1]Sheet 1'!$B$1:$B$5176)*([1]Sheet2!$E682='[1]Sheet 1'!$E$1:$E$5176)*([1]Sheet2!G$1='[1]Sheet 1'!$C$1:$C$5176),0))</f>
        <v>37070.5</v>
      </c>
      <c r="H682" cm="1">
        <f t="array" ref="H682">INDEX('[1]Sheet 1'!$F$1:$F$5176,MATCH(1,([1]Sheet2!$A682='[1]Sheet 1'!$B$1:$B$5176)*([1]Sheet2!$E682='[1]Sheet 1'!$E$1:$E$5176)*([1]Sheet2!H$1='[1]Sheet 1'!$C$1:$C$5176),0))</f>
        <v>349</v>
      </c>
      <c r="I682" cm="1">
        <f t="array" ref="I682">INDEX('[1]Sheet 1'!$F$1:$F$5176,MATCH(1,([1]Sheet2!$A682='[1]Sheet 1'!$B$1:$B$5176)*([1]Sheet2!$E682='[1]Sheet 1'!$E$1:$E$5176)*([1]Sheet2!I$1='[1]Sheet 1'!$C$1:$C$5176),0))</f>
        <v>85.722800000000007</v>
      </c>
      <c r="J682" s="1">
        <f t="shared" si="41"/>
        <v>2.8653295128939827E-3</v>
      </c>
      <c r="K682" s="1" t="str">
        <f t="shared" si="42"/>
        <v>None</v>
      </c>
      <c r="L682" s="1" t="str">
        <f t="shared" si="43"/>
        <v>N/A</v>
      </c>
      <c r="M682">
        <f>VLOOKUP(D682,[1]Sheet8!$A$1:$G$267,IF(E682=2016,3,IF(E682=2017,4,IF(E682=2018,5,IF(E682=2019,6,7)))))</f>
        <v>20020.093863405102</v>
      </c>
      <c r="N682" t="str">
        <f>IF(E682=2020,VLOOKUP(B682,[1]Sheet9!$A$1:$E$229,5,FALSE),"None")</f>
        <v>None</v>
      </c>
    </row>
    <row r="683" spans="1:14" x14ac:dyDescent="0.75">
      <c r="A683" t="str">
        <f>VLOOKUP(D683,[1]Sheet5!$B$1:$C$279,2,FALSE)</f>
        <v>MCO: Monaco</v>
      </c>
      <c r="B683" t="str">
        <f t="shared" si="40"/>
        <v>MCO</v>
      </c>
      <c r="C683" t="str">
        <f>VLOOKUP([1]Sheet2!B683,[1]Sheet9!$A$1:$C$229,2,FALSE)</f>
        <v>Europe</v>
      </c>
      <c r="D683" t="s">
        <v>156</v>
      </c>
      <c r="E683">
        <v>2017</v>
      </c>
      <c r="F683" cm="1">
        <f t="array" ref="F683">INDEX('[1]Sheet 1'!$F$1:$F$5176,MATCH(1,([1]Sheet2!A683='[1]Sheet 1'!$B$1:$B$5176)*([1]Sheet2!E683='[1]Sheet 1'!$E$1:$E$5176)*([1]Sheet2!F$1='[1]Sheet 1'!$C$1:$C$5176),0))</f>
        <v>1</v>
      </c>
      <c r="G683" cm="1">
        <f t="array" ref="G683">INDEX('[1]Sheet 1'!$F$1:$F$5176,MATCH(1,([1]Sheet2!$A683='[1]Sheet 1'!$B$1:$B$5176)*([1]Sheet2!$E683='[1]Sheet 1'!$E$1:$E$5176)*([1]Sheet2!G$1='[1]Sheet 1'!$C$1:$C$5176),0))</f>
        <v>37044.5</v>
      </c>
      <c r="H683" cm="1">
        <f t="array" ref="H683">INDEX('[1]Sheet 1'!$F$1:$F$5176,MATCH(1,([1]Sheet2!$A683='[1]Sheet 1'!$B$1:$B$5176)*([1]Sheet2!$E683='[1]Sheet 1'!$E$1:$E$5176)*([1]Sheet2!H$1='[1]Sheet 1'!$C$1:$C$5176),0))</f>
        <v>330</v>
      </c>
      <c r="I683" cm="1">
        <f t="array" ref="I683">INDEX('[1]Sheet 1'!$F$1:$F$5176,MATCH(1,([1]Sheet2!$A683='[1]Sheet 1'!$B$1:$B$5176)*([1]Sheet2!$E683='[1]Sheet 1'!$E$1:$E$5176)*([1]Sheet2!I$1='[1]Sheet 1'!$C$1:$C$5176),0))</f>
        <v>85.652500000000003</v>
      </c>
      <c r="J683" s="1">
        <f t="shared" si="41"/>
        <v>3.0303030303030303E-3</v>
      </c>
      <c r="K683" s="1">
        <f t="shared" si="42"/>
        <v>-7.0136631553391511E-4</v>
      </c>
      <c r="L683" s="1">
        <f t="shared" si="43"/>
        <v>5.5292970836197615E-2</v>
      </c>
      <c r="M683">
        <f>VLOOKUP(D683,[1]Sheet8!$A$1:$G$267,IF(E683=2016,3,IF(E683=2017,4,IF(E683=2018,5,IF(E683=2019,6,7)))))</f>
        <v>21127.064329532299</v>
      </c>
      <c r="N683" t="str">
        <f>IF(E683=2020,VLOOKUP(B683,[1]Sheet9!$A$1:$E$229,5,FALSE),"None")</f>
        <v>None</v>
      </c>
    </row>
    <row r="684" spans="1:14" x14ac:dyDescent="0.75">
      <c r="A684" t="str">
        <f>VLOOKUP(D684,[1]Sheet5!$B$1:$C$279,2,FALSE)</f>
        <v>MCO: Monaco</v>
      </c>
      <c r="B684" t="str">
        <f t="shared" si="40"/>
        <v>MCO</v>
      </c>
      <c r="C684" t="str">
        <f>VLOOKUP([1]Sheet2!B684,[1]Sheet9!$A$1:$C$229,2,FALSE)</f>
        <v>Europe</v>
      </c>
      <c r="D684" t="s">
        <v>156</v>
      </c>
      <c r="E684">
        <v>2018</v>
      </c>
      <c r="F684" cm="1">
        <f t="array" ref="F684">INDEX('[1]Sheet 1'!$F$1:$F$5176,MATCH(1,([1]Sheet2!A684='[1]Sheet 1'!$B$1:$B$5176)*([1]Sheet2!E684='[1]Sheet 1'!$E$1:$E$5176)*([1]Sheet2!F$1='[1]Sheet 1'!$C$1:$C$5176),0))</f>
        <v>1</v>
      </c>
      <c r="G684" cm="1">
        <f t="array" ref="G684">INDEX('[1]Sheet 1'!$F$1:$F$5176,MATCH(1,([1]Sheet2!$A684='[1]Sheet 1'!$B$1:$B$5176)*([1]Sheet2!$E684='[1]Sheet 1'!$E$1:$E$5176)*([1]Sheet2!G$1='[1]Sheet 1'!$C$1:$C$5176),0))</f>
        <v>37029</v>
      </c>
      <c r="H684" cm="1">
        <f t="array" ref="H684">INDEX('[1]Sheet 1'!$F$1:$F$5176,MATCH(1,([1]Sheet2!$A684='[1]Sheet 1'!$B$1:$B$5176)*([1]Sheet2!$E684='[1]Sheet 1'!$E$1:$E$5176)*([1]Sheet2!H$1='[1]Sheet 1'!$C$1:$C$5176),0))</f>
        <v>339</v>
      </c>
      <c r="I684" cm="1">
        <f t="array" ref="I684">INDEX('[1]Sheet 1'!$F$1:$F$5176,MATCH(1,([1]Sheet2!$A684='[1]Sheet 1'!$B$1:$B$5176)*([1]Sheet2!$E684='[1]Sheet 1'!$E$1:$E$5176)*([1]Sheet2!I$1='[1]Sheet 1'!$C$1:$C$5176),0))</f>
        <v>86.464299999999994</v>
      </c>
      <c r="J684" s="1">
        <f t="shared" si="41"/>
        <v>2.9498525073746312E-3</v>
      </c>
      <c r="K684" s="1">
        <f t="shared" si="42"/>
        <v>-4.1841568923861843E-4</v>
      </c>
      <c r="L684" s="1">
        <f t="shared" si="43"/>
        <v>4.580348308540054E-2</v>
      </c>
      <c r="M684">
        <f>VLOOKUP(D684,[1]Sheet8!$A$1:$G$267,IF(E684=2016,3,IF(E684=2017,4,IF(E684=2018,5,IF(E684=2019,6,7)))))</f>
        <v>22094.757463194201</v>
      </c>
      <c r="N684" t="str">
        <f>IF(E684=2020,VLOOKUP(B684,[1]Sheet9!$A$1:$E$229,5,FALSE),"None")</f>
        <v>None</v>
      </c>
    </row>
    <row r="685" spans="1:14" x14ac:dyDescent="0.75">
      <c r="A685" t="str">
        <f>VLOOKUP(D685,[1]Sheet5!$B$1:$C$279,2,FALSE)</f>
        <v>MCO: Monaco</v>
      </c>
      <c r="B685" t="str">
        <f t="shared" si="40"/>
        <v>MCO</v>
      </c>
      <c r="C685" t="str">
        <f>VLOOKUP([1]Sheet2!B685,[1]Sheet9!$A$1:$C$229,2,FALSE)</f>
        <v>Europe</v>
      </c>
      <c r="D685" t="s">
        <v>156</v>
      </c>
      <c r="E685">
        <v>2019</v>
      </c>
      <c r="F685" cm="1">
        <f t="array" ref="F685">INDEX('[1]Sheet 1'!$F$1:$F$5176,MATCH(1,([1]Sheet2!A685='[1]Sheet 1'!$B$1:$B$5176)*([1]Sheet2!E685='[1]Sheet 1'!$E$1:$E$5176)*([1]Sheet2!F$1='[1]Sheet 1'!$C$1:$C$5176),0))</f>
        <v>1</v>
      </c>
      <c r="G685" cm="1">
        <f t="array" ref="G685">INDEX('[1]Sheet 1'!$F$1:$F$5176,MATCH(1,([1]Sheet2!$A685='[1]Sheet 1'!$B$1:$B$5176)*([1]Sheet2!$E685='[1]Sheet 1'!$E$1:$E$5176)*([1]Sheet2!G$1='[1]Sheet 1'!$C$1:$C$5176),0))</f>
        <v>37034</v>
      </c>
      <c r="H685" cm="1">
        <f t="array" ref="H685">INDEX('[1]Sheet 1'!$F$1:$F$5176,MATCH(1,([1]Sheet2!$A685='[1]Sheet 1'!$B$1:$B$5176)*([1]Sheet2!$E685='[1]Sheet 1'!$E$1:$E$5176)*([1]Sheet2!H$1='[1]Sheet 1'!$C$1:$C$5176),0))</f>
        <v>331</v>
      </c>
      <c r="I685" cm="1">
        <f t="array" ref="I685">INDEX('[1]Sheet 1'!$F$1:$F$5176,MATCH(1,([1]Sheet2!$A685='[1]Sheet 1'!$B$1:$B$5176)*([1]Sheet2!$E685='[1]Sheet 1'!$E$1:$E$5176)*([1]Sheet2!I$1='[1]Sheet 1'!$C$1:$C$5176),0))</f>
        <v>86.542400000000001</v>
      </c>
      <c r="J685" s="1">
        <f t="shared" si="41"/>
        <v>3.0211480362537764E-3</v>
      </c>
      <c r="K685" s="1">
        <f t="shared" si="42"/>
        <v>1.3502930135839478E-4</v>
      </c>
      <c r="L685" s="1">
        <f t="shared" si="43"/>
        <v>-2.6363003398874693E-2</v>
      </c>
      <c r="M685">
        <f>VLOOKUP(D685,[1]Sheet8!$A$1:$G$267,IF(E685=2016,3,IF(E685=2017,4,IF(E685=2018,5,IF(E685=2019,6,7)))))</f>
        <v>21512.2732970947</v>
      </c>
      <c r="N685" t="str">
        <f>IF(E685=2020,VLOOKUP(B685,[1]Sheet9!$A$1:$E$229,5,FALSE),"None")</f>
        <v>None</v>
      </c>
    </row>
    <row r="686" spans="1:14" x14ac:dyDescent="0.75">
      <c r="A686" t="str">
        <f>VLOOKUP(D686,[1]Sheet5!$B$1:$C$279,2,FALSE)</f>
        <v>MCO: Monaco</v>
      </c>
      <c r="B686" t="str">
        <f t="shared" si="40"/>
        <v>MCO</v>
      </c>
      <c r="C686" t="str">
        <f>VLOOKUP([1]Sheet2!B686,[1]Sheet9!$A$1:$C$229,2,FALSE)</f>
        <v>Europe</v>
      </c>
      <c r="D686" t="s">
        <v>156</v>
      </c>
      <c r="E686">
        <v>2020</v>
      </c>
      <c r="F686" cm="1">
        <f t="array" ref="F686">INDEX('[1]Sheet 1'!$F$1:$F$5176,MATCH(1,([1]Sheet2!A686='[1]Sheet 1'!$B$1:$B$5176)*([1]Sheet2!E686='[1]Sheet 1'!$E$1:$E$5176)*([1]Sheet2!F$1='[1]Sheet 1'!$C$1:$C$5176),0))</f>
        <v>1</v>
      </c>
      <c r="G686" cm="1">
        <f t="array" ref="G686">INDEX('[1]Sheet 1'!$F$1:$F$5176,MATCH(1,([1]Sheet2!$A686='[1]Sheet 1'!$B$1:$B$5176)*([1]Sheet2!$E686='[1]Sheet 1'!$E$1:$E$5176)*([1]Sheet2!G$1='[1]Sheet 1'!$C$1:$C$5176),0))</f>
        <v>36922</v>
      </c>
      <c r="H686" cm="1">
        <f t="array" ref="H686">INDEX('[1]Sheet 1'!$F$1:$F$5176,MATCH(1,([1]Sheet2!$A686='[1]Sheet 1'!$B$1:$B$5176)*([1]Sheet2!$E686='[1]Sheet 1'!$E$1:$E$5176)*([1]Sheet2!H$1='[1]Sheet 1'!$C$1:$C$5176),0))</f>
        <v>324</v>
      </c>
      <c r="I686" cm="1">
        <f t="array" ref="I686">INDEX('[1]Sheet 1'!$F$1:$F$5176,MATCH(1,([1]Sheet2!$A686='[1]Sheet 1'!$B$1:$B$5176)*([1]Sheet2!$E686='[1]Sheet 1'!$E$1:$E$5176)*([1]Sheet2!I$1='[1]Sheet 1'!$C$1:$C$5176),0))</f>
        <v>86.537999999999997</v>
      </c>
      <c r="J686" s="1">
        <f t="shared" si="41"/>
        <v>3.0864197530864196E-3</v>
      </c>
      <c r="K686" s="1">
        <f t="shared" si="42"/>
        <v>-3.0242479883350435E-3</v>
      </c>
      <c r="L686" s="1">
        <f t="shared" si="43"/>
        <v>-6.1810705722015788E-2</v>
      </c>
      <c r="M686">
        <f>VLOOKUP(D686,[1]Sheet8!$A$1:$G$267,IF(E686=2016,3,IF(E686=2017,4,IF(E686=2018,5,IF(E686=2019,6,7)))))</f>
        <v>20182.584502916401</v>
      </c>
      <c r="N686">
        <f>IF(E686=2020,VLOOKUP(B686,[1]Sheet9!$A$1:$E$229,5,FALSE),"None")</f>
        <v>875</v>
      </c>
    </row>
    <row r="687" spans="1:14" x14ac:dyDescent="0.75">
      <c r="A687" t="str">
        <f>VLOOKUP(D687,[1]Sheet5!$B$1:$C$279,2,FALSE)</f>
        <v>MNG: Mongolia</v>
      </c>
      <c r="B687" t="str">
        <f t="shared" si="40"/>
        <v>MNG</v>
      </c>
      <c r="C687" t="str">
        <f>VLOOKUP([1]Sheet2!B687,[1]Sheet9!$A$1:$C$229,2,FALSE)</f>
        <v>Asia</v>
      </c>
      <c r="D687" t="s">
        <v>157</v>
      </c>
      <c r="E687">
        <v>2016</v>
      </c>
      <c r="F687" cm="1">
        <f t="array" ref="F687">INDEX('[1]Sheet 1'!$F$1:$F$5176,MATCH(1,([1]Sheet2!A687='[1]Sheet 1'!$B$1:$B$5176)*([1]Sheet2!E687='[1]Sheet 1'!$E$1:$E$5176)*([1]Sheet2!F$1='[1]Sheet 1'!$C$1:$C$5176),0))</f>
        <v>1225</v>
      </c>
      <c r="G687" cm="1">
        <f t="array" ref="G687">INDEX('[1]Sheet 1'!$F$1:$F$5176,MATCH(1,([1]Sheet2!$A687='[1]Sheet 1'!$B$1:$B$5176)*([1]Sheet2!$E687='[1]Sheet 1'!$E$1:$E$5176)*([1]Sheet2!G$1='[1]Sheet 1'!$C$1:$C$5176),0))</f>
        <v>3029554.5</v>
      </c>
      <c r="H687" cm="1">
        <f t="array" ref="H687">INDEX('[1]Sheet 1'!$F$1:$F$5176,MATCH(1,([1]Sheet2!$A687='[1]Sheet 1'!$B$1:$B$5176)*([1]Sheet2!$E687='[1]Sheet 1'!$E$1:$E$5176)*([1]Sheet2!H$1='[1]Sheet 1'!$C$1:$C$5176),0))</f>
        <v>76746</v>
      </c>
      <c r="I687" cm="1">
        <f t="array" ref="I687">INDEX('[1]Sheet 1'!$F$1:$F$5176,MATCH(1,([1]Sheet2!$A687='[1]Sheet 1'!$B$1:$B$5176)*([1]Sheet2!$E687='[1]Sheet 1'!$E$1:$E$5176)*([1]Sheet2!I$1='[1]Sheet 1'!$C$1:$C$5176),0))</f>
        <v>69.864699999999999</v>
      </c>
      <c r="J687" s="1">
        <f t="shared" si="41"/>
        <v>1.5961743934537306E-2</v>
      </c>
      <c r="K687" s="1" t="str">
        <f t="shared" si="42"/>
        <v>None</v>
      </c>
      <c r="L687" s="1" t="str">
        <f t="shared" si="43"/>
        <v>N/A</v>
      </c>
      <c r="M687">
        <f>VLOOKUP(D687,[1]Sheet8!$A$1:$G$267,IF(E687=2016,3,IF(E687=2017,4,IF(E687=2018,5,IF(E687=2019,6,7)))))</f>
        <v>20020.093863405102</v>
      </c>
      <c r="N687" t="str">
        <f>IF(E687=2020,VLOOKUP(B687,[1]Sheet9!$A$1:$E$229,5,FALSE),"None")</f>
        <v>None</v>
      </c>
    </row>
    <row r="688" spans="1:14" x14ac:dyDescent="0.75">
      <c r="A688" t="str">
        <f>VLOOKUP(D688,[1]Sheet5!$B$1:$C$279,2,FALSE)</f>
        <v>MNG: Mongolia</v>
      </c>
      <c r="B688" t="str">
        <f t="shared" si="40"/>
        <v>MNG</v>
      </c>
      <c r="C688" t="str">
        <f>VLOOKUP([1]Sheet2!B688,[1]Sheet9!$A$1:$C$229,2,FALSE)</f>
        <v>Asia</v>
      </c>
      <c r="D688" t="s">
        <v>157</v>
      </c>
      <c r="E688">
        <v>2017</v>
      </c>
      <c r="F688" cm="1">
        <f t="array" ref="F688">INDEX('[1]Sheet 1'!$F$1:$F$5176,MATCH(1,([1]Sheet2!A688='[1]Sheet 1'!$B$1:$B$5176)*([1]Sheet2!E688='[1]Sheet 1'!$E$1:$E$5176)*([1]Sheet2!F$1='[1]Sheet 1'!$C$1:$C$5176),0))</f>
        <v>1166</v>
      </c>
      <c r="G688" cm="1">
        <f t="array" ref="G688">INDEX('[1]Sheet 1'!$F$1:$F$5176,MATCH(1,([1]Sheet2!$A688='[1]Sheet 1'!$B$1:$B$5176)*([1]Sheet2!$E688='[1]Sheet 1'!$E$1:$E$5176)*([1]Sheet2!G$1='[1]Sheet 1'!$C$1:$C$5176),0))</f>
        <v>3096029.5</v>
      </c>
      <c r="H688" cm="1">
        <f t="array" ref="H688">INDEX('[1]Sheet 1'!$F$1:$F$5176,MATCH(1,([1]Sheet2!$A688='[1]Sheet 1'!$B$1:$B$5176)*([1]Sheet2!$E688='[1]Sheet 1'!$E$1:$E$5176)*([1]Sheet2!H$1='[1]Sheet 1'!$C$1:$C$5176),0))</f>
        <v>74832</v>
      </c>
      <c r="I688" cm="1">
        <f t="array" ref="I688">INDEX('[1]Sheet 1'!$F$1:$F$5176,MATCH(1,([1]Sheet2!$A688='[1]Sheet 1'!$B$1:$B$5176)*([1]Sheet2!$E688='[1]Sheet 1'!$E$1:$E$5176)*([1]Sheet2!I$1='[1]Sheet 1'!$C$1:$C$5176),0))</f>
        <v>70.237499999999997</v>
      </c>
      <c r="J688" s="1">
        <f t="shared" si="41"/>
        <v>1.5581569382082532E-2</v>
      </c>
      <c r="K688" s="1">
        <f t="shared" si="42"/>
        <v>2.1942170045133699E-2</v>
      </c>
      <c r="L688" s="1">
        <f t="shared" si="43"/>
        <v>5.5292970836197615E-2</v>
      </c>
      <c r="M688">
        <f>VLOOKUP(D688,[1]Sheet8!$A$1:$G$267,IF(E688=2016,3,IF(E688=2017,4,IF(E688=2018,5,IF(E688=2019,6,7)))))</f>
        <v>21127.064329532299</v>
      </c>
      <c r="N688" t="str">
        <f>IF(E688=2020,VLOOKUP(B688,[1]Sheet9!$A$1:$E$229,5,FALSE),"None")</f>
        <v>None</v>
      </c>
    </row>
    <row r="689" spans="1:14" x14ac:dyDescent="0.75">
      <c r="A689" t="str">
        <f>VLOOKUP(D689,[1]Sheet5!$B$1:$C$279,2,FALSE)</f>
        <v>MNG: Mongolia</v>
      </c>
      <c r="B689" t="str">
        <f t="shared" si="40"/>
        <v>MNG</v>
      </c>
      <c r="C689" t="str">
        <f>VLOOKUP([1]Sheet2!B689,[1]Sheet9!$A$1:$C$229,2,FALSE)</f>
        <v>Asia</v>
      </c>
      <c r="D689" t="s">
        <v>157</v>
      </c>
      <c r="E689">
        <v>2018</v>
      </c>
      <c r="F689" cm="1">
        <f t="array" ref="F689">INDEX('[1]Sheet 1'!$F$1:$F$5176,MATCH(1,([1]Sheet2!A689='[1]Sheet 1'!$B$1:$B$5176)*([1]Sheet2!E689='[1]Sheet 1'!$E$1:$E$5176)*([1]Sheet2!F$1='[1]Sheet 1'!$C$1:$C$5176),0))</f>
        <v>1103</v>
      </c>
      <c r="G689" cm="1">
        <f t="array" ref="G689">INDEX('[1]Sheet 1'!$F$1:$F$5176,MATCH(1,([1]Sheet2!$A689='[1]Sheet 1'!$B$1:$B$5176)*([1]Sheet2!$E689='[1]Sheet 1'!$E$1:$E$5176)*([1]Sheet2!G$1='[1]Sheet 1'!$C$1:$C$5176),0))</f>
        <v>3163991</v>
      </c>
      <c r="H689" cm="1">
        <f t="array" ref="H689">INDEX('[1]Sheet 1'!$F$1:$F$5176,MATCH(1,([1]Sheet2!$A689='[1]Sheet 1'!$B$1:$B$5176)*([1]Sheet2!$E689='[1]Sheet 1'!$E$1:$E$5176)*([1]Sheet2!H$1='[1]Sheet 1'!$C$1:$C$5176),0))</f>
        <v>75256</v>
      </c>
      <c r="I689" cm="1">
        <f t="array" ref="I689">INDEX('[1]Sheet 1'!$F$1:$F$5176,MATCH(1,([1]Sheet2!$A689='[1]Sheet 1'!$B$1:$B$5176)*([1]Sheet2!$E689='[1]Sheet 1'!$E$1:$E$5176)*([1]Sheet2!I$1='[1]Sheet 1'!$C$1:$C$5176),0))</f>
        <v>71.199200000000005</v>
      </c>
      <c r="J689" s="1">
        <f t="shared" si="41"/>
        <v>1.4656638673328372E-2</v>
      </c>
      <c r="K689" s="1">
        <f t="shared" si="42"/>
        <v>2.1951179728746124E-2</v>
      </c>
      <c r="L689" s="1">
        <f t="shared" si="43"/>
        <v>4.580348308540054E-2</v>
      </c>
      <c r="M689">
        <f>VLOOKUP(D689,[1]Sheet8!$A$1:$G$267,IF(E689=2016,3,IF(E689=2017,4,IF(E689=2018,5,IF(E689=2019,6,7)))))</f>
        <v>22094.757463194201</v>
      </c>
      <c r="N689" t="str">
        <f>IF(E689=2020,VLOOKUP(B689,[1]Sheet9!$A$1:$E$229,5,FALSE),"None")</f>
        <v>None</v>
      </c>
    </row>
    <row r="690" spans="1:14" x14ac:dyDescent="0.75">
      <c r="A690" t="str">
        <f>VLOOKUP(D690,[1]Sheet5!$B$1:$C$279,2,FALSE)</f>
        <v>MNG: Mongolia</v>
      </c>
      <c r="B690" t="str">
        <f t="shared" si="40"/>
        <v>MNG</v>
      </c>
      <c r="C690" t="str">
        <f>VLOOKUP([1]Sheet2!B690,[1]Sheet9!$A$1:$C$229,2,FALSE)</f>
        <v>Asia</v>
      </c>
      <c r="D690" t="s">
        <v>157</v>
      </c>
      <c r="E690">
        <v>2019</v>
      </c>
      <c r="F690" cm="1">
        <f t="array" ref="F690">INDEX('[1]Sheet 1'!$F$1:$F$5176,MATCH(1,([1]Sheet2!A690='[1]Sheet 1'!$B$1:$B$5176)*([1]Sheet2!E690='[1]Sheet 1'!$E$1:$E$5176)*([1]Sheet2!F$1='[1]Sheet 1'!$C$1:$C$5176),0))</f>
        <v>1041</v>
      </c>
      <c r="G690" cm="1">
        <f t="array" ref="G690">INDEX('[1]Sheet 1'!$F$1:$F$5176,MATCH(1,([1]Sheet2!$A690='[1]Sheet 1'!$B$1:$B$5176)*([1]Sheet2!$E690='[1]Sheet 1'!$E$1:$E$5176)*([1]Sheet2!G$1='[1]Sheet 1'!$C$1:$C$5176),0))</f>
        <v>3232429.5</v>
      </c>
      <c r="H690" cm="1">
        <f t="array" ref="H690">INDEX('[1]Sheet 1'!$F$1:$F$5176,MATCH(1,([1]Sheet2!$A690='[1]Sheet 1'!$B$1:$B$5176)*([1]Sheet2!$E690='[1]Sheet 1'!$E$1:$E$5176)*([1]Sheet2!H$1='[1]Sheet 1'!$C$1:$C$5176),0))</f>
        <v>75136</v>
      </c>
      <c r="I690" cm="1">
        <f t="array" ref="I690">INDEX('[1]Sheet 1'!$F$1:$F$5176,MATCH(1,([1]Sheet2!$A690='[1]Sheet 1'!$B$1:$B$5176)*([1]Sheet2!$E690='[1]Sheet 1'!$E$1:$E$5176)*([1]Sheet2!I$1='[1]Sheet 1'!$C$1:$C$5176),0))</f>
        <v>71.822100000000006</v>
      </c>
      <c r="J690" s="1">
        <f t="shared" si="41"/>
        <v>1.3854876490630323E-2</v>
      </c>
      <c r="K690" s="1">
        <f t="shared" si="42"/>
        <v>2.1630434473422964E-2</v>
      </c>
      <c r="L690" s="1">
        <f t="shared" si="43"/>
        <v>-2.6363003398874693E-2</v>
      </c>
      <c r="M690">
        <f>VLOOKUP(D690,[1]Sheet8!$A$1:$G$267,IF(E690=2016,3,IF(E690=2017,4,IF(E690=2018,5,IF(E690=2019,6,7)))))</f>
        <v>21512.2732970947</v>
      </c>
      <c r="N690" t="str">
        <f>IF(E690=2020,VLOOKUP(B690,[1]Sheet9!$A$1:$E$229,5,FALSE),"None")</f>
        <v>None</v>
      </c>
    </row>
    <row r="691" spans="1:14" x14ac:dyDescent="0.75">
      <c r="A691" t="str">
        <f>VLOOKUP(D691,[1]Sheet5!$B$1:$C$279,2,FALSE)</f>
        <v>MNG: Mongolia</v>
      </c>
      <c r="B691" t="str">
        <f t="shared" si="40"/>
        <v>MNG</v>
      </c>
      <c r="C691" t="str">
        <f>VLOOKUP([1]Sheet2!B691,[1]Sheet9!$A$1:$C$229,2,FALSE)</f>
        <v>Asia</v>
      </c>
      <c r="D691" t="s">
        <v>157</v>
      </c>
      <c r="E691">
        <v>2020</v>
      </c>
      <c r="F691" cm="1">
        <f t="array" ref="F691">INDEX('[1]Sheet 1'!$F$1:$F$5176,MATCH(1,([1]Sheet2!A691='[1]Sheet 1'!$B$1:$B$5176)*([1]Sheet2!E691='[1]Sheet 1'!$E$1:$E$5176)*([1]Sheet2!F$1='[1]Sheet 1'!$C$1:$C$5176),0))</f>
        <v>982</v>
      </c>
      <c r="G691" cm="1">
        <f t="array" ref="G691">INDEX('[1]Sheet 1'!$F$1:$F$5176,MATCH(1,([1]Sheet2!$A691='[1]Sheet 1'!$B$1:$B$5176)*([1]Sheet2!$E691='[1]Sheet 1'!$E$1:$E$5176)*([1]Sheet2!G$1='[1]Sheet 1'!$C$1:$C$5176),0))</f>
        <v>3294335</v>
      </c>
      <c r="H691" cm="1">
        <f t="array" ref="H691">INDEX('[1]Sheet 1'!$F$1:$F$5176,MATCH(1,([1]Sheet2!$A691='[1]Sheet 1'!$B$1:$B$5176)*([1]Sheet2!$E691='[1]Sheet 1'!$E$1:$E$5176)*([1]Sheet2!H$1='[1]Sheet 1'!$C$1:$C$5176),0))</f>
        <v>73785</v>
      </c>
      <c r="I691" cm="1">
        <f t="array" ref="I691">INDEX('[1]Sheet 1'!$F$1:$F$5176,MATCH(1,([1]Sheet2!$A691='[1]Sheet 1'!$B$1:$B$5176)*([1]Sheet2!$E691='[1]Sheet 1'!$E$1:$E$5176)*([1]Sheet2!I$1='[1]Sheet 1'!$C$1:$C$5176),0))</f>
        <v>72.141000000000005</v>
      </c>
      <c r="J691" s="1">
        <f t="shared" si="41"/>
        <v>1.3308938131056448E-2</v>
      </c>
      <c r="K691" s="1">
        <f t="shared" si="42"/>
        <v>1.9151384430812799E-2</v>
      </c>
      <c r="L691" s="1">
        <f t="shared" si="43"/>
        <v>-6.1810705722015788E-2</v>
      </c>
      <c r="M691">
        <f>VLOOKUP(D691,[1]Sheet8!$A$1:$G$267,IF(E691=2016,3,IF(E691=2017,4,IF(E691=2018,5,IF(E691=2019,6,7)))))</f>
        <v>20182.584502916401</v>
      </c>
      <c r="N691">
        <f>IF(E691=2020,VLOOKUP(B691,[1]Sheet9!$A$1:$E$229,5,FALSE),"None")</f>
        <v>1195</v>
      </c>
    </row>
    <row r="692" spans="1:14" x14ac:dyDescent="0.75">
      <c r="A692" t="str">
        <f>VLOOKUP(D692,[1]Sheet5!$B$1:$C$279,2,FALSE)</f>
        <v>MNE: Montenegro</v>
      </c>
      <c r="B692" t="str">
        <f t="shared" si="40"/>
        <v>MNE</v>
      </c>
      <c r="C692" t="str">
        <f>VLOOKUP([1]Sheet2!B692,[1]Sheet9!$A$1:$C$229,2,FALSE)</f>
        <v>Europe</v>
      </c>
      <c r="D692" t="s">
        <v>158</v>
      </c>
      <c r="E692">
        <v>2016</v>
      </c>
      <c r="F692" cm="1">
        <f t="array" ref="F692">INDEX('[1]Sheet 1'!$F$1:$F$5176,MATCH(1,([1]Sheet2!A692='[1]Sheet 1'!$B$1:$B$5176)*([1]Sheet2!E692='[1]Sheet 1'!$E$1:$E$5176)*([1]Sheet2!F$1='[1]Sheet 1'!$C$1:$C$5176),0))</f>
        <v>22</v>
      </c>
      <c r="G692" cm="1">
        <f t="array" ref="G692">INDEX('[1]Sheet 1'!$F$1:$F$5176,MATCH(1,([1]Sheet2!$A692='[1]Sheet 1'!$B$1:$B$5176)*([1]Sheet2!$E692='[1]Sheet 1'!$E$1:$E$5176)*([1]Sheet2!G$1='[1]Sheet 1'!$C$1:$C$5176),0))</f>
        <v>633263.5</v>
      </c>
      <c r="H692" cm="1">
        <f t="array" ref="H692">INDEX('[1]Sheet 1'!$F$1:$F$5176,MATCH(1,([1]Sheet2!$A692='[1]Sheet 1'!$B$1:$B$5176)*([1]Sheet2!$E692='[1]Sheet 1'!$E$1:$E$5176)*([1]Sheet2!H$1='[1]Sheet 1'!$C$1:$C$5176),0))</f>
        <v>7848</v>
      </c>
      <c r="I692" cm="1">
        <f t="array" ref="I692">INDEX('[1]Sheet 1'!$F$1:$F$5176,MATCH(1,([1]Sheet2!$A692='[1]Sheet 1'!$B$1:$B$5176)*([1]Sheet2!$E692='[1]Sheet 1'!$E$1:$E$5176)*([1]Sheet2!I$1='[1]Sheet 1'!$C$1:$C$5176),0))</f>
        <v>76.746200000000002</v>
      </c>
      <c r="J692" s="1">
        <f t="shared" si="41"/>
        <v>2.8032619775739042E-3</v>
      </c>
      <c r="K692" s="1" t="str">
        <f t="shared" si="42"/>
        <v>None</v>
      </c>
      <c r="L692" s="1" t="str">
        <f t="shared" si="43"/>
        <v>N/A</v>
      </c>
      <c r="M692">
        <f>VLOOKUP(D692,[1]Sheet8!$A$1:$G$267,IF(E692=2016,3,IF(E692=2017,4,IF(E692=2018,5,IF(E692=2019,6,7)))))</f>
        <v>20020.093863405102</v>
      </c>
      <c r="N692" t="str">
        <f>IF(E692=2020,VLOOKUP(B692,[1]Sheet9!$A$1:$E$229,5,FALSE),"None")</f>
        <v>None</v>
      </c>
    </row>
    <row r="693" spans="1:14" x14ac:dyDescent="0.75">
      <c r="A693" t="str">
        <f>VLOOKUP(D693,[1]Sheet5!$B$1:$C$279,2,FALSE)</f>
        <v>MNE: Montenegro</v>
      </c>
      <c r="B693" t="str">
        <f t="shared" si="40"/>
        <v>MNE</v>
      </c>
      <c r="C693" t="str">
        <f>VLOOKUP([1]Sheet2!B693,[1]Sheet9!$A$1:$C$229,2,FALSE)</f>
        <v>Europe</v>
      </c>
      <c r="D693" t="s">
        <v>158</v>
      </c>
      <c r="E693">
        <v>2017</v>
      </c>
      <c r="F693" cm="1">
        <f t="array" ref="F693">INDEX('[1]Sheet 1'!$F$1:$F$5176,MATCH(1,([1]Sheet2!A693='[1]Sheet 1'!$B$1:$B$5176)*([1]Sheet2!E693='[1]Sheet 1'!$E$1:$E$5176)*([1]Sheet2!F$1='[1]Sheet 1'!$C$1:$C$5176),0))</f>
        <v>20</v>
      </c>
      <c r="G693" cm="1">
        <f t="array" ref="G693">INDEX('[1]Sheet 1'!$F$1:$F$5176,MATCH(1,([1]Sheet2!$A693='[1]Sheet 1'!$B$1:$B$5176)*([1]Sheet2!$E693='[1]Sheet 1'!$E$1:$E$5176)*([1]Sheet2!G$1='[1]Sheet 1'!$C$1:$C$5176),0))</f>
        <v>632438</v>
      </c>
      <c r="H693" cm="1">
        <f t="array" ref="H693">INDEX('[1]Sheet 1'!$F$1:$F$5176,MATCH(1,([1]Sheet2!$A693='[1]Sheet 1'!$B$1:$B$5176)*([1]Sheet2!$E693='[1]Sheet 1'!$E$1:$E$5176)*([1]Sheet2!H$1='[1]Sheet 1'!$C$1:$C$5176),0))</f>
        <v>7712</v>
      </c>
      <c r="I693" cm="1">
        <f t="array" ref="I693">INDEX('[1]Sheet 1'!$F$1:$F$5176,MATCH(1,([1]Sheet2!$A693='[1]Sheet 1'!$B$1:$B$5176)*([1]Sheet2!$E693='[1]Sheet 1'!$E$1:$E$5176)*([1]Sheet2!I$1='[1]Sheet 1'!$C$1:$C$5176),0))</f>
        <v>76.938800000000001</v>
      </c>
      <c r="J693" s="1">
        <f t="shared" si="41"/>
        <v>2.5933609958506223E-3</v>
      </c>
      <c r="K693" s="1">
        <f t="shared" si="42"/>
        <v>-1.3035647878016023E-3</v>
      </c>
      <c r="L693" s="1">
        <f t="shared" si="43"/>
        <v>5.5292970836197615E-2</v>
      </c>
      <c r="M693">
        <f>VLOOKUP(D693,[1]Sheet8!$A$1:$G$267,IF(E693=2016,3,IF(E693=2017,4,IF(E693=2018,5,IF(E693=2019,6,7)))))</f>
        <v>21127.064329532299</v>
      </c>
      <c r="N693" t="str">
        <f>IF(E693=2020,VLOOKUP(B693,[1]Sheet9!$A$1:$E$229,5,FALSE),"None")</f>
        <v>None</v>
      </c>
    </row>
    <row r="694" spans="1:14" x14ac:dyDescent="0.75">
      <c r="A694" t="str">
        <f>VLOOKUP(D694,[1]Sheet5!$B$1:$C$279,2,FALSE)</f>
        <v>MNE: Montenegro</v>
      </c>
      <c r="B694" t="str">
        <f t="shared" si="40"/>
        <v>MNE</v>
      </c>
      <c r="C694" t="str">
        <f>VLOOKUP([1]Sheet2!B694,[1]Sheet9!$A$1:$C$229,2,FALSE)</f>
        <v>Europe</v>
      </c>
      <c r="D694" t="s">
        <v>158</v>
      </c>
      <c r="E694">
        <v>2018</v>
      </c>
      <c r="F694" cm="1">
        <f t="array" ref="F694">INDEX('[1]Sheet 1'!$F$1:$F$5176,MATCH(1,([1]Sheet2!A694='[1]Sheet 1'!$B$1:$B$5176)*([1]Sheet2!E694='[1]Sheet 1'!$E$1:$E$5176)*([1]Sheet2!F$1='[1]Sheet 1'!$C$1:$C$5176),0))</f>
        <v>17</v>
      </c>
      <c r="G694" cm="1">
        <f t="array" ref="G694">INDEX('[1]Sheet 1'!$F$1:$F$5176,MATCH(1,([1]Sheet2!$A694='[1]Sheet 1'!$B$1:$B$5176)*([1]Sheet2!$E694='[1]Sheet 1'!$E$1:$E$5176)*([1]Sheet2!G$1='[1]Sheet 1'!$C$1:$C$5176),0))</f>
        <v>631454.5</v>
      </c>
      <c r="H694" cm="1">
        <f t="array" ref="H694">INDEX('[1]Sheet 1'!$F$1:$F$5176,MATCH(1,([1]Sheet2!$A694='[1]Sheet 1'!$B$1:$B$5176)*([1]Sheet2!$E694='[1]Sheet 1'!$E$1:$E$5176)*([1]Sheet2!H$1='[1]Sheet 1'!$C$1:$C$5176),0))</f>
        <v>7529</v>
      </c>
      <c r="I694" cm="1">
        <f t="array" ref="I694">INDEX('[1]Sheet 1'!$F$1:$F$5176,MATCH(1,([1]Sheet2!$A694='[1]Sheet 1'!$B$1:$B$5176)*([1]Sheet2!$E694='[1]Sheet 1'!$E$1:$E$5176)*([1]Sheet2!I$1='[1]Sheet 1'!$C$1:$C$5176),0))</f>
        <v>77.159499999999994</v>
      </c>
      <c r="J694" s="1">
        <f t="shared" si="41"/>
        <v>2.2579359808739541E-3</v>
      </c>
      <c r="K694" s="1">
        <f t="shared" si="42"/>
        <v>-1.5550931474705822E-3</v>
      </c>
      <c r="L694" s="1">
        <f t="shared" si="43"/>
        <v>4.580348308540054E-2</v>
      </c>
      <c r="M694">
        <f>VLOOKUP(D694,[1]Sheet8!$A$1:$G$267,IF(E694=2016,3,IF(E694=2017,4,IF(E694=2018,5,IF(E694=2019,6,7)))))</f>
        <v>22094.757463194201</v>
      </c>
      <c r="N694" t="str">
        <f>IF(E694=2020,VLOOKUP(B694,[1]Sheet9!$A$1:$E$229,5,FALSE),"None")</f>
        <v>None</v>
      </c>
    </row>
    <row r="695" spans="1:14" x14ac:dyDescent="0.75">
      <c r="A695" t="str">
        <f>VLOOKUP(D695,[1]Sheet5!$B$1:$C$279,2,FALSE)</f>
        <v>MNE: Montenegro</v>
      </c>
      <c r="B695" t="str">
        <f t="shared" si="40"/>
        <v>MNE</v>
      </c>
      <c r="C695" t="str">
        <f>VLOOKUP([1]Sheet2!B695,[1]Sheet9!$A$1:$C$229,2,FALSE)</f>
        <v>Europe</v>
      </c>
      <c r="D695" t="s">
        <v>158</v>
      </c>
      <c r="E695">
        <v>2019</v>
      </c>
      <c r="F695" cm="1">
        <f t="array" ref="F695">INDEX('[1]Sheet 1'!$F$1:$F$5176,MATCH(1,([1]Sheet2!A695='[1]Sheet 1'!$B$1:$B$5176)*([1]Sheet2!E695='[1]Sheet 1'!$E$1:$E$5176)*([1]Sheet2!F$1='[1]Sheet 1'!$C$1:$C$5176),0))</f>
        <v>16</v>
      </c>
      <c r="G695" cm="1">
        <f t="array" ref="G695">INDEX('[1]Sheet 1'!$F$1:$F$5176,MATCH(1,([1]Sheet2!$A695='[1]Sheet 1'!$B$1:$B$5176)*([1]Sheet2!$E695='[1]Sheet 1'!$E$1:$E$5176)*([1]Sheet2!G$1='[1]Sheet 1'!$C$1:$C$5176),0))</f>
        <v>630396</v>
      </c>
      <c r="H695" cm="1">
        <f t="array" ref="H695">INDEX('[1]Sheet 1'!$F$1:$F$5176,MATCH(1,([1]Sheet2!$A695='[1]Sheet 1'!$B$1:$B$5176)*([1]Sheet2!$E695='[1]Sheet 1'!$E$1:$E$5176)*([1]Sheet2!H$1='[1]Sheet 1'!$C$1:$C$5176),0))</f>
        <v>7429</v>
      </c>
      <c r="I695" cm="1">
        <f t="array" ref="I695">INDEX('[1]Sheet 1'!$F$1:$F$5176,MATCH(1,([1]Sheet2!$A695='[1]Sheet 1'!$B$1:$B$5176)*([1]Sheet2!$E695='[1]Sheet 1'!$E$1:$E$5176)*([1]Sheet2!I$1='[1]Sheet 1'!$C$1:$C$5176),0))</f>
        <v>77.039599999999993</v>
      </c>
      <c r="J695" s="1">
        <f t="shared" si="41"/>
        <v>2.1537219006595772E-3</v>
      </c>
      <c r="K695" s="1">
        <f t="shared" si="42"/>
        <v>-1.6762886320392048E-3</v>
      </c>
      <c r="L695" s="1">
        <f t="shared" si="43"/>
        <v>-2.6363003398874693E-2</v>
      </c>
      <c r="M695">
        <f>VLOOKUP(D695,[1]Sheet8!$A$1:$G$267,IF(E695=2016,3,IF(E695=2017,4,IF(E695=2018,5,IF(E695=2019,6,7)))))</f>
        <v>21512.2732970947</v>
      </c>
      <c r="N695" t="str">
        <f>IF(E695=2020,VLOOKUP(B695,[1]Sheet9!$A$1:$E$229,5,FALSE),"None")</f>
        <v>None</v>
      </c>
    </row>
    <row r="696" spans="1:14" x14ac:dyDescent="0.75">
      <c r="A696" t="str">
        <f>VLOOKUP(D696,[1]Sheet5!$B$1:$C$279,2,FALSE)</f>
        <v>MNE: Montenegro</v>
      </c>
      <c r="B696" t="str">
        <f t="shared" si="40"/>
        <v>MNE</v>
      </c>
      <c r="C696" t="str">
        <f>VLOOKUP([1]Sheet2!B696,[1]Sheet9!$A$1:$C$229,2,FALSE)</f>
        <v>Europe</v>
      </c>
      <c r="D696" t="s">
        <v>158</v>
      </c>
      <c r="E696">
        <v>2020</v>
      </c>
      <c r="F696" cm="1">
        <f t="array" ref="F696">INDEX('[1]Sheet 1'!$F$1:$F$5176,MATCH(1,([1]Sheet2!A696='[1]Sheet 1'!$B$1:$B$5176)*([1]Sheet2!E696='[1]Sheet 1'!$E$1:$E$5176)*([1]Sheet2!F$1='[1]Sheet 1'!$C$1:$C$5176),0))</f>
        <v>14</v>
      </c>
      <c r="G696" cm="1">
        <f t="array" ref="G696">INDEX('[1]Sheet 1'!$F$1:$F$5176,MATCH(1,([1]Sheet2!$A696='[1]Sheet 1'!$B$1:$B$5176)*([1]Sheet2!$E696='[1]Sheet 1'!$E$1:$E$5176)*([1]Sheet2!G$1='[1]Sheet 1'!$C$1:$C$5176),0))</f>
        <v>629047.5</v>
      </c>
      <c r="H696" cm="1">
        <f t="array" ref="H696">INDEX('[1]Sheet 1'!$F$1:$F$5176,MATCH(1,([1]Sheet2!$A696='[1]Sheet 1'!$B$1:$B$5176)*([1]Sheet2!$E696='[1]Sheet 1'!$E$1:$E$5176)*([1]Sheet2!H$1='[1]Sheet 1'!$C$1:$C$5176),0))</f>
        <v>7114</v>
      </c>
      <c r="I696" cm="1">
        <f t="array" ref="I696">INDEX('[1]Sheet 1'!$F$1:$F$5176,MATCH(1,([1]Sheet2!$A696='[1]Sheet 1'!$B$1:$B$5176)*([1]Sheet2!$E696='[1]Sheet 1'!$E$1:$E$5176)*([1]Sheet2!I$1='[1]Sheet 1'!$C$1:$C$5176),0))</f>
        <v>76.257499999999993</v>
      </c>
      <c r="J696" s="1">
        <f t="shared" si="41"/>
        <v>1.9679505201012091E-3</v>
      </c>
      <c r="K696" s="1">
        <f t="shared" si="42"/>
        <v>-2.1391315934745779E-3</v>
      </c>
      <c r="L696" s="1">
        <f t="shared" si="43"/>
        <v>-6.1810705722015788E-2</v>
      </c>
      <c r="M696">
        <f>VLOOKUP(D696,[1]Sheet8!$A$1:$G$267,IF(E696=2016,3,IF(E696=2017,4,IF(E696=2018,5,IF(E696=2019,6,7)))))</f>
        <v>20182.584502916401</v>
      </c>
      <c r="N696">
        <f>IF(E696=2020,VLOOKUP(B696,[1]Sheet9!$A$1:$E$229,5,FALSE),"None")</f>
        <v>48247</v>
      </c>
    </row>
    <row r="697" spans="1:14" x14ac:dyDescent="0.75">
      <c r="A697" t="str">
        <f>VLOOKUP(D697,[1]Sheet5!$B$1:$C$279,2,FALSE)</f>
        <v>MSR: Montserrat</v>
      </c>
      <c r="B697" t="str">
        <f t="shared" si="40"/>
        <v>MSR</v>
      </c>
      <c r="C697" t="str">
        <f>VLOOKUP([1]Sheet2!B697,[1]Sheet9!$A$1:$C$229,2,FALSE)</f>
        <v>North America</v>
      </c>
      <c r="D697" t="s">
        <v>159</v>
      </c>
      <c r="E697">
        <v>2016</v>
      </c>
      <c r="F697" t="e" cm="1">
        <f t="array" ref="F697">INDEX('[1]Sheet 1'!$F$1:$F$5176,MATCH(1,([1]Sheet2!A697='[1]Sheet 1'!$B$1:$B$5176)*([1]Sheet2!E697='[1]Sheet 1'!$E$1:$E$5176)*([1]Sheet2!F$1='[1]Sheet 1'!$C$1:$C$5176),0))</f>
        <v>#N/A</v>
      </c>
      <c r="G697" cm="1">
        <f t="array" ref="G697">INDEX('[1]Sheet 1'!$F$1:$F$5176,MATCH(1,([1]Sheet2!$A697='[1]Sheet 1'!$B$1:$B$5176)*([1]Sheet2!$E697='[1]Sheet 1'!$E$1:$E$5176)*([1]Sheet2!G$1='[1]Sheet 1'!$C$1:$C$5176),0))</f>
        <v>5084.5</v>
      </c>
      <c r="H697" cm="1">
        <f t="array" ref="H697">INDEX('[1]Sheet 1'!$F$1:$F$5176,MATCH(1,([1]Sheet2!$A697='[1]Sheet 1'!$B$1:$B$5176)*([1]Sheet2!$E697='[1]Sheet 1'!$E$1:$E$5176)*([1]Sheet2!H$1='[1]Sheet 1'!$C$1:$C$5176),0))</f>
        <v>49</v>
      </c>
      <c r="I697" cm="1">
        <f t="array" ref="I697">INDEX('[1]Sheet 1'!$F$1:$F$5176,MATCH(1,([1]Sheet2!$A697='[1]Sheet 1'!$B$1:$B$5176)*([1]Sheet2!$E697='[1]Sheet 1'!$E$1:$E$5176)*([1]Sheet2!I$1='[1]Sheet 1'!$C$1:$C$5176),0))</f>
        <v>75.089500000000001</v>
      </c>
      <c r="J697" s="1" t="e">
        <f t="shared" si="41"/>
        <v>#N/A</v>
      </c>
      <c r="K697" s="1" t="str">
        <f t="shared" si="42"/>
        <v>None</v>
      </c>
      <c r="L697" s="1" t="str">
        <f t="shared" si="43"/>
        <v>N/A</v>
      </c>
      <c r="M697">
        <f>VLOOKUP(D697,[1]Sheet8!$A$1:$G$267,IF(E697=2016,3,IF(E697=2017,4,IF(E697=2018,5,IF(E697=2019,6,7)))))</f>
        <v>20020.093863405102</v>
      </c>
      <c r="N697" t="str">
        <f>IF(E697=2020,VLOOKUP(B697,[1]Sheet9!$A$1:$E$229,5,FALSE),"None")</f>
        <v>None</v>
      </c>
    </row>
    <row r="698" spans="1:14" x14ac:dyDescent="0.75">
      <c r="A698" t="str">
        <f>VLOOKUP(D698,[1]Sheet5!$B$1:$C$279,2,FALSE)</f>
        <v>MSR: Montserrat</v>
      </c>
      <c r="B698" t="str">
        <f t="shared" si="40"/>
        <v>MSR</v>
      </c>
      <c r="C698" t="str">
        <f>VLOOKUP([1]Sheet2!B698,[1]Sheet9!$A$1:$C$229,2,FALSE)</f>
        <v>North America</v>
      </c>
      <c r="D698" t="s">
        <v>159</v>
      </c>
      <c r="E698">
        <v>2017</v>
      </c>
      <c r="F698" t="e" cm="1">
        <f t="array" ref="F698">INDEX('[1]Sheet 1'!$F$1:$F$5176,MATCH(1,([1]Sheet2!A698='[1]Sheet 1'!$B$1:$B$5176)*([1]Sheet2!E698='[1]Sheet 1'!$E$1:$E$5176)*([1]Sheet2!F$1='[1]Sheet 1'!$C$1:$C$5176),0))</f>
        <v>#N/A</v>
      </c>
      <c r="G698" cm="1">
        <f t="array" ref="G698">INDEX('[1]Sheet 1'!$F$1:$F$5176,MATCH(1,([1]Sheet2!$A698='[1]Sheet 1'!$B$1:$B$5176)*([1]Sheet2!$E698='[1]Sheet 1'!$E$1:$E$5176)*([1]Sheet2!G$1='[1]Sheet 1'!$C$1:$C$5176),0))</f>
        <v>4698.5</v>
      </c>
      <c r="H698" cm="1">
        <f t="array" ref="H698">INDEX('[1]Sheet 1'!$F$1:$F$5176,MATCH(1,([1]Sheet2!$A698='[1]Sheet 1'!$B$1:$B$5176)*([1]Sheet2!$E698='[1]Sheet 1'!$E$1:$E$5176)*([1]Sheet2!H$1='[1]Sheet 1'!$C$1:$C$5176),0))</f>
        <v>52</v>
      </c>
      <c r="I698" cm="1">
        <f t="array" ref="I698">INDEX('[1]Sheet 1'!$F$1:$F$5176,MATCH(1,([1]Sheet2!$A698='[1]Sheet 1'!$B$1:$B$5176)*([1]Sheet2!$E698='[1]Sheet 1'!$E$1:$E$5176)*([1]Sheet2!I$1='[1]Sheet 1'!$C$1:$C$5176),0))</f>
        <v>75.216300000000004</v>
      </c>
      <c r="J698" s="1" t="e">
        <f t="shared" si="41"/>
        <v>#N/A</v>
      </c>
      <c r="K698" s="1">
        <f t="shared" si="42"/>
        <v>-7.5917002655128338E-2</v>
      </c>
      <c r="L698" s="1">
        <f t="shared" si="43"/>
        <v>5.5292970836197615E-2</v>
      </c>
      <c r="M698">
        <f>VLOOKUP(D698,[1]Sheet8!$A$1:$G$267,IF(E698=2016,3,IF(E698=2017,4,IF(E698=2018,5,IF(E698=2019,6,7)))))</f>
        <v>21127.064329532299</v>
      </c>
      <c r="N698" t="str">
        <f>IF(E698=2020,VLOOKUP(B698,[1]Sheet9!$A$1:$E$229,5,FALSE),"None")</f>
        <v>None</v>
      </c>
    </row>
    <row r="699" spans="1:14" x14ac:dyDescent="0.75">
      <c r="A699" t="str">
        <f>VLOOKUP(D699,[1]Sheet5!$B$1:$C$279,2,FALSE)</f>
        <v>MSR: Montserrat</v>
      </c>
      <c r="B699" t="str">
        <f t="shared" si="40"/>
        <v>MSR</v>
      </c>
      <c r="C699" t="str">
        <f>VLOOKUP([1]Sheet2!B699,[1]Sheet9!$A$1:$C$229,2,FALSE)</f>
        <v>North America</v>
      </c>
      <c r="D699" t="s">
        <v>159</v>
      </c>
      <c r="E699">
        <v>2018</v>
      </c>
      <c r="F699" t="e" cm="1">
        <f t="array" ref="F699">INDEX('[1]Sheet 1'!$F$1:$F$5176,MATCH(1,([1]Sheet2!A699='[1]Sheet 1'!$B$1:$B$5176)*([1]Sheet2!E699='[1]Sheet 1'!$E$1:$E$5176)*([1]Sheet2!F$1='[1]Sheet 1'!$C$1:$C$5176),0))</f>
        <v>#N/A</v>
      </c>
      <c r="G699" cm="1">
        <f t="array" ref="G699">INDEX('[1]Sheet 1'!$F$1:$F$5176,MATCH(1,([1]Sheet2!$A699='[1]Sheet 1'!$B$1:$B$5176)*([1]Sheet2!$E699='[1]Sheet 1'!$E$1:$E$5176)*([1]Sheet2!G$1='[1]Sheet 1'!$C$1:$C$5176),0))</f>
        <v>4358.5</v>
      </c>
      <c r="H699" cm="1">
        <f t="array" ref="H699">INDEX('[1]Sheet 1'!$F$1:$F$5176,MATCH(1,([1]Sheet2!$A699='[1]Sheet 1'!$B$1:$B$5176)*([1]Sheet2!$E699='[1]Sheet 1'!$E$1:$E$5176)*([1]Sheet2!H$1='[1]Sheet 1'!$C$1:$C$5176),0))</f>
        <v>33</v>
      </c>
      <c r="I699" cm="1">
        <f t="array" ref="I699">INDEX('[1]Sheet 1'!$F$1:$F$5176,MATCH(1,([1]Sheet2!$A699='[1]Sheet 1'!$B$1:$B$5176)*([1]Sheet2!$E699='[1]Sheet 1'!$E$1:$E$5176)*([1]Sheet2!I$1='[1]Sheet 1'!$C$1:$C$5176),0))</f>
        <v>75.218999999999994</v>
      </c>
      <c r="J699" s="1" t="e">
        <f t="shared" si="41"/>
        <v>#N/A</v>
      </c>
      <c r="K699" s="1">
        <f t="shared" si="42"/>
        <v>-7.2363520272427373E-2</v>
      </c>
      <c r="L699" s="1">
        <f t="shared" si="43"/>
        <v>4.580348308540054E-2</v>
      </c>
      <c r="M699">
        <f>VLOOKUP(D699,[1]Sheet8!$A$1:$G$267,IF(E699=2016,3,IF(E699=2017,4,IF(E699=2018,5,IF(E699=2019,6,7)))))</f>
        <v>22094.757463194201</v>
      </c>
      <c r="N699" t="str">
        <f>IF(E699=2020,VLOOKUP(B699,[1]Sheet9!$A$1:$E$229,5,FALSE),"None")</f>
        <v>None</v>
      </c>
    </row>
    <row r="700" spans="1:14" x14ac:dyDescent="0.75">
      <c r="A700" t="str">
        <f>VLOOKUP(D700,[1]Sheet5!$B$1:$C$279,2,FALSE)</f>
        <v>MSR: Montserrat</v>
      </c>
      <c r="B700" t="str">
        <f t="shared" si="40"/>
        <v>MSR</v>
      </c>
      <c r="C700" t="str">
        <f>VLOOKUP([1]Sheet2!B700,[1]Sheet9!$A$1:$C$229,2,FALSE)</f>
        <v>North America</v>
      </c>
      <c r="D700" t="s">
        <v>159</v>
      </c>
      <c r="E700">
        <v>2019</v>
      </c>
      <c r="F700" t="e" cm="1">
        <f t="array" ref="F700">INDEX('[1]Sheet 1'!$F$1:$F$5176,MATCH(1,([1]Sheet2!A700='[1]Sheet 1'!$B$1:$B$5176)*([1]Sheet2!E700='[1]Sheet 1'!$E$1:$E$5176)*([1]Sheet2!F$1='[1]Sheet 1'!$C$1:$C$5176),0))</f>
        <v>#N/A</v>
      </c>
      <c r="G700" cm="1">
        <f t="array" ref="G700">INDEX('[1]Sheet 1'!$F$1:$F$5176,MATCH(1,([1]Sheet2!$A700='[1]Sheet 1'!$B$1:$B$5176)*([1]Sheet2!$E700='[1]Sheet 1'!$E$1:$E$5176)*([1]Sheet2!G$1='[1]Sheet 1'!$C$1:$C$5176),0))</f>
        <v>4504.5</v>
      </c>
      <c r="H700" cm="1">
        <f t="array" ref="H700">INDEX('[1]Sheet 1'!$F$1:$F$5176,MATCH(1,([1]Sheet2!$A700='[1]Sheet 1'!$B$1:$B$5176)*([1]Sheet2!$E700='[1]Sheet 1'!$E$1:$E$5176)*([1]Sheet2!H$1='[1]Sheet 1'!$C$1:$C$5176),0))</f>
        <v>39</v>
      </c>
      <c r="I700" cm="1">
        <f t="array" ref="I700">INDEX('[1]Sheet 1'!$F$1:$F$5176,MATCH(1,([1]Sheet2!$A700='[1]Sheet 1'!$B$1:$B$5176)*([1]Sheet2!$E700='[1]Sheet 1'!$E$1:$E$5176)*([1]Sheet2!I$1='[1]Sheet 1'!$C$1:$C$5176),0))</f>
        <v>75.381600000000006</v>
      </c>
      <c r="J700" s="1" t="e">
        <f t="shared" si="41"/>
        <v>#N/A</v>
      </c>
      <c r="K700" s="1">
        <f t="shared" si="42"/>
        <v>3.3497762991854994E-2</v>
      </c>
      <c r="L700" s="1">
        <f t="shared" si="43"/>
        <v>-2.6363003398874693E-2</v>
      </c>
      <c r="M700">
        <f>VLOOKUP(D700,[1]Sheet8!$A$1:$G$267,IF(E700=2016,3,IF(E700=2017,4,IF(E700=2018,5,IF(E700=2019,6,7)))))</f>
        <v>21512.2732970947</v>
      </c>
      <c r="N700" t="str">
        <f>IF(E700=2020,VLOOKUP(B700,[1]Sheet9!$A$1:$E$229,5,FALSE),"None")</f>
        <v>None</v>
      </c>
    </row>
    <row r="701" spans="1:14" x14ac:dyDescent="0.75">
      <c r="A701" t="str">
        <f>VLOOKUP(D701,[1]Sheet5!$B$1:$C$279,2,FALSE)</f>
        <v>MSR: Montserrat</v>
      </c>
      <c r="B701" t="str">
        <f t="shared" si="40"/>
        <v>MSR</v>
      </c>
      <c r="C701" t="str">
        <f>VLOOKUP([1]Sheet2!B701,[1]Sheet9!$A$1:$C$229,2,FALSE)</f>
        <v>North America</v>
      </c>
      <c r="D701" t="s">
        <v>159</v>
      </c>
      <c r="E701">
        <v>2020</v>
      </c>
      <c r="F701" t="e" cm="1">
        <f t="array" ref="F701">INDEX('[1]Sheet 1'!$F$1:$F$5176,MATCH(1,([1]Sheet2!A701='[1]Sheet 1'!$B$1:$B$5176)*([1]Sheet2!E701='[1]Sheet 1'!$E$1:$E$5176)*([1]Sheet2!F$1='[1]Sheet 1'!$C$1:$C$5176),0))</f>
        <v>#N/A</v>
      </c>
      <c r="G701" cm="1">
        <f t="array" ref="G701">INDEX('[1]Sheet 1'!$F$1:$F$5176,MATCH(1,([1]Sheet2!$A701='[1]Sheet 1'!$B$1:$B$5176)*([1]Sheet2!$E701='[1]Sheet 1'!$E$1:$E$5176)*([1]Sheet2!G$1='[1]Sheet 1'!$C$1:$C$5176),0))</f>
        <v>4500</v>
      </c>
      <c r="H701" cm="1">
        <f t="array" ref="H701">INDEX('[1]Sheet 1'!$F$1:$F$5176,MATCH(1,([1]Sheet2!$A701='[1]Sheet 1'!$B$1:$B$5176)*([1]Sheet2!$E701='[1]Sheet 1'!$E$1:$E$5176)*([1]Sheet2!H$1='[1]Sheet 1'!$C$1:$C$5176),0))</f>
        <v>42</v>
      </c>
      <c r="I701" cm="1">
        <f t="array" ref="I701">INDEX('[1]Sheet 1'!$F$1:$F$5176,MATCH(1,([1]Sheet2!$A701='[1]Sheet 1'!$B$1:$B$5176)*([1]Sheet2!$E701='[1]Sheet 1'!$E$1:$E$5176)*([1]Sheet2!I$1='[1]Sheet 1'!$C$1:$C$5176),0))</f>
        <v>75.331199999999995</v>
      </c>
      <c r="J701" s="1" t="e">
        <f t="shared" si="41"/>
        <v>#N/A</v>
      </c>
      <c r="K701" s="1">
        <f t="shared" si="42"/>
        <v>-9.99000999000999E-4</v>
      </c>
      <c r="L701" s="1">
        <f t="shared" si="43"/>
        <v>-6.1810705722015788E-2</v>
      </c>
      <c r="M701">
        <f>VLOOKUP(D701,[1]Sheet8!$A$1:$G$267,IF(E701=2016,3,IF(E701=2017,4,IF(E701=2018,5,IF(E701=2019,6,7)))))</f>
        <v>20182.584502916401</v>
      </c>
      <c r="N701">
        <f>IF(E701=2020,VLOOKUP(B701,[1]Sheet9!$A$1:$E$229,5,FALSE),"None")</f>
        <v>13</v>
      </c>
    </row>
    <row r="702" spans="1:14" x14ac:dyDescent="0.75">
      <c r="A702" t="str">
        <f>VLOOKUP(D702,[1]Sheet5!$B$1:$C$279,2,FALSE)</f>
        <v>MAR: Morocco</v>
      </c>
      <c r="B702" t="str">
        <f t="shared" si="40"/>
        <v>MAR</v>
      </c>
      <c r="C702" t="str">
        <f>VLOOKUP([1]Sheet2!B702,[1]Sheet9!$A$1:$C$229,2,FALSE)</f>
        <v>Africa</v>
      </c>
      <c r="D702" t="s">
        <v>160</v>
      </c>
      <c r="E702">
        <v>2016</v>
      </c>
      <c r="F702" cm="1">
        <f t="array" ref="F702">INDEX('[1]Sheet 1'!$F$1:$F$5176,MATCH(1,([1]Sheet2!A702='[1]Sheet 1'!$B$1:$B$5176)*([1]Sheet2!E702='[1]Sheet 1'!$E$1:$E$5176)*([1]Sheet2!F$1='[1]Sheet 1'!$C$1:$C$5176),0))</f>
        <v>13348</v>
      </c>
      <c r="G702" cm="1">
        <f t="array" ref="G702">INDEX('[1]Sheet 1'!$F$1:$F$5176,MATCH(1,([1]Sheet2!$A702='[1]Sheet 1'!$B$1:$B$5176)*([1]Sheet2!$E702='[1]Sheet 1'!$E$1:$E$5176)*([1]Sheet2!G$1='[1]Sheet 1'!$C$1:$C$5176),0))</f>
        <v>35107263.5</v>
      </c>
      <c r="H702" cm="1">
        <f t="array" ref="H702">INDEX('[1]Sheet 1'!$F$1:$F$5176,MATCH(1,([1]Sheet2!$A702='[1]Sheet 1'!$B$1:$B$5176)*([1]Sheet2!$E702='[1]Sheet 1'!$E$1:$E$5176)*([1]Sheet2!H$1='[1]Sheet 1'!$C$1:$C$5176),0))</f>
        <v>684405</v>
      </c>
      <c r="I702" cm="1">
        <f t="array" ref="I702">INDEX('[1]Sheet 1'!$F$1:$F$5176,MATCH(1,([1]Sheet2!$A702='[1]Sheet 1'!$B$1:$B$5176)*([1]Sheet2!$E702='[1]Sheet 1'!$E$1:$E$5176)*([1]Sheet2!I$1='[1]Sheet 1'!$C$1:$C$5176),0))</f>
        <v>73.284000000000006</v>
      </c>
      <c r="J702" s="1">
        <f t="shared" si="41"/>
        <v>1.9503072011455205E-2</v>
      </c>
      <c r="K702" s="1" t="str">
        <f t="shared" si="42"/>
        <v>None</v>
      </c>
      <c r="L702" s="1" t="str">
        <f t="shared" si="43"/>
        <v>N/A</v>
      </c>
      <c r="M702">
        <f>VLOOKUP(D702,[1]Sheet8!$A$1:$G$267,IF(E702=2016,3,IF(E702=2017,4,IF(E702=2018,5,IF(E702=2019,6,7)))))</f>
        <v>20020.093863405102</v>
      </c>
      <c r="N702" t="str">
        <f>IF(E702=2020,VLOOKUP(B702,[1]Sheet9!$A$1:$E$229,5,FALSE),"None")</f>
        <v>None</v>
      </c>
    </row>
    <row r="703" spans="1:14" x14ac:dyDescent="0.75">
      <c r="A703" t="str">
        <f>VLOOKUP(D703,[1]Sheet5!$B$1:$C$279,2,FALSE)</f>
        <v>MAR: Morocco</v>
      </c>
      <c r="B703" t="str">
        <f t="shared" si="40"/>
        <v>MAR</v>
      </c>
      <c r="C703" t="str">
        <f>VLOOKUP([1]Sheet2!B703,[1]Sheet9!$A$1:$C$229,2,FALSE)</f>
        <v>Africa</v>
      </c>
      <c r="D703" t="s">
        <v>160</v>
      </c>
      <c r="E703">
        <v>2017</v>
      </c>
      <c r="F703" cm="1">
        <f t="array" ref="F703">INDEX('[1]Sheet 1'!$F$1:$F$5176,MATCH(1,([1]Sheet2!A703='[1]Sheet 1'!$B$1:$B$5176)*([1]Sheet2!E703='[1]Sheet 1'!$E$1:$E$5176)*([1]Sheet2!F$1='[1]Sheet 1'!$C$1:$C$5176),0))</f>
        <v>12582</v>
      </c>
      <c r="G703" cm="1">
        <f t="array" ref="G703">INDEX('[1]Sheet 1'!$F$1:$F$5176,MATCH(1,([1]Sheet2!$A703='[1]Sheet 1'!$B$1:$B$5176)*([1]Sheet2!$E703='[1]Sheet 1'!$E$1:$E$5176)*([1]Sheet2!G$1='[1]Sheet 1'!$C$1:$C$5176),0))</f>
        <v>35528114.5</v>
      </c>
      <c r="H703" cm="1">
        <f t="array" ref="H703">INDEX('[1]Sheet 1'!$F$1:$F$5176,MATCH(1,([1]Sheet2!$A703='[1]Sheet 1'!$B$1:$B$5176)*([1]Sheet2!$E703='[1]Sheet 1'!$E$1:$E$5176)*([1]Sheet2!H$1='[1]Sheet 1'!$C$1:$C$5176),0))</f>
        <v>686331</v>
      </c>
      <c r="I703" cm="1">
        <f t="array" ref="I703">INDEX('[1]Sheet 1'!$F$1:$F$5176,MATCH(1,([1]Sheet2!$A703='[1]Sheet 1'!$B$1:$B$5176)*([1]Sheet2!$E703='[1]Sheet 1'!$E$1:$E$5176)*([1]Sheet2!I$1='[1]Sheet 1'!$C$1:$C$5176),0))</f>
        <v>73.660300000000007</v>
      </c>
      <c r="J703" s="1">
        <f t="shared" si="41"/>
        <v>1.8332262421484675E-2</v>
      </c>
      <c r="K703" s="1">
        <f t="shared" si="42"/>
        <v>1.1987576303120293E-2</v>
      </c>
      <c r="L703" s="1">
        <f t="shared" si="43"/>
        <v>5.5292970836197615E-2</v>
      </c>
      <c r="M703">
        <f>VLOOKUP(D703,[1]Sheet8!$A$1:$G$267,IF(E703=2016,3,IF(E703=2017,4,IF(E703=2018,5,IF(E703=2019,6,7)))))</f>
        <v>21127.064329532299</v>
      </c>
      <c r="N703" t="str">
        <f>IF(E703=2020,VLOOKUP(B703,[1]Sheet9!$A$1:$E$229,5,FALSE),"None")</f>
        <v>None</v>
      </c>
    </row>
    <row r="704" spans="1:14" x14ac:dyDescent="0.75">
      <c r="A704" t="str">
        <f>VLOOKUP(D704,[1]Sheet5!$B$1:$C$279,2,FALSE)</f>
        <v>MAR: Morocco</v>
      </c>
      <c r="B704" t="str">
        <f t="shared" si="40"/>
        <v>MAR</v>
      </c>
      <c r="C704" t="str">
        <f>VLOOKUP([1]Sheet2!B704,[1]Sheet9!$A$1:$C$229,2,FALSE)</f>
        <v>Africa</v>
      </c>
      <c r="D704" t="s">
        <v>160</v>
      </c>
      <c r="E704">
        <v>2018</v>
      </c>
      <c r="F704" cm="1">
        <f t="array" ref="F704">INDEX('[1]Sheet 1'!$F$1:$F$5176,MATCH(1,([1]Sheet2!A704='[1]Sheet 1'!$B$1:$B$5176)*([1]Sheet2!E704='[1]Sheet 1'!$E$1:$E$5176)*([1]Sheet2!F$1='[1]Sheet 1'!$C$1:$C$5176),0))</f>
        <v>11907</v>
      </c>
      <c r="G704" cm="1">
        <f t="array" ref="G704">INDEX('[1]Sheet 1'!$F$1:$F$5176,MATCH(1,([1]Sheet2!$A704='[1]Sheet 1'!$B$1:$B$5176)*([1]Sheet2!$E704='[1]Sheet 1'!$E$1:$E$5176)*([1]Sheet2!G$1='[1]Sheet 1'!$C$1:$C$5176),0))</f>
        <v>35927511</v>
      </c>
      <c r="H704" cm="1">
        <f t="array" ref="H704">INDEX('[1]Sheet 1'!$F$1:$F$5176,MATCH(1,([1]Sheet2!$A704='[1]Sheet 1'!$B$1:$B$5176)*([1]Sheet2!$E704='[1]Sheet 1'!$E$1:$E$5176)*([1]Sheet2!H$1='[1]Sheet 1'!$C$1:$C$5176),0))</f>
        <v>676690</v>
      </c>
      <c r="I704" cm="1">
        <f t="array" ref="I704">INDEX('[1]Sheet 1'!$F$1:$F$5176,MATCH(1,([1]Sheet2!$A704='[1]Sheet 1'!$B$1:$B$5176)*([1]Sheet2!$E704='[1]Sheet 1'!$E$1:$E$5176)*([1]Sheet2!I$1='[1]Sheet 1'!$C$1:$C$5176),0))</f>
        <v>73.9863</v>
      </c>
      <c r="J704" s="1">
        <f t="shared" si="41"/>
        <v>1.7595944967414918E-2</v>
      </c>
      <c r="K704" s="1">
        <f t="shared" si="42"/>
        <v>1.1241702680281556E-2</v>
      </c>
      <c r="L704" s="1">
        <f t="shared" si="43"/>
        <v>4.580348308540054E-2</v>
      </c>
      <c r="M704">
        <f>VLOOKUP(D704,[1]Sheet8!$A$1:$G$267,IF(E704=2016,3,IF(E704=2017,4,IF(E704=2018,5,IF(E704=2019,6,7)))))</f>
        <v>22094.757463194201</v>
      </c>
      <c r="N704" t="str">
        <f>IF(E704=2020,VLOOKUP(B704,[1]Sheet9!$A$1:$E$229,5,FALSE),"None")</f>
        <v>None</v>
      </c>
    </row>
    <row r="705" spans="1:14" x14ac:dyDescent="0.75">
      <c r="A705" t="str">
        <f>VLOOKUP(D705,[1]Sheet5!$B$1:$C$279,2,FALSE)</f>
        <v>MAR: Morocco</v>
      </c>
      <c r="B705" t="str">
        <f t="shared" si="40"/>
        <v>MAR</v>
      </c>
      <c r="C705" t="str">
        <f>VLOOKUP([1]Sheet2!B705,[1]Sheet9!$A$1:$C$229,2,FALSE)</f>
        <v>Africa</v>
      </c>
      <c r="D705" t="s">
        <v>160</v>
      </c>
      <c r="E705">
        <v>2019</v>
      </c>
      <c r="F705" cm="1">
        <f t="array" ref="F705">INDEX('[1]Sheet 1'!$F$1:$F$5176,MATCH(1,([1]Sheet2!A705='[1]Sheet 1'!$B$1:$B$5176)*([1]Sheet2!E705='[1]Sheet 1'!$E$1:$E$5176)*([1]Sheet2!F$1='[1]Sheet 1'!$C$1:$C$5176),0))</f>
        <v>11285</v>
      </c>
      <c r="G705" cm="1">
        <f t="array" ref="G705">INDEX('[1]Sheet 1'!$F$1:$F$5176,MATCH(1,([1]Sheet2!$A705='[1]Sheet 1'!$B$1:$B$5176)*([1]Sheet2!$E705='[1]Sheet 1'!$E$1:$E$5176)*([1]Sheet2!G$1='[1]Sheet 1'!$C$1:$C$5176),0))</f>
        <v>36304407.5</v>
      </c>
      <c r="H705" cm="1">
        <f t="array" ref="H705">INDEX('[1]Sheet 1'!$F$1:$F$5176,MATCH(1,([1]Sheet2!$A705='[1]Sheet 1'!$B$1:$B$5176)*([1]Sheet2!$E705='[1]Sheet 1'!$E$1:$E$5176)*([1]Sheet2!H$1='[1]Sheet 1'!$C$1:$C$5176),0))</f>
        <v>666487</v>
      </c>
      <c r="I705" cm="1">
        <f t="array" ref="I705">INDEX('[1]Sheet 1'!$F$1:$F$5176,MATCH(1,([1]Sheet2!$A705='[1]Sheet 1'!$B$1:$B$5176)*([1]Sheet2!$E705='[1]Sheet 1'!$E$1:$E$5176)*([1]Sheet2!I$1='[1]Sheet 1'!$C$1:$C$5176),0))</f>
        <v>74.270499999999998</v>
      </c>
      <c r="J705" s="1">
        <f t="shared" si="41"/>
        <v>1.6932063191029984E-2</v>
      </c>
      <c r="K705" s="1">
        <f t="shared" si="42"/>
        <v>1.0490470659100208E-2</v>
      </c>
      <c r="L705" s="1">
        <f t="shared" si="43"/>
        <v>-2.6363003398874693E-2</v>
      </c>
      <c r="M705">
        <f>VLOOKUP(D705,[1]Sheet8!$A$1:$G$267,IF(E705=2016,3,IF(E705=2017,4,IF(E705=2018,5,IF(E705=2019,6,7)))))</f>
        <v>21512.2732970947</v>
      </c>
      <c r="N705" t="str">
        <f>IF(E705=2020,VLOOKUP(B705,[1]Sheet9!$A$1:$E$229,5,FALSE),"None")</f>
        <v>None</v>
      </c>
    </row>
    <row r="706" spans="1:14" x14ac:dyDescent="0.75">
      <c r="A706" t="str">
        <f>VLOOKUP(D706,[1]Sheet5!$B$1:$C$279,2,FALSE)</f>
        <v>MAR: Morocco</v>
      </c>
      <c r="B706" t="str">
        <f t="shared" si="40"/>
        <v>MAR</v>
      </c>
      <c r="C706" t="str">
        <f>VLOOKUP([1]Sheet2!B706,[1]Sheet9!$A$1:$C$229,2,FALSE)</f>
        <v>Africa</v>
      </c>
      <c r="D706" t="s">
        <v>160</v>
      </c>
      <c r="E706">
        <v>2020</v>
      </c>
      <c r="F706" cm="1">
        <f t="array" ref="F706">INDEX('[1]Sheet 1'!$F$1:$F$5176,MATCH(1,([1]Sheet2!A706='[1]Sheet 1'!$B$1:$B$5176)*([1]Sheet2!E706='[1]Sheet 1'!$E$1:$E$5176)*([1]Sheet2!F$1='[1]Sheet 1'!$C$1:$C$5176),0))</f>
        <v>10720</v>
      </c>
      <c r="G706" cm="1">
        <f t="array" ref="G706">INDEX('[1]Sheet 1'!$F$1:$F$5176,MATCH(1,([1]Sheet2!$A706='[1]Sheet 1'!$B$1:$B$5176)*([1]Sheet2!$E706='[1]Sheet 1'!$E$1:$E$5176)*([1]Sheet2!G$1='[1]Sheet 1'!$C$1:$C$5176),0))</f>
        <v>36688771.5</v>
      </c>
      <c r="H706" cm="1">
        <f t="array" ref="H706">INDEX('[1]Sheet 1'!$F$1:$F$5176,MATCH(1,([1]Sheet2!$A706='[1]Sheet 1'!$B$1:$B$5176)*([1]Sheet2!$E706='[1]Sheet 1'!$E$1:$E$5176)*([1]Sheet2!H$1='[1]Sheet 1'!$C$1:$C$5176),0))</f>
        <v>656572</v>
      </c>
      <c r="I706" cm="1">
        <f t="array" ref="I706">INDEX('[1]Sheet 1'!$F$1:$F$5176,MATCH(1,([1]Sheet2!$A706='[1]Sheet 1'!$B$1:$B$5176)*([1]Sheet2!$E706='[1]Sheet 1'!$E$1:$E$5176)*([1]Sheet2!I$1='[1]Sheet 1'!$C$1:$C$5176),0))</f>
        <v>73.919899999999998</v>
      </c>
      <c r="J706" s="1">
        <f t="shared" si="41"/>
        <v>1.6327226869254249E-2</v>
      </c>
      <c r="K706" s="1">
        <f t="shared" si="42"/>
        <v>1.0587254453884146E-2</v>
      </c>
      <c r="L706" s="1">
        <f t="shared" si="43"/>
        <v>-6.1810705722015788E-2</v>
      </c>
      <c r="M706">
        <f>VLOOKUP(D706,[1]Sheet8!$A$1:$G$267,IF(E706=2016,3,IF(E706=2017,4,IF(E706=2018,5,IF(E706=2019,6,7)))))</f>
        <v>20182.584502916401</v>
      </c>
      <c r="N706">
        <f>IF(E706=2020,VLOOKUP(B706,[1]Sheet9!$A$1:$E$229,5,FALSE),"None")</f>
        <v>439193</v>
      </c>
    </row>
    <row r="707" spans="1:14" x14ac:dyDescent="0.75">
      <c r="A707" t="str">
        <f>VLOOKUP(D707,[1]Sheet5!$B$1:$C$279,2,FALSE)</f>
        <v>MOZ: Mozambique</v>
      </c>
      <c r="B707" t="str">
        <f t="shared" ref="B707:B770" si="44">MID(A707,1,3)</f>
        <v>MOZ</v>
      </c>
      <c r="C707" t="str">
        <f>VLOOKUP([1]Sheet2!B707,[1]Sheet9!$A$1:$C$229,2,FALSE)</f>
        <v>Africa</v>
      </c>
      <c r="D707" t="s">
        <v>161</v>
      </c>
      <c r="E707">
        <v>2016</v>
      </c>
      <c r="F707" cm="1">
        <f t="array" ref="F707">INDEX('[1]Sheet 1'!$F$1:$F$5176,MATCH(1,([1]Sheet2!A707='[1]Sheet 1'!$B$1:$B$5176)*([1]Sheet2!E707='[1]Sheet 1'!$E$1:$E$5176)*([1]Sheet2!F$1='[1]Sheet 1'!$C$1:$C$5176),0))</f>
        <v>62195</v>
      </c>
      <c r="G707" cm="1">
        <f t="array" ref="G707">INDEX('[1]Sheet 1'!$F$1:$F$5176,MATCH(1,([1]Sheet2!$A707='[1]Sheet 1'!$B$1:$B$5176)*([1]Sheet2!$E707='[1]Sheet 1'!$E$1:$E$5176)*([1]Sheet2!G$1='[1]Sheet 1'!$C$1:$C$5176),0))</f>
        <v>27696492.5</v>
      </c>
      <c r="H707" cm="1">
        <f t="array" ref="H707">INDEX('[1]Sheet 1'!$F$1:$F$5176,MATCH(1,([1]Sheet2!$A707='[1]Sheet 1'!$B$1:$B$5176)*([1]Sheet2!$E707='[1]Sheet 1'!$E$1:$E$5176)*([1]Sheet2!H$1='[1]Sheet 1'!$C$1:$C$5176),0))</f>
        <v>1063303</v>
      </c>
      <c r="I707" cm="1">
        <f t="array" ref="I707">INDEX('[1]Sheet 1'!$F$1:$F$5176,MATCH(1,([1]Sheet2!$A707='[1]Sheet 1'!$B$1:$B$5176)*([1]Sheet2!$E707='[1]Sheet 1'!$E$1:$E$5176)*([1]Sheet2!I$1='[1]Sheet 1'!$C$1:$C$5176),0))</f>
        <v>59.037999999999997</v>
      </c>
      <c r="J707" s="1">
        <f t="shared" ref="J707:J770" si="45">F707/H707</f>
        <v>5.8492264199386253E-2</v>
      </c>
      <c r="K707" s="1" t="str">
        <f t="shared" si="42"/>
        <v>None</v>
      </c>
      <c r="L707" s="1" t="str">
        <f t="shared" si="43"/>
        <v>N/A</v>
      </c>
      <c r="M707">
        <f>VLOOKUP(D707,[1]Sheet8!$A$1:$G$267,IF(E707=2016,3,IF(E707=2017,4,IF(E707=2018,5,IF(E707=2019,6,7)))))</f>
        <v>20020.093863405102</v>
      </c>
      <c r="N707" t="str">
        <f>IF(E707=2020,VLOOKUP(B707,[1]Sheet9!$A$1:$E$229,5,FALSE),"None")</f>
        <v>None</v>
      </c>
    </row>
    <row r="708" spans="1:14" x14ac:dyDescent="0.75">
      <c r="A708" t="str">
        <f>VLOOKUP(D708,[1]Sheet5!$B$1:$C$279,2,FALSE)</f>
        <v>MOZ: Mozambique</v>
      </c>
      <c r="B708" t="str">
        <f t="shared" si="44"/>
        <v>MOZ</v>
      </c>
      <c r="C708" t="str">
        <f>VLOOKUP([1]Sheet2!B708,[1]Sheet9!$A$1:$C$229,2,FALSE)</f>
        <v>Africa</v>
      </c>
      <c r="D708" t="s">
        <v>161</v>
      </c>
      <c r="E708">
        <v>2017</v>
      </c>
      <c r="F708" cm="1">
        <f t="array" ref="F708">INDEX('[1]Sheet 1'!$F$1:$F$5176,MATCH(1,([1]Sheet2!A708='[1]Sheet 1'!$B$1:$B$5176)*([1]Sheet2!E708='[1]Sheet 1'!$E$1:$E$5176)*([1]Sheet2!F$1='[1]Sheet 1'!$C$1:$C$5176),0))</f>
        <v>61430</v>
      </c>
      <c r="G708" cm="1">
        <f t="array" ref="G708">INDEX('[1]Sheet 1'!$F$1:$F$5176,MATCH(1,([1]Sheet2!$A708='[1]Sheet 1'!$B$1:$B$5176)*([1]Sheet2!$E708='[1]Sheet 1'!$E$1:$E$5176)*([1]Sheet2!G$1='[1]Sheet 1'!$C$1:$C$5176),0))</f>
        <v>28569441</v>
      </c>
      <c r="H708" cm="1">
        <f t="array" ref="H708">INDEX('[1]Sheet 1'!$F$1:$F$5176,MATCH(1,([1]Sheet2!$A708='[1]Sheet 1'!$B$1:$B$5176)*([1]Sheet2!$E708='[1]Sheet 1'!$E$1:$E$5176)*([1]Sheet2!H$1='[1]Sheet 1'!$C$1:$C$5176),0))</f>
        <v>1089214</v>
      </c>
      <c r="I708" cm="1">
        <f t="array" ref="I708">INDEX('[1]Sheet 1'!$F$1:$F$5176,MATCH(1,([1]Sheet2!$A708='[1]Sheet 1'!$B$1:$B$5176)*([1]Sheet2!$E708='[1]Sheet 1'!$E$1:$E$5176)*([1]Sheet2!I$1='[1]Sheet 1'!$C$1:$C$5176),0))</f>
        <v>59.770899999999997</v>
      </c>
      <c r="J708" s="1">
        <f t="shared" si="45"/>
        <v>5.6398467151542307E-2</v>
      </c>
      <c r="K708" s="1">
        <f t="shared" ref="K708:K771" si="46">IF(D708=D707,(G708-G707)/G707,"None")</f>
        <v>3.1518377281888672E-2</v>
      </c>
      <c r="L708" s="1">
        <f t="shared" ref="L708:L771" si="47">IF(B707=B708,(M708-M707)/M707,"N/A")</f>
        <v>5.5292970836197615E-2</v>
      </c>
      <c r="M708">
        <f>VLOOKUP(D708,[1]Sheet8!$A$1:$G$267,IF(E708=2016,3,IF(E708=2017,4,IF(E708=2018,5,IF(E708=2019,6,7)))))</f>
        <v>21127.064329532299</v>
      </c>
      <c r="N708" t="str">
        <f>IF(E708=2020,VLOOKUP(B708,[1]Sheet9!$A$1:$E$229,5,FALSE),"None")</f>
        <v>None</v>
      </c>
    </row>
    <row r="709" spans="1:14" x14ac:dyDescent="0.75">
      <c r="A709" t="str">
        <f>VLOOKUP(D709,[1]Sheet5!$B$1:$C$279,2,FALSE)</f>
        <v>MOZ: Mozambique</v>
      </c>
      <c r="B709" t="str">
        <f t="shared" si="44"/>
        <v>MOZ</v>
      </c>
      <c r="C709" t="str">
        <f>VLOOKUP([1]Sheet2!B709,[1]Sheet9!$A$1:$C$229,2,FALSE)</f>
        <v>Africa</v>
      </c>
      <c r="D709" t="s">
        <v>161</v>
      </c>
      <c r="E709">
        <v>2018</v>
      </c>
      <c r="F709" cm="1">
        <f t="array" ref="F709">INDEX('[1]Sheet 1'!$F$1:$F$5176,MATCH(1,([1]Sheet2!A709='[1]Sheet 1'!$B$1:$B$5176)*([1]Sheet2!E709='[1]Sheet 1'!$E$1:$E$5176)*([1]Sheet2!F$1='[1]Sheet 1'!$C$1:$C$5176),0))</f>
        <v>60922</v>
      </c>
      <c r="G709" cm="1">
        <f t="array" ref="G709">INDEX('[1]Sheet 1'!$F$1:$F$5176,MATCH(1,([1]Sheet2!$A709='[1]Sheet 1'!$B$1:$B$5176)*([1]Sheet2!$E709='[1]Sheet 1'!$E$1:$E$5176)*([1]Sheet2!G$1='[1]Sheet 1'!$C$1:$C$5176),0))</f>
        <v>29423878.5</v>
      </c>
      <c r="H709" cm="1">
        <f t="array" ref="H709">INDEX('[1]Sheet 1'!$F$1:$F$5176,MATCH(1,([1]Sheet2!$A709='[1]Sheet 1'!$B$1:$B$5176)*([1]Sheet2!$E709='[1]Sheet 1'!$E$1:$E$5176)*([1]Sheet2!H$1='[1]Sheet 1'!$C$1:$C$5176),0))</f>
        <v>1111300</v>
      </c>
      <c r="I709" cm="1">
        <f t="array" ref="I709">INDEX('[1]Sheet 1'!$F$1:$F$5176,MATCH(1,([1]Sheet2!$A709='[1]Sheet 1'!$B$1:$B$5176)*([1]Sheet2!$E709='[1]Sheet 1'!$E$1:$E$5176)*([1]Sheet2!I$1='[1]Sheet 1'!$C$1:$C$5176),0))</f>
        <v>60.5261</v>
      </c>
      <c r="J709" s="1">
        <f t="shared" si="45"/>
        <v>5.4820480518311884E-2</v>
      </c>
      <c r="K709" s="1">
        <f t="shared" si="46"/>
        <v>2.9907393007794589E-2</v>
      </c>
      <c r="L709" s="1">
        <f t="shared" si="47"/>
        <v>4.580348308540054E-2</v>
      </c>
      <c r="M709">
        <f>VLOOKUP(D709,[1]Sheet8!$A$1:$G$267,IF(E709=2016,3,IF(E709=2017,4,IF(E709=2018,5,IF(E709=2019,6,7)))))</f>
        <v>22094.757463194201</v>
      </c>
      <c r="N709" t="str">
        <f>IF(E709=2020,VLOOKUP(B709,[1]Sheet9!$A$1:$E$229,5,FALSE),"None")</f>
        <v>None</v>
      </c>
    </row>
    <row r="710" spans="1:14" x14ac:dyDescent="0.75">
      <c r="A710" t="str">
        <f>VLOOKUP(D710,[1]Sheet5!$B$1:$C$279,2,FALSE)</f>
        <v>MOZ: Mozambique</v>
      </c>
      <c r="B710" t="str">
        <f t="shared" si="44"/>
        <v>MOZ</v>
      </c>
      <c r="C710" t="str">
        <f>VLOOKUP([1]Sheet2!B710,[1]Sheet9!$A$1:$C$229,2,FALSE)</f>
        <v>Africa</v>
      </c>
      <c r="D710" t="s">
        <v>161</v>
      </c>
      <c r="E710">
        <v>2019</v>
      </c>
      <c r="F710" cm="1">
        <f t="array" ref="F710">INDEX('[1]Sheet 1'!$F$1:$F$5176,MATCH(1,([1]Sheet2!A710='[1]Sheet 1'!$B$1:$B$5176)*([1]Sheet2!E710='[1]Sheet 1'!$E$1:$E$5176)*([1]Sheet2!F$1='[1]Sheet 1'!$C$1:$C$5176),0))</f>
        <v>60249</v>
      </c>
      <c r="G710" cm="1">
        <f t="array" ref="G710">INDEX('[1]Sheet 1'!$F$1:$F$5176,MATCH(1,([1]Sheet2!$A710='[1]Sheet 1'!$B$1:$B$5176)*([1]Sheet2!$E710='[1]Sheet 1'!$E$1:$E$5176)*([1]Sheet2!G$1='[1]Sheet 1'!$C$1:$C$5176),0))</f>
        <v>30285595</v>
      </c>
      <c r="H710" cm="1">
        <f t="array" ref="H710">INDEX('[1]Sheet 1'!$F$1:$F$5176,MATCH(1,([1]Sheet2!$A710='[1]Sheet 1'!$B$1:$B$5176)*([1]Sheet2!$E710='[1]Sheet 1'!$E$1:$E$5176)*([1]Sheet2!H$1='[1]Sheet 1'!$C$1:$C$5176),0))</f>
        <v>1131557</v>
      </c>
      <c r="I710" cm="1">
        <f t="array" ref="I710">INDEX('[1]Sheet 1'!$F$1:$F$5176,MATCH(1,([1]Sheet2!$A710='[1]Sheet 1'!$B$1:$B$5176)*([1]Sheet2!$E710='[1]Sheet 1'!$E$1:$E$5176)*([1]Sheet2!I$1='[1]Sheet 1'!$C$1:$C$5176),0))</f>
        <v>61.166200000000003</v>
      </c>
      <c r="J710" s="1">
        <f t="shared" si="45"/>
        <v>5.3244335018032676E-2</v>
      </c>
      <c r="K710" s="1">
        <f t="shared" si="46"/>
        <v>2.9286298881366031E-2</v>
      </c>
      <c r="L710" s="1">
        <f t="shared" si="47"/>
        <v>-2.6363003398874693E-2</v>
      </c>
      <c r="M710">
        <f>VLOOKUP(D710,[1]Sheet8!$A$1:$G$267,IF(E710=2016,3,IF(E710=2017,4,IF(E710=2018,5,IF(E710=2019,6,7)))))</f>
        <v>21512.2732970947</v>
      </c>
      <c r="N710" t="str">
        <f>IF(E710=2020,VLOOKUP(B710,[1]Sheet9!$A$1:$E$229,5,FALSE),"None")</f>
        <v>None</v>
      </c>
    </row>
    <row r="711" spans="1:14" x14ac:dyDescent="0.75">
      <c r="A711" t="str">
        <f>VLOOKUP(D711,[1]Sheet5!$B$1:$C$279,2,FALSE)</f>
        <v>MOZ: Mozambique</v>
      </c>
      <c r="B711" t="str">
        <f t="shared" si="44"/>
        <v>MOZ</v>
      </c>
      <c r="C711" t="str">
        <f>VLOOKUP([1]Sheet2!B711,[1]Sheet9!$A$1:$C$229,2,FALSE)</f>
        <v>Africa</v>
      </c>
      <c r="D711" t="s">
        <v>161</v>
      </c>
      <c r="E711">
        <v>2020</v>
      </c>
      <c r="F711" cm="1">
        <f t="array" ref="F711">INDEX('[1]Sheet 1'!$F$1:$F$5176,MATCH(1,([1]Sheet2!A711='[1]Sheet 1'!$B$1:$B$5176)*([1]Sheet2!E711='[1]Sheet 1'!$E$1:$E$5176)*([1]Sheet2!F$1='[1]Sheet 1'!$C$1:$C$5176),0))</f>
        <v>59730</v>
      </c>
      <c r="G711" cm="1">
        <f t="array" ref="G711">INDEX('[1]Sheet 1'!$F$1:$F$5176,MATCH(1,([1]Sheet2!$A711='[1]Sheet 1'!$B$1:$B$5176)*([1]Sheet2!$E711='[1]Sheet 1'!$E$1:$E$5176)*([1]Sheet2!G$1='[1]Sheet 1'!$C$1:$C$5176),0))</f>
        <v>31178239</v>
      </c>
      <c r="H711" cm="1">
        <f t="array" ref="H711">INDEX('[1]Sheet 1'!$F$1:$F$5176,MATCH(1,([1]Sheet2!$A711='[1]Sheet 1'!$B$1:$B$5176)*([1]Sheet2!$E711='[1]Sheet 1'!$E$1:$E$5176)*([1]Sheet2!H$1='[1]Sheet 1'!$C$1:$C$5176),0))</f>
        <v>1152789</v>
      </c>
      <c r="I711" cm="1">
        <f t="array" ref="I711">INDEX('[1]Sheet 1'!$F$1:$F$5176,MATCH(1,([1]Sheet2!$A711='[1]Sheet 1'!$B$1:$B$5176)*([1]Sheet2!$E711='[1]Sheet 1'!$E$1:$E$5176)*([1]Sheet2!I$1='[1]Sheet 1'!$C$1:$C$5176),0))</f>
        <v>61.172199999999997</v>
      </c>
      <c r="J711" s="1">
        <f t="shared" si="45"/>
        <v>5.181347150259067E-2</v>
      </c>
      <c r="K711" s="1">
        <f t="shared" si="46"/>
        <v>2.947421042908353E-2</v>
      </c>
      <c r="L711" s="1">
        <f t="shared" si="47"/>
        <v>-6.1810705722015788E-2</v>
      </c>
      <c r="M711">
        <f>VLOOKUP(D711,[1]Sheet8!$A$1:$G$267,IF(E711=2016,3,IF(E711=2017,4,IF(E711=2018,5,IF(E711=2019,6,7)))))</f>
        <v>20182.584502916401</v>
      </c>
      <c r="N711">
        <f>IF(E711=2020,VLOOKUP(B711,[1]Sheet9!$A$1:$E$229,5,FALSE),"None")</f>
        <v>18642</v>
      </c>
    </row>
    <row r="712" spans="1:14" x14ac:dyDescent="0.75">
      <c r="A712" t="str">
        <f>VLOOKUP(D712,[1]Sheet5!$B$1:$C$279,2,FALSE)</f>
        <v>MMR: Myanmar</v>
      </c>
      <c r="B712" t="str">
        <f t="shared" si="44"/>
        <v>MMR</v>
      </c>
      <c r="C712" t="str">
        <f>VLOOKUP([1]Sheet2!B712,[1]Sheet9!$A$1:$C$229,2,FALSE)</f>
        <v>Asia</v>
      </c>
      <c r="D712" t="s">
        <v>162</v>
      </c>
      <c r="E712">
        <v>2016</v>
      </c>
      <c r="F712" cm="1">
        <f t="array" ref="F712">INDEX('[1]Sheet 1'!$F$1:$F$5176,MATCH(1,([1]Sheet2!A712='[1]Sheet 1'!$B$1:$B$5176)*([1]Sheet2!E712='[1]Sheet 1'!$E$1:$E$5176)*([1]Sheet2!F$1='[1]Sheet 1'!$C$1:$C$5176),0))</f>
        <v>37393</v>
      </c>
      <c r="G712" cm="1">
        <f t="array" ref="G712">INDEX('[1]Sheet 1'!$F$1:$F$5176,MATCH(1,([1]Sheet2!$A712='[1]Sheet 1'!$B$1:$B$5176)*([1]Sheet2!$E712='[1]Sheet 1'!$E$1:$E$5176)*([1]Sheet2!G$1='[1]Sheet 1'!$C$1:$C$5176),0))</f>
        <v>51892348.5</v>
      </c>
      <c r="H712" cm="1">
        <f t="array" ref="H712">INDEX('[1]Sheet 1'!$F$1:$F$5176,MATCH(1,([1]Sheet2!$A712='[1]Sheet 1'!$B$1:$B$5176)*([1]Sheet2!$E712='[1]Sheet 1'!$E$1:$E$5176)*([1]Sheet2!H$1='[1]Sheet 1'!$C$1:$C$5176),0))</f>
        <v>952050</v>
      </c>
      <c r="I712" cm="1">
        <f t="array" ref="I712">INDEX('[1]Sheet 1'!$F$1:$F$5176,MATCH(1,([1]Sheet2!$A712='[1]Sheet 1'!$B$1:$B$5176)*([1]Sheet2!$E712='[1]Sheet 1'!$E$1:$E$5176)*([1]Sheet2!I$1='[1]Sheet 1'!$C$1:$C$5176),0))</f>
        <v>65.685000000000002</v>
      </c>
      <c r="J712" s="1">
        <f t="shared" si="45"/>
        <v>3.9276298513733522E-2</v>
      </c>
      <c r="K712" s="1" t="str">
        <f t="shared" si="46"/>
        <v>None</v>
      </c>
      <c r="L712" s="1" t="str">
        <f t="shared" si="47"/>
        <v>N/A</v>
      </c>
      <c r="M712">
        <f>VLOOKUP(D712,[1]Sheet8!$A$1:$G$267,IF(E712=2016,3,IF(E712=2017,4,IF(E712=2018,5,IF(E712=2019,6,7)))))</f>
        <v>20020.093863405102</v>
      </c>
      <c r="N712" t="str">
        <f>IF(E712=2020,VLOOKUP(B712,[1]Sheet9!$A$1:$E$229,5,FALSE),"None")</f>
        <v>None</v>
      </c>
    </row>
    <row r="713" spans="1:14" x14ac:dyDescent="0.75">
      <c r="A713" t="str">
        <f>VLOOKUP(D713,[1]Sheet5!$B$1:$C$279,2,FALSE)</f>
        <v>MMR: Myanmar</v>
      </c>
      <c r="B713" t="str">
        <f t="shared" si="44"/>
        <v>MMR</v>
      </c>
      <c r="C713" t="str">
        <f>VLOOKUP([1]Sheet2!B713,[1]Sheet9!$A$1:$C$229,2,FALSE)</f>
        <v>Asia</v>
      </c>
      <c r="D713" t="s">
        <v>162</v>
      </c>
      <c r="E713">
        <v>2017</v>
      </c>
      <c r="F713" cm="1">
        <f t="array" ref="F713">INDEX('[1]Sheet 1'!$F$1:$F$5176,MATCH(1,([1]Sheet2!A713='[1]Sheet 1'!$B$1:$B$5176)*([1]Sheet2!E713='[1]Sheet 1'!$E$1:$E$5176)*([1]Sheet2!F$1='[1]Sheet 1'!$C$1:$C$5176),0))</f>
        <v>36126</v>
      </c>
      <c r="G713" cm="1">
        <f t="array" ref="G713">INDEX('[1]Sheet 1'!$F$1:$F$5176,MATCH(1,([1]Sheet2!$A713='[1]Sheet 1'!$B$1:$B$5176)*([1]Sheet2!$E713='[1]Sheet 1'!$E$1:$E$5176)*([1]Sheet2!G$1='[1]Sheet 1'!$C$1:$C$5176),0))</f>
        <v>52288341</v>
      </c>
      <c r="H713" cm="1">
        <f t="array" ref="H713">INDEX('[1]Sheet 1'!$F$1:$F$5176,MATCH(1,([1]Sheet2!$A713='[1]Sheet 1'!$B$1:$B$5176)*([1]Sheet2!$E713='[1]Sheet 1'!$E$1:$E$5176)*([1]Sheet2!H$1='[1]Sheet 1'!$C$1:$C$5176),0))</f>
        <v>948906</v>
      </c>
      <c r="I713" cm="1">
        <f t="array" ref="I713">INDEX('[1]Sheet 1'!$F$1:$F$5176,MATCH(1,([1]Sheet2!$A713='[1]Sheet 1'!$B$1:$B$5176)*([1]Sheet2!$E713='[1]Sheet 1'!$E$1:$E$5176)*([1]Sheet2!I$1='[1]Sheet 1'!$C$1:$C$5176),0))</f>
        <v>65.843000000000004</v>
      </c>
      <c r="J713" s="1">
        <f t="shared" si="45"/>
        <v>3.8071210425479445E-2</v>
      </c>
      <c r="K713" s="1">
        <f t="shared" si="46"/>
        <v>7.6310383215745185E-3</v>
      </c>
      <c r="L713" s="1">
        <f t="shared" si="47"/>
        <v>5.5292970836197615E-2</v>
      </c>
      <c r="M713">
        <f>VLOOKUP(D713,[1]Sheet8!$A$1:$G$267,IF(E713=2016,3,IF(E713=2017,4,IF(E713=2018,5,IF(E713=2019,6,7)))))</f>
        <v>21127.064329532299</v>
      </c>
      <c r="N713" t="str">
        <f>IF(E713=2020,VLOOKUP(B713,[1]Sheet9!$A$1:$E$229,5,FALSE),"None")</f>
        <v>None</v>
      </c>
    </row>
    <row r="714" spans="1:14" x14ac:dyDescent="0.75">
      <c r="A714" t="str">
        <f>VLOOKUP(D714,[1]Sheet5!$B$1:$C$279,2,FALSE)</f>
        <v>MMR: Myanmar</v>
      </c>
      <c r="B714" t="str">
        <f t="shared" si="44"/>
        <v>MMR</v>
      </c>
      <c r="C714" t="str">
        <f>VLOOKUP([1]Sheet2!B714,[1]Sheet9!$A$1:$C$229,2,FALSE)</f>
        <v>Asia</v>
      </c>
      <c r="D714" t="s">
        <v>162</v>
      </c>
      <c r="E714">
        <v>2018</v>
      </c>
      <c r="F714" cm="1">
        <f t="array" ref="F714">INDEX('[1]Sheet 1'!$F$1:$F$5176,MATCH(1,([1]Sheet2!A714='[1]Sheet 1'!$B$1:$B$5176)*([1]Sheet2!E714='[1]Sheet 1'!$E$1:$E$5176)*([1]Sheet2!F$1='[1]Sheet 1'!$C$1:$C$5176),0))</f>
        <v>34917</v>
      </c>
      <c r="G714" cm="1">
        <f t="array" ref="G714">INDEX('[1]Sheet 1'!$F$1:$F$5176,MATCH(1,([1]Sheet2!$A714='[1]Sheet 1'!$B$1:$B$5176)*([1]Sheet2!$E714='[1]Sheet 1'!$E$1:$E$5176)*([1]Sheet2!G$1='[1]Sheet 1'!$C$1:$C$5176),0))</f>
        <v>52666014</v>
      </c>
      <c r="H714" cm="1">
        <f t="array" ref="H714">INDEX('[1]Sheet 1'!$F$1:$F$5176,MATCH(1,([1]Sheet2!$A714='[1]Sheet 1'!$B$1:$B$5176)*([1]Sheet2!$E714='[1]Sheet 1'!$E$1:$E$5176)*([1]Sheet2!H$1='[1]Sheet 1'!$C$1:$C$5176),0))</f>
        <v>942093</v>
      </c>
      <c r="I714" cm="1">
        <f t="array" ref="I714">INDEX('[1]Sheet 1'!$F$1:$F$5176,MATCH(1,([1]Sheet2!$A714='[1]Sheet 1'!$B$1:$B$5176)*([1]Sheet2!$E714='[1]Sheet 1'!$E$1:$E$5176)*([1]Sheet2!I$1='[1]Sheet 1'!$C$1:$C$5176),0))</f>
        <v>66.464600000000004</v>
      </c>
      <c r="J714" s="1">
        <f t="shared" si="45"/>
        <v>3.7063219873197231E-2</v>
      </c>
      <c r="K714" s="1">
        <f t="shared" si="46"/>
        <v>7.2228912368820421E-3</v>
      </c>
      <c r="L714" s="1">
        <f t="shared" si="47"/>
        <v>4.580348308540054E-2</v>
      </c>
      <c r="M714">
        <f>VLOOKUP(D714,[1]Sheet8!$A$1:$G$267,IF(E714=2016,3,IF(E714=2017,4,IF(E714=2018,5,IF(E714=2019,6,7)))))</f>
        <v>22094.757463194201</v>
      </c>
      <c r="N714" t="str">
        <f>IF(E714=2020,VLOOKUP(B714,[1]Sheet9!$A$1:$E$229,5,FALSE),"None")</f>
        <v>None</v>
      </c>
    </row>
    <row r="715" spans="1:14" x14ac:dyDescent="0.75">
      <c r="A715" t="str">
        <f>VLOOKUP(D715,[1]Sheet5!$B$1:$C$279,2,FALSE)</f>
        <v>MMR: Myanmar</v>
      </c>
      <c r="B715" t="str">
        <f t="shared" si="44"/>
        <v>MMR</v>
      </c>
      <c r="C715" t="str">
        <f>VLOOKUP([1]Sheet2!B715,[1]Sheet9!$A$1:$C$229,2,FALSE)</f>
        <v>Asia</v>
      </c>
      <c r="D715" t="s">
        <v>162</v>
      </c>
      <c r="E715">
        <v>2019</v>
      </c>
      <c r="F715" cm="1">
        <f t="array" ref="F715">INDEX('[1]Sheet 1'!$F$1:$F$5176,MATCH(1,([1]Sheet2!A715='[1]Sheet 1'!$B$1:$B$5176)*([1]Sheet2!E715='[1]Sheet 1'!$E$1:$E$5176)*([1]Sheet2!F$1='[1]Sheet 1'!$C$1:$C$5176),0))</f>
        <v>33834</v>
      </c>
      <c r="G715" cm="1">
        <f t="array" ref="G715">INDEX('[1]Sheet 1'!$F$1:$F$5176,MATCH(1,([1]Sheet2!$A715='[1]Sheet 1'!$B$1:$B$5176)*([1]Sheet2!$E715='[1]Sheet 1'!$E$1:$E$5176)*([1]Sheet2!G$1='[1]Sheet 1'!$C$1:$C$5176),0))</f>
        <v>53040212</v>
      </c>
      <c r="H715" cm="1">
        <f t="array" ref="H715">INDEX('[1]Sheet 1'!$F$1:$F$5176,MATCH(1,([1]Sheet2!$A715='[1]Sheet 1'!$B$1:$B$5176)*([1]Sheet2!$E715='[1]Sheet 1'!$E$1:$E$5176)*([1]Sheet2!H$1='[1]Sheet 1'!$C$1:$C$5176),0))</f>
        <v>937752</v>
      </c>
      <c r="I715" cm="1">
        <f t="array" ref="I715">INDEX('[1]Sheet 1'!$F$1:$F$5176,MATCH(1,([1]Sheet2!$A715='[1]Sheet 1'!$B$1:$B$5176)*([1]Sheet2!$E715='[1]Sheet 1'!$E$1:$E$5176)*([1]Sheet2!I$1='[1]Sheet 1'!$C$1:$C$5176),0))</f>
        <v>66.610399999999998</v>
      </c>
      <c r="J715" s="1">
        <f t="shared" si="45"/>
        <v>3.6079901722417013E-2</v>
      </c>
      <c r="K715" s="1">
        <f t="shared" si="46"/>
        <v>7.1051133658985473E-3</v>
      </c>
      <c r="L715" s="1">
        <f t="shared" si="47"/>
        <v>-2.6363003398874693E-2</v>
      </c>
      <c r="M715">
        <f>VLOOKUP(D715,[1]Sheet8!$A$1:$G$267,IF(E715=2016,3,IF(E715=2017,4,IF(E715=2018,5,IF(E715=2019,6,7)))))</f>
        <v>21512.2732970947</v>
      </c>
      <c r="N715" t="str">
        <f>IF(E715=2020,VLOOKUP(B715,[1]Sheet9!$A$1:$E$229,5,FALSE),"None")</f>
        <v>None</v>
      </c>
    </row>
    <row r="716" spans="1:14" x14ac:dyDescent="0.75">
      <c r="A716" t="str">
        <f>VLOOKUP(D716,[1]Sheet5!$B$1:$C$279,2,FALSE)</f>
        <v>MMR: Myanmar</v>
      </c>
      <c r="B716" t="str">
        <f t="shared" si="44"/>
        <v>MMR</v>
      </c>
      <c r="C716" t="str">
        <f>VLOOKUP([1]Sheet2!B716,[1]Sheet9!$A$1:$C$229,2,FALSE)</f>
        <v>Asia</v>
      </c>
      <c r="D716" t="s">
        <v>162</v>
      </c>
      <c r="E716">
        <v>2020</v>
      </c>
      <c r="F716" cm="1">
        <f t="array" ref="F716">INDEX('[1]Sheet 1'!$F$1:$F$5176,MATCH(1,([1]Sheet2!A716='[1]Sheet 1'!$B$1:$B$5176)*([1]Sheet2!E716='[1]Sheet 1'!$E$1:$E$5176)*([1]Sheet2!F$1='[1]Sheet 1'!$C$1:$C$5176),0))</f>
        <v>32750</v>
      </c>
      <c r="G716" cm="1">
        <f t="array" ref="G716">INDEX('[1]Sheet 1'!$F$1:$F$5176,MATCH(1,([1]Sheet2!$A716='[1]Sheet 1'!$B$1:$B$5176)*([1]Sheet2!$E716='[1]Sheet 1'!$E$1:$E$5176)*([1]Sheet2!G$1='[1]Sheet 1'!$C$1:$C$5176),0))</f>
        <v>53423198</v>
      </c>
      <c r="H716" cm="1">
        <f t="array" ref="H716">INDEX('[1]Sheet 1'!$F$1:$F$5176,MATCH(1,([1]Sheet2!$A716='[1]Sheet 1'!$B$1:$B$5176)*([1]Sheet2!$E716='[1]Sheet 1'!$E$1:$E$5176)*([1]Sheet2!H$1='[1]Sheet 1'!$C$1:$C$5176),0))</f>
        <v>928106</v>
      </c>
      <c r="I716" cm="1">
        <f t="array" ref="I716">INDEX('[1]Sheet 1'!$F$1:$F$5176,MATCH(1,([1]Sheet2!$A716='[1]Sheet 1'!$B$1:$B$5176)*([1]Sheet2!$E716='[1]Sheet 1'!$E$1:$E$5176)*([1]Sheet2!I$1='[1]Sheet 1'!$C$1:$C$5176),0))</f>
        <v>66.796999999999997</v>
      </c>
      <c r="J716" s="1">
        <f t="shared" si="45"/>
        <v>3.5286917658112329E-2</v>
      </c>
      <c r="K716" s="1">
        <f t="shared" si="46"/>
        <v>7.2206724965578947E-3</v>
      </c>
      <c r="L716" s="1">
        <f t="shared" si="47"/>
        <v>-6.1810705722015788E-2</v>
      </c>
      <c r="M716">
        <f>VLOOKUP(D716,[1]Sheet8!$A$1:$G$267,IF(E716=2016,3,IF(E716=2017,4,IF(E716=2018,5,IF(E716=2019,6,7)))))</f>
        <v>20182.584502916401</v>
      </c>
      <c r="N716">
        <f>IF(E716=2020,VLOOKUP(B716,[1]Sheet9!$A$1:$E$229,5,FALSE),"None")</f>
        <v>124630</v>
      </c>
    </row>
    <row r="717" spans="1:14" x14ac:dyDescent="0.75">
      <c r="A717" t="str">
        <f>VLOOKUP(D717,[1]Sheet5!$B$1:$C$279,2,FALSE)</f>
        <v>NAM: Namibia</v>
      </c>
      <c r="B717" t="str">
        <f t="shared" si="44"/>
        <v>NAM</v>
      </c>
      <c r="C717" t="str">
        <f>VLOOKUP([1]Sheet2!B717,[1]Sheet9!$A$1:$C$229,2,FALSE)</f>
        <v>Africa</v>
      </c>
      <c r="D717" t="s">
        <v>163</v>
      </c>
      <c r="E717">
        <v>2016</v>
      </c>
      <c r="F717" cm="1">
        <f t="array" ref="F717">INDEX('[1]Sheet 1'!$F$1:$F$5176,MATCH(1,([1]Sheet2!A717='[1]Sheet 1'!$B$1:$B$5176)*([1]Sheet2!E717='[1]Sheet 1'!$E$1:$E$5176)*([1]Sheet2!F$1='[1]Sheet 1'!$C$1:$C$5176),0))</f>
        <v>2271</v>
      </c>
      <c r="G717" cm="1">
        <f t="array" ref="G717">INDEX('[1]Sheet 1'!$F$1:$F$5176,MATCH(1,([1]Sheet2!$A717='[1]Sheet 1'!$B$1:$B$5176)*([1]Sheet2!$E717='[1]Sheet 1'!$E$1:$E$5176)*([1]Sheet2!G$1='[1]Sheet 1'!$C$1:$C$5176),0))</f>
        <v>2323352</v>
      </c>
      <c r="H717" cm="1">
        <f t="array" ref="H717">INDEX('[1]Sheet 1'!$F$1:$F$5176,MATCH(1,([1]Sheet2!$A717='[1]Sheet 1'!$B$1:$B$5176)*([1]Sheet2!$E717='[1]Sheet 1'!$E$1:$E$5176)*([1]Sheet2!H$1='[1]Sheet 1'!$C$1:$C$5176),0))</f>
        <v>69953</v>
      </c>
      <c r="I717" cm="1">
        <f t="array" ref="I717">INDEX('[1]Sheet 1'!$F$1:$F$5176,MATCH(1,([1]Sheet2!$A717='[1]Sheet 1'!$B$1:$B$5176)*([1]Sheet2!$E717='[1]Sheet 1'!$E$1:$E$5176)*([1]Sheet2!I$1='[1]Sheet 1'!$C$1:$C$5176),0))</f>
        <v>61.682499999999997</v>
      </c>
      <c r="J717" s="1">
        <f t="shared" si="45"/>
        <v>3.2464654839678073E-2</v>
      </c>
      <c r="K717" s="1" t="str">
        <f t="shared" si="46"/>
        <v>None</v>
      </c>
      <c r="L717" s="1" t="str">
        <f t="shared" si="47"/>
        <v>N/A</v>
      </c>
      <c r="M717">
        <f>VLOOKUP(D717,[1]Sheet8!$A$1:$G$267,IF(E717=2016,3,IF(E717=2017,4,IF(E717=2018,5,IF(E717=2019,6,7)))))</f>
        <v>20020.093863405102</v>
      </c>
      <c r="N717" t="str">
        <f>IF(E717=2020,VLOOKUP(B717,[1]Sheet9!$A$1:$E$229,5,FALSE),"None")</f>
        <v>None</v>
      </c>
    </row>
    <row r="718" spans="1:14" x14ac:dyDescent="0.75">
      <c r="A718" t="str">
        <f>VLOOKUP(D718,[1]Sheet5!$B$1:$C$279,2,FALSE)</f>
        <v>NAM: Namibia</v>
      </c>
      <c r="B718" t="str">
        <f t="shared" si="44"/>
        <v>NAM</v>
      </c>
      <c r="C718" t="str">
        <f>VLOOKUP([1]Sheet2!B718,[1]Sheet9!$A$1:$C$229,2,FALSE)</f>
        <v>Africa</v>
      </c>
      <c r="D718" t="s">
        <v>163</v>
      </c>
      <c r="E718">
        <v>2017</v>
      </c>
      <c r="F718" cm="1">
        <f t="array" ref="F718">INDEX('[1]Sheet 1'!$F$1:$F$5176,MATCH(1,([1]Sheet2!A718='[1]Sheet 1'!$B$1:$B$5176)*([1]Sheet2!E718='[1]Sheet 1'!$E$1:$E$5176)*([1]Sheet2!F$1='[1]Sheet 1'!$C$1:$C$5176),0))</f>
        <v>2235</v>
      </c>
      <c r="G718" cm="1">
        <f t="array" ref="G718">INDEX('[1]Sheet 1'!$F$1:$F$5176,MATCH(1,([1]Sheet2!$A718='[1]Sheet 1'!$B$1:$B$5176)*([1]Sheet2!$E718='[1]Sheet 1'!$E$1:$E$5176)*([1]Sheet2!G$1='[1]Sheet 1'!$C$1:$C$5176),0))</f>
        <v>2364533.5</v>
      </c>
      <c r="H718" cm="1">
        <f t="array" ref="H718">INDEX('[1]Sheet 1'!$F$1:$F$5176,MATCH(1,([1]Sheet2!$A718='[1]Sheet 1'!$B$1:$B$5176)*([1]Sheet2!$E718='[1]Sheet 1'!$E$1:$E$5176)*([1]Sheet2!H$1='[1]Sheet 1'!$C$1:$C$5176),0))</f>
        <v>69888</v>
      </c>
      <c r="I718" cm="1">
        <f t="array" ref="I718">INDEX('[1]Sheet 1'!$F$1:$F$5176,MATCH(1,([1]Sheet2!$A718='[1]Sheet 1'!$B$1:$B$5176)*([1]Sheet2!$E718='[1]Sheet 1'!$E$1:$E$5176)*([1]Sheet2!I$1='[1]Sheet 1'!$C$1:$C$5176),0))</f>
        <v>62.293100000000003</v>
      </c>
      <c r="J718" s="1">
        <f t="shared" si="45"/>
        <v>3.1979739010989008E-2</v>
      </c>
      <c r="K718" s="1">
        <f t="shared" si="46"/>
        <v>1.7725036929402003E-2</v>
      </c>
      <c r="L718" s="1">
        <f t="shared" si="47"/>
        <v>5.5292970836197615E-2</v>
      </c>
      <c r="M718">
        <f>VLOOKUP(D718,[1]Sheet8!$A$1:$G$267,IF(E718=2016,3,IF(E718=2017,4,IF(E718=2018,5,IF(E718=2019,6,7)))))</f>
        <v>21127.064329532299</v>
      </c>
      <c r="N718" t="str">
        <f>IF(E718=2020,VLOOKUP(B718,[1]Sheet9!$A$1:$E$229,5,FALSE),"None")</f>
        <v>None</v>
      </c>
    </row>
    <row r="719" spans="1:14" x14ac:dyDescent="0.75">
      <c r="A719" t="str">
        <f>VLOOKUP(D719,[1]Sheet5!$B$1:$C$279,2,FALSE)</f>
        <v>NAM: Namibia</v>
      </c>
      <c r="B719" t="str">
        <f t="shared" si="44"/>
        <v>NAM</v>
      </c>
      <c r="C719" t="str">
        <f>VLOOKUP([1]Sheet2!B719,[1]Sheet9!$A$1:$C$229,2,FALSE)</f>
        <v>Africa</v>
      </c>
      <c r="D719" t="s">
        <v>163</v>
      </c>
      <c r="E719">
        <v>2018</v>
      </c>
      <c r="F719" cm="1">
        <f t="array" ref="F719">INDEX('[1]Sheet 1'!$F$1:$F$5176,MATCH(1,([1]Sheet2!A719='[1]Sheet 1'!$B$1:$B$5176)*([1]Sheet2!E719='[1]Sheet 1'!$E$1:$E$5176)*([1]Sheet2!F$1='[1]Sheet 1'!$C$1:$C$5176),0))</f>
        <v>2207</v>
      </c>
      <c r="G719" cm="1">
        <f t="array" ref="G719">INDEX('[1]Sheet 1'!$F$1:$F$5176,MATCH(1,([1]Sheet2!$A719='[1]Sheet 1'!$B$1:$B$5176)*([1]Sheet2!$E719='[1]Sheet 1'!$E$1:$E$5176)*([1]Sheet2!G$1='[1]Sheet 1'!$C$1:$C$5176),0))</f>
        <v>2405680.5</v>
      </c>
      <c r="H719" cm="1">
        <f t="array" ref="H719">INDEX('[1]Sheet 1'!$F$1:$F$5176,MATCH(1,([1]Sheet2!$A719='[1]Sheet 1'!$B$1:$B$5176)*([1]Sheet2!$E719='[1]Sheet 1'!$E$1:$E$5176)*([1]Sheet2!H$1='[1]Sheet 1'!$C$1:$C$5176),0))</f>
        <v>69909</v>
      </c>
      <c r="I719" cm="1">
        <f t="array" ref="I719">INDEX('[1]Sheet 1'!$F$1:$F$5176,MATCH(1,([1]Sheet2!$A719='[1]Sheet 1'!$B$1:$B$5176)*([1]Sheet2!$E719='[1]Sheet 1'!$E$1:$E$5176)*([1]Sheet2!I$1='[1]Sheet 1'!$C$1:$C$5176),0))</f>
        <v>62.585900000000002</v>
      </c>
      <c r="J719" s="1">
        <f t="shared" si="45"/>
        <v>3.1569611924072725E-2</v>
      </c>
      <c r="K719" s="1">
        <f t="shared" si="46"/>
        <v>1.7401741189118275E-2</v>
      </c>
      <c r="L719" s="1">
        <f t="shared" si="47"/>
        <v>4.580348308540054E-2</v>
      </c>
      <c r="M719">
        <f>VLOOKUP(D719,[1]Sheet8!$A$1:$G$267,IF(E719=2016,3,IF(E719=2017,4,IF(E719=2018,5,IF(E719=2019,6,7)))))</f>
        <v>22094.757463194201</v>
      </c>
      <c r="N719" t="str">
        <f>IF(E719=2020,VLOOKUP(B719,[1]Sheet9!$A$1:$E$229,5,FALSE),"None")</f>
        <v>None</v>
      </c>
    </row>
    <row r="720" spans="1:14" x14ac:dyDescent="0.75">
      <c r="A720" t="str">
        <f>VLOOKUP(D720,[1]Sheet5!$B$1:$C$279,2,FALSE)</f>
        <v>NAM: Namibia</v>
      </c>
      <c r="B720" t="str">
        <f t="shared" si="44"/>
        <v>NAM</v>
      </c>
      <c r="C720" t="str">
        <f>VLOOKUP([1]Sheet2!B720,[1]Sheet9!$A$1:$C$229,2,FALSE)</f>
        <v>Africa</v>
      </c>
      <c r="D720" t="s">
        <v>163</v>
      </c>
      <c r="E720">
        <v>2019</v>
      </c>
      <c r="F720" cm="1">
        <f t="array" ref="F720">INDEX('[1]Sheet 1'!$F$1:$F$5176,MATCH(1,([1]Sheet2!A720='[1]Sheet 1'!$B$1:$B$5176)*([1]Sheet2!E720='[1]Sheet 1'!$E$1:$E$5176)*([1]Sheet2!F$1='[1]Sheet 1'!$C$1:$C$5176),0))</f>
        <v>2157</v>
      </c>
      <c r="G720" cm="1">
        <f t="array" ref="G720">INDEX('[1]Sheet 1'!$F$1:$F$5176,MATCH(1,([1]Sheet2!$A720='[1]Sheet 1'!$B$1:$B$5176)*([1]Sheet2!$E720='[1]Sheet 1'!$E$1:$E$5176)*([1]Sheet2!G$1='[1]Sheet 1'!$C$1:$C$5176),0))</f>
        <v>2446644.5</v>
      </c>
      <c r="H720" cm="1">
        <f t="array" ref="H720">INDEX('[1]Sheet 1'!$F$1:$F$5176,MATCH(1,([1]Sheet2!$A720='[1]Sheet 1'!$B$1:$B$5176)*([1]Sheet2!$E720='[1]Sheet 1'!$E$1:$E$5176)*([1]Sheet2!H$1='[1]Sheet 1'!$C$1:$C$5176),0))</f>
        <v>69686</v>
      </c>
      <c r="I720" cm="1">
        <f t="array" ref="I720">INDEX('[1]Sheet 1'!$F$1:$F$5176,MATCH(1,([1]Sheet2!$A720='[1]Sheet 1'!$B$1:$B$5176)*([1]Sheet2!$E720='[1]Sheet 1'!$E$1:$E$5176)*([1]Sheet2!I$1='[1]Sheet 1'!$C$1:$C$5176),0))</f>
        <v>63.075000000000003</v>
      </c>
      <c r="J720" s="1">
        <f t="shared" si="45"/>
        <v>3.0953132623482479E-2</v>
      </c>
      <c r="K720" s="1">
        <f t="shared" si="46"/>
        <v>1.7028030114555944E-2</v>
      </c>
      <c r="L720" s="1">
        <f t="shared" si="47"/>
        <v>-2.6363003398874693E-2</v>
      </c>
      <c r="M720">
        <f>VLOOKUP(D720,[1]Sheet8!$A$1:$G$267,IF(E720=2016,3,IF(E720=2017,4,IF(E720=2018,5,IF(E720=2019,6,7)))))</f>
        <v>21512.2732970947</v>
      </c>
      <c r="N720" t="str">
        <f>IF(E720=2020,VLOOKUP(B720,[1]Sheet9!$A$1:$E$229,5,FALSE),"None")</f>
        <v>None</v>
      </c>
    </row>
    <row r="721" spans="1:14" x14ac:dyDescent="0.75">
      <c r="A721" t="str">
        <f>VLOOKUP(D721,[1]Sheet5!$B$1:$C$279,2,FALSE)</f>
        <v>NAM: Namibia</v>
      </c>
      <c r="B721" t="str">
        <f t="shared" si="44"/>
        <v>NAM</v>
      </c>
      <c r="C721" t="str">
        <f>VLOOKUP([1]Sheet2!B721,[1]Sheet9!$A$1:$C$229,2,FALSE)</f>
        <v>Africa</v>
      </c>
      <c r="D721" t="s">
        <v>163</v>
      </c>
      <c r="E721">
        <v>2020</v>
      </c>
      <c r="F721" cm="1">
        <f t="array" ref="F721">INDEX('[1]Sheet 1'!$F$1:$F$5176,MATCH(1,([1]Sheet2!A721='[1]Sheet 1'!$B$1:$B$5176)*([1]Sheet2!E721='[1]Sheet 1'!$E$1:$E$5176)*([1]Sheet2!F$1='[1]Sheet 1'!$C$1:$C$5176),0))</f>
        <v>2107</v>
      </c>
      <c r="G721" cm="1">
        <f t="array" ref="G721">INDEX('[1]Sheet 1'!$F$1:$F$5176,MATCH(1,([1]Sheet2!$A721='[1]Sheet 1'!$B$1:$B$5176)*([1]Sheet2!$E721='[1]Sheet 1'!$E$1:$E$5176)*([1]Sheet2!G$1='[1]Sheet 1'!$C$1:$C$5176),0))</f>
        <v>2489098</v>
      </c>
      <c r="H721" cm="1">
        <f t="array" ref="H721">INDEX('[1]Sheet 1'!$F$1:$F$5176,MATCH(1,([1]Sheet2!$A721='[1]Sheet 1'!$B$1:$B$5176)*([1]Sheet2!$E721='[1]Sheet 1'!$E$1:$E$5176)*([1]Sheet2!H$1='[1]Sheet 1'!$C$1:$C$5176),0))</f>
        <v>69444</v>
      </c>
      <c r="I721" cm="1">
        <f t="array" ref="I721">INDEX('[1]Sheet 1'!$F$1:$F$5176,MATCH(1,([1]Sheet2!$A721='[1]Sheet 1'!$B$1:$B$5176)*([1]Sheet2!$E721='[1]Sheet 1'!$E$1:$E$5176)*([1]Sheet2!I$1='[1]Sheet 1'!$C$1:$C$5176),0))</f>
        <v>62.829000000000001</v>
      </c>
      <c r="J721" s="1">
        <f t="shared" si="45"/>
        <v>3.0340994182362767E-2</v>
      </c>
      <c r="K721" s="1">
        <f t="shared" si="46"/>
        <v>1.7351723963166695E-2</v>
      </c>
      <c r="L721" s="1">
        <f t="shared" si="47"/>
        <v>-6.1810705722015788E-2</v>
      </c>
      <c r="M721">
        <f>VLOOKUP(D721,[1]Sheet8!$A$1:$G$267,IF(E721=2016,3,IF(E721=2017,4,IF(E721=2018,5,IF(E721=2019,6,7)))))</f>
        <v>20182.584502916401</v>
      </c>
      <c r="N721">
        <f>IF(E721=2020,VLOOKUP(B721,[1]Sheet9!$A$1:$E$229,5,FALSE),"None")</f>
        <v>23941</v>
      </c>
    </row>
    <row r="722" spans="1:14" x14ac:dyDescent="0.75">
      <c r="A722" t="str">
        <f>VLOOKUP(D722,[1]Sheet5!$B$1:$C$279,2,FALSE)</f>
        <v>NRU: Nauru</v>
      </c>
      <c r="B722" t="str">
        <f t="shared" si="44"/>
        <v>NRU</v>
      </c>
      <c r="C722" t="s">
        <v>18</v>
      </c>
      <c r="D722" t="s">
        <v>164</v>
      </c>
      <c r="E722">
        <v>2016</v>
      </c>
      <c r="F722" cm="1">
        <f t="array" ref="F722">INDEX('[1]Sheet 1'!$F$1:$F$5176,MATCH(1,([1]Sheet2!A722='[1]Sheet 1'!$B$1:$B$5176)*([1]Sheet2!E722='[1]Sheet 1'!$E$1:$E$5176)*([1]Sheet2!F$1='[1]Sheet 1'!$C$1:$C$5176),0))</f>
        <v>8</v>
      </c>
      <c r="G722" cm="1">
        <f t="array" ref="G722">INDEX('[1]Sheet 1'!$F$1:$F$5176,MATCH(1,([1]Sheet2!$A722='[1]Sheet 1'!$B$1:$B$5176)*([1]Sheet2!$E722='[1]Sheet 1'!$E$1:$E$5176)*([1]Sheet2!G$1='[1]Sheet 1'!$C$1:$C$5176),0))</f>
        <v>11436.5</v>
      </c>
      <c r="H722" cm="1">
        <f t="array" ref="H722">INDEX('[1]Sheet 1'!$F$1:$F$5176,MATCH(1,([1]Sheet2!$A722='[1]Sheet 1'!$B$1:$B$5176)*([1]Sheet2!$E722='[1]Sheet 1'!$E$1:$E$5176)*([1]Sheet2!H$1='[1]Sheet 1'!$C$1:$C$5176),0))</f>
        <v>357</v>
      </c>
      <c r="I722" cm="1">
        <f t="array" ref="I722">INDEX('[1]Sheet 1'!$F$1:$F$5176,MATCH(1,([1]Sheet2!$A722='[1]Sheet 1'!$B$1:$B$5176)*([1]Sheet2!$E722='[1]Sheet 1'!$E$1:$E$5176)*([1]Sheet2!I$1='[1]Sheet 1'!$C$1:$C$5176),0))</f>
        <v>62.701799999999999</v>
      </c>
      <c r="J722" s="1">
        <f t="shared" si="45"/>
        <v>2.2408963585434174E-2</v>
      </c>
      <c r="K722" s="1" t="str">
        <f t="shared" si="46"/>
        <v>None</v>
      </c>
      <c r="L722" s="1" t="str">
        <f t="shared" si="47"/>
        <v>N/A</v>
      </c>
      <c r="M722">
        <f>VLOOKUP(D722,[1]Sheet8!$A$1:$G$267,IF(E722=2016,3,IF(E722=2017,4,IF(E722=2018,5,IF(E722=2019,6,7)))))</f>
        <v>20020.093863405102</v>
      </c>
      <c r="N722" t="str">
        <f>IF(E722=2020,VLOOKUP(B722,[1]Sheet9!$A$1:$E$229,5,FALSE),"None")</f>
        <v>None</v>
      </c>
    </row>
    <row r="723" spans="1:14" x14ac:dyDescent="0.75">
      <c r="A723" t="str">
        <f>VLOOKUP(D723,[1]Sheet5!$B$1:$C$279,2,FALSE)</f>
        <v>NRU: Nauru</v>
      </c>
      <c r="B723" t="str">
        <f t="shared" si="44"/>
        <v>NRU</v>
      </c>
      <c r="C723" t="s">
        <v>18</v>
      </c>
      <c r="D723" t="s">
        <v>164</v>
      </c>
      <c r="E723">
        <v>2017</v>
      </c>
      <c r="F723" cm="1">
        <f t="array" ref="F723">INDEX('[1]Sheet 1'!$F$1:$F$5176,MATCH(1,([1]Sheet2!A723='[1]Sheet 1'!$B$1:$B$5176)*([1]Sheet2!E723='[1]Sheet 1'!$E$1:$E$5176)*([1]Sheet2!F$1='[1]Sheet 1'!$C$1:$C$5176),0))</f>
        <v>8</v>
      </c>
      <c r="G723" cm="1">
        <f t="array" ref="G723">INDEX('[1]Sheet 1'!$F$1:$F$5176,MATCH(1,([1]Sheet2!$A723='[1]Sheet 1'!$B$1:$B$5176)*([1]Sheet2!$E723='[1]Sheet 1'!$E$1:$E$5176)*([1]Sheet2!G$1='[1]Sheet 1'!$C$1:$C$5176),0))</f>
        <v>11682.5</v>
      </c>
      <c r="H723" cm="1">
        <f t="array" ref="H723">INDEX('[1]Sheet 1'!$F$1:$F$5176,MATCH(1,([1]Sheet2!$A723='[1]Sheet 1'!$B$1:$B$5176)*([1]Sheet2!$E723='[1]Sheet 1'!$E$1:$E$5176)*([1]Sheet2!H$1='[1]Sheet 1'!$C$1:$C$5176),0))</f>
        <v>355</v>
      </c>
      <c r="I723" cm="1">
        <f t="array" ref="I723">INDEX('[1]Sheet 1'!$F$1:$F$5176,MATCH(1,([1]Sheet2!$A723='[1]Sheet 1'!$B$1:$B$5176)*([1]Sheet2!$E723='[1]Sheet 1'!$E$1:$E$5176)*([1]Sheet2!I$1='[1]Sheet 1'!$C$1:$C$5176),0))</f>
        <v>62.988</v>
      </c>
      <c r="J723" s="1">
        <f t="shared" si="45"/>
        <v>2.2535211267605635E-2</v>
      </c>
      <c r="K723" s="1">
        <f t="shared" si="46"/>
        <v>2.1510077383814979E-2</v>
      </c>
      <c r="L723" s="1">
        <f t="shared" si="47"/>
        <v>5.5292970836197615E-2</v>
      </c>
      <c r="M723">
        <f>VLOOKUP(D723,[1]Sheet8!$A$1:$G$267,IF(E723=2016,3,IF(E723=2017,4,IF(E723=2018,5,IF(E723=2019,6,7)))))</f>
        <v>21127.064329532299</v>
      </c>
      <c r="N723" t="str">
        <f>IF(E723=2020,VLOOKUP(B723,[1]Sheet9!$A$1:$E$229,5,FALSE),"None")</f>
        <v>None</v>
      </c>
    </row>
    <row r="724" spans="1:14" x14ac:dyDescent="0.75">
      <c r="A724" t="str">
        <f>VLOOKUP(D724,[1]Sheet5!$B$1:$C$279,2,FALSE)</f>
        <v>NRU: Nauru</v>
      </c>
      <c r="B724" t="str">
        <f t="shared" si="44"/>
        <v>NRU</v>
      </c>
      <c r="C724" t="s">
        <v>18</v>
      </c>
      <c r="D724" t="s">
        <v>164</v>
      </c>
      <c r="E724">
        <v>2018</v>
      </c>
      <c r="F724" cm="1">
        <f t="array" ref="F724">INDEX('[1]Sheet 1'!$F$1:$F$5176,MATCH(1,([1]Sheet2!A724='[1]Sheet 1'!$B$1:$B$5176)*([1]Sheet2!E724='[1]Sheet 1'!$E$1:$E$5176)*([1]Sheet2!F$1='[1]Sheet 1'!$C$1:$C$5176),0))</f>
        <v>8</v>
      </c>
      <c r="G724" cm="1">
        <f t="array" ref="G724">INDEX('[1]Sheet 1'!$F$1:$F$5176,MATCH(1,([1]Sheet2!$A724='[1]Sheet 1'!$B$1:$B$5176)*([1]Sheet2!$E724='[1]Sheet 1'!$E$1:$E$5176)*([1]Sheet2!G$1='[1]Sheet 1'!$C$1:$C$5176),0))</f>
        <v>11924</v>
      </c>
      <c r="H724" cm="1">
        <f t="array" ref="H724">INDEX('[1]Sheet 1'!$F$1:$F$5176,MATCH(1,([1]Sheet2!$A724='[1]Sheet 1'!$B$1:$B$5176)*([1]Sheet2!$E724='[1]Sheet 1'!$E$1:$E$5176)*([1]Sheet2!H$1='[1]Sheet 1'!$C$1:$C$5176),0))</f>
        <v>355</v>
      </c>
      <c r="I724" cm="1">
        <f t="array" ref="I724">INDEX('[1]Sheet 1'!$F$1:$F$5176,MATCH(1,([1]Sheet2!$A724='[1]Sheet 1'!$B$1:$B$5176)*([1]Sheet2!$E724='[1]Sheet 1'!$E$1:$E$5176)*([1]Sheet2!I$1='[1]Sheet 1'!$C$1:$C$5176),0))</f>
        <v>63.233699999999999</v>
      </c>
      <c r="J724" s="1">
        <f t="shared" si="45"/>
        <v>2.2535211267605635E-2</v>
      </c>
      <c r="K724" s="1">
        <f t="shared" si="46"/>
        <v>2.0671945217205223E-2</v>
      </c>
      <c r="L724" s="1">
        <f t="shared" si="47"/>
        <v>4.580348308540054E-2</v>
      </c>
      <c r="M724">
        <f>VLOOKUP(D724,[1]Sheet8!$A$1:$G$267,IF(E724=2016,3,IF(E724=2017,4,IF(E724=2018,5,IF(E724=2019,6,7)))))</f>
        <v>22094.757463194201</v>
      </c>
      <c r="N724" t="str">
        <f>IF(E724=2020,VLOOKUP(B724,[1]Sheet9!$A$1:$E$229,5,FALSE),"None")</f>
        <v>None</v>
      </c>
    </row>
    <row r="725" spans="1:14" x14ac:dyDescent="0.75">
      <c r="A725" t="str">
        <f>VLOOKUP(D725,[1]Sheet5!$B$1:$C$279,2,FALSE)</f>
        <v>NRU: Nauru</v>
      </c>
      <c r="B725" t="str">
        <f t="shared" si="44"/>
        <v>NRU</v>
      </c>
      <c r="C725" t="s">
        <v>18</v>
      </c>
      <c r="D725" t="s">
        <v>164</v>
      </c>
      <c r="E725">
        <v>2019</v>
      </c>
      <c r="F725" cm="1">
        <f t="array" ref="F725">INDEX('[1]Sheet 1'!$F$1:$F$5176,MATCH(1,([1]Sheet2!A725='[1]Sheet 1'!$B$1:$B$5176)*([1]Sheet2!E725='[1]Sheet 1'!$E$1:$E$5176)*([1]Sheet2!F$1='[1]Sheet 1'!$C$1:$C$5176),0))</f>
        <v>7</v>
      </c>
      <c r="G725" cm="1">
        <f t="array" ref="G725">INDEX('[1]Sheet 1'!$F$1:$F$5176,MATCH(1,([1]Sheet2!$A725='[1]Sheet 1'!$B$1:$B$5176)*([1]Sheet2!$E725='[1]Sheet 1'!$E$1:$E$5176)*([1]Sheet2!G$1='[1]Sheet 1'!$C$1:$C$5176),0))</f>
        <v>12131.5</v>
      </c>
      <c r="H725" cm="1">
        <f t="array" ref="H725">INDEX('[1]Sheet 1'!$F$1:$F$5176,MATCH(1,([1]Sheet2!$A725='[1]Sheet 1'!$B$1:$B$5176)*([1]Sheet2!$E725='[1]Sheet 1'!$E$1:$E$5176)*([1]Sheet2!H$1='[1]Sheet 1'!$C$1:$C$5176),0))</f>
        <v>355</v>
      </c>
      <c r="I725" cm="1">
        <f t="array" ref="I725">INDEX('[1]Sheet 1'!$F$1:$F$5176,MATCH(1,([1]Sheet2!$A725='[1]Sheet 1'!$B$1:$B$5176)*([1]Sheet2!$E725='[1]Sheet 1'!$E$1:$E$5176)*([1]Sheet2!I$1='[1]Sheet 1'!$C$1:$C$5176),0))</f>
        <v>63.484499999999997</v>
      </c>
      <c r="J725" s="1">
        <f t="shared" si="45"/>
        <v>1.9718309859154931E-2</v>
      </c>
      <c r="K725" s="1">
        <f t="shared" si="46"/>
        <v>1.7401878564240188E-2</v>
      </c>
      <c r="L725" s="1">
        <f t="shared" si="47"/>
        <v>-2.6363003398874693E-2</v>
      </c>
      <c r="M725">
        <f>VLOOKUP(D725,[1]Sheet8!$A$1:$G$267,IF(E725=2016,3,IF(E725=2017,4,IF(E725=2018,5,IF(E725=2019,6,7)))))</f>
        <v>21512.2732970947</v>
      </c>
      <c r="N725" t="str">
        <f>IF(E725=2020,VLOOKUP(B725,[1]Sheet9!$A$1:$E$229,5,FALSE),"None")</f>
        <v>None</v>
      </c>
    </row>
    <row r="726" spans="1:14" x14ac:dyDescent="0.75">
      <c r="A726" t="str">
        <f>VLOOKUP(D726,[1]Sheet5!$B$1:$C$279,2,FALSE)</f>
        <v>NRU: Nauru</v>
      </c>
      <c r="B726" t="str">
        <f t="shared" si="44"/>
        <v>NRU</v>
      </c>
      <c r="C726" t="s">
        <v>18</v>
      </c>
      <c r="D726" t="s">
        <v>164</v>
      </c>
      <c r="E726">
        <v>2020</v>
      </c>
      <c r="F726" cm="1">
        <f t="array" ref="F726">INDEX('[1]Sheet 1'!$F$1:$F$5176,MATCH(1,([1]Sheet2!A726='[1]Sheet 1'!$B$1:$B$5176)*([1]Sheet2!E726='[1]Sheet 1'!$E$1:$E$5176)*([1]Sheet2!F$1='[1]Sheet 1'!$C$1:$C$5176),0))</f>
        <v>7</v>
      </c>
      <c r="G726" cm="1">
        <f t="array" ref="G726">INDEX('[1]Sheet 1'!$F$1:$F$5176,MATCH(1,([1]Sheet2!$A726='[1]Sheet 1'!$B$1:$B$5176)*([1]Sheet2!$E726='[1]Sheet 1'!$E$1:$E$5176)*([1]Sheet2!G$1='[1]Sheet 1'!$C$1:$C$5176),0))</f>
        <v>12315</v>
      </c>
      <c r="H726" cm="1">
        <f t="array" ref="H726">INDEX('[1]Sheet 1'!$F$1:$F$5176,MATCH(1,([1]Sheet2!$A726='[1]Sheet 1'!$B$1:$B$5176)*([1]Sheet2!$E726='[1]Sheet 1'!$E$1:$E$5176)*([1]Sheet2!H$1='[1]Sheet 1'!$C$1:$C$5176),0))</f>
        <v>350</v>
      </c>
      <c r="I726" cm="1">
        <f t="array" ref="I726">INDEX('[1]Sheet 1'!$F$1:$F$5176,MATCH(1,([1]Sheet2!$A726='[1]Sheet 1'!$B$1:$B$5176)*([1]Sheet2!$E726='[1]Sheet 1'!$E$1:$E$5176)*([1]Sheet2!I$1='[1]Sheet 1'!$C$1:$C$5176),0))</f>
        <v>63.436700000000002</v>
      </c>
      <c r="J726" s="1">
        <f t="shared" si="45"/>
        <v>0.02</v>
      </c>
      <c r="K726" s="1">
        <f t="shared" si="46"/>
        <v>1.5125911882289907E-2</v>
      </c>
      <c r="L726" s="1">
        <f t="shared" si="47"/>
        <v>-6.1810705722015788E-2</v>
      </c>
      <c r="M726">
        <f>VLOOKUP(D726,[1]Sheet8!$A$1:$G$267,IF(E726=2016,3,IF(E726=2017,4,IF(E726=2018,5,IF(E726=2019,6,7)))))</f>
        <v>20182.584502916401</v>
      </c>
      <c r="N726">
        <v>0</v>
      </c>
    </row>
    <row r="727" spans="1:14" x14ac:dyDescent="0.75">
      <c r="A727" t="str">
        <f>VLOOKUP(D727,[1]Sheet5!$B$1:$C$279,2,FALSE)</f>
        <v>NPL: Nepal</v>
      </c>
      <c r="B727" t="str">
        <f t="shared" si="44"/>
        <v>NPL</v>
      </c>
      <c r="C727" t="str">
        <f>VLOOKUP([1]Sheet2!B727,[1]Sheet9!$A$1:$C$229,2,FALSE)</f>
        <v>Asia</v>
      </c>
      <c r="D727" t="s">
        <v>165</v>
      </c>
      <c r="E727">
        <v>2016</v>
      </c>
      <c r="F727" cm="1">
        <f t="array" ref="F727">INDEX('[1]Sheet 1'!$F$1:$F$5176,MATCH(1,([1]Sheet2!A727='[1]Sheet 1'!$B$1:$B$5176)*([1]Sheet2!E727='[1]Sheet 1'!$E$1:$E$5176)*([1]Sheet2!F$1='[1]Sheet 1'!$C$1:$C$5176),0))</f>
        <v>15786</v>
      </c>
      <c r="G727" cm="1">
        <f t="array" ref="G727">INDEX('[1]Sheet 1'!$F$1:$F$5176,MATCH(1,([1]Sheet2!$A727='[1]Sheet 1'!$B$1:$B$5176)*([1]Sheet2!$E727='[1]Sheet 1'!$E$1:$E$5176)*([1]Sheet2!G$1='[1]Sheet 1'!$C$1:$C$5176),0))</f>
        <v>27861186</v>
      </c>
      <c r="H727" cm="1">
        <f t="array" ref="H727">INDEX('[1]Sheet 1'!$F$1:$F$5176,MATCH(1,([1]Sheet2!$A727='[1]Sheet 1'!$B$1:$B$5176)*([1]Sheet2!$E727='[1]Sheet 1'!$E$1:$E$5176)*([1]Sheet2!H$1='[1]Sheet 1'!$C$1:$C$5176),0))</f>
        <v>607431</v>
      </c>
      <c r="I727" cm="1">
        <f t="array" ref="I727">INDEX('[1]Sheet 1'!$F$1:$F$5176,MATCH(1,([1]Sheet2!$A727='[1]Sheet 1'!$B$1:$B$5176)*([1]Sheet2!$E727='[1]Sheet 1'!$E$1:$E$5176)*([1]Sheet2!I$1='[1]Sheet 1'!$C$1:$C$5176),0))</f>
        <v>68.775800000000004</v>
      </c>
      <c r="J727" s="1">
        <f t="shared" si="45"/>
        <v>2.5988136924193859E-2</v>
      </c>
      <c r="K727" s="1" t="str">
        <f t="shared" si="46"/>
        <v>None</v>
      </c>
      <c r="L727" s="1" t="str">
        <f t="shared" si="47"/>
        <v>N/A</v>
      </c>
      <c r="M727">
        <f>VLOOKUP(D727,[1]Sheet8!$A$1:$G$267,IF(E727=2016,3,IF(E727=2017,4,IF(E727=2018,5,IF(E727=2019,6,7)))))</f>
        <v>20020.093863405102</v>
      </c>
      <c r="N727" t="str">
        <f>IF(E727=2020,VLOOKUP(B727,[1]Sheet9!$A$1:$E$229,5,FALSE),"None")</f>
        <v>None</v>
      </c>
    </row>
    <row r="728" spans="1:14" x14ac:dyDescent="0.75">
      <c r="A728" t="str">
        <f>VLOOKUP(D728,[1]Sheet5!$B$1:$C$279,2,FALSE)</f>
        <v>NPL: Nepal</v>
      </c>
      <c r="B728" t="str">
        <f t="shared" si="44"/>
        <v>NPL</v>
      </c>
      <c r="C728" t="str">
        <f>VLOOKUP([1]Sheet2!B728,[1]Sheet9!$A$1:$C$229,2,FALSE)</f>
        <v>Asia</v>
      </c>
      <c r="D728" t="s">
        <v>165</v>
      </c>
      <c r="E728">
        <v>2017</v>
      </c>
      <c r="F728" cm="1">
        <f t="array" ref="F728">INDEX('[1]Sheet 1'!$F$1:$F$5176,MATCH(1,([1]Sheet2!A728='[1]Sheet 1'!$B$1:$B$5176)*([1]Sheet2!E728='[1]Sheet 1'!$E$1:$E$5176)*([1]Sheet2!F$1='[1]Sheet 1'!$C$1:$C$5176),0))</f>
        <v>15000</v>
      </c>
      <c r="G728" cm="1">
        <f t="array" ref="G728">INDEX('[1]Sheet 1'!$F$1:$F$5176,MATCH(1,([1]Sheet2!$A728='[1]Sheet 1'!$B$1:$B$5176)*([1]Sheet2!$E728='[1]Sheet 1'!$E$1:$E$5176)*([1]Sheet2!G$1='[1]Sheet 1'!$C$1:$C$5176),0))</f>
        <v>28183425.5</v>
      </c>
      <c r="H728" cm="1">
        <f t="array" ref="H728">INDEX('[1]Sheet 1'!$F$1:$F$5176,MATCH(1,([1]Sheet2!$A728='[1]Sheet 1'!$B$1:$B$5176)*([1]Sheet2!$E728='[1]Sheet 1'!$E$1:$E$5176)*([1]Sheet2!H$1='[1]Sheet 1'!$C$1:$C$5176),0))</f>
        <v>603251</v>
      </c>
      <c r="I728" cm="1">
        <f t="array" ref="I728">INDEX('[1]Sheet 1'!$F$1:$F$5176,MATCH(1,([1]Sheet2!$A728='[1]Sheet 1'!$B$1:$B$5176)*([1]Sheet2!$E728='[1]Sheet 1'!$E$1:$E$5176)*([1]Sheet2!I$1='[1]Sheet 1'!$C$1:$C$5176),0))</f>
        <v>68.909899999999993</v>
      </c>
      <c r="J728" s="1">
        <f t="shared" si="45"/>
        <v>2.4865271669669838E-2</v>
      </c>
      <c r="K728" s="1">
        <f t="shared" si="46"/>
        <v>1.1565893138935291E-2</v>
      </c>
      <c r="L728" s="1">
        <f t="shared" si="47"/>
        <v>5.5292970836197615E-2</v>
      </c>
      <c r="M728">
        <f>VLOOKUP(D728,[1]Sheet8!$A$1:$G$267,IF(E728=2016,3,IF(E728=2017,4,IF(E728=2018,5,IF(E728=2019,6,7)))))</f>
        <v>21127.064329532299</v>
      </c>
      <c r="N728" t="str">
        <f>IF(E728=2020,VLOOKUP(B728,[1]Sheet9!$A$1:$E$229,5,FALSE),"None")</f>
        <v>None</v>
      </c>
    </row>
    <row r="729" spans="1:14" x14ac:dyDescent="0.75">
      <c r="A729" t="str">
        <f>VLOOKUP(D729,[1]Sheet5!$B$1:$C$279,2,FALSE)</f>
        <v>NPL: Nepal</v>
      </c>
      <c r="B729" t="str">
        <f t="shared" si="44"/>
        <v>NPL</v>
      </c>
      <c r="C729" t="str">
        <f>VLOOKUP([1]Sheet2!B729,[1]Sheet9!$A$1:$C$229,2,FALSE)</f>
        <v>Asia</v>
      </c>
      <c r="D729" t="s">
        <v>165</v>
      </c>
      <c r="E729">
        <v>2018</v>
      </c>
      <c r="F729" cm="1">
        <f t="array" ref="F729">INDEX('[1]Sheet 1'!$F$1:$F$5176,MATCH(1,([1]Sheet2!A729='[1]Sheet 1'!$B$1:$B$5176)*([1]Sheet2!E729='[1]Sheet 1'!$E$1:$E$5176)*([1]Sheet2!F$1='[1]Sheet 1'!$C$1:$C$5176),0))</f>
        <v>14328</v>
      </c>
      <c r="G729" cm="1">
        <f t="array" ref="G729">INDEX('[1]Sheet 1'!$F$1:$F$5176,MATCH(1,([1]Sheet2!$A729='[1]Sheet 1'!$B$1:$B$5176)*([1]Sheet2!$E729='[1]Sheet 1'!$E$1:$E$5176)*([1]Sheet2!G$1='[1]Sheet 1'!$C$1:$C$5176),0))</f>
        <v>28506712</v>
      </c>
      <c r="H729" cm="1">
        <f t="array" ref="H729">INDEX('[1]Sheet 1'!$F$1:$F$5176,MATCH(1,([1]Sheet2!$A729='[1]Sheet 1'!$B$1:$B$5176)*([1]Sheet2!$E729='[1]Sheet 1'!$E$1:$E$5176)*([1]Sheet2!H$1='[1]Sheet 1'!$C$1:$C$5176),0))</f>
        <v>600218</v>
      </c>
      <c r="I729" cm="1">
        <f t="array" ref="I729">INDEX('[1]Sheet 1'!$F$1:$F$5176,MATCH(1,([1]Sheet2!$A729='[1]Sheet 1'!$B$1:$B$5176)*([1]Sheet2!$E729='[1]Sheet 1'!$E$1:$E$5176)*([1]Sheet2!I$1='[1]Sheet 1'!$C$1:$C$5176),0))</f>
        <v>68.9786</v>
      </c>
      <c r="J729" s="1">
        <f t="shared" si="45"/>
        <v>2.387132675128037E-2</v>
      </c>
      <c r="K729" s="1">
        <f t="shared" si="46"/>
        <v>1.1470802227358771E-2</v>
      </c>
      <c r="L729" s="1">
        <f t="shared" si="47"/>
        <v>4.580348308540054E-2</v>
      </c>
      <c r="M729">
        <f>VLOOKUP(D729,[1]Sheet8!$A$1:$G$267,IF(E729=2016,3,IF(E729=2017,4,IF(E729=2018,5,IF(E729=2019,6,7)))))</f>
        <v>22094.757463194201</v>
      </c>
      <c r="N729" t="str">
        <f>IF(E729=2020,VLOOKUP(B729,[1]Sheet9!$A$1:$E$229,5,FALSE),"None")</f>
        <v>None</v>
      </c>
    </row>
    <row r="730" spans="1:14" x14ac:dyDescent="0.75">
      <c r="A730" t="str">
        <f>VLOOKUP(D730,[1]Sheet5!$B$1:$C$279,2,FALSE)</f>
        <v>NPL: Nepal</v>
      </c>
      <c r="B730" t="str">
        <f t="shared" si="44"/>
        <v>NPL</v>
      </c>
      <c r="C730" t="str">
        <f>VLOOKUP([1]Sheet2!B730,[1]Sheet9!$A$1:$C$229,2,FALSE)</f>
        <v>Asia</v>
      </c>
      <c r="D730" t="s">
        <v>165</v>
      </c>
      <c r="E730">
        <v>2019</v>
      </c>
      <c r="F730" cm="1">
        <f t="array" ref="F730">INDEX('[1]Sheet 1'!$F$1:$F$5176,MATCH(1,([1]Sheet2!A730='[1]Sheet 1'!$B$1:$B$5176)*([1]Sheet2!E730='[1]Sheet 1'!$E$1:$E$5176)*([1]Sheet2!F$1='[1]Sheet 1'!$C$1:$C$5176),0))</f>
        <v>13731</v>
      </c>
      <c r="G730" cm="1">
        <f t="array" ref="G730">INDEX('[1]Sheet 1'!$F$1:$F$5176,MATCH(1,([1]Sheet2!$A730='[1]Sheet 1'!$B$1:$B$5176)*([1]Sheet2!$E730='[1]Sheet 1'!$E$1:$E$5176)*([1]Sheet2!G$1='[1]Sheet 1'!$C$1:$C$5176),0))</f>
        <v>28832495.5</v>
      </c>
      <c r="H730" cm="1">
        <f t="array" ref="H730">INDEX('[1]Sheet 1'!$F$1:$F$5176,MATCH(1,([1]Sheet2!$A730='[1]Sheet 1'!$B$1:$B$5176)*([1]Sheet2!$E730='[1]Sheet 1'!$E$1:$E$5176)*([1]Sheet2!H$1='[1]Sheet 1'!$C$1:$C$5176),0))</f>
        <v>602436</v>
      </c>
      <c r="I730" cm="1">
        <f t="array" ref="I730">INDEX('[1]Sheet 1'!$F$1:$F$5176,MATCH(1,([1]Sheet2!$A730='[1]Sheet 1'!$B$1:$B$5176)*([1]Sheet2!$E730='[1]Sheet 1'!$E$1:$E$5176)*([1]Sheet2!I$1='[1]Sheet 1'!$C$1:$C$5176),0))</f>
        <v>69.557599999999994</v>
      </c>
      <c r="J730" s="1">
        <f t="shared" si="45"/>
        <v>2.2792462601836545E-2</v>
      </c>
      <c r="K730" s="1">
        <f t="shared" si="46"/>
        <v>1.1428308533092136E-2</v>
      </c>
      <c r="L730" s="1">
        <f t="shared" si="47"/>
        <v>-2.6363003398874693E-2</v>
      </c>
      <c r="M730">
        <f>VLOOKUP(D730,[1]Sheet8!$A$1:$G$267,IF(E730=2016,3,IF(E730=2017,4,IF(E730=2018,5,IF(E730=2019,6,7)))))</f>
        <v>21512.2732970947</v>
      </c>
      <c r="N730" t="str">
        <f>IF(E730=2020,VLOOKUP(B730,[1]Sheet9!$A$1:$E$229,5,FALSE),"None")</f>
        <v>None</v>
      </c>
    </row>
    <row r="731" spans="1:14" x14ac:dyDescent="0.75">
      <c r="A731" t="str">
        <f>VLOOKUP(D731,[1]Sheet5!$B$1:$C$279,2,FALSE)</f>
        <v>NPL: Nepal</v>
      </c>
      <c r="B731" t="str">
        <f t="shared" si="44"/>
        <v>NPL</v>
      </c>
      <c r="C731" t="str">
        <f>VLOOKUP([1]Sheet2!B731,[1]Sheet9!$A$1:$C$229,2,FALSE)</f>
        <v>Asia</v>
      </c>
      <c r="D731" t="s">
        <v>165</v>
      </c>
      <c r="E731">
        <v>2020</v>
      </c>
      <c r="F731" cm="1">
        <f t="array" ref="F731">INDEX('[1]Sheet 1'!$F$1:$F$5176,MATCH(1,([1]Sheet2!A731='[1]Sheet 1'!$B$1:$B$5176)*([1]Sheet2!E731='[1]Sheet 1'!$E$1:$E$5176)*([1]Sheet2!F$1='[1]Sheet 1'!$C$1:$C$5176),0))</f>
        <v>13214</v>
      </c>
      <c r="G731" cm="1">
        <f t="array" ref="G731">INDEX('[1]Sheet 1'!$F$1:$F$5176,MATCH(1,([1]Sheet2!$A731='[1]Sheet 1'!$B$1:$B$5176)*([1]Sheet2!$E731='[1]Sheet 1'!$E$1:$E$5176)*([1]Sheet2!G$1='[1]Sheet 1'!$C$1:$C$5176),0))</f>
        <v>29348627.5</v>
      </c>
      <c r="H731" cm="1">
        <f t="array" ref="H731">INDEX('[1]Sheet 1'!$F$1:$F$5176,MATCH(1,([1]Sheet2!$A731='[1]Sheet 1'!$B$1:$B$5176)*([1]Sheet2!$E731='[1]Sheet 1'!$E$1:$E$5176)*([1]Sheet2!H$1='[1]Sheet 1'!$C$1:$C$5176),0))</f>
        <v>602598</v>
      </c>
      <c r="I731" cm="1">
        <f t="array" ref="I731">INDEX('[1]Sheet 1'!$F$1:$F$5176,MATCH(1,([1]Sheet2!$A731='[1]Sheet 1'!$B$1:$B$5176)*([1]Sheet2!$E731='[1]Sheet 1'!$E$1:$E$5176)*([1]Sheet2!I$1='[1]Sheet 1'!$C$1:$C$5176),0))</f>
        <v>69.245599999999996</v>
      </c>
      <c r="J731" s="1">
        <f t="shared" si="45"/>
        <v>2.1928383433068147E-2</v>
      </c>
      <c r="K731" s="1">
        <f t="shared" si="46"/>
        <v>1.790105195715716E-2</v>
      </c>
      <c r="L731" s="1">
        <f t="shared" si="47"/>
        <v>-6.1810705722015788E-2</v>
      </c>
      <c r="M731">
        <f>VLOOKUP(D731,[1]Sheet8!$A$1:$G$267,IF(E731=2016,3,IF(E731=2017,4,IF(E731=2018,5,IF(E731=2019,6,7)))))</f>
        <v>20182.584502916401</v>
      </c>
      <c r="N731">
        <f>IF(E731=2020,VLOOKUP(B731,[1]Sheet9!$A$1:$E$229,5,FALSE),"None")</f>
        <v>260593</v>
      </c>
    </row>
    <row r="732" spans="1:14" x14ac:dyDescent="0.75">
      <c r="A732" t="str">
        <f>VLOOKUP(D732,[1]Sheet5!$B$1:$C$279,2,FALSE)</f>
        <v>NLD: Netherlands</v>
      </c>
      <c r="B732" t="str">
        <f t="shared" si="44"/>
        <v>NLD</v>
      </c>
      <c r="C732" t="str">
        <f>VLOOKUP([1]Sheet2!B732,[1]Sheet9!$A$1:$C$229,2,FALSE)</f>
        <v>Europe</v>
      </c>
      <c r="D732" t="s">
        <v>166</v>
      </c>
      <c r="E732">
        <v>2016</v>
      </c>
      <c r="F732" cm="1">
        <f t="array" ref="F732">INDEX('[1]Sheet 1'!$F$1:$F$5176,MATCH(1,([1]Sheet2!A732='[1]Sheet 1'!$B$1:$B$5176)*([1]Sheet2!E732='[1]Sheet 1'!$E$1:$E$5176)*([1]Sheet2!F$1='[1]Sheet 1'!$C$1:$C$5176),0))</f>
        <v>597</v>
      </c>
      <c r="G732" cm="1">
        <f t="array" ref="G732">INDEX('[1]Sheet 1'!$F$1:$F$5176,MATCH(1,([1]Sheet2!$A732='[1]Sheet 1'!$B$1:$B$5176)*([1]Sheet2!$E732='[1]Sheet 1'!$E$1:$E$5176)*([1]Sheet2!G$1='[1]Sheet 1'!$C$1:$C$5176),0))</f>
        <v>17124505</v>
      </c>
      <c r="H732" cm="1">
        <f t="array" ref="H732">INDEX('[1]Sheet 1'!$F$1:$F$5176,MATCH(1,([1]Sheet2!$A732='[1]Sheet 1'!$B$1:$B$5176)*([1]Sheet2!$E732='[1]Sheet 1'!$E$1:$E$5176)*([1]Sheet2!H$1='[1]Sheet 1'!$C$1:$C$5176),0))</f>
        <v>173668</v>
      </c>
      <c r="I732" cm="1">
        <f t="array" ref="I732">INDEX('[1]Sheet 1'!$F$1:$F$5176,MATCH(1,([1]Sheet2!$A732='[1]Sheet 1'!$B$1:$B$5176)*([1]Sheet2!$E732='[1]Sheet 1'!$E$1:$E$5176)*([1]Sheet2!I$1='[1]Sheet 1'!$C$1:$C$5176),0))</f>
        <v>81.546999999999997</v>
      </c>
      <c r="J732" s="1">
        <f t="shared" si="45"/>
        <v>3.4375935693391991E-3</v>
      </c>
      <c r="K732" s="1" t="str">
        <f t="shared" si="46"/>
        <v>None</v>
      </c>
      <c r="L732" s="1" t="str">
        <f t="shared" si="47"/>
        <v>N/A</v>
      </c>
      <c r="M732">
        <f>VLOOKUP(D732,[1]Sheet8!$A$1:$G$267,IF(E732=2016,3,IF(E732=2017,4,IF(E732=2018,5,IF(E732=2019,6,7)))))</f>
        <v>20020.093863405102</v>
      </c>
      <c r="N732" t="str">
        <f>IF(E732=2020,VLOOKUP(B732,[1]Sheet9!$A$1:$E$229,5,FALSE),"None")</f>
        <v>None</v>
      </c>
    </row>
    <row r="733" spans="1:14" x14ac:dyDescent="0.75">
      <c r="A733" t="str">
        <f>VLOOKUP(D733,[1]Sheet5!$B$1:$C$279,2,FALSE)</f>
        <v>NLD: Netherlands</v>
      </c>
      <c r="B733" t="str">
        <f t="shared" si="44"/>
        <v>NLD</v>
      </c>
      <c r="C733" t="str">
        <f>VLOOKUP([1]Sheet2!B733,[1]Sheet9!$A$1:$C$229,2,FALSE)</f>
        <v>Europe</v>
      </c>
      <c r="D733" t="s">
        <v>166</v>
      </c>
      <c r="E733">
        <v>2017</v>
      </c>
      <c r="F733" cm="1">
        <f t="array" ref="F733">INDEX('[1]Sheet 1'!$F$1:$F$5176,MATCH(1,([1]Sheet2!A733='[1]Sheet 1'!$B$1:$B$5176)*([1]Sheet2!E733='[1]Sheet 1'!$E$1:$E$5176)*([1]Sheet2!F$1='[1]Sheet 1'!$C$1:$C$5176),0))</f>
        <v>597</v>
      </c>
      <c r="G733" cm="1">
        <f t="array" ref="G733">INDEX('[1]Sheet 1'!$F$1:$F$5176,MATCH(1,([1]Sheet2!$A733='[1]Sheet 1'!$B$1:$B$5176)*([1]Sheet2!$E733='[1]Sheet 1'!$E$1:$E$5176)*([1]Sheet2!G$1='[1]Sheet 1'!$C$1:$C$5176),0))</f>
        <v>17207198</v>
      </c>
      <c r="H733" cm="1">
        <f t="array" ref="H733">INDEX('[1]Sheet 1'!$F$1:$F$5176,MATCH(1,([1]Sheet2!$A733='[1]Sheet 1'!$B$1:$B$5176)*([1]Sheet2!$E733='[1]Sheet 1'!$E$1:$E$5176)*([1]Sheet2!H$1='[1]Sheet 1'!$C$1:$C$5176),0))</f>
        <v>171027</v>
      </c>
      <c r="I733" cm="1">
        <f t="array" ref="I733">INDEX('[1]Sheet 1'!$F$1:$F$5176,MATCH(1,([1]Sheet2!$A733='[1]Sheet 1'!$B$1:$B$5176)*([1]Sheet2!$E733='[1]Sheet 1'!$E$1:$E$5176)*([1]Sheet2!I$1='[1]Sheet 1'!$C$1:$C$5176),0))</f>
        <v>81.729100000000003</v>
      </c>
      <c r="J733" s="1">
        <f t="shared" si="45"/>
        <v>3.4906769106632287E-3</v>
      </c>
      <c r="K733" s="1">
        <f t="shared" si="46"/>
        <v>4.828927901857601E-3</v>
      </c>
      <c r="L733" s="1">
        <f t="shared" si="47"/>
        <v>5.5292970836197615E-2</v>
      </c>
      <c r="M733">
        <f>VLOOKUP(D733,[1]Sheet8!$A$1:$G$267,IF(E733=2016,3,IF(E733=2017,4,IF(E733=2018,5,IF(E733=2019,6,7)))))</f>
        <v>21127.064329532299</v>
      </c>
      <c r="N733" t="str">
        <f>IF(E733=2020,VLOOKUP(B733,[1]Sheet9!$A$1:$E$229,5,FALSE),"None")</f>
        <v>None</v>
      </c>
    </row>
    <row r="734" spans="1:14" x14ac:dyDescent="0.75">
      <c r="A734" t="str">
        <f>VLOOKUP(D734,[1]Sheet5!$B$1:$C$279,2,FALSE)</f>
        <v>NLD: Netherlands</v>
      </c>
      <c r="B734" t="str">
        <f t="shared" si="44"/>
        <v>NLD</v>
      </c>
      <c r="C734" t="str">
        <f>VLOOKUP([1]Sheet2!B734,[1]Sheet9!$A$1:$C$229,2,FALSE)</f>
        <v>Europe</v>
      </c>
      <c r="D734" t="s">
        <v>166</v>
      </c>
      <c r="E734">
        <v>2018</v>
      </c>
      <c r="F734" cm="1">
        <f t="array" ref="F734">INDEX('[1]Sheet 1'!$F$1:$F$5176,MATCH(1,([1]Sheet2!A734='[1]Sheet 1'!$B$1:$B$5176)*([1]Sheet2!E734='[1]Sheet 1'!$E$1:$E$5176)*([1]Sheet2!F$1='[1]Sheet 1'!$C$1:$C$5176),0))</f>
        <v>602</v>
      </c>
      <c r="G734" cm="1">
        <f t="array" ref="G734">INDEX('[1]Sheet 1'!$F$1:$F$5176,MATCH(1,([1]Sheet2!$A734='[1]Sheet 1'!$B$1:$B$5176)*([1]Sheet2!$E734='[1]Sheet 1'!$E$1:$E$5176)*([1]Sheet2!G$1='[1]Sheet 1'!$C$1:$C$5176),0))</f>
        <v>17286042.5</v>
      </c>
      <c r="H734" cm="1">
        <f t="array" ref="H734">INDEX('[1]Sheet 1'!$F$1:$F$5176,MATCH(1,([1]Sheet2!$A734='[1]Sheet 1'!$B$1:$B$5176)*([1]Sheet2!$E734='[1]Sheet 1'!$E$1:$E$5176)*([1]Sheet2!H$1='[1]Sheet 1'!$C$1:$C$5176),0))</f>
        <v>169248</v>
      </c>
      <c r="I734" cm="1">
        <f t="array" ref="I734">INDEX('[1]Sheet 1'!$F$1:$F$5176,MATCH(1,([1]Sheet2!$A734='[1]Sheet 1'!$B$1:$B$5176)*([1]Sheet2!$E734='[1]Sheet 1'!$E$1:$E$5176)*([1]Sheet2!I$1='[1]Sheet 1'!$C$1:$C$5176),0))</f>
        <v>81.774100000000004</v>
      </c>
      <c r="J734" s="1">
        <f t="shared" si="45"/>
        <v>3.5569105691056909E-3</v>
      </c>
      <c r="K734" s="1">
        <f t="shared" si="46"/>
        <v>4.5820650172096588E-3</v>
      </c>
      <c r="L734" s="1">
        <f t="shared" si="47"/>
        <v>4.580348308540054E-2</v>
      </c>
      <c r="M734">
        <f>VLOOKUP(D734,[1]Sheet8!$A$1:$G$267,IF(E734=2016,3,IF(E734=2017,4,IF(E734=2018,5,IF(E734=2019,6,7)))))</f>
        <v>22094.757463194201</v>
      </c>
      <c r="N734" t="str">
        <f>IF(E734=2020,VLOOKUP(B734,[1]Sheet9!$A$1:$E$229,5,FALSE),"None")</f>
        <v>None</v>
      </c>
    </row>
    <row r="735" spans="1:14" x14ac:dyDescent="0.75">
      <c r="A735" t="str">
        <f>VLOOKUP(D735,[1]Sheet5!$B$1:$C$279,2,FALSE)</f>
        <v>NLD: Netherlands</v>
      </c>
      <c r="B735" t="str">
        <f t="shared" si="44"/>
        <v>NLD</v>
      </c>
      <c r="C735" t="str">
        <f>VLOOKUP([1]Sheet2!B735,[1]Sheet9!$A$1:$C$229,2,FALSE)</f>
        <v>Europe</v>
      </c>
      <c r="D735" t="s">
        <v>166</v>
      </c>
      <c r="E735">
        <v>2019</v>
      </c>
      <c r="F735" cm="1">
        <f t="array" ref="F735">INDEX('[1]Sheet 1'!$F$1:$F$5176,MATCH(1,([1]Sheet2!A735='[1]Sheet 1'!$B$1:$B$5176)*([1]Sheet2!E735='[1]Sheet 1'!$E$1:$E$5176)*([1]Sheet2!F$1='[1]Sheet 1'!$C$1:$C$5176),0))</f>
        <v>609</v>
      </c>
      <c r="G735" cm="1">
        <f t="array" ref="G735">INDEX('[1]Sheet 1'!$F$1:$F$5176,MATCH(1,([1]Sheet2!$A735='[1]Sheet 1'!$B$1:$B$5176)*([1]Sheet2!$E735='[1]Sheet 1'!$E$1:$E$5176)*([1]Sheet2!G$1='[1]Sheet 1'!$C$1:$C$5176),0))</f>
        <v>17363261.5</v>
      </c>
      <c r="H735" cm="1">
        <f t="array" ref="H735">INDEX('[1]Sheet 1'!$F$1:$F$5176,MATCH(1,([1]Sheet2!$A735='[1]Sheet 1'!$B$1:$B$5176)*([1]Sheet2!$E735='[1]Sheet 1'!$E$1:$E$5176)*([1]Sheet2!H$1='[1]Sheet 1'!$C$1:$C$5176),0))</f>
        <v>169827</v>
      </c>
      <c r="I735" cm="1">
        <f t="array" ref="I735">INDEX('[1]Sheet 1'!$F$1:$F$5176,MATCH(1,([1]Sheet2!$A735='[1]Sheet 1'!$B$1:$B$5176)*([1]Sheet2!$E735='[1]Sheet 1'!$E$1:$E$5176)*([1]Sheet2!I$1='[1]Sheet 1'!$C$1:$C$5176),0))</f>
        <v>82.045500000000004</v>
      </c>
      <c r="J735" s="1">
        <f t="shared" si="45"/>
        <v>3.5860022257944851E-3</v>
      </c>
      <c r="K735" s="1">
        <f t="shared" si="46"/>
        <v>4.4671300559396407E-3</v>
      </c>
      <c r="L735" s="1">
        <f t="shared" si="47"/>
        <v>-2.6363003398874693E-2</v>
      </c>
      <c r="M735">
        <f>VLOOKUP(D735,[1]Sheet8!$A$1:$G$267,IF(E735=2016,3,IF(E735=2017,4,IF(E735=2018,5,IF(E735=2019,6,7)))))</f>
        <v>21512.2732970947</v>
      </c>
      <c r="N735" t="str">
        <f>IF(E735=2020,VLOOKUP(B735,[1]Sheet9!$A$1:$E$229,5,FALSE),"None")</f>
        <v>None</v>
      </c>
    </row>
    <row r="736" spans="1:14" x14ac:dyDescent="0.75">
      <c r="A736" t="str">
        <f>VLOOKUP(D736,[1]Sheet5!$B$1:$C$279,2,FALSE)</f>
        <v>NLD: Netherlands</v>
      </c>
      <c r="B736" t="str">
        <f t="shared" si="44"/>
        <v>NLD</v>
      </c>
      <c r="C736" t="str">
        <f>VLOOKUP([1]Sheet2!B736,[1]Sheet9!$A$1:$C$229,2,FALSE)</f>
        <v>Europe</v>
      </c>
      <c r="D736" t="s">
        <v>166</v>
      </c>
      <c r="E736">
        <v>2020</v>
      </c>
      <c r="F736" cm="1">
        <f t="array" ref="F736">INDEX('[1]Sheet 1'!$F$1:$F$5176,MATCH(1,([1]Sheet2!A736='[1]Sheet 1'!$B$1:$B$5176)*([1]Sheet2!E736='[1]Sheet 1'!$E$1:$E$5176)*([1]Sheet2!F$1='[1]Sheet 1'!$C$1:$C$5176),0))</f>
        <v>618</v>
      </c>
      <c r="G736" cm="1">
        <f t="array" ref="G736">INDEX('[1]Sheet 1'!$F$1:$F$5176,MATCH(1,([1]Sheet2!$A736='[1]Sheet 1'!$B$1:$B$5176)*([1]Sheet2!$E736='[1]Sheet 1'!$E$1:$E$5176)*([1]Sheet2!G$1='[1]Sheet 1'!$C$1:$C$5176),0))</f>
        <v>17434557.5</v>
      </c>
      <c r="H736" cm="1">
        <f t="array" ref="H736">INDEX('[1]Sheet 1'!$F$1:$F$5176,MATCH(1,([1]Sheet2!$A736='[1]Sheet 1'!$B$1:$B$5176)*([1]Sheet2!$E736='[1]Sheet 1'!$E$1:$E$5176)*([1]Sheet2!H$1='[1]Sheet 1'!$C$1:$C$5176),0))</f>
        <v>173058</v>
      </c>
      <c r="I736" cm="1">
        <f t="array" ref="I736">INDEX('[1]Sheet 1'!$F$1:$F$5176,MATCH(1,([1]Sheet2!$A736='[1]Sheet 1'!$B$1:$B$5176)*([1]Sheet2!$E736='[1]Sheet 1'!$E$1:$E$5176)*([1]Sheet2!I$1='[1]Sheet 1'!$C$1:$C$5176),0))</f>
        <v>81.638099999999994</v>
      </c>
      <c r="J736" s="1">
        <f t="shared" si="45"/>
        <v>3.5710571022431786E-3</v>
      </c>
      <c r="K736" s="1">
        <f t="shared" si="46"/>
        <v>4.1061410035205656E-3</v>
      </c>
      <c r="L736" s="1">
        <f t="shared" si="47"/>
        <v>-6.1810705722015788E-2</v>
      </c>
      <c r="M736">
        <f>VLOOKUP(D736,[1]Sheet8!$A$1:$G$267,IF(E736=2016,3,IF(E736=2017,4,IF(E736=2018,5,IF(E736=2019,6,7)))))</f>
        <v>20182.584502916401</v>
      </c>
      <c r="N736">
        <f>IF(E736=2020,VLOOKUP(B736,[1]Sheet9!$A$1:$E$229,5,FALSE),"None")</f>
        <v>806620</v>
      </c>
    </row>
    <row r="737" spans="1:14" x14ac:dyDescent="0.75">
      <c r="A737" t="str">
        <f>VLOOKUP(D737,[1]Sheet5!$B$1:$C$279,2,FALSE)</f>
        <v>NCL: New Caledonia</v>
      </c>
      <c r="B737" t="str">
        <f t="shared" si="44"/>
        <v>NCL</v>
      </c>
      <c r="C737" t="str">
        <f>VLOOKUP([1]Sheet2!B737,[1]Sheet9!$A$1:$C$229,2,FALSE)</f>
        <v>Oceania</v>
      </c>
      <c r="D737" t="s">
        <v>167</v>
      </c>
      <c r="E737">
        <v>2016</v>
      </c>
      <c r="F737" t="e" cm="1">
        <f t="array" ref="F737">INDEX('[1]Sheet 1'!$F$1:$F$5176,MATCH(1,([1]Sheet2!A737='[1]Sheet 1'!$B$1:$B$5176)*([1]Sheet2!E737='[1]Sheet 1'!$E$1:$E$5176)*([1]Sheet2!F$1='[1]Sheet 1'!$C$1:$C$5176),0))</f>
        <v>#N/A</v>
      </c>
      <c r="G737" cm="1">
        <f t="array" ref="G737">INDEX('[1]Sheet 1'!$F$1:$F$5176,MATCH(1,([1]Sheet2!$A737='[1]Sheet 1'!$B$1:$B$5176)*([1]Sheet2!$E737='[1]Sheet 1'!$E$1:$E$5176)*([1]Sheet2!G$1='[1]Sheet 1'!$C$1:$C$5176),0))</f>
        <v>283747.5</v>
      </c>
      <c r="H737" cm="1">
        <f t="array" ref="H737">INDEX('[1]Sheet 1'!$F$1:$F$5176,MATCH(1,([1]Sheet2!$A737='[1]Sheet 1'!$B$1:$B$5176)*([1]Sheet2!$E737='[1]Sheet 1'!$E$1:$E$5176)*([1]Sheet2!H$1='[1]Sheet 1'!$C$1:$C$5176),0))</f>
        <v>4454</v>
      </c>
      <c r="I737" cm="1">
        <f t="array" ref="I737">INDEX('[1]Sheet 1'!$F$1:$F$5176,MATCH(1,([1]Sheet2!$A737='[1]Sheet 1'!$B$1:$B$5176)*([1]Sheet2!$E737='[1]Sheet 1'!$E$1:$E$5176)*([1]Sheet2!I$1='[1]Sheet 1'!$C$1:$C$5176),0))</f>
        <v>79.021100000000004</v>
      </c>
      <c r="J737" s="1" t="e">
        <f t="shared" si="45"/>
        <v>#N/A</v>
      </c>
      <c r="K737" s="1" t="str">
        <f t="shared" si="46"/>
        <v>None</v>
      </c>
      <c r="L737" s="1" t="str">
        <f t="shared" si="47"/>
        <v>N/A</v>
      </c>
      <c r="M737">
        <f>VLOOKUP(D737,[1]Sheet8!$A$1:$G$267,IF(E737=2016,3,IF(E737=2017,4,IF(E737=2018,5,IF(E737=2019,6,7)))))</f>
        <v>20020.093863405102</v>
      </c>
      <c r="N737" t="str">
        <f>IF(E737=2020,VLOOKUP(B737,[1]Sheet9!$A$1:$E$229,5,FALSE),"None")</f>
        <v>None</v>
      </c>
    </row>
    <row r="738" spans="1:14" x14ac:dyDescent="0.75">
      <c r="A738" t="str">
        <f>VLOOKUP(D738,[1]Sheet5!$B$1:$C$279,2,FALSE)</f>
        <v>NCL: New Caledonia</v>
      </c>
      <c r="B738" t="str">
        <f t="shared" si="44"/>
        <v>NCL</v>
      </c>
      <c r="C738" t="str">
        <f>VLOOKUP([1]Sheet2!B738,[1]Sheet9!$A$1:$C$229,2,FALSE)</f>
        <v>Oceania</v>
      </c>
      <c r="D738" t="s">
        <v>167</v>
      </c>
      <c r="E738">
        <v>2017</v>
      </c>
      <c r="F738" t="e" cm="1">
        <f t="array" ref="F738">INDEX('[1]Sheet 1'!$F$1:$F$5176,MATCH(1,([1]Sheet2!A738='[1]Sheet 1'!$B$1:$B$5176)*([1]Sheet2!E738='[1]Sheet 1'!$E$1:$E$5176)*([1]Sheet2!F$1='[1]Sheet 1'!$C$1:$C$5176),0))</f>
        <v>#N/A</v>
      </c>
      <c r="G738" cm="1">
        <f t="array" ref="G738">INDEX('[1]Sheet 1'!$F$1:$F$5176,MATCH(1,([1]Sheet2!$A738='[1]Sheet 1'!$B$1:$B$5176)*([1]Sheet2!$E738='[1]Sheet 1'!$E$1:$E$5176)*([1]Sheet2!G$1='[1]Sheet 1'!$C$1:$C$5176),0))</f>
        <v>284348.5</v>
      </c>
      <c r="H738" cm="1">
        <f t="array" ref="H738">INDEX('[1]Sheet 1'!$F$1:$F$5176,MATCH(1,([1]Sheet2!$A738='[1]Sheet 1'!$B$1:$B$5176)*([1]Sheet2!$E738='[1]Sheet 1'!$E$1:$E$5176)*([1]Sheet2!H$1='[1]Sheet 1'!$C$1:$C$5176),0))</f>
        <v>4409</v>
      </c>
      <c r="I738" cm="1">
        <f t="array" ref="I738">INDEX('[1]Sheet 1'!$F$1:$F$5176,MATCH(1,([1]Sheet2!$A738='[1]Sheet 1'!$B$1:$B$5176)*([1]Sheet2!$E738='[1]Sheet 1'!$E$1:$E$5176)*([1]Sheet2!I$1='[1]Sheet 1'!$C$1:$C$5176),0))</f>
        <v>79.483000000000004</v>
      </c>
      <c r="J738" s="1" t="e">
        <f t="shared" si="45"/>
        <v>#N/A</v>
      </c>
      <c r="K738" s="1">
        <f t="shared" si="46"/>
        <v>2.1180803355095638E-3</v>
      </c>
      <c r="L738" s="1">
        <f t="shared" si="47"/>
        <v>5.5292970836197615E-2</v>
      </c>
      <c r="M738">
        <f>VLOOKUP(D738,[1]Sheet8!$A$1:$G$267,IF(E738=2016,3,IF(E738=2017,4,IF(E738=2018,5,IF(E738=2019,6,7)))))</f>
        <v>21127.064329532299</v>
      </c>
      <c r="N738" t="str">
        <f>IF(E738=2020,VLOOKUP(B738,[1]Sheet9!$A$1:$E$229,5,FALSE),"None")</f>
        <v>None</v>
      </c>
    </row>
    <row r="739" spans="1:14" x14ac:dyDescent="0.75">
      <c r="A739" t="str">
        <f>VLOOKUP(D739,[1]Sheet5!$B$1:$C$279,2,FALSE)</f>
        <v>NCL: New Caledonia</v>
      </c>
      <c r="B739" t="str">
        <f t="shared" si="44"/>
        <v>NCL</v>
      </c>
      <c r="C739" t="str">
        <f>VLOOKUP([1]Sheet2!B739,[1]Sheet9!$A$1:$C$229,2,FALSE)</f>
        <v>Oceania</v>
      </c>
      <c r="D739" t="s">
        <v>167</v>
      </c>
      <c r="E739">
        <v>2018</v>
      </c>
      <c r="F739" t="e" cm="1">
        <f t="array" ref="F739">INDEX('[1]Sheet 1'!$F$1:$F$5176,MATCH(1,([1]Sheet2!A739='[1]Sheet 1'!$B$1:$B$5176)*([1]Sheet2!E739='[1]Sheet 1'!$E$1:$E$5176)*([1]Sheet2!F$1='[1]Sheet 1'!$C$1:$C$5176),0))</f>
        <v>#N/A</v>
      </c>
      <c r="G739" cm="1">
        <f t="array" ref="G739">INDEX('[1]Sheet 1'!$F$1:$F$5176,MATCH(1,([1]Sheet2!$A739='[1]Sheet 1'!$B$1:$B$5176)*([1]Sheet2!$E739='[1]Sheet 1'!$E$1:$E$5176)*([1]Sheet2!G$1='[1]Sheet 1'!$C$1:$C$5176),0))</f>
        <v>284880</v>
      </c>
      <c r="H739" cm="1">
        <f t="array" ref="H739">INDEX('[1]Sheet 1'!$F$1:$F$5176,MATCH(1,([1]Sheet2!$A739='[1]Sheet 1'!$B$1:$B$5176)*([1]Sheet2!$E739='[1]Sheet 1'!$E$1:$E$5176)*([1]Sheet2!H$1='[1]Sheet 1'!$C$1:$C$5176),0))</f>
        <v>4335</v>
      </c>
      <c r="I739" cm="1">
        <f t="array" ref="I739">INDEX('[1]Sheet 1'!$F$1:$F$5176,MATCH(1,([1]Sheet2!$A739='[1]Sheet 1'!$B$1:$B$5176)*([1]Sheet2!$E739='[1]Sheet 1'!$E$1:$E$5176)*([1]Sheet2!I$1='[1]Sheet 1'!$C$1:$C$5176),0))</f>
        <v>79.938000000000002</v>
      </c>
      <c r="J739" s="1" t="e">
        <f t="shared" si="45"/>
        <v>#N/A</v>
      </c>
      <c r="K739" s="1">
        <f t="shared" si="46"/>
        <v>1.8691851724204629E-3</v>
      </c>
      <c r="L739" s="1">
        <f t="shared" si="47"/>
        <v>4.580348308540054E-2</v>
      </c>
      <c r="M739">
        <f>VLOOKUP(D739,[1]Sheet8!$A$1:$G$267,IF(E739=2016,3,IF(E739=2017,4,IF(E739=2018,5,IF(E739=2019,6,7)))))</f>
        <v>22094.757463194201</v>
      </c>
      <c r="N739" t="str">
        <f>IF(E739=2020,VLOOKUP(B739,[1]Sheet9!$A$1:$E$229,5,FALSE),"None")</f>
        <v>None</v>
      </c>
    </row>
    <row r="740" spans="1:14" x14ac:dyDescent="0.75">
      <c r="A740" t="str">
        <f>VLOOKUP(D740,[1]Sheet5!$B$1:$C$279,2,FALSE)</f>
        <v>NCL: New Caledonia</v>
      </c>
      <c r="B740" t="str">
        <f t="shared" si="44"/>
        <v>NCL</v>
      </c>
      <c r="C740" t="str">
        <f>VLOOKUP([1]Sheet2!B740,[1]Sheet9!$A$1:$C$229,2,FALSE)</f>
        <v>Oceania</v>
      </c>
      <c r="D740" t="s">
        <v>167</v>
      </c>
      <c r="E740">
        <v>2019</v>
      </c>
      <c r="F740" t="e" cm="1">
        <f t="array" ref="F740">INDEX('[1]Sheet 1'!$F$1:$F$5176,MATCH(1,([1]Sheet2!A740='[1]Sheet 1'!$B$1:$B$5176)*([1]Sheet2!E740='[1]Sheet 1'!$E$1:$E$5176)*([1]Sheet2!F$1='[1]Sheet 1'!$C$1:$C$5176),0))</f>
        <v>#N/A</v>
      </c>
      <c r="G740" cm="1">
        <f t="array" ref="G740">INDEX('[1]Sheet 1'!$F$1:$F$5176,MATCH(1,([1]Sheet2!$A740='[1]Sheet 1'!$B$1:$B$5176)*([1]Sheet2!$E740='[1]Sheet 1'!$E$1:$E$5176)*([1]Sheet2!G$1='[1]Sheet 1'!$C$1:$C$5176),0))</f>
        <v>285374</v>
      </c>
      <c r="H740" cm="1">
        <f t="array" ref="H740">INDEX('[1]Sheet 1'!$F$1:$F$5176,MATCH(1,([1]Sheet2!$A740='[1]Sheet 1'!$B$1:$B$5176)*([1]Sheet2!$E740='[1]Sheet 1'!$E$1:$E$5176)*([1]Sheet2!H$1='[1]Sheet 1'!$C$1:$C$5176),0))</f>
        <v>4257</v>
      </c>
      <c r="I740" cm="1">
        <f t="array" ref="I740">INDEX('[1]Sheet 1'!$F$1:$F$5176,MATCH(1,([1]Sheet2!$A740='[1]Sheet 1'!$B$1:$B$5176)*([1]Sheet2!$E740='[1]Sheet 1'!$E$1:$E$5176)*([1]Sheet2!I$1='[1]Sheet 1'!$C$1:$C$5176),0))</f>
        <v>80.385999999999996</v>
      </c>
      <c r="J740" s="1" t="e">
        <f t="shared" si="45"/>
        <v>#N/A</v>
      </c>
      <c r="K740" s="1">
        <f t="shared" si="46"/>
        <v>1.7340634653187307E-3</v>
      </c>
      <c r="L740" s="1">
        <f t="shared" si="47"/>
        <v>-2.6363003398874693E-2</v>
      </c>
      <c r="M740">
        <f>VLOOKUP(D740,[1]Sheet8!$A$1:$G$267,IF(E740=2016,3,IF(E740=2017,4,IF(E740=2018,5,IF(E740=2019,6,7)))))</f>
        <v>21512.2732970947</v>
      </c>
      <c r="N740" t="str">
        <f>IF(E740=2020,VLOOKUP(B740,[1]Sheet9!$A$1:$E$229,5,FALSE),"None")</f>
        <v>None</v>
      </c>
    </row>
    <row r="741" spans="1:14" x14ac:dyDescent="0.75">
      <c r="A741" t="str">
        <f>VLOOKUP(D741,[1]Sheet5!$B$1:$C$279,2,FALSE)</f>
        <v>NCL: New Caledonia</v>
      </c>
      <c r="B741" t="str">
        <f t="shared" si="44"/>
        <v>NCL</v>
      </c>
      <c r="C741" t="str">
        <f>VLOOKUP([1]Sheet2!B741,[1]Sheet9!$A$1:$C$229,2,FALSE)</f>
        <v>Oceania</v>
      </c>
      <c r="D741" t="s">
        <v>167</v>
      </c>
      <c r="E741">
        <v>2020</v>
      </c>
      <c r="F741" t="e" cm="1">
        <f t="array" ref="F741">INDEX('[1]Sheet 1'!$F$1:$F$5176,MATCH(1,([1]Sheet2!A741='[1]Sheet 1'!$B$1:$B$5176)*([1]Sheet2!E741='[1]Sheet 1'!$E$1:$E$5176)*([1]Sheet2!F$1='[1]Sheet 1'!$C$1:$C$5176),0))</f>
        <v>#N/A</v>
      </c>
      <c r="G741" cm="1">
        <f t="array" ref="G741">INDEX('[1]Sheet 1'!$F$1:$F$5176,MATCH(1,([1]Sheet2!$A741='[1]Sheet 1'!$B$1:$B$5176)*([1]Sheet2!$E741='[1]Sheet 1'!$E$1:$E$5176)*([1]Sheet2!G$1='[1]Sheet 1'!$C$1:$C$5176),0))</f>
        <v>286403</v>
      </c>
      <c r="H741" cm="1">
        <f t="array" ref="H741">INDEX('[1]Sheet 1'!$F$1:$F$5176,MATCH(1,([1]Sheet2!$A741='[1]Sheet 1'!$B$1:$B$5176)*([1]Sheet2!$E741='[1]Sheet 1'!$E$1:$E$5176)*([1]Sheet2!H$1='[1]Sheet 1'!$C$1:$C$5176),0))</f>
        <v>4193</v>
      </c>
      <c r="I741" cm="1">
        <f t="array" ref="I741">INDEX('[1]Sheet 1'!$F$1:$F$5176,MATCH(1,([1]Sheet2!$A741='[1]Sheet 1'!$B$1:$B$5176)*([1]Sheet2!$E741='[1]Sheet 1'!$E$1:$E$5176)*([1]Sheet2!I$1='[1]Sheet 1'!$C$1:$C$5176),0))</f>
        <v>80.825199999999995</v>
      </c>
      <c r="J741" s="1" t="e">
        <f t="shared" si="45"/>
        <v>#N/A</v>
      </c>
      <c r="K741" s="1">
        <f t="shared" si="46"/>
        <v>3.6057945012509898E-3</v>
      </c>
      <c r="L741" s="1">
        <f t="shared" si="47"/>
        <v>-6.1810705722015788E-2</v>
      </c>
      <c r="M741">
        <f>VLOOKUP(D741,[1]Sheet8!$A$1:$G$267,IF(E741=2016,3,IF(E741=2017,4,IF(E741=2018,5,IF(E741=2019,6,7)))))</f>
        <v>20182.584502916401</v>
      </c>
      <c r="N741">
        <f>IF(E741=2020,VLOOKUP(B741,[1]Sheet9!$A$1:$E$229,5,FALSE),"None")</f>
        <v>38</v>
      </c>
    </row>
    <row r="742" spans="1:14" x14ac:dyDescent="0.75">
      <c r="A742" t="str">
        <f>VLOOKUP(D742,[1]Sheet5!$B$1:$C$279,2,FALSE)</f>
        <v>NZL: New Zealand</v>
      </c>
      <c r="B742" t="str">
        <f t="shared" si="44"/>
        <v>NZL</v>
      </c>
      <c r="C742" t="str">
        <f>VLOOKUP([1]Sheet2!B742,[1]Sheet9!$A$1:$C$229,2,FALSE)</f>
        <v>Oceania</v>
      </c>
      <c r="D742" t="s">
        <v>168</v>
      </c>
      <c r="E742">
        <v>2016</v>
      </c>
      <c r="F742" cm="1">
        <f t="array" ref="F742">INDEX('[1]Sheet 1'!$F$1:$F$5176,MATCH(1,([1]Sheet2!A742='[1]Sheet 1'!$B$1:$B$5176)*([1]Sheet2!E742='[1]Sheet 1'!$E$1:$E$5176)*([1]Sheet2!F$1='[1]Sheet 1'!$C$1:$C$5176),0))</f>
        <v>268</v>
      </c>
      <c r="G742" cm="1">
        <f t="array" ref="G742">INDEX('[1]Sheet 1'!$F$1:$F$5176,MATCH(1,([1]Sheet2!$A742='[1]Sheet 1'!$B$1:$B$5176)*([1]Sheet2!$E742='[1]Sheet 1'!$E$1:$E$5176)*([1]Sheet2!G$1='[1]Sheet 1'!$C$1:$C$5176),0))</f>
        <v>4668081</v>
      </c>
      <c r="H742" cm="1">
        <f t="array" ref="H742">INDEX('[1]Sheet 1'!$F$1:$F$5176,MATCH(1,([1]Sheet2!$A742='[1]Sheet 1'!$B$1:$B$5176)*([1]Sheet2!$E742='[1]Sheet 1'!$E$1:$E$5176)*([1]Sheet2!H$1='[1]Sheet 1'!$C$1:$C$5176),0))</f>
        <v>58476</v>
      </c>
      <c r="I742" cm="1">
        <f t="array" ref="I742">INDEX('[1]Sheet 1'!$F$1:$F$5176,MATCH(1,([1]Sheet2!$A742='[1]Sheet 1'!$B$1:$B$5176)*([1]Sheet2!$E742='[1]Sheet 1'!$E$1:$E$5176)*([1]Sheet2!I$1='[1]Sheet 1'!$C$1:$C$5176),0))</f>
        <v>82.07</v>
      </c>
      <c r="J742" s="1">
        <f t="shared" si="45"/>
        <v>4.5830768178397978E-3</v>
      </c>
      <c r="K742" s="1" t="str">
        <f t="shared" si="46"/>
        <v>None</v>
      </c>
      <c r="L742" s="1" t="str">
        <f t="shared" si="47"/>
        <v>N/A</v>
      </c>
      <c r="M742">
        <f>VLOOKUP(D742,[1]Sheet8!$A$1:$G$267,IF(E742=2016,3,IF(E742=2017,4,IF(E742=2018,5,IF(E742=2019,6,7)))))</f>
        <v>20020.093863405102</v>
      </c>
      <c r="N742" t="str">
        <f>IF(E742=2020,VLOOKUP(B742,[1]Sheet9!$A$1:$E$229,5,FALSE),"None")</f>
        <v>None</v>
      </c>
    </row>
    <row r="743" spans="1:14" x14ac:dyDescent="0.75">
      <c r="A743" t="str">
        <f>VLOOKUP(D743,[1]Sheet5!$B$1:$C$279,2,FALSE)</f>
        <v>NZL: New Zealand</v>
      </c>
      <c r="B743" t="str">
        <f t="shared" si="44"/>
        <v>NZL</v>
      </c>
      <c r="C743" t="str">
        <f>VLOOKUP([1]Sheet2!B743,[1]Sheet9!$A$1:$C$229,2,FALSE)</f>
        <v>Oceania</v>
      </c>
      <c r="D743" t="s">
        <v>168</v>
      </c>
      <c r="E743">
        <v>2017</v>
      </c>
      <c r="F743" cm="1">
        <f t="array" ref="F743">INDEX('[1]Sheet 1'!$F$1:$F$5176,MATCH(1,([1]Sheet2!A743='[1]Sheet 1'!$B$1:$B$5176)*([1]Sheet2!E743='[1]Sheet 1'!$E$1:$E$5176)*([1]Sheet2!F$1='[1]Sheet 1'!$C$1:$C$5176),0))</f>
        <v>259</v>
      </c>
      <c r="G743" cm="1">
        <f t="array" ref="G743">INDEX('[1]Sheet 1'!$F$1:$F$5176,MATCH(1,([1]Sheet2!$A743='[1]Sheet 1'!$B$1:$B$5176)*([1]Sheet2!$E743='[1]Sheet 1'!$E$1:$E$5176)*([1]Sheet2!G$1='[1]Sheet 1'!$C$1:$C$5176),0))</f>
        <v>4746251.5</v>
      </c>
      <c r="H743" cm="1">
        <f t="array" ref="H743">INDEX('[1]Sheet 1'!$F$1:$F$5176,MATCH(1,([1]Sheet2!$A743='[1]Sheet 1'!$B$1:$B$5176)*([1]Sheet2!$E743='[1]Sheet 1'!$E$1:$E$5176)*([1]Sheet2!H$1='[1]Sheet 1'!$C$1:$C$5176),0))</f>
        <v>60564</v>
      </c>
      <c r="I743" cm="1">
        <f t="array" ref="I743">INDEX('[1]Sheet 1'!$F$1:$F$5176,MATCH(1,([1]Sheet2!$A743='[1]Sheet 1'!$B$1:$B$5176)*([1]Sheet2!$E743='[1]Sheet 1'!$E$1:$E$5176)*([1]Sheet2!I$1='[1]Sheet 1'!$C$1:$C$5176),0))</f>
        <v>82.218900000000005</v>
      </c>
      <c r="J743" s="1">
        <f t="shared" si="45"/>
        <v>4.2764678687008785E-3</v>
      </c>
      <c r="K743" s="1">
        <f t="shared" si="46"/>
        <v>1.6745746271326484E-2</v>
      </c>
      <c r="L743" s="1">
        <f t="shared" si="47"/>
        <v>5.5292970836197615E-2</v>
      </c>
      <c r="M743">
        <f>VLOOKUP(D743,[1]Sheet8!$A$1:$G$267,IF(E743=2016,3,IF(E743=2017,4,IF(E743=2018,5,IF(E743=2019,6,7)))))</f>
        <v>21127.064329532299</v>
      </c>
      <c r="N743" t="str">
        <f>IF(E743=2020,VLOOKUP(B743,[1]Sheet9!$A$1:$E$229,5,FALSE),"None")</f>
        <v>None</v>
      </c>
    </row>
    <row r="744" spans="1:14" x14ac:dyDescent="0.75">
      <c r="A744" t="str">
        <f>VLOOKUP(D744,[1]Sheet5!$B$1:$C$279,2,FALSE)</f>
        <v>NZL: New Zealand</v>
      </c>
      <c r="B744" t="str">
        <f t="shared" si="44"/>
        <v>NZL</v>
      </c>
      <c r="C744" t="str">
        <f>VLOOKUP([1]Sheet2!B744,[1]Sheet9!$A$1:$C$229,2,FALSE)</f>
        <v>Oceania</v>
      </c>
      <c r="D744" t="s">
        <v>168</v>
      </c>
      <c r="E744">
        <v>2018</v>
      </c>
      <c r="F744" cm="1">
        <f t="array" ref="F744">INDEX('[1]Sheet 1'!$F$1:$F$5176,MATCH(1,([1]Sheet2!A744='[1]Sheet 1'!$B$1:$B$5176)*([1]Sheet2!E744='[1]Sheet 1'!$E$1:$E$5176)*([1]Sheet2!F$1='[1]Sheet 1'!$C$1:$C$5176),0))</f>
        <v>250</v>
      </c>
      <c r="G744" cm="1">
        <f t="array" ref="G744">INDEX('[1]Sheet 1'!$F$1:$F$5176,MATCH(1,([1]Sheet2!$A744='[1]Sheet 1'!$B$1:$B$5176)*([1]Sheet2!$E744='[1]Sheet 1'!$E$1:$E$5176)*([1]Sheet2!G$1='[1]Sheet 1'!$C$1:$C$5176),0))</f>
        <v>4838526</v>
      </c>
      <c r="H744" cm="1">
        <f t="array" ref="H744">INDEX('[1]Sheet 1'!$F$1:$F$5176,MATCH(1,([1]Sheet2!$A744='[1]Sheet 1'!$B$1:$B$5176)*([1]Sheet2!$E744='[1]Sheet 1'!$E$1:$E$5176)*([1]Sheet2!H$1='[1]Sheet 1'!$C$1:$C$5176),0))</f>
        <v>56905</v>
      </c>
      <c r="I744" cm="1">
        <f t="array" ref="I744">INDEX('[1]Sheet 1'!$F$1:$F$5176,MATCH(1,([1]Sheet2!$A744='[1]Sheet 1'!$B$1:$B$5176)*([1]Sheet2!$E744='[1]Sheet 1'!$E$1:$E$5176)*([1]Sheet2!I$1='[1]Sheet 1'!$C$1:$C$5176),0))</f>
        <v>82.380300000000005</v>
      </c>
      <c r="J744" s="1">
        <f t="shared" si="45"/>
        <v>4.3932870573763286E-3</v>
      </c>
      <c r="K744" s="1">
        <f t="shared" si="46"/>
        <v>1.9441552981336957E-2</v>
      </c>
      <c r="L744" s="1">
        <f t="shared" si="47"/>
        <v>4.580348308540054E-2</v>
      </c>
      <c r="M744">
        <f>VLOOKUP(D744,[1]Sheet8!$A$1:$G$267,IF(E744=2016,3,IF(E744=2017,4,IF(E744=2018,5,IF(E744=2019,6,7)))))</f>
        <v>22094.757463194201</v>
      </c>
      <c r="N744" t="str">
        <f>IF(E744=2020,VLOOKUP(B744,[1]Sheet9!$A$1:$E$229,5,FALSE),"None")</f>
        <v>None</v>
      </c>
    </row>
    <row r="745" spans="1:14" x14ac:dyDescent="0.75">
      <c r="A745" t="str">
        <f>VLOOKUP(D745,[1]Sheet5!$B$1:$C$279,2,FALSE)</f>
        <v>NZL: New Zealand</v>
      </c>
      <c r="B745" t="str">
        <f t="shared" si="44"/>
        <v>NZL</v>
      </c>
      <c r="C745" t="str">
        <f>VLOOKUP([1]Sheet2!B745,[1]Sheet9!$A$1:$C$229,2,FALSE)</f>
        <v>Oceania</v>
      </c>
      <c r="D745" t="s">
        <v>168</v>
      </c>
      <c r="E745">
        <v>2019</v>
      </c>
      <c r="F745" cm="1">
        <f t="array" ref="F745">INDEX('[1]Sheet 1'!$F$1:$F$5176,MATCH(1,([1]Sheet2!A745='[1]Sheet 1'!$B$1:$B$5176)*([1]Sheet2!E745='[1]Sheet 1'!$E$1:$E$5176)*([1]Sheet2!F$1='[1]Sheet 1'!$C$1:$C$5176),0))</f>
        <v>242</v>
      </c>
      <c r="G745" cm="1">
        <f t="array" ref="G745">INDEX('[1]Sheet 1'!$F$1:$F$5176,MATCH(1,([1]Sheet2!$A745='[1]Sheet 1'!$B$1:$B$5176)*([1]Sheet2!$E745='[1]Sheet 1'!$E$1:$E$5176)*([1]Sheet2!G$1='[1]Sheet 1'!$C$1:$C$5176),0))</f>
        <v>4959034</v>
      </c>
      <c r="H745" cm="1">
        <f t="array" ref="H745">INDEX('[1]Sheet 1'!$F$1:$F$5176,MATCH(1,([1]Sheet2!$A745='[1]Sheet 1'!$B$1:$B$5176)*([1]Sheet2!$E745='[1]Sheet 1'!$E$1:$E$5176)*([1]Sheet2!H$1='[1]Sheet 1'!$C$1:$C$5176),0))</f>
        <v>63079</v>
      </c>
      <c r="I745" cm="1">
        <f t="array" ref="I745">INDEX('[1]Sheet 1'!$F$1:$F$5176,MATCH(1,([1]Sheet2!$A745='[1]Sheet 1'!$B$1:$B$5176)*([1]Sheet2!$E745='[1]Sheet 1'!$E$1:$E$5176)*([1]Sheet2!I$1='[1]Sheet 1'!$C$1:$C$5176),0))</f>
        <v>82.566500000000005</v>
      </c>
      <c r="J745" s="1">
        <f t="shared" si="45"/>
        <v>3.836459043421741E-3</v>
      </c>
      <c r="K745" s="1">
        <f t="shared" si="46"/>
        <v>2.4905932095849025E-2</v>
      </c>
      <c r="L745" s="1">
        <f t="shared" si="47"/>
        <v>-2.6363003398874693E-2</v>
      </c>
      <c r="M745">
        <f>VLOOKUP(D745,[1]Sheet8!$A$1:$G$267,IF(E745=2016,3,IF(E745=2017,4,IF(E745=2018,5,IF(E745=2019,6,7)))))</f>
        <v>21512.2732970947</v>
      </c>
      <c r="N745" t="str">
        <f>IF(E745=2020,VLOOKUP(B745,[1]Sheet9!$A$1:$E$229,5,FALSE),"None")</f>
        <v>None</v>
      </c>
    </row>
    <row r="746" spans="1:14" x14ac:dyDescent="0.75">
      <c r="A746" t="str">
        <f>VLOOKUP(D746,[1]Sheet5!$B$1:$C$279,2,FALSE)</f>
        <v>NZL: New Zealand</v>
      </c>
      <c r="B746" t="str">
        <f t="shared" si="44"/>
        <v>NZL</v>
      </c>
      <c r="C746" t="str">
        <f>VLOOKUP([1]Sheet2!B746,[1]Sheet9!$A$1:$C$229,2,FALSE)</f>
        <v>Oceania</v>
      </c>
      <c r="D746" t="s">
        <v>168</v>
      </c>
      <c r="E746">
        <v>2020</v>
      </c>
      <c r="F746" cm="1">
        <f t="array" ref="F746">INDEX('[1]Sheet 1'!$F$1:$F$5176,MATCH(1,([1]Sheet2!A746='[1]Sheet 1'!$B$1:$B$5176)*([1]Sheet2!E746='[1]Sheet 1'!$E$1:$E$5176)*([1]Sheet2!F$1='[1]Sheet 1'!$C$1:$C$5176),0))</f>
        <v>234</v>
      </c>
      <c r="G746" cm="1">
        <f t="array" ref="G746">INDEX('[1]Sheet 1'!$F$1:$F$5176,MATCH(1,([1]Sheet2!$A746='[1]Sheet 1'!$B$1:$B$5176)*([1]Sheet2!$E746='[1]Sheet 1'!$E$1:$E$5176)*([1]Sheet2!G$1='[1]Sheet 1'!$C$1:$C$5176),0))</f>
        <v>5061133.5</v>
      </c>
      <c r="H746" cm="1">
        <f t="array" ref="H746">INDEX('[1]Sheet 1'!$F$1:$F$5176,MATCH(1,([1]Sheet2!$A746='[1]Sheet 1'!$B$1:$B$5176)*([1]Sheet2!$E746='[1]Sheet 1'!$E$1:$E$5176)*([1]Sheet2!H$1='[1]Sheet 1'!$C$1:$C$5176),0))</f>
        <v>63130</v>
      </c>
      <c r="I746" cm="1">
        <f t="array" ref="I746">INDEX('[1]Sheet 1'!$F$1:$F$5176,MATCH(1,([1]Sheet2!$A746='[1]Sheet 1'!$B$1:$B$5176)*([1]Sheet2!$E746='[1]Sheet 1'!$E$1:$E$5176)*([1]Sheet2!I$1='[1]Sheet 1'!$C$1:$C$5176),0))</f>
        <v>82.741900000000001</v>
      </c>
      <c r="J746" s="1">
        <f t="shared" si="45"/>
        <v>3.7066370980516393E-3</v>
      </c>
      <c r="K746" s="1">
        <f t="shared" si="46"/>
        <v>2.0588586406142809E-2</v>
      </c>
      <c r="L746" s="1">
        <f t="shared" si="47"/>
        <v>-6.1810705722015788E-2</v>
      </c>
      <c r="M746">
        <f>VLOOKUP(D746,[1]Sheet8!$A$1:$G$267,IF(E746=2016,3,IF(E746=2017,4,IF(E746=2018,5,IF(E746=2019,6,7)))))</f>
        <v>20182.584502916401</v>
      </c>
      <c r="N746">
        <f>IF(E746=2020,VLOOKUP(B746,[1]Sheet9!$A$1:$E$229,5,FALSE),"None")</f>
        <v>2162</v>
      </c>
    </row>
    <row r="747" spans="1:14" x14ac:dyDescent="0.75">
      <c r="A747" t="str">
        <f>VLOOKUP(D747,[1]Sheet5!$B$1:$C$279,2,FALSE)</f>
        <v>NIC: Nicaragua</v>
      </c>
      <c r="B747" t="str">
        <f t="shared" si="44"/>
        <v>NIC</v>
      </c>
      <c r="C747" t="str">
        <f>VLOOKUP([1]Sheet2!B747,[1]Sheet9!$A$1:$C$229,2,FALSE)</f>
        <v>North America</v>
      </c>
      <c r="D747" t="s">
        <v>169</v>
      </c>
      <c r="E747">
        <v>2016</v>
      </c>
      <c r="F747" cm="1">
        <f t="array" ref="F747">INDEX('[1]Sheet 1'!$F$1:$F$5176,MATCH(1,([1]Sheet2!A747='[1]Sheet 1'!$B$1:$B$5176)*([1]Sheet2!E747='[1]Sheet 1'!$E$1:$E$5176)*([1]Sheet2!F$1='[1]Sheet 1'!$C$1:$C$5176),0))</f>
        <v>2162</v>
      </c>
      <c r="G747" cm="1">
        <f t="array" ref="G747">INDEX('[1]Sheet 1'!$F$1:$F$5176,MATCH(1,([1]Sheet2!$A747='[1]Sheet 1'!$B$1:$B$5176)*([1]Sheet2!$E747='[1]Sheet 1'!$E$1:$E$5176)*([1]Sheet2!G$1='[1]Sheet 1'!$C$1:$C$5176),0))</f>
        <v>6389235</v>
      </c>
      <c r="H747" cm="1">
        <f t="array" ref="H747">INDEX('[1]Sheet 1'!$F$1:$F$5176,MATCH(1,([1]Sheet2!$A747='[1]Sheet 1'!$B$1:$B$5176)*([1]Sheet2!$E747='[1]Sheet 1'!$E$1:$E$5176)*([1]Sheet2!H$1='[1]Sheet 1'!$C$1:$C$5176),0))</f>
        <v>143755</v>
      </c>
      <c r="I747" cm="1">
        <f t="array" ref="I747">INDEX('[1]Sheet 1'!$F$1:$F$5176,MATCH(1,([1]Sheet2!$A747='[1]Sheet 1'!$B$1:$B$5176)*([1]Sheet2!$E747='[1]Sheet 1'!$E$1:$E$5176)*([1]Sheet2!I$1='[1]Sheet 1'!$C$1:$C$5176),0))</f>
        <v>73.256200000000007</v>
      </c>
      <c r="J747" s="1">
        <f t="shared" si="45"/>
        <v>1.5039476887760425E-2</v>
      </c>
      <c r="K747" s="1" t="str">
        <f t="shared" si="46"/>
        <v>None</v>
      </c>
      <c r="L747" s="1" t="str">
        <f t="shared" si="47"/>
        <v>N/A</v>
      </c>
      <c r="M747">
        <f>VLOOKUP(D747,[1]Sheet8!$A$1:$G$267,IF(E747=2016,3,IF(E747=2017,4,IF(E747=2018,5,IF(E747=2019,6,7)))))</f>
        <v>20020.093863405102</v>
      </c>
      <c r="N747" t="str">
        <f>IF(E747=2020,VLOOKUP(B747,[1]Sheet9!$A$1:$E$229,5,FALSE),"None")</f>
        <v>None</v>
      </c>
    </row>
    <row r="748" spans="1:14" x14ac:dyDescent="0.75">
      <c r="A748" t="str">
        <f>VLOOKUP(D748,[1]Sheet5!$B$1:$C$279,2,FALSE)</f>
        <v>NIC: Nicaragua</v>
      </c>
      <c r="B748" t="str">
        <f t="shared" si="44"/>
        <v>NIC</v>
      </c>
      <c r="C748" t="str">
        <f>VLOOKUP([1]Sheet2!B748,[1]Sheet9!$A$1:$C$229,2,FALSE)</f>
        <v>North America</v>
      </c>
      <c r="D748" t="s">
        <v>169</v>
      </c>
      <c r="E748">
        <v>2017</v>
      </c>
      <c r="F748" cm="1">
        <f t="array" ref="F748">INDEX('[1]Sheet 1'!$F$1:$F$5176,MATCH(1,([1]Sheet2!A748='[1]Sheet 1'!$B$1:$B$5176)*([1]Sheet2!E748='[1]Sheet 1'!$E$1:$E$5176)*([1]Sheet2!F$1='[1]Sheet 1'!$C$1:$C$5176),0))</f>
        <v>2069</v>
      </c>
      <c r="G748" cm="1">
        <f t="array" ref="G748">INDEX('[1]Sheet 1'!$F$1:$F$5176,MATCH(1,([1]Sheet2!$A748='[1]Sheet 1'!$B$1:$B$5176)*([1]Sheet2!$E748='[1]Sheet 1'!$E$1:$E$5176)*([1]Sheet2!G$1='[1]Sheet 1'!$C$1:$C$5176),0))</f>
        <v>6480531.5</v>
      </c>
      <c r="H748" cm="1">
        <f t="array" ref="H748">INDEX('[1]Sheet 1'!$F$1:$F$5176,MATCH(1,([1]Sheet2!$A748='[1]Sheet 1'!$B$1:$B$5176)*([1]Sheet2!$E748='[1]Sheet 1'!$E$1:$E$5176)*([1]Sheet2!H$1='[1]Sheet 1'!$C$1:$C$5176),0))</f>
        <v>143399</v>
      </c>
      <c r="I748" cm="1">
        <f t="array" ref="I748">INDEX('[1]Sheet 1'!$F$1:$F$5176,MATCH(1,([1]Sheet2!$A748='[1]Sheet 1'!$B$1:$B$5176)*([1]Sheet2!$E748='[1]Sheet 1'!$E$1:$E$5176)*([1]Sheet2!I$1='[1]Sheet 1'!$C$1:$C$5176),0))</f>
        <v>73.553600000000003</v>
      </c>
      <c r="J748" s="1">
        <f t="shared" si="45"/>
        <v>1.4428273558393016E-2</v>
      </c>
      <c r="K748" s="1">
        <f t="shared" si="46"/>
        <v>1.4289112859364227E-2</v>
      </c>
      <c r="L748" s="1">
        <f t="shared" si="47"/>
        <v>5.5292970836197615E-2</v>
      </c>
      <c r="M748">
        <f>VLOOKUP(D748,[1]Sheet8!$A$1:$G$267,IF(E748=2016,3,IF(E748=2017,4,IF(E748=2018,5,IF(E748=2019,6,7)))))</f>
        <v>21127.064329532299</v>
      </c>
      <c r="N748" t="str">
        <f>IF(E748=2020,VLOOKUP(B748,[1]Sheet9!$A$1:$E$229,5,FALSE),"None")</f>
        <v>None</v>
      </c>
    </row>
    <row r="749" spans="1:14" x14ac:dyDescent="0.75">
      <c r="A749" t="str">
        <f>VLOOKUP(D749,[1]Sheet5!$B$1:$C$279,2,FALSE)</f>
        <v>NIC: Nicaragua</v>
      </c>
      <c r="B749" t="str">
        <f t="shared" si="44"/>
        <v>NIC</v>
      </c>
      <c r="C749" t="str">
        <f>VLOOKUP([1]Sheet2!B749,[1]Sheet9!$A$1:$C$229,2,FALSE)</f>
        <v>North America</v>
      </c>
      <c r="D749" t="s">
        <v>169</v>
      </c>
      <c r="E749">
        <v>2018</v>
      </c>
      <c r="F749" cm="1">
        <f t="array" ref="F749">INDEX('[1]Sheet 1'!$F$1:$F$5176,MATCH(1,([1]Sheet2!A749='[1]Sheet 1'!$B$1:$B$5176)*([1]Sheet2!E749='[1]Sheet 1'!$E$1:$E$5176)*([1]Sheet2!F$1='[1]Sheet 1'!$C$1:$C$5176),0))</f>
        <v>1981</v>
      </c>
      <c r="G749" cm="1">
        <f t="array" ref="G749">INDEX('[1]Sheet 1'!$F$1:$F$5176,MATCH(1,([1]Sheet2!$A749='[1]Sheet 1'!$B$1:$B$5176)*([1]Sheet2!$E749='[1]Sheet 1'!$E$1:$E$5176)*([1]Sheet2!G$1='[1]Sheet 1'!$C$1:$C$5176),0))</f>
        <v>6572232.5</v>
      </c>
      <c r="H749" cm="1">
        <f t="array" ref="H749">INDEX('[1]Sheet 1'!$F$1:$F$5176,MATCH(1,([1]Sheet2!$A749='[1]Sheet 1'!$B$1:$B$5176)*([1]Sheet2!$E749='[1]Sheet 1'!$E$1:$E$5176)*([1]Sheet2!H$1='[1]Sheet 1'!$C$1:$C$5176),0))</f>
        <v>142870</v>
      </c>
      <c r="I749" cm="1">
        <f t="array" ref="I749">INDEX('[1]Sheet 1'!$F$1:$F$5176,MATCH(1,([1]Sheet2!$A749='[1]Sheet 1'!$B$1:$B$5176)*([1]Sheet2!$E749='[1]Sheet 1'!$E$1:$E$5176)*([1]Sheet2!I$1='[1]Sheet 1'!$C$1:$C$5176),0))</f>
        <v>73.849699999999999</v>
      </c>
      <c r="J749" s="1">
        <f t="shared" si="45"/>
        <v>1.3865752082312591E-2</v>
      </c>
      <c r="K749" s="1">
        <f t="shared" si="46"/>
        <v>1.4150228264456395E-2</v>
      </c>
      <c r="L749" s="1">
        <f t="shared" si="47"/>
        <v>4.580348308540054E-2</v>
      </c>
      <c r="M749">
        <f>VLOOKUP(D749,[1]Sheet8!$A$1:$G$267,IF(E749=2016,3,IF(E749=2017,4,IF(E749=2018,5,IF(E749=2019,6,7)))))</f>
        <v>22094.757463194201</v>
      </c>
      <c r="N749" t="str">
        <f>IF(E749=2020,VLOOKUP(B749,[1]Sheet9!$A$1:$E$229,5,FALSE),"None")</f>
        <v>None</v>
      </c>
    </row>
    <row r="750" spans="1:14" x14ac:dyDescent="0.75">
      <c r="A750" t="str">
        <f>VLOOKUP(D750,[1]Sheet5!$B$1:$C$279,2,FALSE)</f>
        <v>NIC: Nicaragua</v>
      </c>
      <c r="B750" t="str">
        <f t="shared" si="44"/>
        <v>NIC</v>
      </c>
      <c r="C750" t="str">
        <f>VLOOKUP([1]Sheet2!B750,[1]Sheet9!$A$1:$C$229,2,FALSE)</f>
        <v>North America</v>
      </c>
      <c r="D750" t="s">
        <v>169</v>
      </c>
      <c r="E750">
        <v>2019</v>
      </c>
      <c r="F750" cm="1">
        <f t="array" ref="F750">INDEX('[1]Sheet 1'!$F$1:$F$5176,MATCH(1,([1]Sheet2!A750='[1]Sheet 1'!$B$1:$B$5176)*([1]Sheet2!E750='[1]Sheet 1'!$E$1:$E$5176)*([1]Sheet2!F$1='[1]Sheet 1'!$C$1:$C$5176),0))</f>
        <v>1893</v>
      </c>
      <c r="G750" cm="1">
        <f t="array" ref="G750">INDEX('[1]Sheet 1'!$F$1:$F$5176,MATCH(1,([1]Sheet2!$A750='[1]Sheet 1'!$B$1:$B$5176)*([1]Sheet2!$E750='[1]Sheet 1'!$E$1:$E$5176)*([1]Sheet2!G$1='[1]Sheet 1'!$C$1:$C$5176),0))</f>
        <v>6663924</v>
      </c>
      <c r="H750" cm="1">
        <f t="array" ref="H750">INDEX('[1]Sheet 1'!$F$1:$F$5176,MATCH(1,([1]Sheet2!$A750='[1]Sheet 1'!$B$1:$B$5176)*([1]Sheet2!$E750='[1]Sheet 1'!$E$1:$E$5176)*([1]Sheet2!H$1='[1]Sheet 1'!$C$1:$C$5176),0))</f>
        <v>142181</v>
      </c>
      <c r="I750" cm="1">
        <f t="array" ref="I750">INDEX('[1]Sheet 1'!$F$1:$F$5176,MATCH(1,([1]Sheet2!$A750='[1]Sheet 1'!$B$1:$B$5176)*([1]Sheet2!$E750='[1]Sheet 1'!$E$1:$E$5176)*([1]Sheet2!I$1='[1]Sheet 1'!$C$1:$C$5176),0))</f>
        <v>74.054299999999998</v>
      </c>
      <c r="J750" s="1">
        <f t="shared" si="45"/>
        <v>1.331401523410301E-2</v>
      </c>
      <c r="K750" s="1">
        <f t="shared" si="46"/>
        <v>1.3951347582423477E-2</v>
      </c>
      <c r="L750" s="1">
        <f t="shared" si="47"/>
        <v>-2.6363003398874693E-2</v>
      </c>
      <c r="M750">
        <f>VLOOKUP(D750,[1]Sheet8!$A$1:$G$267,IF(E750=2016,3,IF(E750=2017,4,IF(E750=2018,5,IF(E750=2019,6,7)))))</f>
        <v>21512.2732970947</v>
      </c>
      <c r="N750" t="str">
        <f>IF(E750=2020,VLOOKUP(B750,[1]Sheet9!$A$1:$E$229,5,FALSE),"None")</f>
        <v>None</v>
      </c>
    </row>
    <row r="751" spans="1:14" x14ac:dyDescent="0.75">
      <c r="A751" t="str">
        <f>VLOOKUP(D751,[1]Sheet5!$B$1:$C$279,2,FALSE)</f>
        <v>NIC: Nicaragua</v>
      </c>
      <c r="B751" t="str">
        <f t="shared" si="44"/>
        <v>NIC</v>
      </c>
      <c r="C751" t="str">
        <f>VLOOKUP([1]Sheet2!B751,[1]Sheet9!$A$1:$C$229,2,FALSE)</f>
        <v>North America</v>
      </c>
      <c r="D751" t="s">
        <v>169</v>
      </c>
      <c r="E751">
        <v>2020</v>
      </c>
      <c r="F751" cm="1">
        <f t="array" ref="F751">INDEX('[1]Sheet 1'!$F$1:$F$5176,MATCH(1,([1]Sheet2!A751='[1]Sheet 1'!$B$1:$B$5176)*([1]Sheet2!E751='[1]Sheet 1'!$E$1:$E$5176)*([1]Sheet2!F$1='[1]Sheet 1'!$C$1:$C$5176),0))</f>
        <v>1812</v>
      </c>
      <c r="G751" cm="1">
        <f t="array" ref="G751">INDEX('[1]Sheet 1'!$F$1:$F$5176,MATCH(1,([1]Sheet2!$A751='[1]Sheet 1'!$B$1:$B$5176)*([1]Sheet2!$E751='[1]Sheet 1'!$E$1:$E$5176)*([1]Sheet2!G$1='[1]Sheet 1'!$C$1:$C$5176),0))</f>
        <v>6755895.5</v>
      </c>
      <c r="H751" cm="1">
        <f t="array" ref="H751">INDEX('[1]Sheet 1'!$F$1:$F$5176,MATCH(1,([1]Sheet2!$A751='[1]Sheet 1'!$B$1:$B$5176)*([1]Sheet2!$E751='[1]Sheet 1'!$E$1:$E$5176)*([1]Sheet2!H$1='[1]Sheet 1'!$C$1:$C$5176),0))</f>
        <v>141324</v>
      </c>
      <c r="I751" cm="1">
        <f t="array" ref="I751">INDEX('[1]Sheet 1'!$F$1:$F$5176,MATCH(1,([1]Sheet2!$A751='[1]Sheet 1'!$B$1:$B$5176)*([1]Sheet2!$E751='[1]Sheet 1'!$E$1:$E$5176)*([1]Sheet2!I$1='[1]Sheet 1'!$C$1:$C$5176),0))</f>
        <v>71.795400000000001</v>
      </c>
      <c r="J751" s="1">
        <f t="shared" si="45"/>
        <v>1.2821601426509299E-2</v>
      </c>
      <c r="K751" s="1">
        <f t="shared" si="46"/>
        <v>1.3801402897151888E-2</v>
      </c>
      <c r="L751" s="1">
        <f t="shared" si="47"/>
        <v>-6.1810705722015788E-2</v>
      </c>
      <c r="M751">
        <f>VLOOKUP(D751,[1]Sheet8!$A$1:$G$267,IF(E751=2016,3,IF(E751=2017,4,IF(E751=2018,5,IF(E751=2019,6,7)))))</f>
        <v>20182.584502916401</v>
      </c>
      <c r="N751">
        <f>IF(E751=2020,VLOOKUP(B751,[1]Sheet9!$A$1:$E$229,5,FALSE),"None")</f>
        <v>4829</v>
      </c>
    </row>
    <row r="752" spans="1:14" x14ac:dyDescent="0.75">
      <c r="A752" t="str">
        <f>VLOOKUP(D752,[1]Sheet5!$B$1:$C$279,2,FALSE)</f>
        <v>NER: Niger</v>
      </c>
      <c r="B752" t="str">
        <f t="shared" si="44"/>
        <v>NER</v>
      </c>
      <c r="C752" t="str">
        <f>VLOOKUP([1]Sheet2!B752,[1]Sheet9!$A$1:$C$229,2,FALSE)</f>
        <v>Africa</v>
      </c>
      <c r="D752" t="s">
        <v>170</v>
      </c>
      <c r="E752">
        <v>2016</v>
      </c>
      <c r="F752" cm="1">
        <f t="array" ref="F752">INDEX('[1]Sheet 1'!$F$1:$F$5176,MATCH(1,([1]Sheet2!A752='[1]Sheet 1'!$B$1:$B$5176)*([1]Sheet2!E752='[1]Sheet 1'!$E$1:$E$5176)*([1]Sheet2!F$1='[1]Sheet 1'!$C$1:$C$5176),0))</f>
        <v>48327</v>
      </c>
      <c r="G752" cm="1">
        <f t="array" ref="G752">INDEX('[1]Sheet 1'!$F$1:$F$5176,MATCH(1,([1]Sheet2!$A752='[1]Sheet 1'!$B$1:$B$5176)*([1]Sheet2!$E752='[1]Sheet 1'!$E$1:$E$5176)*([1]Sheet2!G$1='[1]Sheet 1'!$C$1:$C$5176),0))</f>
        <v>20921743</v>
      </c>
      <c r="H752" cm="1">
        <f t="array" ref="H752">INDEX('[1]Sheet 1'!$F$1:$F$5176,MATCH(1,([1]Sheet2!$A752='[1]Sheet 1'!$B$1:$B$5176)*([1]Sheet2!$E752='[1]Sheet 1'!$E$1:$E$5176)*([1]Sheet2!H$1='[1]Sheet 1'!$C$1:$C$5176),0))</f>
        <v>973456</v>
      </c>
      <c r="I752" cm="1">
        <f t="array" ref="I752">INDEX('[1]Sheet 1'!$F$1:$F$5176,MATCH(1,([1]Sheet2!$A752='[1]Sheet 1'!$B$1:$B$5176)*([1]Sheet2!$E752='[1]Sheet 1'!$E$1:$E$5176)*([1]Sheet2!I$1='[1]Sheet 1'!$C$1:$C$5176),0))</f>
        <v>61.628799999999998</v>
      </c>
      <c r="J752" s="1">
        <f t="shared" si="45"/>
        <v>4.964477079600927E-2</v>
      </c>
      <c r="K752" s="1" t="str">
        <f t="shared" si="46"/>
        <v>None</v>
      </c>
      <c r="L752" s="1" t="str">
        <f t="shared" si="47"/>
        <v>N/A</v>
      </c>
      <c r="M752">
        <f>VLOOKUP(D752,[1]Sheet8!$A$1:$G$267,IF(E752=2016,3,IF(E752=2017,4,IF(E752=2018,5,IF(E752=2019,6,7)))))</f>
        <v>20020.093863405102</v>
      </c>
      <c r="N752" t="str">
        <f>IF(E752=2020,VLOOKUP(B752,[1]Sheet9!$A$1:$E$229,5,FALSE),"None")</f>
        <v>None</v>
      </c>
    </row>
    <row r="753" spans="1:14" x14ac:dyDescent="0.75">
      <c r="A753" t="str">
        <f>VLOOKUP(D753,[1]Sheet5!$B$1:$C$279,2,FALSE)</f>
        <v>NER: Niger</v>
      </c>
      <c r="B753" t="str">
        <f t="shared" si="44"/>
        <v>NER</v>
      </c>
      <c r="C753" t="str">
        <f>VLOOKUP([1]Sheet2!B753,[1]Sheet9!$A$1:$C$229,2,FALSE)</f>
        <v>Africa</v>
      </c>
      <c r="D753" t="s">
        <v>170</v>
      </c>
      <c r="E753">
        <v>2017</v>
      </c>
      <c r="F753" cm="1">
        <f t="array" ref="F753">INDEX('[1]Sheet 1'!$F$1:$F$5176,MATCH(1,([1]Sheet2!A753='[1]Sheet 1'!$B$1:$B$5176)*([1]Sheet2!E753='[1]Sheet 1'!$E$1:$E$5176)*([1]Sheet2!F$1='[1]Sheet 1'!$C$1:$C$5176),0))</f>
        <v>48455</v>
      </c>
      <c r="G753" cm="1">
        <f t="array" ref="G753">INDEX('[1]Sheet 1'!$F$1:$F$5176,MATCH(1,([1]Sheet2!$A753='[1]Sheet 1'!$B$1:$B$5176)*([1]Sheet2!$E753='[1]Sheet 1'!$E$1:$E$5176)*([1]Sheet2!G$1='[1]Sheet 1'!$C$1:$C$5176),0))</f>
        <v>21737922</v>
      </c>
      <c r="H753" cm="1">
        <f t="array" ref="H753">INDEX('[1]Sheet 1'!$F$1:$F$5176,MATCH(1,([1]Sheet2!$A753='[1]Sheet 1'!$B$1:$B$5176)*([1]Sheet2!$E753='[1]Sheet 1'!$E$1:$E$5176)*([1]Sheet2!H$1='[1]Sheet 1'!$C$1:$C$5176),0))</f>
        <v>1008227</v>
      </c>
      <c r="I753" cm="1">
        <f t="array" ref="I753">INDEX('[1]Sheet 1'!$F$1:$F$5176,MATCH(1,([1]Sheet2!$A753='[1]Sheet 1'!$B$1:$B$5176)*([1]Sheet2!$E753='[1]Sheet 1'!$E$1:$E$5176)*([1]Sheet2!I$1='[1]Sheet 1'!$C$1:$C$5176),0))</f>
        <v>62.1599</v>
      </c>
      <c r="J753" s="1">
        <f t="shared" si="45"/>
        <v>4.8059613559248066E-2</v>
      </c>
      <c r="K753" s="1">
        <f t="shared" si="46"/>
        <v>3.9011042244424858E-2</v>
      </c>
      <c r="L753" s="1">
        <f t="shared" si="47"/>
        <v>5.5292970836197615E-2</v>
      </c>
      <c r="M753">
        <f>VLOOKUP(D753,[1]Sheet8!$A$1:$G$267,IF(E753=2016,3,IF(E753=2017,4,IF(E753=2018,5,IF(E753=2019,6,7)))))</f>
        <v>21127.064329532299</v>
      </c>
      <c r="N753" t="str">
        <f>IF(E753=2020,VLOOKUP(B753,[1]Sheet9!$A$1:$E$229,5,FALSE),"None")</f>
        <v>None</v>
      </c>
    </row>
    <row r="754" spans="1:14" x14ac:dyDescent="0.75">
      <c r="A754" t="str">
        <f>VLOOKUP(D754,[1]Sheet5!$B$1:$C$279,2,FALSE)</f>
        <v>NER: Niger</v>
      </c>
      <c r="B754" t="str">
        <f t="shared" si="44"/>
        <v>NER</v>
      </c>
      <c r="C754" t="str">
        <f>VLOOKUP([1]Sheet2!B754,[1]Sheet9!$A$1:$C$229,2,FALSE)</f>
        <v>Africa</v>
      </c>
      <c r="D754" t="s">
        <v>170</v>
      </c>
      <c r="E754">
        <v>2018</v>
      </c>
      <c r="F754" cm="1">
        <f t="array" ref="F754">INDEX('[1]Sheet 1'!$F$1:$F$5176,MATCH(1,([1]Sheet2!A754='[1]Sheet 1'!$B$1:$B$5176)*([1]Sheet2!E754='[1]Sheet 1'!$E$1:$E$5176)*([1]Sheet2!F$1='[1]Sheet 1'!$C$1:$C$5176),0))</f>
        <v>48635</v>
      </c>
      <c r="G754" cm="1">
        <f t="array" ref="G754">INDEX('[1]Sheet 1'!$F$1:$F$5176,MATCH(1,([1]Sheet2!$A754='[1]Sheet 1'!$B$1:$B$5176)*([1]Sheet2!$E754='[1]Sheet 1'!$E$1:$E$5176)*([1]Sheet2!G$1='[1]Sheet 1'!$C$1:$C$5176),0))</f>
        <v>22577058</v>
      </c>
      <c r="H754" cm="1">
        <f t="array" ref="H754">INDEX('[1]Sheet 1'!$F$1:$F$5176,MATCH(1,([1]Sheet2!$A754='[1]Sheet 1'!$B$1:$B$5176)*([1]Sheet2!$E754='[1]Sheet 1'!$E$1:$E$5176)*([1]Sheet2!H$1='[1]Sheet 1'!$C$1:$C$5176),0))</f>
        <v>1041983</v>
      </c>
      <c r="I754" cm="1">
        <f t="array" ref="I754">INDEX('[1]Sheet 1'!$F$1:$F$5176,MATCH(1,([1]Sheet2!$A754='[1]Sheet 1'!$B$1:$B$5176)*([1]Sheet2!$E754='[1]Sheet 1'!$E$1:$E$5176)*([1]Sheet2!I$1='[1]Sheet 1'!$C$1:$C$5176),0))</f>
        <v>62.4544</v>
      </c>
      <c r="J754" s="1">
        <f t="shared" si="45"/>
        <v>4.6675425606751739E-2</v>
      </c>
      <c r="K754" s="1">
        <f t="shared" si="46"/>
        <v>3.8602401830312945E-2</v>
      </c>
      <c r="L754" s="1">
        <f t="shared" si="47"/>
        <v>4.580348308540054E-2</v>
      </c>
      <c r="M754">
        <f>VLOOKUP(D754,[1]Sheet8!$A$1:$G$267,IF(E754=2016,3,IF(E754=2017,4,IF(E754=2018,5,IF(E754=2019,6,7)))))</f>
        <v>22094.757463194201</v>
      </c>
      <c r="N754" t="str">
        <f>IF(E754=2020,VLOOKUP(B754,[1]Sheet9!$A$1:$E$229,5,FALSE),"None")</f>
        <v>None</v>
      </c>
    </row>
    <row r="755" spans="1:14" x14ac:dyDescent="0.75">
      <c r="A755" t="str">
        <f>VLOOKUP(D755,[1]Sheet5!$B$1:$C$279,2,FALSE)</f>
        <v>NER: Niger</v>
      </c>
      <c r="B755" t="str">
        <f t="shared" si="44"/>
        <v>NER</v>
      </c>
      <c r="C755" t="str">
        <f>VLOOKUP([1]Sheet2!B755,[1]Sheet9!$A$1:$C$229,2,FALSE)</f>
        <v>Africa</v>
      </c>
      <c r="D755" t="s">
        <v>170</v>
      </c>
      <c r="E755">
        <v>2019</v>
      </c>
      <c r="F755" cm="1">
        <f t="array" ref="F755">INDEX('[1]Sheet 1'!$F$1:$F$5176,MATCH(1,([1]Sheet2!A755='[1]Sheet 1'!$B$1:$B$5176)*([1]Sheet2!E755='[1]Sheet 1'!$E$1:$E$5176)*([1]Sheet2!F$1='[1]Sheet 1'!$C$1:$C$5176),0))</f>
        <v>48787</v>
      </c>
      <c r="G755" cm="1">
        <f t="array" ref="G755">INDEX('[1]Sheet 1'!$F$1:$F$5176,MATCH(1,([1]Sheet2!$A755='[1]Sheet 1'!$B$1:$B$5176)*([1]Sheet2!$E755='[1]Sheet 1'!$E$1:$E$5176)*([1]Sheet2!G$1='[1]Sheet 1'!$C$1:$C$5176),0))</f>
        <v>23443393</v>
      </c>
      <c r="H755" cm="1">
        <f t="array" ref="H755">INDEX('[1]Sheet 1'!$F$1:$F$5176,MATCH(1,([1]Sheet2!$A755='[1]Sheet 1'!$B$1:$B$5176)*([1]Sheet2!$E755='[1]Sheet 1'!$E$1:$E$5176)*([1]Sheet2!H$1='[1]Sheet 1'!$C$1:$C$5176),0))</f>
        <v>1075960</v>
      </c>
      <c r="I755" cm="1">
        <f t="array" ref="I755">INDEX('[1]Sheet 1'!$F$1:$F$5176,MATCH(1,([1]Sheet2!$A755='[1]Sheet 1'!$B$1:$B$5176)*([1]Sheet2!$E755='[1]Sheet 1'!$E$1:$E$5176)*([1]Sheet2!I$1='[1]Sheet 1'!$C$1:$C$5176),0))</f>
        <v>62.896700000000003</v>
      </c>
      <c r="J755" s="1">
        <f t="shared" si="45"/>
        <v>4.5342763671511951E-2</v>
      </c>
      <c r="K755" s="1">
        <f t="shared" si="46"/>
        <v>3.8372360118842763E-2</v>
      </c>
      <c r="L755" s="1">
        <f t="shared" si="47"/>
        <v>-2.6363003398874693E-2</v>
      </c>
      <c r="M755">
        <f>VLOOKUP(D755,[1]Sheet8!$A$1:$G$267,IF(E755=2016,3,IF(E755=2017,4,IF(E755=2018,5,IF(E755=2019,6,7)))))</f>
        <v>21512.2732970947</v>
      </c>
      <c r="N755" t="str">
        <f>IF(E755=2020,VLOOKUP(B755,[1]Sheet9!$A$1:$E$229,5,FALSE),"None")</f>
        <v>None</v>
      </c>
    </row>
    <row r="756" spans="1:14" x14ac:dyDescent="0.75">
      <c r="A756" t="str">
        <f>VLOOKUP(D756,[1]Sheet5!$B$1:$C$279,2,FALSE)</f>
        <v>NER: Niger</v>
      </c>
      <c r="B756" t="str">
        <f t="shared" si="44"/>
        <v>NER</v>
      </c>
      <c r="C756" t="str">
        <f>VLOOKUP([1]Sheet2!B756,[1]Sheet9!$A$1:$C$229,2,FALSE)</f>
        <v>Africa</v>
      </c>
      <c r="D756" t="s">
        <v>170</v>
      </c>
      <c r="E756">
        <v>2020</v>
      </c>
      <c r="F756" cm="1">
        <f t="array" ref="F756">INDEX('[1]Sheet 1'!$F$1:$F$5176,MATCH(1,([1]Sheet2!A756='[1]Sheet 1'!$B$1:$B$5176)*([1]Sheet2!E756='[1]Sheet 1'!$E$1:$E$5176)*([1]Sheet2!F$1='[1]Sheet 1'!$C$1:$C$5176),0))</f>
        <v>49022</v>
      </c>
      <c r="G756" cm="1">
        <f t="array" ref="G756">INDEX('[1]Sheet 1'!$F$1:$F$5176,MATCH(1,([1]Sheet2!$A756='[1]Sheet 1'!$B$1:$B$5176)*([1]Sheet2!$E756='[1]Sheet 1'!$E$1:$E$5176)*([1]Sheet2!G$1='[1]Sheet 1'!$C$1:$C$5176),0))</f>
        <v>24333638.5</v>
      </c>
      <c r="H756" cm="1">
        <f t="array" ref="H756">INDEX('[1]Sheet 1'!$F$1:$F$5176,MATCH(1,([1]Sheet2!$A756='[1]Sheet 1'!$B$1:$B$5176)*([1]Sheet2!$E756='[1]Sheet 1'!$E$1:$E$5176)*([1]Sheet2!H$1='[1]Sheet 1'!$C$1:$C$5176),0))</f>
        <v>1109922</v>
      </c>
      <c r="I756" cm="1">
        <f t="array" ref="I756">INDEX('[1]Sheet 1'!$F$1:$F$5176,MATCH(1,([1]Sheet2!$A756='[1]Sheet 1'!$B$1:$B$5176)*([1]Sheet2!$E756='[1]Sheet 1'!$E$1:$E$5176)*([1]Sheet2!I$1='[1]Sheet 1'!$C$1:$C$5176),0))</f>
        <v>61.450600000000001</v>
      </c>
      <c r="J756" s="1">
        <f t="shared" si="45"/>
        <v>4.4167067595740961E-2</v>
      </c>
      <c r="K756" s="1">
        <f t="shared" si="46"/>
        <v>3.7974259954606397E-2</v>
      </c>
      <c r="L756" s="1">
        <f t="shared" si="47"/>
        <v>-6.1810705722015788E-2</v>
      </c>
      <c r="M756">
        <f>VLOOKUP(D756,[1]Sheet8!$A$1:$G$267,IF(E756=2016,3,IF(E756=2017,4,IF(E756=2018,5,IF(E756=2019,6,7)))))</f>
        <v>20182.584502916401</v>
      </c>
      <c r="N756">
        <f>IF(E756=2020,VLOOKUP(B756,[1]Sheet9!$A$1:$E$229,5,FALSE),"None")</f>
        <v>3323</v>
      </c>
    </row>
    <row r="757" spans="1:14" x14ac:dyDescent="0.75">
      <c r="A757" t="str">
        <f>VLOOKUP(D757,[1]Sheet5!$B$1:$C$279,2,FALSE)</f>
        <v>NGA: Nigeria</v>
      </c>
      <c r="B757" t="str">
        <f t="shared" si="44"/>
        <v>NGA</v>
      </c>
      <c r="C757" t="str">
        <f>VLOOKUP([1]Sheet2!B757,[1]Sheet9!$A$1:$C$229,2,FALSE)</f>
        <v>Africa</v>
      </c>
      <c r="D757" t="s">
        <v>171</v>
      </c>
      <c r="E757">
        <v>2016</v>
      </c>
      <c r="F757" cm="1">
        <f t="array" ref="F757">INDEX('[1]Sheet 1'!$F$1:$F$5176,MATCH(1,([1]Sheet2!A757='[1]Sheet 1'!$B$1:$B$5176)*([1]Sheet2!E757='[1]Sheet 1'!$E$1:$E$5176)*([1]Sheet2!F$1='[1]Sheet 1'!$C$1:$C$5176),0))</f>
        <v>555616</v>
      </c>
      <c r="G757" cm="1">
        <f t="array" ref="G757">INDEX('[1]Sheet 1'!$F$1:$F$5176,MATCH(1,([1]Sheet2!$A757='[1]Sheet 1'!$B$1:$B$5176)*([1]Sheet2!$E757='[1]Sheet 1'!$E$1:$E$5176)*([1]Sheet2!G$1='[1]Sheet 1'!$C$1:$C$5176),0))</f>
        <v>188666931</v>
      </c>
      <c r="H757" cm="1">
        <f t="array" ref="H757">INDEX('[1]Sheet 1'!$F$1:$F$5176,MATCH(1,([1]Sheet2!$A757='[1]Sheet 1'!$B$1:$B$5176)*([1]Sheet2!$E757='[1]Sheet 1'!$E$1:$E$5176)*([1]Sheet2!H$1='[1]Sheet 1'!$C$1:$C$5176),0))</f>
        <v>7384114</v>
      </c>
      <c r="I757" cm="1">
        <f t="array" ref="I757">INDEX('[1]Sheet 1'!$F$1:$F$5176,MATCH(1,([1]Sheet2!$A757='[1]Sheet 1'!$B$1:$B$5176)*([1]Sheet2!$E757='[1]Sheet 1'!$E$1:$E$5176)*([1]Sheet2!I$1='[1]Sheet 1'!$C$1:$C$5176),0))</f>
        <v>52.042700000000004</v>
      </c>
      <c r="J757" s="1">
        <f t="shared" si="45"/>
        <v>7.5244775473401415E-2</v>
      </c>
      <c r="K757" s="1" t="str">
        <f t="shared" si="46"/>
        <v>None</v>
      </c>
      <c r="L757" s="1" t="str">
        <f t="shared" si="47"/>
        <v>N/A</v>
      </c>
      <c r="M757">
        <f>VLOOKUP(D757,[1]Sheet8!$A$1:$G$267,IF(E757=2016,3,IF(E757=2017,4,IF(E757=2018,5,IF(E757=2019,6,7)))))</f>
        <v>20020.093863405102</v>
      </c>
      <c r="N757" t="str">
        <f>IF(E757=2020,VLOOKUP(B757,[1]Sheet9!$A$1:$E$229,5,FALSE),"None")</f>
        <v>None</v>
      </c>
    </row>
    <row r="758" spans="1:14" x14ac:dyDescent="0.75">
      <c r="A758" t="str">
        <f>VLOOKUP(D758,[1]Sheet5!$B$1:$C$279,2,FALSE)</f>
        <v>NGA: Nigeria</v>
      </c>
      <c r="B758" t="str">
        <f t="shared" si="44"/>
        <v>NGA</v>
      </c>
      <c r="C758" t="str">
        <f>VLOOKUP([1]Sheet2!B758,[1]Sheet9!$A$1:$C$229,2,FALSE)</f>
        <v>Africa</v>
      </c>
      <c r="D758" t="s">
        <v>171</v>
      </c>
      <c r="E758">
        <v>2017</v>
      </c>
      <c r="F758" cm="1">
        <f t="array" ref="F758">INDEX('[1]Sheet 1'!$F$1:$F$5176,MATCH(1,([1]Sheet2!A758='[1]Sheet 1'!$B$1:$B$5176)*([1]Sheet2!E758='[1]Sheet 1'!$E$1:$E$5176)*([1]Sheet2!F$1='[1]Sheet 1'!$C$1:$C$5176),0))</f>
        <v>554698</v>
      </c>
      <c r="G758" cm="1">
        <f t="array" ref="G758">INDEX('[1]Sheet 1'!$F$1:$F$5176,MATCH(1,([1]Sheet2!$A758='[1]Sheet 1'!$B$1:$B$5176)*([1]Sheet2!$E758='[1]Sheet 1'!$E$1:$E$5176)*([1]Sheet2!G$1='[1]Sheet 1'!$C$1:$C$5176),0))</f>
        <v>193495906.5</v>
      </c>
      <c r="H758" cm="1">
        <f t="array" ref="H758">INDEX('[1]Sheet 1'!$F$1:$F$5176,MATCH(1,([1]Sheet2!$A758='[1]Sheet 1'!$B$1:$B$5176)*([1]Sheet2!$E758='[1]Sheet 1'!$E$1:$E$5176)*([1]Sheet2!H$1='[1]Sheet 1'!$C$1:$C$5176),0))</f>
        <v>7486698</v>
      </c>
      <c r="I758" cm="1">
        <f t="array" ref="I758">INDEX('[1]Sheet 1'!$F$1:$F$5176,MATCH(1,([1]Sheet2!$A758='[1]Sheet 1'!$B$1:$B$5176)*([1]Sheet2!$E758='[1]Sheet 1'!$E$1:$E$5176)*([1]Sheet2!I$1='[1]Sheet 1'!$C$1:$C$5176),0))</f>
        <v>52.305199999999999</v>
      </c>
      <c r="J758" s="1">
        <f t="shared" si="45"/>
        <v>7.4091141381687889E-2</v>
      </c>
      <c r="K758" s="1">
        <f t="shared" si="46"/>
        <v>2.5595240641297121E-2</v>
      </c>
      <c r="L758" s="1">
        <f t="shared" si="47"/>
        <v>5.5292970836197615E-2</v>
      </c>
      <c r="M758">
        <f>VLOOKUP(D758,[1]Sheet8!$A$1:$G$267,IF(E758=2016,3,IF(E758=2017,4,IF(E758=2018,5,IF(E758=2019,6,7)))))</f>
        <v>21127.064329532299</v>
      </c>
      <c r="N758" t="str">
        <f>IF(E758=2020,VLOOKUP(B758,[1]Sheet9!$A$1:$E$229,5,FALSE),"None")</f>
        <v>None</v>
      </c>
    </row>
    <row r="759" spans="1:14" x14ac:dyDescent="0.75">
      <c r="A759" t="str">
        <f>VLOOKUP(D759,[1]Sheet5!$B$1:$C$279,2,FALSE)</f>
        <v>NGA: Nigeria</v>
      </c>
      <c r="B759" t="str">
        <f t="shared" si="44"/>
        <v>NGA</v>
      </c>
      <c r="C759" t="str">
        <f>VLOOKUP([1]Sheet2!B759,[1]Sheet9!$A$1:$C$229,2,FALSE)</f>
        <v>Africa</v>
      </c>
      <c r="D759" t="s">
        <v>171</v>
      </c>
      <c r="E759">
        <v>2018</v>
      </c>
      <c r="F759" cm="1">
        <f t="array" ref="F759">INDEX('[1]Sheet 1'!$F$1:$F$5176,MATCH(1,([1]Sheet2!A759='[1]Sheet 1'!$B$1:$B$5176)*([1]Sheet2!E759='[1]Sheet 1'!$E$1:$E$5176)*([1]Sheet2!F$1='[1]Sheet 1'!$C$1:$C$5176),0))</f>
        <v>551611</v>
      </c>
      <c r="G759" cm="1">
        <f t="array" ref="G759">INDEX('[1]Sheet 1'!$F$1:$F$5176,MATCH(1,([1]Sheet2!$A759='[1]Sheet 1'!$B$1:$B$5176)*([1]Sheet2!$E759='[1]Sheet 1'!$E$1:$E$5176)*([1]Sheet2!G$1='[1]Sheet 1'!$C$1:$C$5176),0))</f>
        <v>198387623.5</v>
      </c>
      <c r="H759" cm="1">
        <f t="array" ref="H759">INDEX('[1]Sheet 1'!$F$1:$F$5176,MATCH(1,([1]Sheet2!$A759='[1]Sheet 1'!$B$1:$B$5176)*([1]Sheet2!$E759='[1]Sheet 1'!$E$1:$E$5176)*([1]Sheet2!H$1='[1]Sheet 1'!$C$1:$C$5176),0))</f>
        <v>7590288</v>
      </c>
      <c r="I759" cm="1">
        <f t="array" ref="I759">INDEX('[1]Sheet 1'!$F$1:$F$5176,MATCH(1,([1]Sheet2!$A759='[1]Sheet 1'!$B$1:$B$5176)*([1]Sheet2!$E759='[1]Sheet 1'!$E$1:$E$5176)*([1]Sheet2!I$1='[1]Sheet 1'!$C$1:$C$5176),0))</f>
        <v>52.553600000000003</v>
      </c>
      <c r="J759" s="1">
        <f t="shared" si="45"/>
        <v>7.2673263517800638E-2</v>
      </c>
      <c r="K759" s="1">
        <f t="shared" si="46"/>
        <v>2.5280726029209305E-2</v>
      </c>
      <c r="L759" s="1">
        <f t="shared" si="47"/>
        <v>4.580348308540054E-2</v>
      </c>
      <c r="M759">
        <f>VLOOKUP(D759,[1]Sheet8!$A$1:$G$267,IF(E759=2016,3,IF(E759=2017,4,IF(E759=2018,5,IF(E759=2019,6,7)))))</f>
        <v>22094.757463194201</v>
      </c>
      <c r="N759" t="str">
        <f>IF(E759=2020,VLOOKUP(B759,[1]Sheet9!$A$1:$E$229,5,FALSE),"None")</f>
        <v>None</v>
      </c>
    </row>
    <row r="760" spans="1:14" x14ac:dyDescent="0.75">
      <c r="A760" t="str">
        <f>VLOOKUP(D760,[1]Sheet5!$B$1:$C$279,2,FALSE)</f>
        <v>NGA: Nigeria</v>
      </c>
      <c r="B760" t="str">
        <f t="shared" si="44"/>
        <v>NGA</v>
      </c>
      <c r="C760" t="str">
        <f>VLOOKUP([1]Sheet2!B760,[1]Sheet9!$A$1:$C$229,2,FALSE)</f>
        <v>Africa</v>
      </c>
      <c r="D760" t="s">
        <v>171</v>
      </c>
      <c r="E760">
        <v>2019</v>
      </c>
      <c r="F760" cm="1">
        <f t="array" ref="F760">INDEX('[1]Sheet 1'!$F$1:$F$5176,MATCH(1,([1]Sheet2!A760='[1]Sheet 1'!$B$1:$B$5176)*([1]Sheet2!E760='[1]Sheet 1'!$E$1:$E$5176)*([1]Sheet2!F$1='[1]Sheet 1'!$C$1:$C$5176),0))</f>
        <v>547026</v>
      </c>
      <c r="G760" cm="1">
        <f t="array" ref="G760">INDEX('[1]Sheet 1'!$F$1:$F$5176,MATCH(1,([1]Sheet2!$A760='[1]Sheet 1'!$B$1:$B$5176)*([1]Sheet2!$E760='[1]Sheet 1'!$E$1:$E$5176)*([1]Sheet2!G$1='[1]Sheet 1'!$C$1:$C$5176),0))</f>
        <v>203304491.5</v>
      </c>
      <c r="H760" cm="1">
        <f t="array" ref="H760">INDEX('[1]Sheet 1'!$F$1:$F$5176,MATCH(1,([1]Sheet2!$A760='[1]Sheet 1'!$B$1:$B$5176)*([1]Sheet2!$E760='[1]Sheet 1'!$E$1:$E$5176)*([1]Sheet2!H$1='[1]Sheet 1'!$C$1:$C$5176),0))</f>
        <v>7697868</v>
      </c>
      <c r="I760" cm="1">
        <f t="array" ref="I760">INDEX('[1]Sheet 1'!$F$1:$F$5176,MATCH(1,([1]Sheet2!$A760='[1]Sheet 1'!$B$1:$B$5176)*([1]Sheet2!$E760='[1]Sheet 1'!$E$1:$E$5176)*([1]Sheet2!I$1='[1]Sheet 1'!$C$1:$C$5176),0))</f>
        <v>52.910400000000003</v>
      </c>
      <c r="J760" s="1">
        <f t="shared" si="45"/>
        <v>7.1062013534136978E-2</v>
      </c>
      <c r="K760" s="1">
        <f t="shared" si="46"/>
        <v>2.4784146880009378E-2</v>
      </c>
      <c r="L760" s="1">
        <f t="shared" si="47"/>
        <v>-2.6363003398874693E-2</v>
      </c>
      <c r="M760">
        <f>VLOOKUP(D760,[1]Sheet8!$A$1:$G$267,IF(E760=2016,3,IF(E760=2017,4,IF(E760=2018,5,IF(E760=2019,6,7)))))</f>
        <v>21512.2732970947</v>
      </c>
      <c r="N760" t="str">
        <f>IF(E760=2020,VLOOKUP(B760,[1]Sheet9!$A$1:$E$229,5,FALSE),"None")</f>
        <v>None</v>
      </c>
    </row>
    <row r="761" spans="1:14" x14ac:dyDescent="0.75">
      <c r="A761" t="str">
        <f>VLOOKUP(D761,[1]Sheet5!$B$1:$C$279,2,FALSE)</f>
        <v>NGA: Nigeria</v>
      </c>
      <c r="B761" t="str">
        <f t="shared" si="44"/>
        <v>NGA</v>
      </c>
      <c r="C761" t="str">
        <f>VLOOKUP([1]Sheet2!B761,[1]Sheet9!$A$1:$C$229,2,FALSE)</f>
        <v>Africa</v>
      </c>
      <c r="D761" t="s">
        <v>171</v>
      </c>
      <c r="E761">
        <v>2020</v>
      </c>
      <c r="F761" cm="1">
        <f t="array" ref="F761">INDEX('[1]Sheet 1'!$F$1:$F$5176,MATCH(1,([1]Sheet2!A761='[1]Sheet 1'!$B$1:$B$5176)*([1]Sheet2!E761='[1]Sheet 1'!$E$1:$E$5176)*([1]Sheet2!F$1='[1]Sheet 1'!$C$1:$C$5176),0))</f>
        <v>541477</v>
      </c>
      <c r="G761" cm="1">
        <f t="array" ref="G761">INDEX('[1]Sheet 1'!$F$1:$F$5176,MATCH(1,([1]Sheet2!$A761='[1]Sheet 1'!$B$1:$B$5176)*([1]Sheet2!$E761='[1]Sheet 1'!$E$1:$E$5176)*([1]Sheet2!G$1='[1]Sheet 1'!$C$1:$C$5176),0))</f>
        <v>208327404.5</v>
      </c>
      <c r="H761" cm="1">
        <f t="array" ref="H761">INDEX('[1]Sheet 1'!$F$1:$F$5176,MATCH(1,([1]Sheet2!$A761='[1]Sheet 1'!$B$1:$B$5176)*([1]Sheet2!$E761='[1]Sheet 1'!$E$1:$E$5176)*([1]Sheet2!H$1='[1]Sheet 1'!$C$1:$C$5176),0))</f>
        <v>7806449</v>
      </c>
      <c r="I761" cm="1">
        <f t="array" ref="I761">INDEX('[1]Sheet 1'!$F$1:$F$5176,MATCH(1,([1]Sheet2!$A761='[1]Sheet 1'!$B$1:$B$5176)*([1]Sheet2!$E761='[1]Sheet 1'!$E$1:$E$5176)*([1]Sheet2!I$1='[1]Sheet 1'!$C$1:$C$5176),0))</f>
        <v>52.887</v>
      </c>
      <c r="J761" s="1">
        <f t="shared" si="45"/>
        <v>6.9362779414814599E-2</v>
      </c>
      <c r="K761" s="1">
        <f t="shared" si="46"/>
        <v>2.4706355294664015E-2</v>
      </c>
      <c r="L761" s="1">
        <f t="shared" si="47"/>
        <v>-6.1810705722015788E-2</v>
      </c>
      <c r="M761">
        <f>VLOOKUP(D761,[1]Sheet8!$A$1:$G$267,IF(E761=2016,3,IF(E761=2017,4,IF(E761=2018,5,IF(E761=2019,6,7)))))</f>
        <v>20182.584502916401</v>
      </c>
      <c r="N761">
        <f>IF(E761=2020,VLOOKUP(B761,[1]Sheet9!$A$1:$E$229,5,FALSE),"None")</f>
        <v>87607</v>
      </c>
    </row>
    <row r="762" spans="1:14" x14ac:dyDescent="0.75">
      <c r="A762" t="str">
        <f>VLOOKUP(D762,[1]Sheet5!$B$1:$C$279,2,FALSE)</f>
        <v>NIU: Niue</v>
      </c>
      <c r="B762" t="str">
        <f t="shared" si="44"/>
        <v>NIU</v>
      </c>
      <c r="C762" t="s">
        <v>18</v>
      </c>
      <c r="D762" t="s">
        <v>172</v>
      </c>
      <c r="E762">
        <v>2016</v>
      </c>
      <c r="F762" cm="1">
        <f t="array" ref="F762">INDEX('[1]Sheet 1'!$F$1:$F$5176,MATCH(1,([1]Sheet2!A762='[1]Sheet 1'!$B$1:$B$5176)*([1]Sheet2!E762='[1]Sheet 1'!$E$1:$E$5176)*([1]Sheet2!F$1='[1]Sheet 1'!$C$1:$C$5176),0))</f>
        <v>1</v>
      </c>
      <c r="G762" cm="1">
        <f t="array" ref="G762">INDEX('[1]Sheet 1'!$F$1:$F$5176,MATCH(1,([1]Sheet2!$A762='[1]Sheet 1'!$B$1:$B$5176)*([1]Sheet2!$E762='[1]Sheet 1'!$E$1:$E$5176)*([1]Sheet2!G$1='[1]Sheet 1'!$C$1:$C$5176),0))</f>
        <v>1861</v>
      </c>
      <c r="H762" cm="1">
        <f t="array" ref="H762">INDEX('[1]Sheet 1'!$F$1:$F$5176,MATCH(1,([1]Sheet2!$A762='[1]Sheet 1'!$B$1:$B$5176)*([1]Sheet2!$E762='[1]Sheet 1'!$E$1:$E$5176)*([1]Sheet2!H$1='[1]Sheet 1'!$C$1:$C$5176),0))</f>
        <v>26</v>
      </c>
      <c r="I762" cm="1">
        <f t="array" ref="I762">INDEX('[1]Sheet 1'!$F$1:$F$5176,MATCH(1,([1]Sheet2!$A762='[1]Sheet 1'!$B$1:$B$5176)*([1]Sheet2!$E762='[1]Sheet 1'!$E$1:$E$5176)*([1]Sheet2!I$1='[1]Sheet 1'!$C$1:$C$5176),0))</f>
        <v>70.328100000000006</v>
      </c>
      <c r="J762" s="1">
        <f t="shared" si="45"/>
        <v>3.8461538461538464E-2</v>
      </c>
      <c r="K762" s="1" t="str">
        <f t="shared" si="46"/>
        <v>None</v>
      </c>
      <c r="L762" s="1" t="str">
        <f t="shared" si="47"/>
        <v>N/A</v>
      </c>
      <c r="M762">
        <f>VLOOKUP(D762,[1]Sheet8!$A$1:$G$267,IF(E762=2016,3,IF(E762=2017,4,IF(E762=2018,5,IF(E762=2019,6,7)))))</f>
        <v>20020.093863405102</v>
      </c>
      <c r="N762" t="str">
        <f>IF(E762=2020,VLOOKUP(B762,[1]Sheet9!$A$1:$E$229,5,FALSE),"None")</f>
        <v>None</v>
      </c>
    </row>
    <row r="763" spans="1:14" x14ac:dyDescent="0.75">
      <c r="A763" t="str">
        <f>VLOOKUP(D763,[1]Sheet5!$B$1:$C$279,2,FALSE)</f>
        <v>NIU: Niue</v>
      </c>
      <c r="B763" t="str">
        <f t="shared" si="44"/>
        <v>NIU</v>
      </c>
      <c r="C763" t="s">
        <v>18</v>
      </c>
      <c r="D763" t="s">
        <v>172</v>
      </c>
      <c r="E763">
        <v>2017</v>
      </c>
      <c r="F763" cm="1">
        <f t="array" ref="F763">INDEX('[1]Sheet 1'!$F$1:$F$5176,MATCH(1,([1]Sheet2!A763='[1]Sheet 1'!$B$1:$B$5176)*([1]Sheet2!E763='[1]Sheet 1'!$E$1:$E$5176)*([1]Sheet2!F$1='[1]Sheet 1'!$C$1:$C$5176),0))</f>
        <v>1</v>
      </c>
      <c r="G763" cm="1">
        <f t="array" ref="G763">INDEX('[1]Sheet 1'!$F$1:$F$5176,MATCH(1,([1]Sheet2!$A763='[1]Sheet 1'!$B$1:$B$5176)*([1]Sheet2!$E763='[1]Sheet 1'!$E$1:$E$5176)*([1]Sheet2!G$1='[1]Sheet 1'!$C$1:$C$5176),0))</f>
        <v>1869</v>
      </c>
      <c r="H763" cm="1">
        <f t="array" ref="H763">INDEX('[1]Sheet 1'!$F$1:$F$5176,MATCH(1,([1]Sheet2!$A763='[1]Sheet 1'!$B$1:$B$5176)*([1]Sheet2!$E763='[1]Sheet 1'!$E$1:$E$5176)*([1]Sheet2!H$1='[1]Sheet 1'!$C$1:$C$5176),0))</f>
        <v>25</v>
      </c>
      <c r="I763" cm="1">
        <f t="array" ref="I763">INDEX('[1]Sheet 1'!$F$1:$F$5176,MATCH(1,([1]Sheet2!$A763='[1]Sheet 1'!$B$1:$B$5176)*([1]Sheet2!$E763='[1]Sheet 1'!$E$1:$E$5176)*([1]Sheet2!I$1='[1]Sheet 1'!$C$1:$C$5176),0))</f>
        <v>70.490300000000005</v>
      </c>
      <c r="J763" s="1">
        <f t="shared" si="45"/>
        <v>0.04</v>
      </c>
      <c r="K763" s="1">
        <f t="shared" si="46"/>
        <v>4.2987641053197209E-3</v>
      </c>
      <c r="L763" s="1">
        <f t="shared" si="47"/>
        <v>5.5292970836197615E-2</v>
      </c>
      <c r="M763">
        <f>VLOOKUP(D763,[1]Sheet8!$A$1:$G$267,IF(E763=2016,3,IF(E763=2017,4,IF(E763=2018,5,IF(E763=2019,6,7)))))</f>
        <v>21127.064329532299</v>
      </c>
      <c r="N763" t="str">
        <f>IF(E763=2020,VLOOKUP(B763,[1]Sheet9!$A$1:$E$229,5,FALSE),"None")</f>
        <v>None</v>
      </c>
    </row>
    <row r="764" spans="1:14" x14ac:dyDescent="0.75">
      <c r="A764" t="str">
        <f>VLOOKUP(D764,[1]Sheet5!$B$1:$C$279,2,FALSE)</f>
        <v>NIU: Niue</v>
      </c>
      <c r="B764" t="str">
        <f t="shared" si="44"/>
        <v>NIU</v>
      </c>
      <c r="C764" t="s">
        <v>18</v>
      </c>
      <c r="D764" t="s">
        <v>172</v>
      </c>
      <c r="E764">
        <v>2018</v>
      </c>
      <c r="F764" cm="1">
        <f t="array" ref="F764">INDEX('[1]Sheet 1'!$F$1:$F$5176,MATCH(1,([1]Sheet2!A764='[1]Sheet 1'!$B$1:$B$5176)*([1]Sheet2!E764='[1]Sheet 1'!$E$1:$E$5176)*([1]Sheet2!F$1='[1]Sheet 1'!$C$1:$C$5176),0))</f>
        <v>1</v>
      </c>
      <c r="G764" cm="1">
        <f t="array" ref="G764">INDEX('[1]Sheet 1'!$F$1:$F$5176,MATCH(1,([1]Sheet2!$A764='[1]Sheet 1'!$B$1:$B$5176)*([1]Sheet2!$E764='[1]Sheet 1'!$E$1:$E$5176)*([1]Sheet2!G$1='[1]Sheet 1'!$C$1:$C$5176),0))</f>
        <v>1886.5</v>
      </c>
      <c r="H764" cm="1">
        <f t="array" ref="H764">INDEX('[1]Sheet 1'!$F$1:$F$5176,MATCH(1,([1]Sheet2!$A764='[1]Sheet 1'!$B$1:$B$5176)*([1]Sheet2!$E764='[1]Sheet 1'!$E$1:$E$5176)*([1]Sheet2!H$1='[1]Sheet 1'!$C$1:$C$5176),0))</f>
        <v>25</v>
      </c>
      <c r="I764" cm="1">
        <f t="array" ref="I764">INDEX('[1]Sheet 1'!$F$1:$F$5176,MATCH(1,([1]Sheet2!$A764='[1]Sheet 1'!$B$1:$B$5176)*([1]Sheet2!$E764='[1]Sheet 1'!$E$1:$E$5176)*([1]Sheet2!I$1='[1]Sheet 1'!$C$1:$C$5176),0))</f>
        <v>70.616200000000006</v>
      </c>
      <c r="J764" s="1">
        <f t="shared" si="45"/>
        <v>0.04</v>
      </c>
      <c r="K764" s="1">
        <f t="shared" si="46"/>
        <v>9.3632958801498131E-3</v>
      </c>
      <c r="L764" s="1">
        <f t="shared" si="47"/>
        <v>4.580348308540054E-2</v>
      </c>
      <c r="M764">
        <f>VLOOKUP(D764,[1]Sheet8!$A$1:$G$267,IF(E764=2016,3,IF(E764=2017,4,IF(E764=2018,5,IF(E764=2019,6,7)))))</f>
        <v>22094.757463194201</v>
      </c>
      <c r="N764" t="str">
        <f>IF(E764=2020,VLOOKUP(B764,[1]Sheet9!$A$1:$E$229,5,FALSE),"None")</f>
        <v>None</v>
      </c>
    </row>
    <row r="765" spans="1:14" x14ac:dyDescent="0.75">
      <c r="A765" t="str">
        <f>VLOOKUP(D765,[1]Sheet5!$B$1:$C$279,2,FALSE)</f>
        <v>NIU: Niue</v>
      </c>
      <c r="B765" t="str">
        <f t="shared" si="44"/>
        <v>NIU</v>
      </c>
      <c r="C765" t="s">
        <v>18</v>
      </c>
      <c r="D765" t="s">
        <v>172</v>
      </c>
      <c r="E765">
        <v>2019</v>
      </c>
      <c r="F765" cm="1">
        <f t="array" ref="F765">INDEX('[1]Sheet 1'!$F$1:$F$5176,MATCH(1,([1]Sheet2!A765='[1]Sheet 1'!$B$1:$B$5176)*([1]Sheet2!E765='[1]Sheet 1'!$E$1:$E$5176)*([1]Sheet2!F$1='[1]Sheet 1'!$C$1:$C$5176),0))</f>
        <v>1</v>
      </c>
      <c r="G765" cm="1">
        <f t="array" ref="G765">INDEX('[1]Sheet 1'!$F$1:$F$5176,MATCH(1,([1]Sheet2!$A765='[1]Sheet 1'!$B$1:$B$5176)*([1]Sheet2!$E765='[1]Sheet 1'!$E$1:$E$5176)*([1]Sheet2!G$1='[1]Sheet 1'!$C$1:$C$5176),0))</f>
        <v>1920.5</v>
      </c>
      <c r="H765" cm="1">
        <f t="array" ref="H765">INDEX('[1]Sheet 1'!$F$1:$F$5176,MATCH(1,([1]Sheet2!$A765='[1]Sheet 1'!$B$1:$B$5176)*([1]Sheet2!$E765='[1]Sheet 1'!$E$1:$E$5176)*([1]Sheet2!H$1='[1]Sheet 1'!$C$1:$C$5176),0))</f>
        <v>25</v>
      </c>
      <c r="I765" cm="1">
        <f t="array" ref="I765">INDEX('[1]Sheet 1'!$F$1:$F$5176,MATCH(1,([1]Sheet2!$A765='[1]Sheet 1'!$B$1:$B$5176)*([1]Sheet2!$E765='[1]Sheet 1'!$E$1:$E$5176)*([1]Sheet2!I$1='[1]Sheet 1'!$C$1:$C$5176),0))</f>
        <v>70.740099999999998</v>
      </c>
      <c r="J765" s="1">
        <f t="shared" si="45"/>
        <v>0.04</v>
      </c>
      <c r="K765" s="1">
        <f t="shared" si="46"/>
        <v>1.8022793532997614E-2</v>
      </c>
      <c r="L765" s="1">
        <f t="shared" si="47"/>
        <v>-2.6363003398874693E-2</v>
      </c>
      <c r="M765">
        <f>VLOOKUP(D765,[1]Sheet8!$A$1:$G$267,IF(E765=2016,3,IF(E765=2017,4,IF(E765=2018,5,IF(E765=2019,6,7)))))</f>
        <v>21512.2732970947</v>
      </c>
      <c r="N765" t="str">
        <f>IF(E765=2020,VLOOKUP(B765,[1]Sheet9!$A$1:$E$229,5,FALSE),"None")</f>
        <v>None</v>
      </c>
    </row>
    <row r="766" spans="1:14" x14ac:dyDescent="0.75">
      <c r="A766" t="str">
        <f>VLOOKUP(D766,[1]Sheet5!$B$1:$C$279,2,FALSE)</f>
        <v>NIU: Niue</v>
      </c>
      <c r="B766" t="str">
        <f t="shared" si="44"/>
        <v>NIU</v>
      </c>
      <c r="C766" t="s">
        <v>18</v>
      </c>
      <c r="D766" t="s">
        <v>172</v>
      </c>
      <c r="E766">
        <v>2020</v>
      </c>
      <c r="F766" cm="1">
        <f t="array" ref="F766">INDEX('[1]Sheet 1'!$F$1:$F$5176,MATCH(1,([1]Sheet2!A766='[1]Sheet 1'!$B$1:$B$5176)*([1]Sheet2!E766='[1]Sheet 1'!$E$1:$E$5176)*([1]Sheet2!F$1='[1]Sheet 1'!$C$1:$C$5176),0))</f>
        <v>1</v>
      </c>
      <c r="G766" cm="1">
        <f t="array" ref="G766">INDEX('[1]Sheet 1'!$F$1:$F$5176,MATCH(1,([1]Sheet2!$A766='[1]Sheet 1'!$B$1:$B$5176)*([1]Sheet2!$E766='[1]Sheet 1'!$E$1:$E$5176)*([1]Sheet2!G$1='[1]Sheet 1'!$C$1:$C$5176),0))</f>
        <v>1942.5</v>
      </c>
      <c r="H766" cm="1">
        <f t="array" ref="H766">INDEX('[1]Sheet 1'!$F$1:$F$5176,MATCH(1,([1]Sheet2!$A766='[1]Sheet 1'!$B$1:$B$5176)*([1]Sheet2!$E766='[1]Sheet 1'!$E$1:$E$5176)*([1]Sheet2!H$1='[1]Sheet 1'!$C$1:$C$5176),0))</f>
        <v>27</v>
      </c>
      <c r="I766" cm="1">
        <f t="array" ref="I766">INDEX('[1]Sheet 1'!$F$1:$F$5176,MATCH(1,([1]Sheet2!$A766='[1]Sheet 1'!$B$1:$B$5176)*([1]Sheet2!$E766='[1]Sheet 1'!$E$1:$E$5176)*([1]Sheet2!I$1='[1]Sheet 1'!$C$1:$C$5176),0))</f>
        <v>70.811899999999994</v>
      </c>
      <c r="J766" s="1">
        <f t="shared" si="45"/>
        <v>3.7037037037037035E-2</v>
      </c>
      <c r="K766" s="1">
        <f t="shared" si="46"/>
        <v>1.1455350169226764E-2</v>
      </c>
      <c r="L766" s="1">
        <f t="shared" si="47"/>
        <v>-6.1810705722015788E-2</v>
      </c>
      <c r="M766">
        <f>VLOOKUP(D766,[1]Sheet8!$A$1:$G$267,IF(E766=2016,3,IF(E766=2017,4,IF(E766=2018,5,IF(E766=2019,6,7)))))</f>
        <v>20182.584502916401</v>
      </c>
      <c r="N766">
        <v>0</v>
      </c>
    </row>
    <row r="767" spans="1:14" x14ac:dyDescent="0.75">
      <c r="A767" t="str">
        <f>VLOOKUP(D767,[1]Sheet5!$B$1:$C$279,2,FALSE)</f>
        <v>MKD: North Macedonia</v>
      </c>
      <c r="B767" t="str">
        <f t="shared" si="44"/>
        <v>MKD</v>
      </c>
      <c r="C767" t="str">
        <f>VLOOKUP([1]Sheet2!B767,[1]Sheet9!$A$1:$C$229,2,FALSE)</f>
        <v>Europe</v>
      </c>
      <c r="D767" t="s">
        <v>173</v>
      </c>
      <c r="E767">
        <v>2016</v>
      </c>
      <c r="F767" cm="1">
        <f t="array" ref="F767">INDEX('[1]Sheet 1'!$F$1:$F$5176,MATCH(1,([1]Sheet2!A767='[1]Sheet 1'!$B$1:$B$5176)*([1]Sheet2!E767='[1]Sheet 1'!$E$1:$E$5176)*([1]Sheet2!F$1='[1]Sheet 1'!$C$1:$C$5176),0))</f>
        <v>221</v>
      </c>
      <c r="G767" cm="1">
        <f t="array" ref="G767">INDEX('[1]Sheet 1'!$F$1:$F$5176,MATCH(1,([1]Sheet2!$A767='[1]Sheet 1'!$B$1:$B$5176)*([1]Sheet2!$E767='[1]Sheet 1'!$E$1:$E$5176)*([1]Sheet2!G$1='[1]Sheet 1'!$C$1:$C$5176),0))</f>
        <v>2110196</v>
      </c>
      <c r="H767" cm="1">
        <f t="array" ref="H767">INDEX('[1]Sheet 1'!$F$1:$F$5176,MATCH(1,([1]Sheet2!$A767='[1]Sheet 1'!$B$1:$B$5176)*([1]Sheet2!$E767='[1]Sheet 1'!$E$1:$E$5176)*([1]Sheet2!H$1='[1]Sheet 1'!$C$1:$C$5176),0))</f>
        <v>23318</v>
      </c>
      <c r="I767" cm="1">
        <f t="array" ref="I767">INDEX('[1]Sheet 1'!$F$1:$F$5176,MATCH(1,([1]Sheet2!$A767='[1]Sheet 1'!$B$1:$B$5176)*([1]Sheet2!$E767='[1]Sheet 1'!$E$1:$E$5176)*([1]Sheet2!I$1='[1]Sheet 1'!$C$1:$C$5176),0))</f>
        <v>76.029600000000002</v>
      </c>
      <c r="J767" s="1">
        <f t="shared" si="45"/>
        <v>9.4776567458615662E-3</v>
      </c>
      <c r="K767" s="1" t="str">
        <f t="shared" si="46"/>
        <v>None</v>
      </c>
      <c r="L767" s="1" t="str">
        <f t="shared" si="47"/>
        <v>N/A</v>
      </c>
      <c r="M767">
        <f>VLOOKUP(D767,[1]Sheet8!$A$1:$G$267,IF(E767=2016,3,IF(E767=2017,4,IF(E767=2018,5,IF(E767=2019,6,7)))))</f>
        <v>20020.093863405102</v>
      </c>
      <c r="N767" t="str">
        <f>IF(E767=2020,VLOOKUP(B767,[1]Sheet9!$A$1:$E$229,5,FALSE),"None")</f>
        <v>None</v>
      </c>
    </row>
    <row r="768" spans="1:14" x14ac:dyDescent="0.75">
      <c r="A768" t="str">
        <f>VLOOKUP(D768,[1]Sheet5!$B$1:$C$279,2,FALSE)</f>
        <v>MKD: North Macedonia</v>
      </c>
      <c r="B768" t="str">
        <f t="shared" si="44"/>
        <v>MKD</v>
      </c>
      <c r="C768" t="str">
        <f>VLOOKUP([1]Sheet2!B768,[1]Sheet9!$A$1:$C$229,2,FALSE)</f>
        <v>Europe</v>
      </c>
      <c r="D768" t="s">
        <v>173</v>
      </c>
      <c r="E768">
        <v>2017</v>
      </c>
      <c r="F768" cm="1">
        <f t="array" ref="F768">INDEX('[1]Sheet 1'!$F$1:$F$5176,MATCH(1,([1]Sheet2!A768='[1]Sheet 1'!$B$1:$B$5176)*([1]Sheet2!E768='[1]Sheet 1'!$E$1:$E$5176)*([1]Sheet2!F$1='[1]Sheet 1'!$C$1:$C$5176),0))</f>
        <v>193</v>
      </c>
      <c r="G768" cm="1">
        <f t="array" ref="G768">INDEX('[1]Sheet 1'!$F$1:$F$5176,MATCH(1,([1]Sheet2!$A768='[1]Sheet 1'!$B$1:$B$5176)*([1]Sheet2!$E768='[1]Sheet 1'!$E$1:$E$5176)*([1]Sheet2!G$1='[1]Sheet 1'!$C$1:$C$5176),0))</f>
        <v>2111978.5</v>
      </c>
      <c r="H768" cm="1">
        <f t="array" ref="H768">INDEX('[1]Sheet 1'!$F$1:$F$5176,MATCH(1,([1]Sheet2!$A768='[1]Sheet 1'!$B$1:$B$5176)*([1]Sheet2!$E768='[1]Sheet 1'!$E$1:$E$5176)*([1]Sheet2!H$1='[1]Sheet 1'!$C$1:$C$5176),0))</f>
        <v>22198</v>
      </c>
      <c r="I768" cm="1">
        <f t="array" ref="I768">INDEX('[1]Sheet 1'!$F$1:$F$5176,MATCH(1,([1]Sheet2!$A768='[1]Sheet 1'!$B$1:$B$5176)*([1]Sheet2!$E768='[1]Sheet 1'!$E$1:$E$5176)*([1]Sheet2!I$1='[1]Sheet 1'!$C$1:$C$5176),0))</f>
        <v>76.476600000000005</v>
      </c>
      <c r="J768" s="1">
        <f t="shared" si="45"/>
        <v>8.6944769799081004E-3</v>
      </c>
      <c r="K768" s="1">
        <f t="shared" si="46"/>
        <v>8.4470826406646585E-4</v>
      </c>
      <c r="L768" s="1">
        <f t="shared" si="47"/>
        <v>5.5292970836197615E-2</v>
      </c>
      <c r="M768">
        <f>VLOOKUP(D768,[1]Sheet8!$A$1:$G$267,IF(E768=2016,3,IF(E768=2017,4,IF(E768=2018,5,IF(E768=2019,6,7)))))</f>
        <v>21127.064329532299</v>
      </c>
      <c r="N768" t="str">
        <f>IF(E768=2020,VLOOKUP(B768,[1]Sheet9!$A$1:$E$229,5,FALSE),"None")</f>
        <v>None</v>
      </c>
    </row>
    <row r="769" spans="1:14" x14ac:dyDescent="0.75">
      <c r="A769" t="str">
        <f>VLOOKUP(D769,[1]Sheet5!$B$1:$C$279,2,FALSE)</f>
        <v>MKD: North Macedonia</v>
      </c>
      <c r="B769" t="str">
        <f t="shared" si="44"/>
        <v>MKD</v>
      </c>
      <c r="C769" t="str">
        <f>VLOOKUP([1]Sheet2!B769,[1]Sheet9!$A$1:$C$229,2,FALSE)</f>
        <v>Europe</v>
      </c>
      <c r="D769" t="s">
        <v>173</v>
      </c>
      <c r="E769">
        <v>2018</v>
      </c>
      <c r="F769" cm="1">
        <f t="array" ref="F769">INDEX('[1]Sheet 1'!$F$1:$F$5176,MATCH(1,([1]Sheet2!A769='[1]Sheet 1'!$B$1:$B$5176)*([1]Sheet2!E769='[1]Sheet 1'!$E$1:$E$5176)*([1]Sheet2!F$1='[1]Sheet 1'!$C$1:$C$5176),0))</f>
        <v>160</v>
      </c>
      <c r="G769" cm="1">
        <f t="array" ref="G769">INDEX('[1]Sheet 1'!$F$1:$F$5176,MATCH(1,([1]Sheet2!$A769='[1]Sheet 1'!$B$1:$B$5176)*([1]Sheet2!$E769='[1]Sheet 1'!$E$1:$E$5176)*([1]Sheet2!G$1='[1]Sheet 1'!$C$1:$C$5176),0))</f>
        <v>2113491</v>
      </c>
      <c r="H769" cm="1">
        <f t="array" ref="H769">INDEX('[1]Sheet 1'!$F$1:$F$5176,MATCH(1,([1]Sheet2!$A769='[1]Sheet 1'!$B$1:$B$5176)*([1]Sheet2!$E769='[1]Sheet 1'!$E$1:$E$5176)*([1]Sheet2!H$1='[1]Sheet 1'!$C$1:$C$5176),0))</f>
        <v>21705</v>
      </c>
      <c r="I769" cm="1">
        <f t="array" ref="I769">INDEX('[1]Sheet 1'!$F$1:$F$5176,MATCH(1,([1]Sheet2!$A769='[1]Sheet 1'!$B$1:$B$5176)*([1]Sheet2!$E769='[1]Sheet 1'!$E$1:$E$5176)*([1]Sheet2!I$1='[1]Sheet 1'!$C$1:$C$5176),0))</f>
        <v>77.3142</v>
      </c>
      <c r="J769" s="1">
        <f t="shared" si="45"/>
        <v>7.3715733701911999E-3</v>
      </c>
      <c r="K769" s="1">
        <f t="shared" si="46"/>
        <v>7.161531237178788E-4</v>
      </c>
      <c r="L769" s="1">
        <f t="shared" si="47"/>
        <v>4.580348308540054E-2</v>
      </c>
      <c r="M769">
        <f>VLOOKUP(D769,[1]Sheet8!$A$1:$G$267,IF(E769=2016,3,IF(E769=2017,4,IF(E769=2018,5,IF(E769=2019,6,7)))))</f>
        <v>22094.757463194201</v>
      </c>
      <c r="N769" t="str">
        <f>IF(E769=2020,VLOOKUP(B769,[1]Sheet9!$A$1:$E$229,5,FALSE),"None")</f>
        <v>None</v>
      </c>
    </row>
    <row r="770" spans="1:14" x14ac:dyDescent="0.75">
      <c r="A770" t="str">
        <f>VLOOKUP(D770,[1]Sheet5!$B$1:$C$279,2,FALSE)</f>
        <v>MKD: North Macedonia</v>
      </c>
      <c r="B770" t="str">
        <f t="shared" si="44"/>
        <v>MKD</v>
      </c>
      <c r="C770" t="str">
        <f>VLOOKUP([1]Sheet2!B770,[1]Sheet9!$A$1:$C$229,2,FALSE)</f>
        <v>Europe</v>
      </c>
      <c r="D770" t="s">
        <v>173</v>
      </c>
      <c r="E770">
        <v>2019</v>
      </c>
      <c r="F770" cm="1">
        <f t="array" ref="F770">INDEX('[1]Sheet 1'!$F$1:$F$5176,MATCH(1,([1]Sheet2!A770='[1]Sheet 1'!$B$1:$B$5176)*([1]Sheet2!E770='[1]Sheet 1'!$E$1:$E$5176)*([1]Sheet2!F$1='[1]Sheet 1'!$C$1:$C$5176),0))</f>
        <v>133</v>
      </c>
      <c r="G770" cm="1">
        <f t="array" ref="G770">INDEX('[1]Sheet 1'!$F$1:$F$5176,MATCH(1,([1]Sheet2!$A770='[1]Sheet 1'!$B$1:$B$5176)*([1]Sheet2!$E770='[1]Sheet 1'!$E$1:$E$5176)*([1]Sheet2!G$1='[1]Sheet 1'!$C$1:$C$5176),0))</f>
        <v>2114176</v>
      </c>
      <c r="H770" cm="1">
        <f t="array" ref="H770">INDEX('[1]Sheet 1'!$F$1:$F$5176,MATCH(1,([1]Sheet2!$A770='[1]Sheet 1'!$B$1:$B$5176)*([1]Sheet2!$E770='[1]Sheet 1'!$E$1:$E$5176)*([1]Sheet2!H$1='[1]Sheet 1'!$C$1:$C$5176),0))</f>
        <v>20447</v>
      </c>
      <c r="I770" cm="1">
        <f t="array" ref="I770">INDEX('[1]Sheet 1'!$F$1:$F$5176,MATCH(1,([1]Sheet2!$A770='[1]Sheet 1'!$B$1:$B$5176)*([1]Sheet2!$E770='[1]Sheet 1'!$E$1:$E$5176)*([1]Sheet2!I$1='[1]Sheet 1'!$C$1:$C$5176),0))</f>
        <v>77.2928</v>
      </c>
      <c r="J770" s="1">
        <f t="shared" si="45"/>
        <v>6.5046217048955841E-3</v>
      </c>
      <c r="K770" s="1">
        <f t="shared" si="46"/>
        <v>3.2410831179314223E-4</v>
      </c>
      <c r="L770" s="1">
        <f t="shared" si="47"/>
        <v>-2.6363003398874693E-2</v>
      </c>
      <c r="M770">
        <f>VLOOKUP(D770,[1]Sheet8!$A$1:$G$267,IF(E770=2016,3,IF(E770=2017,4,IF(E770=2018,5,IF(E770=2019,6,7)))))</f>
        <v>21512.2732970947</v>
      </c>
      <c r="N770" t="str">
        <f>IF(E770=2020,VLOOKUP(B770,[1]Sheet9!$A$1:$E$229,5,FALSE),"None")</f>
        <v>None</v>
      </c>
    </row>
    <row r="771" spans="1:14" x14ac:dyDescent="0.75">
      <c r="A771" t="str">
        <f>VLOOKUP(D771,[1]Sheet5!$B$1:$C$279,2,FALSE)</f>
        <v>MKD: North Macedonia</v>
      </c>
      <c r="B771" t="str">
        <f t="shared" ref="B771:B834" si="48">MID(A771,1,3)</f>
        <v>MKD</v>
      </c>
      <c r="C771" t="str">
        <f>VLOOKUP([1]Sheet2!B771,[1]Sheet9!$A$1:$C$229,2,FALSE)</f>
        <v>Europe</v>
      </c>
      <c r="D771" t="s">
        <v>173</v>
      </c>
      <c r="E771">
        <v>2020</v>
      </c>
      <c r="F771" cm="1">
        <f t="array" ref="F771">INDEX('[1]Sheet 1'!$F$1:$F$5176,MATCH(1,([1]Sheet2!A771='[1]Sheet 1'!$B$1:$B$5176)*([1]Sheet2!E771='[1]Sheet 1'!$E$1:$E$5176)*([1]Sheet2!F$1='[1]Sheet 1'!$C$1:$C$5176),0))</f>
        <v>114</v>
      </c>
      <c r="G771" cm="1">
        <f t="array" ref="G771">INDEX('[1]Sheet 1'!$F$1:$F$5176,MATCH(1,([1]Sheet2!$A771='[1]Sheet 1'!$B$1:$B$5176)*([1]Sheet2!$E771='[1]Sheet 1'!$E$1:$E$5176)*([1]Sheet2!G$1='[1]Sheet 1'!$C$1:$C$5176),0))</f>
        <v>2111071.5</v>
      </c>
      <c r="H771" cm="1">
        <f t="array" ref="H771">INDEX('[1]Sheet 1'!$F$1:$F$5176,MATCH(1,([1]Sheet2!$A771='[1]Sheet 1'!$B$1:$B$5176)*([1]Sheet2!$E771='[1]Sheet 1'!$E$1:$E$5176)*([1]Sheet2!H$1='[1]Sheet 1'!$C$1:$C$5176),0))</f>
        <v>20295</v>
      </c>
      <c r="I771" cm="1">
        <f t="array" ref="I771">INDEX('[1]Sheet 1'!$F$1:$F$5176,MATCH(1,([1]Sheet2!$A771='[1]Sheet 1'!$B$1:$B$5176)*([1]Sheet2!$E771='[1]Sheet 1'!$E$1:$E$5176)*([1]Sheet2!I$1='[1]Sheet 1'!$C$1:$C$5176),0))</f>
        <v>75.167699999999996</v>
      </c>
      <c r="J771" s="1">
        <f t="shared" ref="J771:J834" si="49">F771/H771</f>
        <v>5.6171470805617147E-3</v>
      </c>
      <c r="K771" s="1">
        <f t="shared" si="46"/>
        <v>-1.4684207937276745E-3</v>
      </c>
      <c r="L771" s="1">
        <f t="shared" si="47"/>
        <v>-6.1810705722015788E-2</v>
      </c>
      <c r="M771">
        <f>VLOOKUP(D771,[1]Sheet8!$A$1:$G$267,IF(E771=2016,3,IF(E771=2017,4,IF(E771=2018,5,IF(E771=2019,6,7)))))</f>
        <v>20182.584502916401</v>
      </c>
      <c r="N771">
        <f>IF(E771=2020,VLOOKUP(B771,[1]Sheet9!$A$1:$E$229,5,FALSE),"None")</f>
        <v>83329</v>
      </c>
    </row>
    <row r="772" spans="1:14" x14ac:dyDescent="0.75">
      <c r="A772" t="str">
        <f>VLOOKUP(D772,[1]Sheet5!$B$1:$C$279,2,FALSE)</f>
        <v>MNP: Northern Mariana Islands</v>
      </c>
      <c r="B772" t="str">
        <f t="shared" si="48"/>
        <v>MNP</v>
      </c>
      <c r="C772" t="str">
        <f>VLOOKUP([1]Sheet2!B772,[1]Sheet9!$A$1:$C$229,2,FALSE)</f>
        <v>Oceania</v>
      </c>
      <c r="D772" t="s">
        <v>174</v>
      </c>
      <c r="E772">
        <v>2016</v>
      </c>
      <c r="F772" t="e" cm="1">
        <f t="array" ref="F772">INDEX('[1]Sheet 1'!$F$1:$F$5176,MATCH(1,([1]Sheet2!A772='[1]Sheet 1'!$B$1:$B$5176)*([1]Sheet2!E772='[1]Sheet 1'!$E$1:$E$5176)*([1]Sheet2!F$1='[1]Sheet 1'!$C$1:$C$5176),0))</f>
        <v>#N/A</v>
      </c>
      <c r="G772" cm="1">
        <f t="array" ref="G772">INDEX('[1]Sheet 1'!$F$1:$F$5176,MATCH(1,([1]Sheet2!$A772='[1]Sheet 1'!$B$1:$B$5176)*([1]Sheet2!$E772='[1]Sheet 1'!$E$1:$E$5176)*([1]Sheet2!G$1='[1]Sheet 1'!$C$1:$C$5176),0))</f>
        <v>51133</v>
      </c>
      <c r="H772" cm="1">
        <f t="array" ref="H772">INDEX('[1]Sheet 1'!$F$1:$F$5176,MATCH(1,([1]Sheet2!$A772='[1]Sheet 1'!$B$1:$B$5176)*([1]Sheet2!$E772='[1]Sheet 1'!$E$1:$E$5176)*([1]Sheet2!H$1='[1]Sheet 1'!$C$1:$C$5176),0))</f>
        <v>682</v>
      </c>
      <c r="I772" cm="1">
        <f t="array" ref="I772">INDEX('[1]Sheet 1'!$F$1:$F$5176,MATCH(1,([1]Sheet2!$A772='[1]Sheet 1'!$B$1:$B$5176)*([1]Sheet2!$E772='[1]Sheet 1'!$E$1:$E$5176)*([1]Sheet2!I$1='[1]Sheet 1'!$C$1:$C$5176),0))</f>
        <v>76.7804</v>
      </c>
      <c r="J772" s="1" t="e">
        <f t="shared" si="49"/>
        <v>#N/A</v>
      </c>
      <c r="K772" s="1" t="str">
        <f t="shared" ref="K772:K835" si="50">IF(D772=D771,(G772-G771)/G771,"None")</f>
        <v>None</v>
      </c>
      <c r="L772" s="1" t="str">
        <f t="shared" ref="L772:L835" si="51">IF(B771=B772,(M772-M771)/M771,"N/A")</f>
        <v>N/A</v>
      </c>
      <c r="M772">
        <f>VLOOKUP(D772,[1]Sheet8!$A$1:$G$267,IF(E772=2016,3,IF(E772=2017,4,IF(E772=2018,5,IF(E772=2019,6,7)))))</f>
        <v>20020.093863405102</v>
      </c>
      <c r="N772" t="str">
        <f>IF(E772=2020,VLOOKUP(B772,[1]Sheet9!$A$1:$E$229,5,FALSE),"None")</f>
        <v>None</v>
      </c>
    </row>
    <row r="773" spans="1:14" x14ac:dyDescent="0.75">
      <c r="A773" t="str">
        <f>VLOOKUP(D773,[1]Sheet5!$B$1:$C$279,2,FALSE)</f>
        <v>MNP: Northern Mariana Islands</v>
      </c>
      <c r="B773" t="str">
        <f t="shared" si="48"/>
        <v>MNP</v>
      </c>
      <c r="C773" t="str">
        <f>VLOOKUP([1]Sheet2!B773,[1]Sheet9!$A$1:$C$229,2,FALSE)</f>
        <v>Oceania</v>
      </c>
      <c r="D773" t="s">
        <v>174</v>
      </c>
      <c r="E773">
        <v>2017</v>
      </c>
      <c r="F773" t="e" cm="1">
        <f t="array" ref="F773">INDEX('[1]Sheet 1'!$F$1:$F$5176,MATCH(1,([1]Sheet2!A773='[1]Sheet 1'!$B$1:$B$5176)*([1]Sheet2!E773='[1]Sheet 1'!$E$1:$E$5176)*([1]Sheet2!F$1='[1]Sheet 1'!$C$1:$C$5176),0))</f>
        <v>#N/A</v>
      </c>
      <c r="G773" cm="1">
        <f t="array" ref="G773">INDEX('[1]Sheet 1'!$F$1:$F$5176,MATCH(1,([1]Sheet2!$A773='[1]Sheet 1'!$B$1:$B$5176)*([1]Sheet2!$E773='[1]Sheet 1'!$E$1:$E$5176)*([1]Sheet2!G$1='[1]Sheet 1'!$C$1:$C$5176),0))</f>
        <v>50729</v>
      </c>
      <c r="H773" cm="1">
        <f t="array" ref="H773">INDEX('[1]Sheet 1'!$F$1:$F$5176,MATCH(1,([1]Sheet2!$A773='[1]Sheet 1'!$B$1:$B$5176)*([1]Sheet2!$E773='[1]Sheet 1'!$E$1:$E$5176)*([1]Sheet2!H$1='[1]Sheet 1'!$C$1:$C$5176),0))</f>
        <v>655</v>
      </c>
      <c r="I773" cm="1">
        <f t="array" ref="I773">INDEX('[1]Sheet 1'!$F$1:$F$5176,MATCH(1,([1]Sheet2!$A773='[1]Sheet 1'!$B$1:$B$5176)*([1]Sheet2!$E773='[1]Sheet 1'!$E$1:$E$5176)*([1]Sheet2!I$1='[1]Sheet 1'!$C$1:$C$5176),0))</f>
        <v>76.843299999999999</v>
      </c>
      <c r="J773" s="1" t="e">
        <f t="shared" si="49"/>
        <v>#N/A</v>
      </c>
      <c r="K773" s="1">
        <f t="shared" si="50"/>
        <v>-7.9009641523086847E-3</v>
      </c>
      <c r="L773" s="1">
        <f t="shared" si="51"/>
        <v>5.5292970836197615E-2</v>
      </c>
      <c r="M773">
        <f>VLOOKUP(D773,[1]Sheet8!$A$1:$G$267,IF(E773=2016,3,IF(E773=2017,4,IF(E773=2018,5,IF(E773=2019,6,7)))))</f>
        <v>21127.064329532299</v>
      </c>
      <c r="N773" t="str">
        <f>IF(E773=2020,VLOOKUP(B773,[1]Sheet9!$A$1:$E$229,5,FALSE),"None")</f>
        <v>None</v>
      </c>
    </row>
    <row r="774" spans="1:14" x14ac:dyDescent="0.75">
      <c r="A774" t="str">
        <f>VLOOKUP(D774,[1]Sheet5!$B$1:$C$279,2,FALSE)</f>
        <v>MNP: Northern Mariana Islands</v>
      </c>
      <c r="B774" t="str">
        <f t="shared" si="48"/>
        <v>MNP</v>
      </c>
      <c r="C774" t="str">
        <f>VLOOKUP([1]Sheet2!B774,[1]Sheet9!$A$1:$C$229,2,FALSE)</f>
        <v>Oceania</v>
      </c>
      <c r="D774" t="s">
        <v>174</v>
      </c>
      <c r="E774">
        <v>2018</v>
      </c>
      <c r="F774" t="e" cm="1">
        <f t="array" ref="F774">INDEX('[1]Sheet 1'!$F$1:$F$5176,MATCH(1,([1]Sheet2!A774='[1]Sheet 1'!$B$1:$B$5176)*([1]Sheet2!E774='[1]Sheet 1'!$E$1:$E$5176)*([1]Sheet2!F$1='[1]Sheet 1'!$C$1:$C$5176),0))</f>
        <v>#N/A</v>
      </c>
      <c r="G774" cm="1">
        <f t="array" ref="G774">INDEX('[1]Sheet 1'!$F$1:$F$5176,MATCH(1,([1]Sheet2!$A774='[1]Sheet 1'!$B$1:$B$5176)*([1]Sheet2!$E774='[1]Sheet 1'!$E$1:$E$5176)*([1]Sheet2!G$1='[1]Sheet 1'!$C$1:$C$5176),0))</f>
        <v>50304</v>
      </c>
      <c r="H774" cm="1">
        <f t="array" ref="H774">INDEX('[1]Sheet 1'!$F$1:$F$5176,MATCH(1,([1]Sheet2!$A774='[1]Sheet 1'!$B$1:$B$5176)*([1]Sheet2!$E774='[1]Sheet 1'!$E$1:$E$5176)*([1]Sheet2!H$1='[1]Sheet 1'!$C$1:$C$5176),0))</f>
        <v>633</v>
      </c>
      <c r="I774" cm="1">
        <f t="array" ref="I774">INDEX('[1]Sheet 1'!$F$1:$F$5176,MATCH(1,([1]Sheet2!$A774='[1]Sheet 1'!$B$1:$B$5176)*([1]Sheet2!$E774='[1]Sheet 1'!$E$1:$E$5176)*([1]Sheet2!I$1='[1]Sheet 1'!$C$1:$C$5176),0))</f>
        <v>76.825800000000001</v>
      </c>
      <c r="J774" s="1" t="e">
        <f t="shared" si="49"/>
        <v>#N/A</v>
      </c>
      <c r="K774" s="1">
        <f t="shared" si="50"/>
        <v>-8.377850933391157E-3</v>
      </c>
      <c r="L774" s="1">
        <f t="shared" si="51"/>
        <v>4.580348308540054E-2</v>
      </c>
      <c r="M774">
        <f>VLOOKUP(D774,[1]Sheet8!$A$1:$G$267,IF(E774=2016,3,IF(E774=2017,4,IF(E774=2018,5,IF(E774=2019,6,7)))))</f>
        <v>22094.757463194201</v>
      </c>
      <c r="N774" t="str">
        <f>IF(E774=2020,VLOOKUP(B774,[1]Sheet9!$A$1:$E$229,5,FALSE),"None")</f>
        <v>None</v>
      </c>
    </row>
    <row r="775" spans="1:14" x14ac:dyDescent="0.75">
      <c r="A775" t="str">
        <f>VLOOKUP(D775,[1]Sheet5!$B$1:$C$279,2,FALSE)</f>
        <v>MNP: Northern Mariana Islands</v>
      </c>
      <c r="B775" t="str">
        <f t="shared" si="48"/>
        <v>MNP</v>
      </c>
      <c r="C775" t="str">
        <f>VLOOKUP([1]Sheet2!B775,[1]Sheet9!$A$1:$C$229,2,FALSE)</f>
        <v>Oceania</v>
      </c>
      <c r="D775" t="s">
        <v>174</v>
      </c>
      <c r="E775">
        <v>2019</v>
      </c>
      <c r="F775" t="e" cm="1">
        <f t="array" ref="F775">INDEX('[1]Sheet 1'!$F$1:$F$5176,MATCH(1,([1]Sheet2!A775='[1]Sheet 1'!$B$1:$B$5176)*([1]Sheet2!E775='[1]Sheet 1'!$E$1:$E$5176)*([1]Sheet2!F$1='[1]Sheet 1'!$C$1:$C$5176),0))</f>
        <v>#N/A</v>
      </c>
      <c r="G775" cm="1">
        <f t="array" ref="G775">INDEX('[1]Sheet 1'!$F$1:$F$5176,MATCH(1,([1]Sheet2!$A775='[1]Sheet 1'!$B$1:$B$5176)*([1]Sheet2!$E775='[1]Sheet 1'!$E$1:$E$5176)*([1]Sheet2!G$1='[1]Sheet 1'!$C$1:$C$5176),0))</f>
        <v>49858</v>
      </c>
      <c r="H775" cm="1">
        <f t="array" ref="H775">INDEX('[1]Sheet 1'!$F$1:$F$5176,MATCH(1,([1]Sheet2!$A775='[1]Sheet 1'!$B$1:$B$5176)*([1]Sheet2!$E775='[1]Sheet 1'!$E$1:$E$5176)*([1]Sheet2!H$1='[1]Sheet 1'!$C$1:$C$5176),0))</f>
        <v>622</v>
      </c>
      <c r="I775" cm="1">
        <f t="array" ref="I775">INDEX('[1]Sheet 1'!$F$1:$F$5176,MATCH(1,([1]Sheet2!$A775='[1]Sheet 1'!$B$1:$B$5176)*([1]Sheet2!$E775='[1]Sheet 1'!$E$1:$E$5176)*([1]Sheet2!I$1='[1]Sheet 1'!$C$1:$C$5176),0))</f>
        <v>77.053200000000004</v>
      </c>
      <c r="J775" s="1" t="e">
        <f t="shared" si="49"/>
        <v>#N/A</v>
      </c>
      <c r="K775" s="1">
        <f t="shared" si="50"/>
        <v>-8.8660941475826975E-3</v>
      </c>
      <c r="L775" s="1">
        <f t="shared" si="51"/>
        <v>-2.6363003398874693E-2</v>
      </c>
      <c r="M775">
        <f>VLOOKUP(D775,[1]Sheet8!$A$1:$G$267,IF(E775=2016,3,IF(E775=2017,4,IF(E775=2018,5,IF(E775=2019,6,7)))))</f>
        <v>21512.2732970947</v>
      </c>
      <c r="N775" t="str">
        <f>IF(E775=2020,VLOOKUP(B775,[1]Sheet9!$A$1:$E$229,5,FALSE),"None")</f>
        <v>None</v>
      </c>
    </row>
    <row r="776" spans="1:14" x14ac:dyDescent="0.75">
      <c r="A776" t="str">
        <f>VLOOKUP(D776,[1]Sheet5!$B$1:$C$279,2,FALSE)</f>
        <v>MNP: Northern Mariana Islands</v>
      </c>
      <c r="B776" t="str">
        <f t="shared" si="48"/>
        <v>MNP</v>
      </c>
      <c r="C776" t="str">
        <f>VLOOKUP([1]Sheet2!B776,[1]Sheet9!$A$1:$C$229,2,FALSE)</f>
        <v>Oceania</v>
      </c>
      <c r="D776" t="s">
        <v>174</v>
      </c>
      <c r="E776">
        <v>2020</v>
      </c>
      <c r="F776" t="e" cm="1">
        <f t="array" ref="F776">INDEX('[1]Sheet 1'!$F$1:$F$5176,MATCH(1,([1]Sheet2!A776='[1]Sheet 1'!$B$1:$B$5176)*([1]Sheet2!E776='[1]Sheet 1'!$E$1:$E$5176)*([1]Sheet2!F$1='[1]Sheet 1'!$C$1:$C$5176),0))</f>
        <v>#N/A</v>
      </c>
      <c r="G776" cm="1">
        <f t="array" ref="G776">INDEX('[1]Sheet 1'!$F$1:$F$5176,MATCH(1,([1]Sheet2!$A776='[1]Sheet 1'!$B$1:$B$5176)*([1]Sheet2!$E776='[1]Sheet 1'!$E$1:$E$5176)*([1]Sheet2!G$1='[1]Sheet 1'!$C$1:$C$5176),0))</f>
        <v>49586.5</v>
      </c>
      <c r="H776" cm="1">
        <f t="array" ref="H776">INDEX('[1]Sheet 1'!$F$1:$F$5176,MATCH(1,([1]Sheet2!$A776='[1]Sheet 1'!$B$1:$B$5176)*([1]Sheet2!$E776='[1]Sheet 1'!$E$1:$E$5176)*([1]Sheet2!H$1='[1]Sheet 1'!$C$1:$C$5176),0))</f>
        <v>612</v>
      </c>
      <c r="I776" cm="1">
        <f t="array" ref="I776">INDEX('[1]Sheet 1'!$F$1:$F$5176,MATCH(1,([1]Sheet2!$A776='[1]Sheet 1'!$B$1:$B$5176)*([1]Sheet2!$E776='[1]Sheet 1'!$E$1:$E$5176)*([1]Sheet2!I$1='[1]Sheet 1'!$C$1:$C$5176),0))</f>
        <v>77.1541</v>
      </c>
      <c r="J776" s="1" t="e">
        <f t="shared" si="49"/>
        <v>#N/A</v>
      </c>
      <c r="K776" s="1">
        <f t="shared" si="50"/>
        <v>-5.4454651209434792E-3</v>
      </c>
      <c r="L776" s="1">
        <f t="shared" si="51"/>
        <v>-6.1810705722015788E-2</v>
      </c>
      <c r="M776">
        <f>VLOOKUP(D776,[1]Sheet8!$A$1:$G$267,IF(E776=2016,3,IF(E776=2017,4,IF(E776=2018,5,IF(E776=2019,6,7)))))</f>
        <v>20182.584502916401</v>
      </c>
      <c r="N776">
        <f>IF(E776=2020,VLOOKUP(B776,[1]Sheet9!$A$1:$E$229,5,FALSE),"None")</f>
        <v>0</v>
      </c>
    </row>
    <row r="777" spans="1:14" x14ac:dyDescent="0.75">
      <c r="A777" t="str">
        <f>VLOOKUP(D777,[1]Sheet5!$B$1:$C$279,2,FALSE)</f>
        <v>NOR: Norway</v>
      </c>
      <c r="B777" t="str">
        <f t="shared" si="48"/>
        <v>NOR</v>
      </c>
      <c r="C777" t="str">
        <f>VLOOKUP([1]Sheet2!B777,[1]Sheet9!$A$1:$C$229,2,FALSE)</f>
        <v>Europe</v>
      </c>
      <c r="D777" t="s">
        <v>175</v>
      </c>
      <c r="E777">
        <v>2016</v>
      </c>
      <c r="F777" cm="1">
        <f t="array" ref="F777">INDEX('[1]Sheet 1'!$F$1:$F$5176,MATCH(1,([1]Sheet2!A777='[1]Sheet 1'!$B$1:$B$5176)*([1]Sheet2!E777='[1]Sheet 1'!$E$1:$E$5176)*([1]Sheet2!F$1='[1]Sheet 1'!$C$1:$C$5176),0))</f>
        <v>126</v>
      </c>
      <c r="G777" cm="1">
        <f t="array" ref="G777">INDEX('[1]Sheet 1'!$F$1:$F$5176,MATCH(1,([1]Sheet2!$A777='[1]Sheet 1'!$B$1:$B$5176)*([1]Sheet2!$E777='[1]Sheet 1'!$E$1:$E$5176)*([1]Sheet2!G$1='[1]Sheet 1'!$C$1:$C$5176),0))</f>
        <v>5236589.5</v>
      </c>
      <c r="H777" cm="1">
        <f t="array" ref="H777">INDEX('[1]Sheet 1'!$F$1:$F$5176,MATCH(1,([1]Sheet2!$A777='[1]Sheet 1'!$B$1:$B$5176)*([1]Sheet2!$E777='[1]Sheet 1'!$E$1:$E$5176)*([1]Sheet2!H$1='[1]Sheet 1'!$C$1:$C$5176),0))</f>
        <v>58550</v>
      </c>
      <c r="I777" cm="1">
        <f t="array" ref="I777">INDEX('[1]Sheet 1'!$F$1:$F$5176,MATCH(1,([1]Sheet2!$A777='[1]Sheet 1'!$B$1:$B$5176)*([1]Sheet2!$E777='[1]Sheet 1'!$E$1:$E$5176)*([1]Sheet2!I$1='[1]Sheet 1'!$C$1:$C$5176),0))</f>
        <v>82.414699999999996</v>
      </c>
      <c r="J777" s="1">
        <f t="shared" si="49"/>
        <v>2.1520068317677199E-3</v>
      </c>
      <c r="K777" s="1" t="str">
        <f t="shared" si="50"/>
        <v>None</v>
      </c>
      <c r="L777" s="1" t="str">
        <f t="shared" si="51"/>
        <v>N/A</v>
      </c>
      <c r="M777">
        <f>VLOOKUP(D777,[1]Sheet8!$A$1:$G$267,IF(E777=2016,3,IF(E777=2017,4,IF(E777=2018,5,IF(E777=2019,6,7)))))</f>
        <v>20020.093863405102</v>
      </c>
      <c r="N777" t="str">
        <f>IF(E777=2020,VLOOKUP(B777,[1]Sheet9!$A$1:$E$229,5,FALSE),"None")</f>
        <v>None</v>
      </c>
    </row>
    <row r="778" spans="1:14" x14ac:dyDescent="0.75">
      <c r="A778" t="str">
        <f>VLOOKUP(D778,[1]Sheet5!$B$1:$C$279,2,FALSE)</f>
        <v>NOR: Norway</v>
      </c>
      <c r="B778" t="str">
        <f t="shared" si="48"/>
        <v>NOR</v>
      </c>
      <c r="C778" t="str">
        <f>VLOOKUP([1]Sheet2!B778,[1]Sheet9!$A$1:$C$229,2,FALSE)</f>
        <v>Europe</v>
      </c>
      <c r="D778" t="s">
        <v>175</v>
      </c>
      <c r="E778">
        <v>2017</v>
      </c>
      <c r="F778" cm="1">
        <f t="array" ref="F778">INDEX('[1]Sheet 1'!$F$1:$F$5176,MATCH(1,([1]Sheet2!A778='[1]Sheet 1'!$B$1:$B$5176)*([1]Sheet2!E778='[1]Sheet 1'!$E$1:$E$5176)*([1]Sheet2!F$1='[1]Sheet 1'!$C$1:$C$5176),0))</f>
        <v>122</v>
      </c>
      <c r="G778" cm="1">
        <f t="array" ref="G778">INDEX('[1]Sheet 1'!$F$1:$F$5176,MATCH(1,([1]Sheet2!$A778='[1]Sheet 1'!$B$1:$B$5176)*([1]Sheet2!$E778='[1]Sheet 1'!$E$1:$E$5176)*([1]Sheet2!G$1='[1]Sheet 1'!$C$1:$C$5176),0))</f>
        <v>5277392.5</v>
      </c>
      <c r="H778" cm="1">
        <f t="array" ref="H778">INDEX('[1]Sheet 1'!$F$1:$F$5176,MATCH(1,([1]Sheet2!$A778='[1]Sheet 1'!$B$1:$B$5176)*([1]Sheet2!$E778='[1]Sheet 1'!$E$1:$E$5176)*([1]Sheet2!H$1='[1]Sheet 1'!$C$1:$C$5176),0))</f>
        <v>56423</v>
      </c>
      <c r="I778" cm="1">
        <f t="array" ref="I778">INDEX('[1]Sheet 1'!$F$1:$F$5176,MATCH(1,([1]Sheet2!$A778='[1]Sheet 1'!$B$1:$B$5176)*([1]Sheet2!$E778='[1]Sheet 1'!$E$1:$E$5176)*([1]Sheet2!I$1='[1]Sheet 1'!$C$1:$C$5176),0))</f>
        <v>82.623999999999995</v>
      </c>
      <c r="J778" s="1">
        <f t="shared" si="49"/>
        <v>2.1622388033248853E-3</v>
      </c>
      <c r="K778" s="1">
        <f t="shared" si="50"/>
        <v>7.7919034898572825E-3</v>
      </c>
      <c r="L778" s="1">
        <f t="shared" si="51"/>
        <v>5.5292970836197615E-2</v>
      </c>
      <c r="M778">
        <f>VLOOKUP(D778,[1]Sheet8!$A$1:$G$267,IF(E778=2016,3,IF(E778=2017,4,IF(E778=2018,5,IF(E778=2019,6,7)))))</f>
        <v>21127.064329532299</v>
      </c>
      <c r="N778" t="str">
        <f>IF(E778=2020,VLOOKUP(B778,[1]Sheet9!$A$1:$E$229,5,FALSE),"None")</f>
        <v>None</v>
      </c>
    </row>
    <row r="779" spans="1:14" x14ac:dyDescent="0.75">
      <c r="A779" t="str">
        <f>VLOOKUP(D779,[1]Sheet5!$B$1:$C$279,2,FALSE)</f>
        <v>NOR: Norway</v>
      </c>
      <c r="B779" t="str">
        <f t="shared" si="48"/>
        <v>NOR</v>
      </c>
      <c r="C779" t="str">
        <f>VLOOKUP([1]Sheet2!B779,[1]Sheet9!$A$1:$C$229,2,FALSE)</f>
        <v>Europe</v>
      </c>
      <c r="D779" t="s">
        <v>175</v>
      </c>
      <c r="E779">
        <v>2018</v>
      </c>
      <c r="F779" cm="1">
        <f t="array" ref="F779">INDEX('[1]Sheet 1'!$F$1:$F$5176,MATCH(1,([1]Sheet2!A779='[1]Sheet 1'!$B$1:$B$5176)*([1]Sheet2!E779='[1]Sheet 1'!$E$1:$E$5176)*([1]Sheet2!F$1='[1]Sheet 1'!$C$1:$C$5176),0))</f>
        <v>117</v>
      </c>
      <c r="G779" cm="1">
        <f t="array" ref="G779">INDEX('[1]Sheet 1'!$F$1:$F$5176,MATCH(1,([1]Sheet2!$A779='[1]Sheet 1'!$B$1:$B$5176)*([1]Sheet2!$E779='[1]Sheet 1'!$E$1:$E$5176)*([1]Sheet2!G$1='[1]Sheet 1'!$C$1:$C$5176),0))</f>
        <v>5312320</v>
      </c>
      <c r="H779" cm="1">
        <f t="array" ref="H779">INDEX('[1]Sheet 1'!$F$1:$F$5176,MATCH(1,([1]Sheet2!$A779='[1]Sheet 1'!$B$1:$B$5176)*([1]Sheet2!$E779='[1]Sheet 1'!$E$1:$E$5176)*([1]Sheet2!H$1='[1]Sheet 1'!$C$1:$C$5176),0))</f>
        <v>54982</v>
      </c>
      <c r="I779" cm="1">
        <f t="array" ref="I779">INDEX('[1]Sheet 1'!$F$1:$F$5176,MATCH(1,([1]Sheet2!$A779='[1]Sheet 1'!$B$1:$B$5176)*([1]Sheet2!$E779='[1]Sheet 1'!$E$1:$E$5176)*([1]Sheet2!I$1='[1]Sheet 1'!$C$1:$C$5176),0))</f>
        <v>82.760499999999993</v>
      </c>
      <c r="J779" s="1">
        <f t="shared" si="49"/>
        <v>2.1279691535411589E-3</v>
      </c>
      <c r="K779" s="1">
        <f t="shared" si="50"/>
        <v>6.6183252430058971E-3</v>
      </c>
      <c r="L779" s="1">
        <f t="shared" si="51"/>
        <v>4.580348308540054E-2</v>
      </c>
      <c r="M779">
        <f>VLOOKUP(D779,[1]Sheet8!$A$1:$G$267,IF(E779=2016,3,IF(E779=2017,4,IF(E779=2018,5,IF(E779=2019,6,7)))))</f>
        <v>22094.757463194201</v>
      </c>
      <c r="N779" t="str">
        <f>IF(E779=2020,VLOOKUP(B779,[1]Sheet9!$A$1:$E$229,5,FALSE),"None")</f>
        <v>None</v>
      </c>
    </row>
    <row r="780" spans="1:14" x14ac:dyDescent="0.75">
      <c r="A780" t="str">
        <f>VLOOKUP(D780,[1]Sheet5!$B$1:$C$279,2,FALSE)</f>
        <v>NOR: Norway</v>
      </c>
      <c r="B780" t="str">
        <f t="shared" si="48"/>
        <v>NOR</v>
      </c>
      <c r="C780" t="str">
        <f>VLOOKUP([1]Sheet2!B780,[1]Sheet9!$A$1:$C$229,2,FALSE)</f>
        <v>Europe</v>
      </c>
      <c r="D780" t="s">
        <v>175</v>
      </c>
      <c r="E780">
        <v>2019</v>
      </c>
      <c r="F780" cm="1">
        <f t="array" ref="F780">INDEX('[1]Sheet 1'!$F$1:$F$5176,MATCH(1,([1]Sheet2!A780='[1]Sheet 1'!$B$1:$B$5176)*([1]Sheet2!E780='[1]Sheet 1'!$E$1:$E$5176)*([1]Sheet2!F$1='[1]Sheet 1'!$C$1:$C$5176),0))</f>
        <v>112</v>
      </c>
      <c r="G780" cm="1">
        <f t="array" ref="G780">INDEX('[1]Sheet 1'!$F$1:$F$5176,MATCH(1,([1]Sheet2!$A780='[1]Sheet 1'!$B$1:$B$5176)*([1]Sheet2!$E780='[1]Sheet 1'!$E$1:$E$5176)*([1]Sheet2!G$1='[1]Sheet 1'!$C$1:$C$5176),0))</f>
        <v>5348278.5</v>
      </c>
      <c r="H780" cm="1">
        <f t="array" ref="H780">INDEX('[1]Sheet 1'!$F$1:$F$5176,MATCH(1,([1]Sheet2!$A780='[1]Sheet 1'!$B$1:$B$5176)*([1]Sheet2!$E780='[1]Sheet 1'!$E$1:$E$5176)*([1]Sheet2!H$1='[1]Sheet 1'!$C$1:$C$5176),0))</f>
        <v>54384</v>
      </c>
      <c r="I780" cm="1">
        <f t="array" ref="I780">INDEX('[1]Sheet 1'!$F$1:$F$5176,MATCH(1,([1]Sheet2!$A780='[1]Sheet 1'!$B$1:$B$5176)*([1]Sheet2!$E780='[1]Sheet 1'!$E$1:$E$5176)*([1]Sheet2!I$1='[1]Sheet 1'!$C$1:$C$5176),0))</f>
        <v>82.955200000000005</v>
      </c>
      <c r="J780" s="1">
        <f t="shared" si="49"/>
        <v>2.0594292438952631E-3</v>
      </c>
      <c r="K780" s="1">
        <f t="shared" si="50"/>
        <v>6.7688881693873859E-3</v>
      </c>
      <c r="L780" s="1">
        <f t="shared" si="51"/>
        <v>-2.6363003398874693E-2</v>
      </c>
      <c r="M780">
        <f>VLOOKUP(D780,[1]Sheet8!$A$1:$G$267,IF(E780=2016,3,IF(E780=2017,4,IF(E780=2018,5,IF(E780=2019,6,7)))))</f>
        <v>21512.2732970947</v>
      </c>
      <c r="N780" t="str">
        <f>IF(E780=2020,VLOOKUP(B780,[1]Sheet9!$A$1:$E$229,5,FALSE),"None")</f>
        <v>None</v>
      </c>
    </row>
    <row r="781" spans="1:14" x14ac:dyDescent="0.75">
      <c r="A781" t="str">
        <f>VLOOKUP(D781,[1]Sheet5!$B$1:$C$279,2,FALSE)</f>
        <v>NOR: Norway</v>
      </c>
      <c r="B781" t="str">
        <f t="shared" si="48"/>
        <v>NOR</v>
      </c>
      <c r="C781" t="str">
        <f>VLOOKUP([1]Sheet2!B781,[1]Sheet9!$A$1:$C$229,2,FALSE)</f>
        <v>Europe</v>
      </c>
      <c r="D781" t="s">
        <v>175</v>
      </c>
      <c r="E781">
        <v>2020</v>
      </c>
      <c r="F781" cm="1">
        <f t="array" ref="F781">INDEX('[1]Sheet 1'!$F$1:$F$5176,MATCH(1,([1]Sheet2!A781='[1]Sheet 1'!$B$1:$B$5176)*([1]Sheet2!E781='[1]Sheet 1'!$E$1:$E$5176)*([1]Sheet2!F$1='[1]Sheet 1'!$C$1:$C$5176),0))</f>
        <v>107</v>
      </c>
      <c r="G781" cm="1">
        <f t="array" ref="G781">INDEX('[1]Sheet 1'!$F$1:$F$5176,MATCH(1,([1]Sheet2!$A781='[1]Sheet 1'!$B$1:$B$5176)*([1]Sheet2!$E781='[1]Sheet 1'!$E$1:$E$5176)*([1]Sheet2!G$1='[1]Sheet 1'!$C$1:$C$5176),0))</f>
        <v>5379839</v>
      </c>
      <c r="H781" cm="1">
        <f t="array" ref="H781">INDEX('[1]Sheet 1'!$F$1:$F$5176,MATCH(1,([1]Sheet2!$A781='[1]Sheet 1'!$B$1:$B$5176)*([1]Sheet2!$E781='[1]Sheet 1'!$E$1:$E$5176)*([1]Sheet2!H$1='[1]Sheet 1'!$C$1:$C$5176),0))</f>
        <v>53588</v>
      </c>
      <c r="I781" cm="1">
        <f t="array" ref="I781">INDEX('[1]Sheet 1'!$F$1:$F$5176,MATCH(1,([1]Sheet2!$A781='[1]Sheet 1'!$B$1:$B$5176)*([1]Sheet2!$E781='[1]Sheet 1'!$E$1:$E$5176)*([1]Sheet2!I$1='[1]Sheet 1'!$C$1:$C$5176),0))</f>
        <v>83.195099999999996</v>
      </c>
      <c r="J781" s="1">
        <f t="shared" si="49"/>
        <v>1.996715682615511E-3</v>
      </c>
      <c r="K781" s="1">
        <f t="shared" si="50"/>
        <v>5.901057695480892E-3</v>
      </c>
      <c r="L781" s="1">
        <f t="shared" si="51"/>
        <v>-6.1810705722015788E-2</v>
      </c>
      <c r="M781">
        <f>VLOOKUP(D781,[1]Sheet8!$A$1:$G$267,IF(E781=2016,3,IF(E781=2017,4,IF(E781=2018,5,IF(E781=2019,6,7)))))</f>
        <v>20182.584502916401</v>
      </c>
      <c r="N781">
        <f>IF(E781=2020,VLOOKUP(B781,[1]Sheet9!$A$1:$E$229,5,FALSE),"None")</f>
        <v>49567</v>
      </c>
    </row>
    <row r="782" spans="1:14" x14ac:dyDescent="0.75">
      <c r="A782" t="str">
        <f>VLOOKUP(D782,[1]Sheet5!$B$1:$C$279,2,FALSE)</f>
        <v>OMN: Oman</v>
      </c>
      <c r="B782" t="str">
        <f t="shared" si="48"/>
        <v>OMN</v>
      </c>
      <c r="C782" t="str">
        <f>VLOOKUP([1]Sheet2!B782,[1]Sheet9!$A$1:$C$229,2,FALSE)</f>
        <v>Asia</v>
      </c>
      <c r="D782" t="s">
        <v>176</v>
      </c>
      <c r="E782">
        <v>2016</v>
      </c>
      <c r="F782" cm="1">
        <f t="array" ref="F782">INDEX('[1]Sheet 1'!$F$1:$F$5176,MATCH(1,([1]Sheet2!A782='[1]Sheet 1'!$B$1:$B$5176)*([1]Sheet2!E782='[1]Sheet 1'!$E$1:$E$5176)*([1]Sheet2!F$1='[1]Sheet 1'!$C$1:$C$5176),0))</f>
        <v>842</v>
      </c>
      <c r="G782" cm="1">
        <f t="array" ref="G782">INDEX('[1]Sheet 1'!$F$1:$F$5176,MATCH(1,([1]Sheet2!$A782='[1]Sheet 1'!$B$1:$B$5176)*([1]Sheet2!$E782='[1]Sheet 1'!$E$1:$E$5176)*([1]Sheet2!G$1='[1]Sheet 1'!$C$1:$C$5176),0))</f>
        <v>4398070</v>
      </c>
      <c r="H782" cm="1">
        <f t="array" ref="H782">INDEX('[1]Sheet 1'!$F$1:$F$5176,MATCH(1,([1]Sheet2!$A782='[1]Sheet 1'!$B$1:$B$5176)*([1]Sheet2!$E782='[1]Sheet 1'!$E$1:$E$5176)*([1]Sheet2!H$1='[1]Sheet 1'!$C$1:$C$5176),0))</f>
        <v>90334</v>
      </c>
      <c r="I782" cm="1">
        <f t="array" ref="I782">INDEX('[1]Sheet 1'!$F$1:$F$5176,MATCH(1,([1]Sheet2!$A782='[1]Sheet 1'!$B$1:$B$5176)*([1]Sheet2!$E782='[1]Sheet 1'!$E$1:$E$5176)*([1]Sheet2!I$1='[1]Sheet 1'!$C$1:$C$5176),0))</f>
        <v>77.915800000000004</v>
      </c>
      <c r="J782" s="1">
        <f t="shared" si="49"/>
        <v>9.3209644209267823E-3</v>
      </c>
      <c r="K782" s="1" t="str">
        <f t="shared" si="50"/>
        <v>None</v>
      </c>
      <c r="L782" s="1" t="str">
        <f t="shared" si="51"/>
        <v>N/A</v>
      </c>
      <c r="M782">
        <f>VLOOKUP(D782,[1]Sheet8!$A$1:$G$267,IF(E782=2016,3,IF(E782=2017,4,IF(E782=2018,5,IF(E782=2019,6,7)))))</f>
        <v>20020.093863405102</v>
      </c>
      <c r="N782" t="str">
        <f>IF(E782=2020,VLOOKUP(B782,[1]Sheet9!$A$1:$E$229,5,FALSE),"None")</f>
        <v>None</v>
      </c>
    </row>
    <row r="783" spans="1:14" x14ac:dyDescent="0.75">
      <c r="A783" t="str">
        <f>VLOOKUP(D783,[1]Sheet5!$B$1:$C$279,2,FALSE)</f>
        <v>OMN: Oman</v>
      </c>
      <c r="B783" t="str">
        <f t="shared" si="48"/>
        <v>OMN</v>
      </c>
      <c r="C783" t="str">
        <f>VLOOKUP([1]Sheet2!B783,[1]Sheet9!$A$1:$C$229,2,FALSE)</f>
        <v>Asia</v>
      </c>
      <c r="D783" t="s">
        <v>176</v>
      </c>
      <c r="E783">
        <v>2017</v>
      </c>
      <c r="F783" cm="1">
        <f t="array" ref="F783">INDEX('[1]Sheet 1'!$F$1:$F$5176,MATCH(1,([1]Sheet2!A783='[1]Sheet 1'!$B$1:$B$5176)*([1]Sheet2!E783='[1]Sheet 1'!$E$1:$E$5176)*([1]Sheet2!F$1='[1]Sheet 1'!$C$1:$C$5176),0))</f>
        <v>860</v>
      </c>
      <c r="G783" cm="1">
        <f t="array" ref="G783">INDEX('[1]Sheet 1'!$F$1:$F$5176,MATCH(1,([1]Sheet2!$A783='[1]Sheet 1'!$B$1:$B$5176)*([1]Sheet2!$E783='[1]Sheet 1'!$E$1:$E$5176)*([1]Sheet2!G$1='[1]Sheet 1'!$C$1:$C$5176),0))</f>
        <v>4541854</v>
      </c>
      <c r="H783" cm="1">
        <f t="array" ref="H783">INDEX('[1]Sheet 1'!$F$1:$F$5176,MATCH(1,([1]Sheet2!$A783='[1]Sheet 1'!$B$1:$B$5176)*([1]Sheet2!$E783='[1]Sheet 1'!$E$1:$E$5176)*([1]Sheet2!H$1='[1]Sheet 1'!$C$1:$C$5176),0))</f>
        <v>92131</v>
      </c>
      <c r="I783" cm="1">
        <f t="array" ref="I783">INDEX('[1]Sheet 1'!$F$1:$F$5176,MATCH(1,([1]Sheet2!$A783='[1]Sheet 1'!$B$1:$B$5176)*([1]Sheet2!$E783='[1]Sheet 1'!$E$1:$E$5176)*([1]Sheet2!I$1='[1]Sheet 1'!$C$1:$C$5176),0))</f>
        <v>77.924300000000002</v>
      </c>
      <c r="J783" s="1">
        <f t="shared" si="49"/>
        <v>9.3345345214965649E-3</v>
      </c>
      <c r="K783" s="1">
        <f t="shared" si="50"/>
        <v>3.269252194712681E-2</v>
      </c>
      <c r="L783" s="1">
        <f t="shared" si="51"/>
        <v>5.5292970836197615E-2</v>
      </c>
      <c r="M783">
        <f>VLOOKUP(D783,[1]Sheet8!$A$1:$G$267,IF(E783=2016,3,IF(E783=2017,4,IF(E783=2018,5,IF(E783=2019,6,7)))))</f>
        <v>21127.064329532299</v>
      </c>
      <c r="N783" t="str">
        <f>IF(E783=2020,VLOOKUP(B783,[1]Sheet9!$A$1:$E$229,5,FALSE),"None")</f>
        <v>None</v>
      </c>
    </row>
    <row r="784" spans="1:14" x14ac:dyDescent="0.75">
      <c r="A784" t="str">
        <f>VLOOKUP(D784,[1]Sheet5!$B$1:$C$279,2,FALSE)</f>
        <v>OMN: Oman</v>
      </c>
      <c r="B784" t="str">
        <f t="shared" si="48"/>
        <v>OMN</v>
      </c>
      <c r="C784" t="str">
        <f>VLOOKUP([1]Sheet2!B784,[1]Sheet9!$A$1:$C$229,2,FALSE)</f>
        <v>Asia</v>
      </c>
      <c r="D784" t="s">
        <v>176</v>
      </c>
      <c r="E784">
        <v>2018</v>
      </c>
      <c r="F784" cm="1">
        <f t="array" ref="F784">INDEX('[1]Sheet 1'!$F$1:$F$5176,MATCH(1,([1]Sheet2!A784='[1]Sheet 1'!$B$1:$B$5176)*([1]Sheet2!E784='[1]Sheet 1'!$E$1:$E$5176)*([1]Sheet2!F$1='[1]Sheet 1'!$C$1:$C$5176),0))</f>
        <v>868</v>
      </c>
      <c r="G784" cm="1">
        <f t="array" ref="G784">INDEX('[1]Sheet 1'!$F$1:$F$5176,MATCH(1,([1]Sheet2!$A784='[1]Sheet 1'!$B$1:$B$5176)*([1]Sheet2!$E784='[1]Sheet 1'!$E$1:$E$5176)*([1]Sheet2!G$1='[1]Sheet 1'!$C$1:$C$5176),0))</f>
        <v>4601156.5</v>
      </c>
      <c r="H784" cm="1">
        <f t="array" ref="H784">INDEX('[1]Sheet 1'!$F$1:$F$5176,MATCH(1,([1]Sheet2!$A784='[1]Sheet 1'!$B$1:$B$5176)*([1]Sheet2!$E784='[1]Sheet 1'!$E$1:$E$5176)*([1]Sheet2!H$1='[1]Sheet 1'!$C$1:$C$5176),0))</f>
        <v>91717</v>
      </c>
      <c r="I784" cm="1">
        <f t="array" ref="I784">INDEX('[1]Sheet 1'!$F$1:$F$5176,MATCH(1,([1]Sheet2!$A784='[1]Sheet 1'!$B$1:$B$5176)*([1]Sheet2!$E784='[1]Sheet 1'!$E$1:$E$5176)*([1]Sheet2!I$1='[1]Sheet 1'!$C$1:$C$5176),0))</f>
        <v>77.965900000000005</v>
      </c>
      <c r="J784" s="1">
        <f t="shared" si="49"/>
        <v>9.4638943707273469E-3</v>
      </c>
      <c r="K784" s="1">
        <f t="shared" si="50"/>
        <v>1.3056892625786739E-2</v>
      </c>
      <c r="L784" s="1">
        <f t="shared" si="51"/>
        <v>4.580348308540054E-2</v>
      </c>
      <c r="M784">
        <f>VLOOKUP(D784,[1]Sheet8!$A$1:$G$267,IF(E784=2016,3,IF(E784=2017,4,IF(E784=2018,5,IF(E784=2019,6,7)))))</f>
        <v>22094.757463194201</v>
      </c>
      <c r="N784" t="str">
        <f>IF(E784=2020,VLOOKUP(B784,[1]Sheet9!$A$1:$E$229,5,FALSE),"None")</f>
        <v>None</v>
      </c>
    </row>
    <row r="785" spans="1:14" x14ac:dyDescent="0.75">
      <c r="A785" t="str">
        <f>VLOOKUP(D785,[1]Sheet5!$B$1:$C$279,2,FALSE)</f>
        <v>OMN: Oman</v>
      </c>
      <c r="B785" t="str">
        <f t="shared" si="48"/>
        <v>OMN</v>
      </c>
      <c r="C785" t="str">
        <f>VLOOKUP([1]Sheet2!B785,[1]Sheet9!$A$1:$C$229,2,FALSE)</f>
        <v>Asia</v>
      </c>
      <c r="D785" t="s">
        <v>176</v>
      </c>
      <c r="E785">
        <v>2019</v>
      </c>
      <c r="F785" cm="1">
        <f t="array" ref="F785">INDEX('[1]Sheet 1'!$F$1:$F$5176,MATCH(1,([1]Sheet2!A785='[1]Sheet 1'!$B$1:$B$5176)*([1]Sheet2!E785='[1]Sheet 1'!$E$1:$E$5176)*([1]Sheet2!F$1='[1]Sheet 1'!$C$1:$C$5176),0))</f>
        <v>866</v>
      </c>
      <c r="G785" cm="1">
        <f t="array" ref="G785">INDEX('[1]Sheet 1'!$F$1:$F$5176,MATCH(1,([1]Sheet2!$A785='[1]Sheet 1'!$B$1:$B$5176)*([1]Sheet2!$E785='[1]Sheet 1'!$E$1:$E$5176)*([1]Sheet2!G$1='[1]Sheet 1'!$C$1:$C$5176),0))</f>
        <v>4602768</v>
      </c>
      <c r="H785" cm="1">
        <f t="array" ref="H785">INDEX('[1]Sheet 1'!$F$1:$F$5176,MATCH(1,([1]Sheet2!$A785='[1]Sheet 1'!$B$1:$B$5176)*([1]Sheet2!$E785='[1]Sheet 1'!$E$1:$E$5176)*([1]Sheet2!H$1='[1]Sheet 1'!$C$1:$C$5176),0))</f>
        <v>89872</v>
      </c>
      <c r="I785" cm="1">
        <f t="array" ref="I785">INDEX('[1]Sheet 1'!$F$1:$F$5176,MATCH(1,([1]Sheet2!$A785='[1]Sheet 1'!$B$1:$B$5176)*([1]Sheet2!$E785='[1]Sheet 1'!$E$1:$E$5176)*([1]Sheet2!I$1='[1]Sheet 1'!$C$1:$C$5176),0))</f>
        <v>78.002200000000002</v>
      </c>
      <c r="J785" s="1">
        <f t="shared" si="49"/>
        <v>9.6359266512373153E-3</v>
      </c>
      <c r="K785" s="1">
        <f t="shared" si="50"/>
        <v>3.502380325468173E-4</v>
      </c>
      <c r="L785" s="1">
        <f t="shared" si="51"/>
        <v>-2.6363003398874693E-2</v>
      </c>
      <c r="M785">
        <f>VLOOKUP(D785,[1]Sheet8!$A$1:$G$267,IF(E785=2016,3,IF(E785=2017,4,IF(E785=2018,5,IF(E785=2019,6,7)))))</f>
        <v>21512.2732970947</v>
      </c>
      <c r="N785" t="str">
        <f>IF(E785=2020,VLOOKUP(B785,[1]Sheet9!$A$1:$E$229,5,FALSE),"None")</f>
        <v>None</v>
      </c>
    </row>
    <row r="786" spans="1:14" x14ac:dyDescent="0.75">
      <c r="A786" t="str">
        <f>VLOOKUP(D786,[1]Sheet5!$B$1:$C$279,2,FALSE)</f>
        <v>OMN: Oman</v>
      </c>
      <c r="B786" t="str">
        <f t="shared" si="48"/>
        <v>OMN</v>
      </c>
      <c r="C786" t="str">
        <f>VLOOKUP([1]Sheet2!B786,[1]Sheet9!$A$1:$C$229,2,FALSE)</f>
        <v>Asia</v>
      </c>
      <c r="D786" t="s">
        <v>176</v>
      </c>
      <c r="E786">
        <v>2020</v>
      </c>
      <c r="F786" cm="1">
        <f t="array" ref="F786">INDEX('[1]Sheet 1'!$F$1:$F$5176,MATCH(1,([1]Sheet2!A786='[1]Sheet 1'!$B$1:$B$5176)*([1]Sheet2!E786='[1]Sheet 1'!$E$1:$E$5176)*([1]Sheet2!F$1='[1]Sheet 1'!$C$1:$C$5176),0))</f>
        <v>853</v>
      </c>
      <c r="G786" cm="1">
        <f t="array" ref="G786">INDEX('[1]Sheet 1'!$F$1:$F$5176,MATCH(1,([1]Sheet2!$A786='[1]Sheet 1'!$B$1:$B$5176)*([1]Sheet2!$E786='[1]Sheet 1'!$E$1:$E$5176)*([1]Sheet2!G$1='[1]Sheet 1'!$C$1:$C$5176),0))</f>
        <v>4543398.5</v>
      </c>
      <c r="H786" cm="1">
        <f t="array" ref="H786">INDEX('[1]Sheet 1'!$F$1:$F$5176,MATCH(1,([1]Sheet2!$A786='[1]Sheet 1'!$B$1:$B$5176)*([1]Sheet2!$E786='[1]Sheet 1'!$E$1:$E$5176)*([1]Sheet2!H$1='[1]Sheet 1'!$C$1:$C$5176),0))</f>
        <v>86916</v>
      </c>
      <c r="I786" cm="1">
        <f t="array" ref="I786">INDEX('[1]Sheet 1'!$F$1:$F$5176,MATCH(1,([1]Sheet2!$A786='[1]Sheet 1'!$B$1:$B$5176)*([1]Sheet2!$E786='[1]Sheet 1'!$E$1:$E$5176)*([1]Sheet2!I$1='[1]Sheet 1'!$C$1:$C$5176),0))</f>
        <v>74.757099999999994</v>
      </c>
      <c r="J786" s="1">
        <f t="shared" si="49"/>
        <v>9.8140733581849136E-3</v>
      </c>
      <c r="K786" s="1">
        <f t="shared" si="50"/>
        <v>-1.2898651420188895E-2</v>
      </c>
      <c r="L786" s="1">
        <f t="shared" si="51"/>
        <v>-6.1810705722015788E-2</v>
      </c>
      <c r="M786">
        <f>VLOOKUP(D786,[1]Sheet8!$A$1:$G$267,IF(E786=2016,3,IF(E786=2017,4,IF(E786=2018,5,IF(E786=2019,6,7)))))</f>
        <v>20182.584502916401</v>
      </c>
      <c r="N786">
        <f>IF(E786=2020,VLOOKUP(B786,[1]Sheet9!$A$1:$E$229,5,FALSE),"None")</f>
        <v>128867</v>
      </c>
    </row>
    <row r="787" spans="1:14" x14ac:dyDescent="0.75">
      <c r="A787" t="str">
        <f>VLOOKUP(D787,[1]Sheet5!$B$1:$C$279,2,FALSE)</f>
        <v>TWN: Other, non specified</v>
      </c>
      <c r="B787" t="str">
        <f t="shared" si="48"/>
        <v>TWN</v>
      </c>
      <c r="C787" t="str">
        <f>VLOOKUP([1]Sheet2!B787,[1]Sheet9!$A$1:$C$229,2,FALSE)</f>
        <v>Asia</v>
      </c>
      <c r="D787" t="s">
        <v>177</v>
      </c>
      <c r="E787">
        <v>2016</v>
      </c>
      <c r="F787" t="e" cm="1">
        <f t="array" ref="F787">INDEX('[1]Sheet 1'!$F$1:$F$5176,MATCH(1,([1]Sheet2!A787='[1]Sheet 1'!$B$1:$B$5176)*([1]Sheet2!E787='[1]Sheet 1'!$E$1:$E$5176)*([1]Sheet2!F$1='[1]Sheet 1'!$C$1:$C$5176),0))</f>
        <v>#N/A</v>
      </c>
      <c r="G787" cm="1">
        <f t="array" ref="G787">INDEX('[1]Sheet 1'!$F$1:$F$5176,MATCH(1,([1]Sheet2!$A787='[1]Sheet 1'!$B$1:$B$5176)*([1]Sheet2!$E787='[1]Sheet 1'!$E$1:$E$5176)*([1]Sheet2!G$1='[1]Sheet 1'!$C$1:$C$5176),0))</f>
        <v>23594471</v>
      </c>
      <c r="H787" cm="1">
        <f t="array" ref="H787">INDEX('[1]Sheet 1'!$F$1:$F$5176,MATCH(1,([1]Sheet2!$A787='[1]Sheet 1'!$B$1:$B$5176)*([1]Sheet2!$E787='[1]Sheet 1'!$E$1:$E$5176)*([1]Sheet2!H$1='[1]Sheet 1'!$C$1:$C$5176),0))</f>
        <v>211398</v>
      </c>
      <c r="I787" cm="1">
        <f t="array" ref="I787">INDEX('[1]Sheet 1'!$F$1:$F$5176,MATCH(1,([1]Sheet2!$A787='[1]Sheet 1'!$B$1:$B$5176)*([1]Sheet2!$E787='[1]Sheet 1'!$E$1:$E$5176)*([1]Sheet2!I$1='[1]Sheet 1'!$C$1:$C$5176),0))</f>
        <v>79.771600000000007</v>
      </c>
      <c r="J787" s="1" t="e">
        <f t="shared" si="49"/>
        <v>#N/A</v>
      </c>
      <c r="K787" s="1" t="str">
        <f t="shared" si="50"/>
        <v>None</v>
      </c>
      <c r="L787" s="1" t="str">
        <f t="shared" si="51"/>
        <v>N/A</v>
      </c>
      <c r="M787">
        <f>VLOOKUP(D787,[1]Sheet8!$A$1:$G$267,IF(E787=2016,3,IF(E787=2017,4,IF(E787=2018,5,IF(E787=2019,6,7)))))</f>
        <v>20020.093863405102</v>
      </c>
      <c r="N787" t="str">
        <f>IF(E787=2020,VLOOKUP(B787,[1]Sheet9!$A$1:$E$229,5,FALSE),"None")</f>
        <v>None</v>
      </c>
    </row>
    <row r="788" spans="1:14" x14ac:dyDescent="0.75">
      <c r="A788" t="str">
        <f>VLOOKUP(D788,[1]Sheet5!$B$1:$C$279,2,FALSE)</f>
        <v>TWN: Other, non specified</v>
      </c>
      <c r="B788" t="str">
        <f t="shared" si="48"/>
        <v>TWN</v>
      </c>
      <c r="C788" t="str">
        <f>VLOOKUP([1]Sheet2!B788,[1]Sheet9!$A$1:$C$229,2,FALSE)</f>
        <v>Asia</v>
      </c>
      <c r="D788" t="s">
        <v>177</v>
      </c>
      <c r="E788">
        <v>2017</v>
      </c>
      <c r="F788" t="e" cm="1">
        <f t="array" ref="F788">INDEX('[1]Sheet 1'!$F$1:$F$5176,MATCH(1,([1]Sheet2!A788='[1]Sheet 1'!$B$1:$B$5176)*([1]Sheet2!E788='[1]Sheet 1'!$E$1:$E$5176)*([1]Sheet2!F$1='[1]Sheet 1'!$C$1:$C$5176),0))</f>
        <v>#N/A</v>
      </c>
      <c r="G788" cm="1">
        <f t="array" ref="G788">INDEX('[1]Sheet 1'!$F$1:$F$5176,MATCH(1,([1]Sheet2!$A788='[1]Sheet 1'!$B$1:$B$5176)*([1]Sheet2!$E788='[1]Sheet 1'!$E$1:$E$5176)*([1]Sheet2!G$1='[1]Sheet 1'!$C$1:$C$5176),0))</f>
        <v>23665024</v>
      </c>
      <c r="H788" cm="1">
        <f t="array" ref="H788">INDEX('[1]Sheet 1'!$F$1:$F$5176,MATCH(1,([1]Sheet2!$A788='[1]Sheet 1'!$B$1:$B$5176)*([1]Sheet2!$E788='[1]Sheet 1'!$E$1:$E$5176)*([1]Sheet2!H$1='[1]Sheet 1'!$C$1:$C$5176),0))</f>
        <v>202399</v>
      </c>
      <c r="I788" cm="1">
        <f t="array" ref="I788">INDEX('[1]Sheet 1'!$F$1:$F$5176,MATCH(1,([1]Sheet2!$A788='[1]Sheet 1'!$B$1:$B$5176)*([1]Sheet2!$E788='[1]Sheet 1'!$E$1:$E$5176)*([1]Sheet2!I$1='[1]Sheet 1'!$C$1:$C$5176),0))</f>
        <v>80.131600000000006</v>
      </c>
      <c r="J788" s="1" t="e">
        <f t="shared" si="49"/>
        <v>#N/A</v>
      </c>
      <c r="K788" s="1">
        <f t="shared" si="50"/>
        <v>2.9902344494182557E-3</v>
      </c>
      <c r="L788" s="1">
        <f t="shared" si="51"/>
        <v>5.5292970836197615E-2</v>
      </c>
      <c r="M788">
        <f>VLOOKUP(D788,[1]Sheet8!$A$1:$G$267,IF(E788=2016,3,IF(E788=2017,4,IF(E788=2018,5,IF(E788=2019,6,7)))))</f>
        <v>21127.064329532299</v>
      </c>
      <c r="N788" t="str">
        <f>IF(E788=2020,VLOOKUP(B788,[1]Sheet9!$A$1:$E$229,5,FALSE),"None")</f>
        <v>None</v>
      </c>
    </row>
    <row r="789" spans="1:14" x14ac:dyDescent="0.75">
      <c r="A789" t="str">
        <f>VLOOKUP(D789,[1]Sheet5!$B$1:$C$279,2,FALSE)</f>
        <v>TWN: Other, non specified</v>
      </c>
      <c r="B789" t="str">
        <f t="shared" si="48"/>
        <v>TWN</v>
      </c>
      <c r="C789" t="str">
        <f>VLOOKUP([1]Sheet2!B789,[1]Sheet9!$A$1:$C$229,2,FALSE)</f>
        <v>Asia</v>
      </c>
      <c r="D789" t="s">
        <v>177</v>
      </c>
      <c r="E789">
        <v>2018</v>
      </c>
      <c r="F789" t="e" cm="1">
        <f t="array" ref="F789">INDEX('[1]Sheet 1'!$F$1:$F$5176,MATCH(1,([1]Sheet2!A789='[1]Sheet 1'!$B$1:$B$5176)*([1]Sheet2!E789='[1]Sheet 1'!$E$1:$E$5176)*([1]Sheet2!F$1='[1]Sheet 1'!$C$1:$C$5176),0))</f>
        <v>#N/A</v>
      </c>
      <c r="G789" cm="1">
        <f t="array" ref="G789">INDEX('[1]Sheet 1'!$F$1:$F$5176,MATCH(1,([1]Sheet2!$A789='[1]Sheet 1'!$B$1:$B$5176)*([1]Sheet2!$E789='[1]Sheet 1'!$E$1:$E$5176)*([1]Sheet2!G$1='[1]Sheet 1'!$C$1:$C$5176),0))</f>
        <v>23726185.5</v>
      </c>
      <c r="H789" cm="1">
        <f t="array" ref="H789">INDEX('[1]Sheet 1'!$F$1:$F$5176,MATCH(1,([1]Sheet2!$A789='[1]Sheet 1'!$B$1:$B$5176)*([1]Sheet2!$E789='[1]Sheet 1'!$E$1:$E$5176)*([1]Sheet2!H$1='[1]Sheet 1'!$C$1:$C$5176),0))</f>
        <v>193667</v>
      </c>
      <c r="I789" cm="1">
        <f t="array" ref="I789">INDEX('[1]Sheet 1'!$F$1:$F$5176,MATCH(1,([1]Sheet2!$A789='[1]Sheet 1'!$B$1:$B$5176)*([1]Sheet2!$E789='[1]Sheet 1'!$E$1:$E$5176)*([1]Sheet2!I$1='[1]Sheet 1'!$C$1:$C$5176),0))</f>
        <v>80.534400000000005</v>
      </c>
      <c r="J789" s="1" t="e">
        <f t="shared" si="49"/>
        <v>#N/A</v>
      </c>
      <c r="K789" s="1">
        <f t="shared" si="50"/>
        <v>2.5844681163222148E-3</v>
      </c>
      <c r="L789" s="1">
        <f t="shared" si="51"/>
        <v>4.580348308540054E-2</v>
      </c>
      <c r="M789">
        <f>VLOOKUP(D789,[1]Sheet8!$A$1:$G$267,IF(E789=2016,3,IF(E789=2017,4,IF(E789=2018,5,IF(E789=2019,6,7)))))</f>
        <v>22094.757463194201</v>
      </c>
      <c r="N789" t="str">
        <f>IF(E789=2020,VLOOKUP(B789,[1]Sheet9!$A$1:$E$229,5,FALSE),"None")</f>
        <v>None</v>
      </c>
    </row>
    <row r="790" spans="1:14" x14ac:dyDescent="0.75">
      <c r="A790" t="str">
        <f>VLOOKUP(D790,[1]Sheet5!$B$1:$C$279,2,FALSE)</f>
        <v>TWN: Other, non specified</v>
      </c>
      <c r="B790" t="str">
        <f t="shared" si="48"/>
        <v>TWN</v>
      </c>
      <c r="C790" t="str">
        <f>VLOOKUP([1]Sheet2!B790,[1]Sheet9!$A$1:$C$229,2,FALSE)</f>
        <v>Asia</v>
      </c>
      <c r="D790" t="s">
        <v>177</v>
      </c>
      <c r="E790">
        <v>2019</v>
      </c>
      <c r="F790" t="e" cm="1">
        <f t="array" ref="F790">INDEX('[1]Sheet 1'!$F$1:$F$5176,MATCH(1,([1]Sheet2!A790='[1]Sheet 1'!$B$1:$B$5176)*([1]Sheet2!E790='[1]Sheet 1'!$E$1:$E$5176)*([1]Sheet2!F$1='[1]Sheet 1'!$C$1:$C$5176),0))</f>
        <v>#N/A</v>
      </c>
      <c r="G790" cm="1">
        <f t="array" ref="G790">INDEX('[1]Sheet 1'!$F$1:$F$5176,MATCH(1,([1]Sheet2!$A790='[1]Sheet 1'!$B$1:$B$5176)*([1]Sheet2!$E790='[1]Sheet 1'!$E$1:$E$5176)*([1]Sheet2!G$1='[1]Sheet 1'!$C$1:$C$5176),0))</f>
        <v>23777737.5</v>
      </c>
      <c r="H790" cm="1">
        <f t="array" ref="H790">INDEX('[1]Sheet 1'!$F$1:$F$5176,MATCH(1,([1]Sheet2!$A790='[1]Sheet 1'!$B$1:$B$5176)*([1]Sheet2!$E790='[1]Sheet 1'!$E$1:$E$5176)*([1]Sheet2!H$1='[1]Sheet 1'!$C$1:$C$5176),0))</f>
        <v>188395</v>
      </c>
      <c r="I790" cm="1">
        <f t="array" ref="I790">INDEX('[1]Sheet 1'!$F$1:$F$5176,MATCH(1,([1]Sheet2!$A790='[1]Sheet 1'!$B$1:$B$5176)*([1]Sheet2!$E790='[1]Sheet 1'!$E$1:$E$5176)*([1]Sheet2!I$1='[1]Sheet 1'!$C$1:$C$5176),0))</f>
        <v>80.650499999999994</v>
      </c>
      <c r="J790" s="1" t="e">
        <f t="shared" si="49"/>
        <v>#N/A</v>
      </c>
      <c r="K790" s="1">
        <f t="shared" si="50"/>
        <v>2.1727892163702421E-3</v>
      </c>
      <c r="L790" s="1">
        <f t="shared" si="51"/>
        <v>-2.6363003398874693E-2</v>
      </c>
      <c r="M790">
        <f>VLOOKUP(D790,[1]Sheet8!$A$1:$G$267,IF(E790=2016,3,IF(E790=2017,4,IF(E790=2018,5,IF(E790=2019,6,7)))))</f>
        <v>21512.2732970947</v>
      </c>
      <c r="N790" t="str">
        <f>IF(E790=2020,VLOOKUP(B790,[1]Sheet9!$A$1:$E$229,5,FALSE),"None")</f>
        <v>None</v>
      </c>
    </row>
    <row r="791" spans="1:14" x14ac:dyDescent="0.75">
      <c r="A791" t="str">
        <f>VLOOKUP(D791,[1]Sheet5!$B$1:$C$279,2,FALSE)</f>
        <v>TWN: Other, non specified</v>
      </c>
      <c r="B791" t="str">
        <f t="shared" si="48"/>
        <v>TWN</v>
      </c>
      <c r="C791" t="str">
        <f>VLOOKUP([1]Sheet2!B791,[1]Sheet9!$A$1:$C$229,2,FALSE)</f>
        <v>Asia</v>
      </c>
      <c r="D791" t="s">
        <v>177</v>
      </c>
      <c r="E791">
        <v>2020</v>
      </c>
      <c r="F791" t="e" cm="1">
        <f t="array" ref="F791">INDEX('[1]Sheet 1'!$F$1:$F$5176,MATCH(1,([1]Sheet2!A791='[1]Sheet 1'!$B$1:$B$5176)*([1]Sheet2!E791='[1]Sheet 1'!$E$1:$E$5176)*([1]Sheet2!F$1='[1]Sheet 1'!$C$1:$C$5176),0))</f>
        <v>#N/A</v>
      </c>
      <c r="G791" cm="1">
        <f t="array" ref="G791">INDEX('[1]Sheet 1'!$F$1:$F$5176,MATCH(1,([1]Sheet2!$A791='[1]Sheet 1'!$B$1:$B$5176)*([1]Sheet2!$E791='[1]Sheet 1'!$E$1:$E$5176)*([1]Sheet2!G$1='[1]Sheet 1'!$C$1:$C$5176),0))</f>
        <v>23821464.5</v>
      </c>
      <c r="H791" cm="1">
        <f t="array" ref="H791">INDEX('[1]Sheet 1'!$F$1:$F$5176,MATCH(1,([1]Sheet2!$A791='[1]Sheet 1'!$B$1:$B$5176)*([1]Sheet2!$E791='[1]Sheet 1'!$E$1:$E$5176)*([1]Sheet2!H$1='[1]Sheet 1'!$C$1:$C$5176),0))</f>
        <v>186897</v>
      </c>
      <c r="I791" cm="1">
        <f t="array" ref="I791">INDEX('[1]Sheet 1'!$F$1:$F$5176,MATCH(1,([1]Sheet2!$A791='[1]Sheet 1'!$B$1:$B$5176)*([1]Sheet2!$E791='[1]Sheet 1'!$E$1:$E$5176)*([1]Sheet2!I$1='[1]Sheet 1'!$C$1:$C$5176),0))</f>
        <v>80.892399999999995</v>
      </c>
      <c r="J791" s="1" t="e">
        <f t="shared" si="49"/>
        <v>#N/A</v>
      </c>
      <c r="K791" s="1">
        <f t="shared" si="50"/>
        <v>1.838989096418446E-3</v>
      </c>
      <c r="L791" s="1">
        <f t="shared" si="51"/>
        <v>-6.1810705722015788E-2</v>
      </c>
      <c r="M791">
        <f>VLOOKUP(D791,[1]Sheet8!$A$1:$G$267,IF(E791=2016,3,IF(E791=2017,4,IF(E791=2018,5,IF(E791=2019,6,7)))))</f>
        <v>20182.584502916401</v>
      </c>
      <c r="N791">
        <f>IF(E791=2020,VLOOKUP(B791,[1]Sheet9!$A$1:$E$229,5,FALSE),"None")</f>
        <v>799</v>
      </c>
    </row>
    <row r="792" spans="1:14" x14ac:dyDescent="0.75">
      <c r="A792" t="str">
        <f>VLOOKUP(D792,[1]Sheet5!$B$1:$C$279,2,FALSE)</f>
        <v>PAK: Pakistan</v>
      </c>
      <c r="B792" t="str">
        <f t="shared" si="48"/>
        <v>PAK</v>
      </c>
      <c r="C792" t="str">
        <f>VLOOKUP([1]Sheet2!B792,[1]Sheet9!$A$1:$C$229,2,FALSE)</f>
        <v>Asia</v>
      </c>
      <c r="D792" t="s">
        <v>178</v>
      </c>
      <c r="E792">
        <v>2016</v>
      </c>
      <c r="F792" cm="1">
        <f t="array" ref="F792">INDEX('[1]Sheet 1'!$F$1:$F$5176,MATCH(1,([1]Sheet2!A792='[1]Sheet 1'!$B$1:$B$5176)*([1]Sheet2!E792='[1]Sheet 1'!$E$1:$E$5176)*([1]Sheet2!F$1='[1]Sheet 1'!$C$1:$C$5176),0))</f>
        <v>350501</v>
      </c>
      <c r="G792" cm="1">
        <f t="array" ref="G792">INDEX('[1]Sheet 1'!$F$1:$F$5176,MATCH(1,([1]Sheet2!$A792='[1]Sheet 1'!$B$1:$B$5176)*([1]Sheet2!$E792='[1]Sheet 1'!$E$1:$E$5176)*([1]Sheet2!G$1='[1]Sheet 1'!$C$1:$C$5176),0))</f>
        <v>213524839.5</v>
      </c>
      <c r="H792" cm="1">
        <f t="array" ref="H792">INDEX('[1]Sheet 1'!$F$1:$F$5176,MATCH(1,([1]Sheet2!$A792='[1]Sheet 1'!$B$1:$B$5176)*([1]Sheet2!$E792='[1]Sheet 1'!$E$1:$E$5176)*([1]Sheet2!H$1='[1]Sheet 1'!$C$1:$C$5176),0))</f>
        <v>6291208</v>
      </c>
      <c r="I792" cm="1">
        <f t="array" ref="I792">INDEX('[1]Sheet 1'!$F$1:$F$5176,MATCH(1,([1]Sheet2!$A792='[1]Sheet 1'!$B$1:$B$5176)*([1]Sheet2!$E792='[1]Sheet 1'!$E$1:$E$5176)*([1]Sheet2!I$1='[1]Sheet 1'!$C$1:$C$5176),0))</f>
        <v>65.8797</v>
      </c>
      <c r="J792" s="1">
        <f t="shared" si="49"/>
        <v>5.5712829714102602E-2</v>
      </c>
      <c r="K792" s="1" t="str">
        <f t="shared" si="50"/>
        <v>None</v>
      </c>
      <c r="L792" s="1" t="str">
        <f t="shared" si="51"/>
        <v>N/A</v>
      </c>
      <c r="M792">
        <f>VLOOKUP(D792,[1]Sheet8!$A$1:$G$267,IF(E792=2016,3,IF(E792=2017,4,IF(E792=2018,5,IF(E792=2019,6,7)))))</f>
        <v>20020.093863405102</v>
      </c>
      <c r="N792" t="str">
        <f>IF(E792=2020,VLOOKUP(B792,[1]Sheet9!$A$1:$E$229,5,FALSE),"None")</f>
        <v>None</v>
      </c>
    </row>
    <row r="793" spans="1:14" x14ac:dyDescent="0.75">
      <c r="A793" t="str">
        <f>VLOOKUP(D793,[1]Sheet5!$B$1:$C$279,2,FALSE)</f>
        <v>PAK: Pakistan</v>
      </c>
      <c r="B793" t="str">
        <f t="shared" si="48"/>
        <v>PAK</v>
      </c>
      <c r="C793" t="str">
        <f>VLOOKUP([1]Sheet2!B793,[1]Sheet9!$A$1:$C$229,2,FALSE)</f>
        <v>Asia</v>
      </c>
      <c r="D793" t="s">
        <v>178</v>
      </c>
      <c r="E793">
        <v>2017</v>
      </c>
      <c r="F793" cm="1">
        <f t="array" ref="F793">INDEX('[1]Sheet 1'!$F$1:$F$5176,MATCH(1,([1]Sheet2!A793='[1]Sheet 1'!$B$1:$B$5176)*([1]Sheet2!E793='[1]Sheet 1'!$E$1:$E$5176)*([1]Sheet2!F$1='[1]Sheet 1'!$C$1:$C$5176),0))</f>
        <v>345261</v>
      </c>
      <c r="G793" cm="1">
        <f t="array" ref="G793">INDEX('[1]Sheet 1'!$F$1:$F$5176,MATCH(1,([1]Sheet2!$A793='[1]Sheet 1'!$B$1:$B$5176)*([1]Sheet2!$E793='[1]Sheet 1'!$E$1:$E$5176)*([1]Sheet2!G$1='[1]Sheet 1'!$C$1:$C$5176),0))</f>
        <v>216379655</v>
      </c>
      <c r="H793" cm="1">
        <f t="array" ref="H793">INDEX('[1]Sheet 1'!$F$1:$F$5176,MATCH(1,([1]Sheet2!$A793='[1]Sheet 1'!$B$1:$B$5176)*([1]Sheet2!$E793='[1]Sheet 1'!$E$1:$E$5176)*([1]Sheet2!H$1='[1]Sheet 1'!$C$1:$C$5176),0))</f>
        <v>6289965</v>
      </c>
      <c r="I793" cm="1">
        <f t="array" ref="I793">INDEX('[1]Sheet 1'!$F$1:$F$5176,MATCH(1,([1]Sheet2!$A793='[1]Sheet 1'!$B$1:$B$5176)*([1]Sheet2!$E793='[1]Sheet 1'!$E$1:$E$5176)*([1]Sheet2!I$1='[1]Sheet 1'!$C$1:$C$5176),0))</f>
        <v>66.297200000000004</v>
      </c>
      <c r="J793" s="1">
        <f t="shared" si="49"/>
        <v>5.4890766482802368E-2</v>
      </c>
      <c r="K793" s="1">
        <f t="shared" si="50"/>
        <v>1.336994565449609E-2</v>
      </c>
      <c r="L793" s="1">
        <f t="shared" si="51"/>
        <v>5.5292970836197615E-2</v>
      </c>
      <c r="M793">
        <f>VLOOKUP(D793,[1]Sheet8!$A$1:$G$267,IF(E793=2016,3,IF(E793=2017,4,IF(E793=2018,5,IF(E793=2019,6,7)))))</f>
        <v>21127.064329532299</v>
      </c>
      <c r="N793" t="str">
        <f>IF(E793=2020,VLOOKUP(B793,[1]Sheet9!$A$1:$E$229,5,FALSE),"None")</f>
        <v>None</v>
      </c>
    </row>
    <row r="794" spans="1:14" x14ac:dyDescent="0.75">
      <c r="A794" t="str">
        <f>VLOOKUP(D794,[1]Sheet5!$B$1:$C$279,2,FALSE)</f>
        <v>PAK: Pakistan</v>
      </c>
      <c r="B794" t="str">
        <f t="shared" si="48"/>
        <v>PAK</v>
      </c>
      <c r="C794" t="str">
        <f>VLOOKUP([1]Sheet2!B794,[1]Sheet9!$A$1:$C$229,2,FALSE)</f>
        <v>Asia</v>
      </c>
      <c r="D794" t="s">
        <v>178</v>
      </c>
      <c r="E794">
        <v>2018</v>
      </c>
      <c r="F794" cm="1">
        <f t="array" ref="F794">INDEX('[1]Sheet 1'!$F$1:$F$5176,MATCH(1,([1]Sheet2!A794='[1]Sheet 1'!$B$1:$B$5176)*([1]Sheet2!E794='[1]Sheet 1'!$E$1:$E$5176)*([1]Sheet2!F$1='[1]Sheet 1'!$C$1:$C$5176),0))</f>
        <v>339097</v>
      </c>
      <c r="G794" cm="1">
        <f t="array" ref="G794">INDEX('[1]Sheet 1'!$F$1:$F$5176,MATCH(1,([1]Sheet2!$A794='[1]Sheet 1'!$B$1:$B$5176)*([1]Sheet2!$E794='[1]Sheet 1'!$E$1:$E$5176)*([1]Sheet2!G$1='[1]Sheet 1'!$C$1:$C$5176),0))</f>
        <v>219731479.5</v>
      </c>
      <c r="H794" cm="1">
        <f t="array" ref="H794">INDEX('[1]Sheet 1'!$F$1:$F$5176,MATCH(1,([1]Sheet2!$A794='[1]Sheet 1'!$B$1:$B$5176)*([1]Sheet2!$E794='[1]Sheet 1'!$E$1:$E$5176)*([1]Sheet2!H$1='[1]Sheet 1'!$C$1:$C$5176),0))</f>
        <v>6302081</v>
      </c>
      <c r="I794" cm="1">
        <f t="array" ref="I794">INDEX('[1]Sheet 1'!$F$1:$F$5176,MATCH(1,([1]Sheet2!$A794='[1]Sheet 1'!$B$1:$B$5176)*([1]Sheet2!$E794='[1]Sheet 1'!$E$1:$E$5176)*([1]Sheet2!I$1='[1]Sheet 1'!$C$1:$C$5176),0))</f>
        <v>66.481999999999999</v>
      </c>
      <c r="J794" s="1">
        <f t="shared" si="49"/>
        <v>5.380714719471235E-2</v>
      </c>
      <c r="K794" s="1">
        <f t="shared" si="50"/>
        <v>1.5490478991659359E-2</v>
      </c>
      <c r="L794" s="1">
        <f t="shared" si="51"/>
        <v>4.580348308540054E-2</v>
      </c>
      <c r="M794">
        <f>VLOOKUP(D794,[1]Sheet8!$A$1:$G$267,IF(E794=2016,3,IF(E794=2017,4,IF(E794=2018,5,IF(E794=2019,6,7)))))</f>
        <v>22094.757463194201</v>
      </c>
      <c r="N794" t="str">
        <f>IF(E794=2020,VLOOKUP(B794,[1]Sheet9!$A$1:$E$229,5,FALSE),"None")</f>
        <v>None</v>
      </c>
    </row>
    <row r="795" spans="1:14" x14ac:dyDescent="0.75">
      <c r="A795" t="str">
        <f>VLOOKUP(D795,[1]Sheet5!$B$1:$C$279,2,FALSE)</f>
        <v>PAK: Pakistan</v>
      </c>
      <c r="B795" t="str">
        <f t="shared" si="48"/>
        <v>PAK</v>
      </c>
      <c r="C795" t="str">
        <f>VLOOKUP([1]Sheet2!B795,[1]Sheet9!$A$1:$C$229,2,FALSE)</f>
        <v>Asia</v>
      </c>
      <c r="D795" t="s">
        <v>178</v>
      </c>
      <c r="E795">
        <v>2019</v>
      </c>
      <c r="F795" cm="1">
        <f t="array" ref="F795">INDEX('[1]Sheet 1'!$F$1:$F$5176,MATCH(1,([1]Sheet2!A795='[1]Sheet 1'!$B$1:$B$5176)*([1]Sheet2!E795='[1]Sheet 1'!$E$1:$E$5176)*([1]Sheet2!F$1='[1]Sheet 1'!$C$1:$C$5176),0))</f>
        <v>331941</v>
      </c>
      <c r="G795" cm="1">
        <f t="array" ref="G795">INDEX('[1]Sheet 1'!$F$1:$F$5176,MATCH(1,([1]Sheet2!$A795='[1]Sheet 1'!$B$1:$B$5176)*([1]Sheet2!$E795='[1]Sheet 1'!$E$1:$E$5176)*([1]Sheet2!G$1='[1]Sheet 1'!$C$1:$C$5176),0))</f>
        <v>223293279.5</v>
      </c>
      <c r="H795" cm="1">
        <f t="array" ref="H795">INDEX('[1]Sheet 1'!$F$1:$F$5176,MATCH(1,([1]Sheet2!$A795='[1]Sheet 1'!$B$1:$B$5176)*([1]Sheet2!$E795='[1]Sheet 1'!$E$1:$E$5176)*([1]Sheet2!H$1='[1]Sheet 1'!$C$1:$C$5176),0))</f>
        <v>6330933</v>
      </c>
      <c r="I795" cm="1">
        <f t="array" ref="I795">INDEX('[1]Sheet 1'!$F$1:$F$5176,MATCH(1,([1]Sheet2!$A795='[1]Sheet 1'!$B$1:$B$5176)*([1]Sheet2!$E795='[1]Sheet 1'!$E$1:$E$5176)*([1]Sheet2!I$1='[1]Sheet 1'!$C$1:$C$5176),0))</f>
        <v>66.755799999999994</v>
      </c>
      <c r="J795" s="1">
        <f t="shared" si="49"/>
        <v>5.2431608421697085E-2</v>
      </c>
      <c r="K795" s="1">
        <f t="shared" si="50"/>
        <v>1.6209784816016769E-2</v>
      </c>
      <c r="L795" s="1">
        <f t="shared" si="51"/>
        <v>-2.6363003398874693E-2</v>
      </c>
      <c r="M795">
        <f>VLOOKUP(D795,[1]Sheet8!$A$1:$G$267,IF(E795=2016,3,IF(E795=2017,4,IF(E795=2018,5,IF(E795=2019,6,7)))))</f>
        <v>21512.2732970947</v>
      </c>
      <c r="N795" t="str">
        <f>IF(E795=2020,VLOOKUP(B795,[1]Sheet9!$A$1:$E$229,5,FALSE),"None")</f>
        <v>None</v>
      </c>
    </row>
    <row r="796" spans="1:14" x14ac:dyDescent="0.75">
      <c r="A796" t="str">
        <f>VLOOKUP(D796,[1]Sheet5!$B$1:$C$279,2,FALSE)</f>
        <v>PAK: Pakistan</v>
      </c>
      <c r="B796" t="str">
        <f t="shared" si="48"/>
        <v>PAK</v>
      </c>
      <c r="C796" t="str">
        <f>VLOOKUP([1]Sheet2!B796,[1]Sheet9!$A$1:$C$229,2,FALSE)</f>
        <v>Asia</v>
      </c>
      <c r="D796" t="s">
        <v>178</v>
      </c>
      <c r="E796">
        <v>2020</v>
      </c>
      <c r="F796" cm="1">
        <f t="array" ref="F796">INDEX('[1]Sheet 1'!$F$1:$F$5176,MATCH(1,([1]Sheet2!A796='[1]Sheet 1'!$B$1:$B$5176)*([1]Sheet2!E796='[1]Sheet 1'!$E$1:$E$5176)*([1]Sheet2!F$1='[1]Sheet 1'!$C$1:$C$5176),0))</f>
        <v>323919</v>
      </c>
      <c r="G796" cm="1">
        <f t="array" ref="G796">INDEX('[1]Sheet 1'!$F$1:$F$5176,MATCH(1,([1]Sheet2!$A796='[1]Sheet 1'!$B$1:$B$5176)*([1]Sheet2!$E796='[1]Sheet 1'!$E$1:$E$5176)*([1]Sheet2!G$1='[1]Sheet 1'!$C$1:$C$5176),0))</f>
        <v>227196740.5</v>
      </c>
      <c r="H796" cm="1">
        <f t="array" ref="H796">INDEX('[1]Sheet 1'!$F$1:$F$5176,MATCH(1,([1]Sheet2!$A796='[1]Sheet 1'!$B$1:$B$5176)*([1]Sheet2!$E796='[1]Sheet 1'!$E$1:$E$5176)*([1]Sheet2!H$1='[1]Sheet 1'!$C$1:$C$5176),0))</f>
        <v>6362705</v>
      </c>
      <c r="I796" cm="1">
        <f t="array" ref="I796">INDEX('[1]Sheet 1'!$F$1:$F$5176,MATCH(1,([1]Sheet2!$A796='[1]Sheet 1'!$B$1:$B$5176)*([1]Sheet2!$E796='[1]Sheet 1'!$E$1:$E$5176)*([1]Sheet2!I$1='[1]Sheet 1'!$C$1:$C$5176),0))</f>
        <v>66.269499999999994</v>
      </c>
      <c r="J796" s="1">
        <f t="shared" si="49"/>
        <v>5.0909008039819542E-2</v>
      </c>
      <c r="K796" s="1">
        <f t="shared" si="50"/>
        <v>1.7481318778337886E-2</v>
      </c>
      <c r="L796" s="1">
        <f t="shared" si="51"/>
        <v>-6.1810705722015788E-2</v>
      </c>
      <c r="M796">
        <f>VLOOKUP(D796,[1]Sheet8!$A$1:$G$267,IF(E796=2016,3,IF(E796=2017,4,IF(E796=2018,5,IF(E796=2019,6,7)))))</f>
        <v>20182.584502916401</v>
      </c>
      <c r="N796">
        <f>IF(E796=2020,VLOOKUP(B796,[1]Sheet9!$A$1:$E$229,5,FALSE),"None")</f>
        <v>482178</v>
      </c>
    </row>
    <row r="797" spans="1:14" x14ac:dyDescent="0.75">
      <c r="A797" t="str">
        <f>VLOOKUP(D797,[1]Sheet5!$B$1:$C$279,2,FALSE)</f>
        <v>PLW: Palau</v>
      </c>
      <c r="B797" t="str">
        <f t="shared" si="48"/>
        <v>PLW</v>
      </c>
      <c r="C797" t="s">
        <v>18</v>
      </c>
      <c r="D797" t="s">
        <v>179</v>
      </c>
      <c r="E797">
        <v>2016</v>
      </c>
      <c r="F797" cm="1">
        <f t="array" ref="F797">INDEX('[1]Sheet 1'!$F$1:$F$5176,MATCH(1,([1]Sheet2!A797='[1]Sheet 1'!$B$1:$B$5176)*([1]Sheet2!E797='[1]Sheet 1'!$E$1:$E$5176)*([1]Sheet2!F$1='[1]Sheet 1'!$C$1:$C$5176),0))</f>
        <v>4</v>
      </c>
      <c r="G797" cm="1">
        <f t="array" ref="G797">INDEX('[1]Sheet 1'!$F$1:$F$5176,MATCH(1,([1]Sheet2!$A797='[1]Sheet 1'!$B$1:$B$5176)*([1]Sheet2!$E797='[1]Sheet 1'!$E$1:$E$5176)*([1]Sheet2!G$1='[1]Sheet 1'!$C$1:$C$5176),0))</f>
        <v>17816</v>
      </c>
      <c r="H797" cm="1">
        <f t="array" ref="H797">INDEX('[1]Sheet 1'!$F$1:$F$5176,MATCH(1,([1]Sheet2!$A797='[1]Sheet 1'!$B$1:$B$5176)*([1]Sheet2!$E797='[1]Sheet 1'!$E$1:$E$5176)*([1]Sheet2!H$1='[1]Sheet 1'!$C$1:$C$5176),0))</f>
        <v>245</v>
      </c>
      <c r="I797" cm="1">
        <f t="array" ref="I797">INDEX('[1]Sheet 1'!$F$1:$F$5176,MATCH(1,([1]Sheet2!$A797='[1]Sheet 1'!$B$1:$B$5176)*([1]Sheet2!$E797='[1]Sheet 1'!$E$1:$E$5176)*([1]Sheet2!I$1='[1]Sheet 1'!$C$1:$C$5176),0))</f>
        <v>63.8521</v>
      </c>
      <c r="J797" s="1">
        <f t="shared" si="49"/>
        <v>1.6326530612244899E-2</v>
      </c>
      <c r="K797" s="1" t="str">
        <f t="shared" si="50"/>
        <v>None</v>
      </c>
      <c r="L797" s="1" t="str">
        <f t="shared" si="51"/>
        <v>N/A</v>
      </c>
      <c r="M797">
        <f>VLOOKUP(D797,[1]Sheet8!$A$1:$G$267,IF(E797=2016,3,IF(E797=2017,4,IF(E797=2018,5,IF(E797=2019,6,7)))))</f>
        <v>20020.093863405102</v>
      </c>
      <c r="N797" t="str">
        <f>IF(E797=2020,VLOOKUP(B797,[1]Sheet9!$A$1:$E$229,5,FALSE),"None")</f>
        <v>None</v>
      </c>
    </row>
    <row r="798" spans="1:14" x14ac:dyDescent="0.75">
      <c r="A798" t="str">
        <f>VLOOKUP(D798,[1]Sheet5!$B$1:$C$279,2,FALSE)</f>
        <v>PLW: Palau</v>
      </c>
      <c r="B798" t="str">
        <f t="shared" si="48"/>
        <v>PLW</v>
      </c>
      <c r="C798" t="s">
        <v>18</v>
      </c>
      <c r="D798" t="s">
        <v>179</v>
      </c>
      <c r="E798">
        <v>2017</v>
      </c>
      <c r="F798" cm="1">
        <f t="array" ref="F798">INDEX('[1]Sheet 1'!$F$1:$F$5176,MATCH(1,([1]Sheet2!A798='[1]Sheet 1'!$B$1:$B$5176)*([1]Sheet2!E798='[1]Sheet 1'!$E$1:$E$5176)*([1]Sheet2!F$1='[1]Sheet 1'!$C$1:$C$5176),0))</f>
        <v>4</v>
      </c>
      <c r="G798" cm="1">
        <f t="array" ref="G798">INDEX('[1]Sheet 1'!$F$1:$F$5176,MATCH(1,([1]Sheet2!$A798='[1]Sheet 1'!$B$1:$B$5176)*([1]Sheet2!$E798='[1]Sheet 1'!$E$1:$E$5176)*([1]Sheet2!G$1='[1]Sheet 1'!$C$1:$C$5176),0))</f>
        <v>17836.5</v>
      </c>
      <c r="H798" cm="1">
        <f t="array" ref="H798">INDEX('[1]Sheet 1'!$F$1:$F$5176,MATCH(1,([1]Sheet2!$A798='[1]Sheet 1'!$B$1:$B$5176)*([1]Sheet2!$E798='[1]Sheet 1'!$E$1:$E$5176)*([1]Sheet2!H$1='[1]Sheet 1'!$C$1:$C$5176),0))</f>
        <v>237</v>
      </c>
      <c r="I798" cm="1">
        <f t="array" ref="I798">INDEX('[1]Sheet 1'!$F$1:$F$5176,MATCH(1,([1]Sheet2!$A798='[1]Sheet 1'!$B$1:$B$5176)*([1]Sheet2!$E798='[1]Sheet 1'!$E$1:$E$5176)*([1]Sheet2!I$1='[1]Sheet 1'!$C$1:$C$5176),0))</f>
        <v>64.082800000000006</v>
      </c>
      <c r="J798" s="1">
        <f t="shared" si="49"/>
        <v>1.6877637130801686E-2</v>
      </c>
      <c r="K798" s="1">
        <f t="shared" si="50"/>
        <v>1.1506511001347104E-3</v>
      </c>
      <c r="L798" s="1">
        <f t="shared" si="51"/>
        <v>5.5292970836197615E-2</v>
      </c>
      <c r="M798">
        <f>VLOOKUP(D798,[1]Sheet8!$A$1:$G$267,IF(E798=2016,3,IF(E798=2017,4,IF(E798=2018,5,IF(E798=2019,6,7)))))</f>
        <v>21127.064329532299</v>
      </c>
      <c r="N798" t="str">
        <f>IF(E798=2020,VLOOKUP(B798,[1]Sheet9!$A$1:$E$229,5,FALSE),"None")</f>
        <v>None</v>
      </c>
    </row>
    <row r="799" spans="1:14" x14ac:dyDescent="0.75">
      <c r="A799" t="str">
        <f>VLOOKUP(D799,[1]Sheet5!$B$1:$C$279,2,FALSE)</f>
        <v>PLW: Palau</v>
      </c>
      <c r="B799" t="str">
        <f t="shared" si="48"/>
        <v>PLW</v>
      </c>
      <c r="C799" t="s">
        <v>18</v>
      </c>
      <c r="D799" t="s">
        <v>179</v>
      </c>
      <c r="E799">
        <v>2018</v>
      </c>
      <c r="F799" cm="1">
        <f t="array" ref="F799">INDEX('[1]Sheet 1'!$F$1:$F$5176,MATCH(1,([1]Sheet2!A799='[1]Sheet 1'!$B$1:$B$5176)*([1]Sheet2!E799='[1]Sheet 1'!$E$1:$E$5176)*([1]Sheet2!F$1='[1]Sheet 1'!$C$1:$C$5176),0))</f>
        <v>4</v>
      </c>
      <c r="G799" cm="1">
        <f t="array" ref="G799">INDEX('[1]Sheet 1'!$F$1:$F$5176,MATCH(1,([1]Sheet2!$A799='[1]Sheet 1'!$B$1:$B$5176)*([1]Sheet2!$E799='[1]Sheet 1'!$E$1:$E$5176)*([1]Sheet2!G$1='[1]Sheet 1'!$C$1:$C$5176),0))</f>
        <v>17864.5</v>
      </c>
      <c r="H799" cm="1">
        <f t="array" ref="H799">INDEX('[1]Sheet 1'!$F$1:$F$5176,MATCH(1,([1]Sheet2!$A799='[1]Sheet 1'!$B$1:$B$5176)*([1]Sheet2!$E799='[1]Sheet 1'!$E$1:$E$5176)*([1]Sheet2!H$1='[1]Sheet 1'!$C$1:$C$5176),0))</f>
        <v>275</v>
      </c>
      <c r="I799" cm="1">
        <f t="array" ref="I799">INDEX('[1]Sheet 1'!$F$1:$F$5176,MATCH(1,([1]Sheet2!$A799='[1]Sheet 1'!$B$1:$B$5176)*([1]Sheet2!$E799='[1]Sheet 1'!$E$1:$E$5176)*([1]Sheet2!I$1='[1]Sheet 1'!$C$1:$C$5176),0))</f>
        <v>64.388599999999997</v>
      </c>
      <c r="J799" s="1">
        <f t="shared" si="49"/>
        <v>1.4545454545454545E-2</v>
      </c>
      <c r="K799" s="1">
        <f t="shared" si="50"/>
        <v>1.5698147057999047E-3</v>
      </c>
      <c r="L799" s="1">
        <f t="shared" si="51"/>
        <v>4.580348308540054E-2</v>
      </c>
      <c r="M799">
        <f>VLOOKUP(D799,[1]Sheet8!$A$1:$G$267,IF(E799=2016,3,IF(E799=2017,4,IF(E799=2018,5,IF(E799=2019,6,7)))))</f>
        <v>22094.757463194201</v>
      </c>
      <c r="N799" t="str">
        <f>IF(E799=2020,VLOOKUP(B799,[1]Sheet9!$A$1:$E$229,5,FALSE),"None")</f>
        <v>None</v>
      </c>
    </row>
    <row r="800" spans="1:14" x14ac:dyDescent="0.75">
      <c r="A800" t="str">
        <f>VLOOKUP(D800,[1]Sheet5!$B$1:$C$279,2,FALSE)</f>
        <v>PLW: Palau</v>
      </c>
      <c r="B800" t="str">
        <f t="shared" si="48"/>
        <v>PLW</v>
      </c>
      <c r="C800" t="s">
        <v>18</v>
      </c>
      <c r="D800" t="s">
        <v>179</v>
      </c>
      <c r="E800">
        <v>2019</v>
      </c>
      <c r="F800" cm="1">
        <f t="array" ref="F800">INDEX('[1]Sheet 1'!$F$1:$F$5176,MATCH(1,([1]Sheet2!A800='[1]Sheet 1'!$B$1:$B$5176)*([1]Sheet2!E800='[1]Sheet 1'!$E$1:$E$5176)*([1]Sheet2!F$1='[1]Sheet 1'!$C$1:$C$5176),0))</f>
        <v>4</v>
      </c>
      <c r="G800" cm="1">
        <f t="array" ref="G800">INDEX('[1]Sheet 1'!$F$1:$F$5176,MATCH(1,([1]Sheet2!$A800='[1]Sheet 1'!$B$1:$B$5176)*([1]Sheet2!$E800='[1]Sheet 1'!$E$1:$E$5176)*([1]Sheet2!G$1='[1]Sheet 1'!$C$1:$C$5176),0))</f>
        <v>17916.5</v>
      </c>
      <c r="H800" cm="1">
        <f t="array" ref="H800">INDEX('[1]Sheet 1'!$F$1:$F$5176,MATCH(1,([1]Sheet2!$A800='[1]Sheet 1'!$B$1:$B$5176)*([1]Sheet2!$E800='[1]Sheet 1'!$E$1:$E$5176)*([1]Sheet2!H$1='[1]Sheet 1'!$C$1:$C$5176),0))</f>
        <v>279</v>
      </c>
      <c r="I800" cm="1">
        <f t="array" ref="I800">INDEX('[1]Sheet 1'!$F$1:$F$5176,MATCH(1,([1]Sheet2!$A800='[1]Sheet 1'!$B$1:$B$5176)*([1]Sheet2!$E800='[1]Sheet 1'!$E$1:$E$5176)*([1]Sheet2!I$1='[1]Sheet 1'!$C$1:$C$5176),0))</f>
        <v>64.804299999999998</v>
      </c>
      <c r="J800" s="1">
        <f t="shared" si="49"/>
        <v>1.4336917562724014E-2</v>
      </c>
      <c r="K800" s="1">
        <f t="shared" si="50"/>
        <v>2.9108007500909627E-3</v>
      </c>
      <c r="L800" s="1">
        <f t="shared" si="51"/>
        <v>-2.6363003398874693E-2</v>
      </c>
      <c r="M800">
        <f>VLOOKUP(D800,[1]Sheet8!$A$1:$G$267,IF(E800=2016,3,IF(E800=2017,4,IF(E800=2018,5,IF(E800=2019,6,7)))))</f>
        <v>21512.2732970947</v>
      </c>
      <c r="N800" t="str">
        <f>IF(E800=2020,VLOOKUP(B800,[1]Sheet9!$A$1:$E$229,5,FALSE),"None")</f>
        <v>None</v>
      </c>
    </row>
    <row r="801" spans="1:14" x14ac:dyDescent="0.75">
      <c r="A801" t="str">
        <f>VLOOKUP(D801,[1]Sheet5!$B$1:$C$279,2,FALSE)</f>
        <v>PLW: Palau</v>
      </c>
      <c r="B801" t="str">
        <f t="shared" si="48"/>
        <v>PLW</v>
      </c>
      <c r="C801" t="s">
        <v>18</v>
      </c>
      <c r="D801" t="s">
        <v>179</v>
      </c>
      <c r="E801">
        <v>2020</v>
      </c>
      <c r="F801" cm="1">
        <f t="array" ref="F801">INDEX('[1]Sheet 1'!$F$1:$F$5176,MATCH(1,([1]Sheet2!A801='[1]Sheet 1'!$B$1:$B$5176)*([1]Sheet2!E801='[1]Sheet 1'!$E$1:$E$5176)*([1]Sheet2!F$1='[1]Sheet 1'!$C$1:$C$5176),0))</f>
        <v>4</v>
      </c>
      <c r="G801" cm="1">
        <f t="array" ref="G801">INDEX('[1]Sheet 1'!$F$1:$F$5176,MATCH(1,([1]Sheet2!$A801='[1]Sheet 1'!$B$1:$B$5176)*([1]Sheet2!$E801='[1]Sheet 1'!$E$1:$E$5176)*([1]Sheet2!G$1='[1]Sheet 1'!$C$1:$C$5176),0))</f>
        <v>17972</v>
      </c>
      <c r="H801" cm="1">
        <f t="array" ref="H801">INDEX('[1]Sheet 1'!$F$1:$F$5176,MATCH(1,([1]Sheet2!$A801='[1]Sheet 1'!$B$1:$B$5176)*([1]Sheet2!$E801='[1]Sheet 1'!$E$1:$E$5176)*([1]Sheet2!H$1='[1]Sheet 1'!$C$1:$C$5176),0))</f>
        <v>277</v>
      </c>
      <c r="I801" cm="1">
        <f t="array" ref="I801">INDEX('[1]Sheet 1'!$F$1:$F$5176,MATCH(1,([1]Sheet2!$A801='[1]Sheet 1'!$B$1:$B$5176)*([1]Sheet2!$E801='[1]Sheet 1'!$E$1:$E$5176)*([1]Sheet2!I$1='[1]Sheet 1'!$C$1:$C$5176),0))</f>
        <v>65.349100000000007</v>
      </c>
      <c r="J801" s="1">
        <f t="shared" si="49"/>
        <v>1.444043321299639E-2</v>
      </c>
      <c r="K801" s="1">
        <f t="shared" si="50"/>
        <v>3.0977032344486925E-3</v>
      </c>
      <c r="L801" s="1">
        <f t="shared" si="51"/>
        <v>-6.1810705722015788E-2</v>
      </c>
      <c r="M801">
        <f>VLOOKUP(D801,[1]Sheet8!$A$1:$G$267,IF(E801=2016,3,IF(E801=2017,4,IF(E801=2018,5,IF(E801=2019,6,7)))))</f>
        <v>20182.584502916401</v>
      </c>
      <c r="N801">
        <v>0</v>
      </c>
    </row>
    <row r="802" spans="1:14" x14ac:dyDescent="0.75">
      <c r="A802" t="str">
        <f>VLOOKUP(D802,[1]Sheet5!$B$1:$C$279,2,FALSE)</f>
        <v>PAN: Panama</v>
      </c>
      <c r="B802" t="str">
        <f t="shared" si="48"/>
        <v>PAN</v>
      </c>
      <c r="C802" t="str">
        <f>VLOOKUP([1]Sheet2!B802,[1]Sheet9!$A$1:$C$229,2,FALSE)</f>
        <v>North America</v>
      </c>
      <c r="D802" t="s">
        <v>180</v>
      </c>
      <c r="E802">
        <v>2016</v>
      </c>
      <c r="F802" cm="1">
        <f t="array" ref="F802">INDEX('[1]Sheet 1'!$F$1:$F$5176,MATCH(1,([1]Sheet2!A802='[1]Sheet 1'!$B$1:$B$5176)*([1]Sheet2!E802='[1]Sheet 1'!$E$1:$E$5176)*([1]Sheet2!F$1='[1]Sheet 1'!$C$1:$C$5176),0))</f>
        <v>1114</v>
      </c>
      <c r="G802" cm="1">
        <f t="array" ref="G802">INDEX('[1]Sheet 1'!$F$1:$F$5176,MATCH(1,([1]Sheet2!$A802='[1]Sheet 1'!$B$1:$B$5176)*([1]Sheet2!$E802='[1]Sheet 1'!$E$1:$E$5176)*([1]Sheet2!G$1='[1]Sheet 1'!$C$1:$C$5176),0))</f>
        <v>4026336.5</v>
      </c>
      <c r="H802" cm="1">
        <f t="array" ref="H802">INDEX('[1]Sheet 1'!$F$1:$F$5176,MATCH(1,([1]Sheet2!$A802='[1]Sheet 1'!$B$1:$B$5176)*([1]Sheet2!$E802='[1]Sheet 1'!$E$1:$E$5176)*([1]Sheet2!H$1='[1]Sheet 1'!$C$1:$C$5176),0))</f>
        <v>79220</v>
      </c>
      <c r="I802" cm="1">
        <f t="array" ref="I802">INDEX('[1]Sheet 1'!$F$1:$F$5176,MATCH(1,([1]Sheet2!$A802='[1]Sheet 1'!$B$1:$B$5176)*([1]Sheet2!$E802='[1]Sheet 1'!$E$1:$E$5176)*([1]Sheet2!I$1='[1]Sheet 1'!$C$1:$C$5176),0))</f>
        <v>77.652900000000002</v>
      </c>
      <c r="J802" s="1">
        <f t="shared" si="49"/>
        <v>1.4062105528906842E-2</v>
      </c>
      <c r="K802" s="1" t="str">
        <f t="shared" si="50"/>
        <v>None</v>
      </c>
      <c r="L802" s="1" t="str">
        <f t="shared" si="51"/>
        <v>N/A</v>
      </c>
      <c r="M802">
        <f>VLOOKUP(D802,[1]Sheet8!$A$1:$G$267,IF(E802=2016,3,IF(E802=2017,4,IF(E802=2018,5,IF(E802=2019,6,7)))))</f>
        <v>20020.093863405102</v>
      </c>
      <c r="N802" t="str">
        <f>IF(E802=2020,VLOOKUP(B802,[1]Sheet9!$A$1:$E$229,5,FALSE),"None")</f>
        <v>None</v>
      </c>
    </row>
    <row r="803" spans="1:14" x14ac:dyDescent="0.75">
      <c r="A803" t="str">
        <f>VLOOKUP(D803,[1]Sheet5!$B$1:$C$279,2,FALSE)</f>
        <v>PAN: Panama</v>
      </c>
      <c r="B803" t="str">
        <f t="shared" si="48"/>
        <v>PAN</v>
      </c>
      <c r="C803" t="str">
        <f>VLOOKUP([1]Sheet2!B803,[1]Sheet9!$A$1:$C$229,2,FALSE)</f>
        <v>North America</v>
      </c>
      <c r="D803" t="s">
        <v>180</v>
      </c>
      <c r="E803">
        <v>2017</v>
      </c>
      <c r="F803" cm="1">
        <f t="array" ref="F803">INDEX('[1]Sheet 1'!$F$1:$F$5176,MATCH(1,([1]Sheet2!A803='[1]Sheet 1'!$B$1:$B$5176)*([1]Sheet2!E803='[1]Sheet 1'!$E$1:$E$5176)*([1]Sheet2!F$1='[1]Sheet 1'!$C$1:$C$5176),0))</f>
        <v>1080</v>
      </c>
      <c r="G803" cm="1">
        <f t="array" ref="G803">INDEX('[1]Sheet 1'!$F$1:$F$5176,MATCH(1,([1]Sheet2!$A803='[1]Sheet 1'!$B$1:$B$5176)*([1]Sheet2!$E803='[1]Sheet 1'!$E$1:$E$5176)*([1]Sheet2!G$1='[1]Sheet 1'!$C$1:$C$5176),0))</f>
        <v>4096063</v>
      </c>
      <c r="H803" cm="1">
        <f t="array" ref="H803">INDEX('[1]Sheet 1'!$F$1:$F$5176,MATCH(1,([1]Sheet2!$A803='[1]Sheet 1'!$B$1:$B$5176)*([1]Sheet2!$E803='[1]Sheet 1'!$E$1:$E$5176)*([1]Sheet2!H$1='[1]Sheet 1'!$C$1:$C$5176),0))</f>
        <v>79014</v>
      </c>
      <c r="I803" cm="1">
        <f t="array" ref="I803">INDEX('[1]Sheet 1'!$F$1:$F$5176,MATCH(1,([1]Sheet2!$A803='[1]Sheet 1'!$B$1:$B$5176)*([1]Sheet2!$E803='[1]Sheet 1'!$E$1:$E$5176)*([1]Sheet2!I$1='[1]Sheet 1'!$C$1:$C$5176),0))</f>
        <v>77.795400000000001</v>
      </c>
      <c r="J803" s="1">
        <f t="shared" si="49"/>
        <v>1.3668463816538841E-2</v>
      </c>
      <c r="K803" s="1">
        <f t="shared" si="50"/>
        <v>1.7317603732325899E-2</v>
      </c>
      <c r="L803" s="1">
        <f t="shared" si="51"/>
        <v>5.5292970836197615E-2</v>
      </c>
      <c r="M803">
        <f>VLOOKUP(D803,[1]Sheet8!$A$1:$G$267,IF(E803=2016,3,IF(E803=2017,4,IF(E803=2018,5,IF(E803=2019,6,7)))))</f>
        <v>21127.064329532299</v>
      </c>
      <c r="N803" t="str">
        <f>IF(E803=2020,VLOOKUP(B803,[1]Sheet9!$A$1:$E$229,5,FALSE),"None")</f>
        <v>None</v>
      </c>
    </row>
    <row r="804" spans="1:14" x14ac:dyDescent="0.75">
      <c r="A804" t="str">
        <f>VLOOKUP(D804,[1]Sheet5!$B$1:$C$279,2,FALSE)</f>
        <v>PAN: Panama</v>
      </c>
      <c r="B804" t="str">
        <f t="shared" si="48"/>
        <v>PAN</v>
      </c>
      <c r="C804" t="str">
        <f>VLOOKUP([1]Sheet2!B804,[1]Sheet9!$A$1:$C$229,2,FALSE)</f>
        <v>North America</v>
      </c>
      <c r="D804" t="s">
        <v>180</v>
      </c>
      <c r="E804">
        <v>2018</v>
      </c>
      <c r="F804" cm="1">
        <f t="array" ref="F804">INDEX('[1]Sheet 1'!$F$1:$F$5176,MATCH(1,([1]Sheet2!A804='[1]Sheet 1'!$B$1:$B$5176)*([1]Sheet2!E804='[1]Sheet 1'!$E$1:$E$5176)*([1]Sheet2!F$1='[1]Sheet 1'!$C$1:$C$5176),0))</f>
        <v>1047</v>
      </c>
      <c r="G804" cm="1">
        <f t="array" ref="G804">INDEX('[1]Sheet 1'!$F$1:$F$5176,MATCH(1,([1]Sheet2!$A804='[1]Sheet 1'!$B$1:$B$5176)*([1]Sheet2!$E804='[1]Sheet 1'!$E$1:$E$5176)*([1]Sheet2!G$1='[1]Sheet 1'!$C$1:$C$5176),0))</f>
        <v>4165254.5</v>
      </c>
      <c r="H804" cm="1">
        <f t="array" ref="H804">INDEX('[1]Sheet 1'!$F$1:$F$5176,MATCH(1,([1]Sheet2!$A804='[1]Sheet 1'!$B$1:$B$5176)*([1]Sheet2!$E804='[1]Sheet 1'!$E$1:$E$5176)*([1]Sheet2!H$1='[1]Sheet 1'!$C$1:$C$5176),0))</f>
        <v>78255</v>
      </c>
      <c r="I804" cm="1">
        <f t="array" ref="I804">INDEX('[1]Sheet 1'!$F$1:$F$5176,MATCH(1,([1]Sheet2!$A804='[1]Sheet 1'!$B$1:$B$5176)*([1]Sheet2!$E804='[1]Sheet 1'!$E$1:$E$5176)*([1]Sheet2!I$1='[1]Sheet 1'!$C$1:$C$5176),0))</f>
        <v>77.862899999999996</v>
      </c>
      <c r="J804" s="1">
        <f t="shared" si="49"/>
        <v>1.3379336783592103E-2</v>
      </c>
      <c r="K804" s="1">
        <f t="shared" si="50"/>
        <v>1.6892196238192627E-2</v>
      </c>
      <c r="L804" s="1">
        <f t="shared" si="51"/>
        <v>4.580348308540054E-2</v>
      </c>
      <c r="M804">
        <f>VLOOKUP(D804,[1]Sheet8!$A$1:$G$267,IF(E804=2016,3,IF(E804=2017,4,IF(E804=2018,5,IF(E804=2019,6,7)))))</f>
        <v>22094.757463194201</v>
      </c>
      <c r="N804" t="str">
        <f>IF(E804=2020,VLOOKUP(B804,[1]Sheet9!$A$1:$E$229,5,FALSE),"None")</f>
        <v>None</v>
      </c>
    </row>
    <row r="805" spans="1:14" x14ac:dyDescent="0.75">
      <c r="A805" t="str">
        <f>VLOOKUP(D805,[1]Sheet5!$B$1:$C$279,2,FALSE)</f>
        <v>PAN: Panama</v>
      </c>
      <c r="B805" t="str">
        <f t="shared" si="48"/>
        <v>PAN</v>
      </c>
      <c r="C805" t="str">
        <f>VLOOKUP([1]Sheet2!B805,[1]Sheet9!$A$1:$C$229,2,FALSE)</f>
        <v>North America</v>
      </c>
      <c r="D805" t="s">
        <v>180</v>
      </c>
      <c r="E805">
        <v>2019</v>
      </c>
      <c r="F805" cm="1">
        <f t="array" ref="F805">INDEX('[1]Sheet 1'!$F$1:$F$5176,MATCH(1,([1]Sheet2!A805='[1]Sheet 1'!$B$1:$B$5176)*([1]Sheet2!E805='[1]Sheet 1'!$E$1:$E$5176)*([1]Sheet2!F$1='[1]Sheet 1'!$C$1:$C$5176),0))</f>
        <v>1011</v>
      </c>
      <c r="G805" cm="1">
        <f t="array" ref="G805">INDEX('[1]Sheet 1'!$F$1:$F$5176,MATCH(1,([1]Sheet2!$A805='[1]Sheet 1'!$B$1:$B$5176)*([1]Sheet2!$E805='[1]Sheet 1'!$E$1:$E$5176)*([1]Sheet2!G$1='[1]Sheet 1'!$C$1:$C$5176),0))</f>
        <v>4232532</v>
      </c>
      <c r="H805" cm="1">
        <f t="array" ref="H805">INDEX('[1]Sheet 1'!$F$1:$F$5176,MATCH(1,([1]Sheet2!$A805='[1]Sheet 1'!$B$1:$B$5176)*([1]Sheet2!$E805='[1]Sheet 1'!$E$1:$E$5176)*([1]Sheet2!H$1='[1]Sheet 1'!$C$1:$C$5176),0))</f>
        <v>77044</v>
      </c>
      <c r="I805" cm="1">
        <f t="array" ref="I805">INDEX('[1]Sheet 1'!$F$1:$F$5176,MATCH(1,([1]Sheet2!$A805='[1]Sheet 1'!$B$1:$B$5176)*([1]Sheet2!$E805='[1]Sheet 1'!$E$1:$E$5176)*([1]Sheet2!I$1='[1]Sheet 1'!$C$1:$C$5176),0))</f>
        <v>77.810299999999998</v>
      </c>
      <c r="J805" s="1">
        <f t="shared" si="49"/>
        <v>1.3122371631794819E-2</v>
      </c>
      <c r="K805" s="1">
        <f t="shared" si="50"/>
        <v>1.615207426100854E-2</v>
      </c>
      <c r="L805" s="1">
        <f t="shared" si="51"/>
        <v>-2.6363003398874693E-2</v>
      </c>
      <c r="M805">
        <f>VLOOKUP(D805,[1]Sheet8!$A$1:$G$267,IF(E805=2016,3,IF(E805=2017,4,IF(E805=2018,5,IF(E805=2019,6,7)))))</f>
        <v>21512.2732970947</v>
      </c>
      <c r="N805" t="str">
        <f>IF(E805=2020,VLOOKUP(B805,[1]Sheet9!$A$1:$E$229,5,FALSE),"None")</f>
        <v>None</v>
      </c>
    </row>
    <row r="806" spans="1:14" x14ac:dyDescent="0.75">
      <c r="A806" t="str">
        <f>VLOOKUP(D806,[1]Sheet5!$B$1:$C$279,2,FALSE)</f>
        <v>PAN: Panama</v>
      </c>
      <c r="B806" t="str">
        <f t="shared" si="48"/>
        <v>PAN</v>
      </c>
      <c r="C806" t="str">
        <f>VLOOKUP([1]Sheet2!B806,[1]Sheet9!$A$1:$C$229,2,FALSE)</f>
        <v>North America</v>
      </c>
      <c r="D806" t="s">
        <v>180</v>
      </c>
      <c r="E806">
        <v>2020</v>
      </c>
      <c r="F806" cm="1">
        <f t="array" ref="F806">INDEX('[1]Sheet 1'!$F$1:$F$5176,MATCH(1,([1]Sheet2!A806='[1]Sheet 1'!$B$1:$B$5176)*([1]Sheet2!E806='[1]Sheet 1'!$E$1:$E$5176)*([1]Sheet2!F$1='[1]Sheet 1'!$C$1:$C$5176),0))</f>
        <v>979</v>
      </c>
      <c r="G806" cm="1">
        <f t="array" ref="G806">INDEX('[1]Sheet 1'!$F$1:$F$5176,MATCH(1,([1]Sheet2!$A806='[1]Sheet 1'!$B$1:$B$5176)*([1]Sheet2!$E806='[1]Sheet 1'!$E$1:$E$5176)*([1]Sheet2!G$1='[1]Sheet 1'!$C$1:$C$5176),0))</f>
        <v>4294396.5</v>
      </c>
      <c r="H806" cm="1">
        <f t="array" ref="H806">INDEX('[1]Sheet 1'!$F$1:$F$5176,MATCH(1,([1]Sheet2!$A806='[1]Sheet 1'!$B$1:$B$5176)*([1]Sheet2!$E806='[1]Sheet 1'!$E$1:$E$5176)*([1]Sheet2!H$1='[1]Sheet 1'!$C$1:$C$5176),0))</f>
        <v>76898</v>
      </c>
      <c r="I806" cm="1">
        <f t="array" ref="I806">INDEX('[1]Sheet 1'!$F$1:$F$5176,MATCH(1,([1]Sheet2!$A806='[1]Sheet 1'!$B$1:$B$5176)*([1]Sheet2!$E806='[1]Sheet 1'!$E$1:$E$5176)*([1]Sheet2!I$1='[1]Sheet 1'!$C$1:$C$5176),0))</f>
        <v>76.656999999999996</v>
      </c>
      <c r="J806" s="1">
        <f t="shared" si="49"/>
        <v>1.2731150355015736E-2</v>
      </c>
      <c r="K806" s="1">
        <f t="shared" si="50"/>
        <v>1.4616428180578433E-2</v>
      </c>
      <c r="L806" s="1">
        <f t="shared" si="51"/>
        <v>-6.1810705722015788E-2</v>
      </c>
      <c r="M806">
        <f>VLOOKUP(D806,[1]Sheet8!$A$1:$G$267,IF(E806=2016,3,IF(E806=2017,4,IF(E806=2018,5,IF(E806=2019,6,7)))))</f>
        <v>20182.584502916401</v>
      </c>
      <c r="N806">
        <f>IF(E806=2020,VLOOKUP(B806,[1]Sheet9!$A$1:$E$229,5,FALSE),"None")</f>
        <v>246790</v>
      </c>
    </row>
    <row r="807" spans="1:14" x14ac:dyDescent="0.75">
      <c r="A807" t="str">
        <f>VLOOKUP(D807,[1]Sheet5!$B$1:$C$279,2,FALSE)</f>
        <v>PNG: Papua New Guinea</v>
      </c>
      <c r="B807" t="str">
        <f t="shared" si="48"/>
        <v>PNG</v>
      </c>
      <c r="C807" t="str">
        <f>VLOOKUP([1]Sheet2!B807,[1]Sheet9!$A$1:$C$229,2,FALSE)</f>
        <v>Oceania</v>
      </c>
      <c r="D807" t="s">
        <v>181</v>
      </c>
      <c r="E807">
        <v>2016</v>
      </c>
      <c r="F807" cm="1">
        <f t="array" ref="F807">INDEX('[1]Sheet 1'!$F$1:$F$5176,MATCH(1,([1]Sheet2!A807='[1]Sheet 1'!$B$1:$B$5176)*([1]Sheet2!E807='[1]Sheet 1'!$E$1:$E$5176)*([1]Sheet2!F$1='[1]Sheet 1'!$C$1:$C$5176),0))</f>
        <v>8902</v>
      </c>
      <c r="G807" cm="1">
        <f t="array" ref="G807">INDEX('[1]Sheet 1'!$F$1:$F$5176,MATCH(1,([1]Sheet2!$A807='[1]Sheet 1'!$B$1:$B$5176)*([1]Sheet2!$E807='[1]Sheet 1'!$E$1:$E$5176)*([1]Sheet2!G$1='[1]Sheet 1'!$C$1:$C$5176),0))</f>
        <v>8899169.5</v>
      </c>
      <c r="H807" cm="1">
        <f t="array" ref="H807">INDEX('[1]Sheet 1'!$F$1:$F$5176,MATCH(1,([1]Sheet2!$A807='[1]Sheet 1'!$B$1:$B$5176)*([1]Sheet2!$E807='[1]Sheet 1'!$E$1:$E$5176)*([1]Sheet2!H$1='[1]Sheet 1'!$C$1:$C$5176),0))</f>
        <v>246159</v>
      </c>
      <c r="I807" cm="1">
        <f t="array" ref="I807">INDEX('[1]Sheet 1'!$F$1:$F$5176,MATCH(1,([1]Sheet2!$A807='[1]Sheet 1'!$B$1:$B$5176)*([1]Sheet2!$E807='[1]Sheet 1'!$E$1:$E$5176)*([1]Sheet2!I$1='[1]Sheet 1'!$C$1:$C$5176),0))</f>
        <v>64.8399</v>
      </c>
      <c r="J807" s="1">
        <f t="shared" si="49"/>
        <v>3.6163617824251808E-2</v>
      </c>
      <c r="K807" s="1" t="str">
        <f t="shared" si="50"/>
        <v>None</v>
      </c>
      <c r="L807" s="1" t="str">
        <f t="shared" si="51"/>
        <v>N/A</v>
      </c>
      <c r="M807">
        <f>VLOOKUP(D807,[1]Sheet8!$A$1:$G$267,IF(E807=2016,3,IF(E807=2017,4,IF(E807=2018,5,IF(E807=2019,6,7)))))</f>
        <v>20020.093863405102</v>
      </c>
      <c r="N807" t="str">
        <f>IF(E807=2020,VLOOKUP(B807,[1]Sheet9!$A$1:$E$229,5,FALSE),"None")</f>
        <v>None</v>
      </c>
    </row>
    <row r="808" spans="1:14" x14ac:dyDescent="0.75">
      <c r="A808" t="str">
        <f>VLOOKUP(D808,[1]Sheet5!$B$1:$C$279,2,FALSE)</f>
        <v>PNG: Papua New Guinea</v>
      </c>
      <c r="B808" t="str">
        <f t="shared" si="48"/>
        <v>PNG</v>
      </c>
      <c r="C808" t="str">
        <f>VLOOKUP([1]Sheet2!B808,[1]Sheet9!$A$1:$C$229,2,FALSE)</f>
        <v>Oceania</v>
      </c>
      <c r="D808" t="s">
        <v>181</v>
      </c>
      <c r="E808">
        <v>2017</v>
      </c>
      <c r="F808" cm="1">
        <f t="array" ref="F808">INDEX('[1]Sheet 1'!$F$1:$F$5176,MATCH(1,([1]Sheet2!A808='[1]Sheet 1'!$B$1:$B$5176)*([1]Sheet2!E808='[1]Sheet 1'!$E$1:$E$5176)*([1]Sheet2!F$1='[1]Sheet 1'!$C$1:$C$5176),0))</f>
        <v>8745</v>
      </c>
      <c r="G808" cm="1">
        <f t="array" ref="G808">INDEX('[1]Sheet 1'!$F$1:$F$5176,MATCH(1,([1]Sheet2!$A808='[1]Sheet 1'!$B$1:$B$5176)*([1]Sheet2!$E808='[1]Sheet 1'!$E$1:$E$5176)*([1]Sheet2!G$1='[1]Sheet 1'!$C$1:$C$5176),0))</f>
        <v>9114796</v>
      </c>
      <c r="H808" cm="1">
        <f t="array" ref="H808">INDEX('[1]Sheet 1'!$F$1:$F$5176,MATCH(1,([1]Sheet2!$A808='[1]Sheet 1'!$B$1:$B$5176)*([1]Sheet2!$E808='[1]Sheet 1'!$E$1:$E$5176)*([1]Sheet2!H$1='[1]Sheet 1'!$C$1:$C$5176),0))</f>
        <v>247721</v>
      </c>
      <c r="I808" cm="1">
        <f t="array" ref="I808">INDEX('[1]Sheet 1'!$F$1:$F$5176,MATCH(1,([1]Sheet2!$A808='[1]Sheet 1'!$B$1:$B$5176)*([1]Sheet2!$E808='[1]Sheet 1'!$E$1:$E$5176)*([1]Sheet2!I$1='[1]Sheet 1'!$C$1:$C$5176),0))</f>
        <v>65.102800000000002</v>
      </c>
      <c r="J808" s="1">
        <f t="shared" si="49"/>
        <v>3.5301811311919458E-2</v>
      </c>
      <c r="K808" s="1">
        <f t="shared" si="50"/>
        <v>2.4229957638181854E-2</v>
      </c>
      <c r="L808" s="1">
        <f t="shared" si="51"/>
        <v>5.5292970836197615E-2</v>
      </c>
      <c r="M808">
        <f>VLOOKUP(D808,[1]Sheet8!$A$1:$G$267,IF(E808=2016,3,IF(E808=2017,4,IF(E808=2018,5,IF(E808=2019,6,7)))))</f>
        <v>21127.064329532299</v>
      </c>
      <c r="N808" t="str">
        <f>IF(E808=2020,VLOOKUP(B808,[1]Sheet9!$A$1:$E$229,5,FALSE),"None")</f>
        <v>None</v>
      </c>
    </row>
    <row r="809" spans="1:14" x14ac:dyDescent="0.75">
      <c r="A809" t="str">
        <f>VLOOKUP(D809,[1]Sheet5!$B$1:$C$279,2,FALSE)</f>
        <v>PNG: Papua New Guinea</v>
      </c>
      <c r="B809" t="str">
        <f t="shared" si="48"/>
        <v>PNG</v>
      </c>
      <c r="C809" t="str">
        <f>VLOOKUP([1]Sheet2!B809,[1]Sheet9!$A$1:$C$229,2,FALSE)</f>
        <v>Oceania</v>
      </c>
      <c r="D809" t="s">
        <v>181</v>
      </c>
      <c r="E809">
        <v>2018</v>
      </c>
      <c r="F809" cm="1">
        <f t="array" ref="F809">INDEX('[1]Sheet 1'!$F$1:$F$5176,MATCH(1,([1]Sheet2!A809='[1]Sheet 1'!$B$1:$B$5176)*([1]Sheet2!E809='[1]Sheet 1'!$E$1:$E$5176)*([1]Sheet2!F$1='[1]Sheet 1'!$C$1:$C$5176),0))</f>
        <v>8594</v>
      </c>
      <c r="G809" cm="1">
        <f t="array" ref="G809">INDEX('[1]Sheet 1'!$F$1:$F$5176,MATCH(1,([1]Sheet2!$A809='[1]Sheet 1'!$B$1:$B$5176)*([1]Sheet2!$E809='[1]Sheet 1'!$E$1:$E$5176)*([1]Sheet2!G$1='[1]Sheet 1'!$C$1:$C$5176),0))</f>
        <v>9329227</v>
      </c>
      <c r="H809" cm="1">
        <f t="array" ref="H809">INDEX('[1]Sheet 1'!$F$1:$F$5176,MATCH(1,([1]Sheet2!$A809='[1]Sheet 1'!$B$1:$B$5176)*([1]Sheet2!$E809='[1]Sheet 1'!$E$1:$E$5176)*([1]Sheet2!H$1='[1]Sheet 1'!$C$1:$C$5176),0))</f>
        <v>250029</v>
      </c>
      <c r="I809" cm="1">
        <f t="array" ref="I809">INDEX('[1]Sheet 1'!$F$1:$F$5176,MATCH(1,([1]Sheet2!$A809='[1]Sheet 1'!$B$1:$B$5176)*([1]Sheet2!$E809='[1]Sheet 1'!$E$1:$E$5176)*([1]Sheet2!I$1='[1]Sheet 1'!$C$1:$C$5176),0))</f>
        <v>65.182199999999995</v>
      </c>
      <c r="J809" s="1">
        <f t="shared" si="49"/>
        <v>3.4372012846509807E-2</v>
      </c>
      <c r="K809" s="1">
        <f t="shared" si="50"/>
        <v>2.3525595087372224E-2</v>
      </c>
      <c r="L809" s="1">
        <f t="shared" si="51"/>
        <v>4.580348308540054E-2</v>
      </c>
      <c r="M809">
        <f>VLOOKUP(D809,[1]Sheet8!$A$1:$G$267,IF(E809=2016,3,IF(E809=2017,4,IF(E809=2018,5,IF(E809=2019,6,7)))))</f>
        <v>22094.757463194201</v>
      </c>
      <c r="N809" t="str">
        <f>IF(E809=2020,VLOOKUP(B809,[1]Sheet9!$A$1:$E$229,5,FALSE),"None")</f>
        <v>None</v>
      </c>
    </row>
    <row r="810" spans="1:14" x14ac:dyDescent="0.75">
      <c r="A810" t="str">
        <f>VLOOKUP(D810,[1]Sheet5!$B$1:$C$279,2,FALSE)</f>
        <v>PNG: Papua New Guinea</v>
      </c>
      <c r="B810" t="str">
        <f t="shared" si="48"/>
        <v>PNG</v>
      </c>
      <c r="C810" t="str">
        <f>VLOOKUP([1]Sheet2!B810,[1]Sheet9!$A$1:$C$229,2,FALSE)</f>
        <v>Oceania</v>
      </c>
      <c r="D810" t="s">
        <v>181</v>
      </c>
      <c r="E810">
        <v>2019</v>
      </c>
      <c r="F810" cm="1">
        <f t="array" ref="F810">INDEX('[1]Sheet 1'!$F$1:$F$5176,MATCH(1,([1]Sheet2!A810='[1]Sheet 1'!$B$1:$B$5176)*([1]Sheet2!E810='[1]Sheet 1'!$E$1:$E$5176)*([1]Sheet2!F$1='[1]Sheet 1'!$C$1:$C$5176),0))</f>
        <v>8432</v>
      </c>
      <c r="G810" cm="1">
        <f t="array" ref="G810">INDEX('[1]Sheet 1'!$F$1:$F$5176,MATCH(1,([1]Sheet2!$A810='[1]Sheet 1'!$B$1:$B$5176)*([1]Sheet2!$E810='[1]Sheet 1'!$E$1:$E$5176)*([1]Sheet2!G$1='[1]Sheet 1'!$C$1:$C$5176),0))</f>
        <v>9542485.5</v>
      </c>
      <c r="H810" cm="1">
        <f t="array" ref="H810">INDEX('[1]Sheet 1'!$F$1:$F$5176,MATCH(1,([1]Sheet2!$A810='[1]Sheet 1'!$B$1:$B$5176)*([1]Sheet2!$E810='[1]Sheet 1'!$E$1:$E$5176)*([1]Sheet2!H$1='[1]Sheet 1'!$C$1:$C$5176),0))</f>
        <v>251340</v>
      </c>
      <c r="I810" cm="1">
        <f t="array" ref="I810">INDEX('[1]Sheet 1'!$F$1:$F$5176,MATCH(1,([1]Sheet2!$A810='[1]Sheet 1'!$B$1:$B$5176)*([1]Sheet2!$E810='[1]Sheet 1'!$E$1:$E$5176)*([1]Sheet2!I$1='[1]Sheet 1'!$C$1:$C$5176),0))</f>
        <v>65.473799999999997</v>
      </c>
      <c r="J810" s="1">
        <f t="shared" si="49"/>
        <v>3.3548181745842287E-2</v>
      </c>
      <c r="K810" s="1">
        <f t="shared" si="50"/>
        <v>2.2859182223779098E-2</v>
      </c>
      <c r="L810" s="1">
        <f t="shared" si="51"/>
        <v>-2.6363003398874693E-2</v>
      </c>
      <c r="M810">
        <f>VLOOKUP(D810,[1]Sheet8!$A$1:$G$267,IF(E810=2016,3,IF(E810=2017,4,IF(E810=2018,5,IF(E810=2019,6,7)))))</f>
        <v>21512.2732970947</v>
      </c>
      <c r="N810" t="str">
        <f>IF(E810=2020,VLOOKUP(B810,[1]Sheet9!$A$1:$E$229,5,FALSE),"None")</f>
        <v>None</v>
      </c>
    </row>
    <row r="811" spans="1:14" x14ac:dyDescent="0.75">
      <c r="A811" t="str">
        <f>VLOOKUP(D811,[1]Sheet5!$B$1:$C$279,2,FALSE)</f>
        <v>PNG: Papua New Guinea</v>
      </c>
      <c r="B811" t="str">
        <f t="shared" si="48"/>
        <v>PNG</v>
      </c>
      <c r="C811" t="str">
        <f>VLOOKUP([1]Sheet2!B811,[1]Sheet9!$A$1:$C$229,2,FALSE)</f>
        <v>Oceania</v>
      </c>
      <c r="D811" t="s">
        <v>181</v>
      </c>
      <c r="E811">
        <v>2020</v>
      </c>
      <c r="F811" cm="1">
        <f t="array" ref="F811">INDEX('[1]Sheet 1'!$F$1:$F$5176,MATCH(1,([1]Sheet2!A811='[1]Sheet 1'!$B$1:$B$5176)*([1]Sheet2!E811='[1]Sheet 1'!$E$1:$E$5176)*([1]Sheet2!F$1='[1]Sheet 1'!$C$1:$C$5176),0))</f>
        <v>8280</v>
      </c>
      <c r="G811" cm="1">
        <f t="array" ref="G811">INDEX('[1]Sheet 1'!$F$1:$F$5176,MATCH(1,([1]Sheet2!$A811='[1]Sheet 1'!$B$1:$B$5176)*([1]Sheet2!$E811='[1]Sheet 1'!$E$1:$E$5176)*([1]Sheet2!G$1='[1]Sheet 1'!$C$1:$C$5176),0))</f>
        <v>9749640</v>
      </c>
      <c r="H811" cm="1">
        <f t="array" ref="H811">INDEX('[1]Sheet 1'!$F$1:$F$5176,MATCH(1,([1]Sheet2!$A811='[1]Sheet 1'!$B$1:$B$5176)*([1]Sheet2!$E811='[1]Sheet 1'!$E$1:$E$5176)*([1]Sheet2!H$1='[1]Sheet 1'!$C$1:$C$5176),0))</f>
        <v>253329</v>
      </c>
      <c r="I811" cm="1">
        <f t="array" ref="I811">INDEX('[1]Sheet 1'!$F$1:$F$5176,MATCH(1,([1]Sheet2!$A811='[1]Sheet 1'!$B$1:$B$5176)*([1]Sheet2!$E811='[1]Sheet 1'!$E$1:$E$5176)*([1]Sheet2!I$1='[1]Sheet 1'!$C$1:$C$5176),0))</f>
        <v>65.786799999999999</v>
      </c>
      <c r="J811" s="1">
        <f t="shared" si="49"/>
        <v>3.268476960790119E-2</v>
      </c>
      <c r="K811" s="1">
        <f t="shared" si="50"/>
        <v>2.1708652321242722E-2</v>
      </c>
      <c r="L811" s="1">
        <f t="shared" si="51"/>
        <v>-6.1810705722015788E-2</v>
      </c>
      <c r="M811">
        <f>VLOOKUP(D811,[1]Sheet8!$A$1:$G$267,IF(E811=2016,3,IF(E811=2017,4,IF(E811=2018,5,IF(E811=2019,6,7)))))</f>
        <v>20182.584502916401</v>
      </c>
      <c r="N811">
        <f>IF(E811=2020,VLOOKUP(B811,[1]Sheet9!$A$1:$E$229,5,FALSE),"None")</f>
        <v>780</v>
      </c>
    </row>
    <row r="812" spans="1:14" x14ac:dyDescent="0.75">
      <c r="A812" t="str">
        <f>VLOOKUP(D812,[1]Sheet5!$B$1:$C$279,2,FALSE)</f>
        <v>PRY: Paraguay</v>
      </c>
      <c r="B812" t="str">
        <f t="shared" si="48"/>
        <v>PRY</v>
      </c>
      <c r="C812" t="str">
        <f>VLOOKUP([1]Sheet2!B812,[1]Sheet9!$A$1:$C$229,2,FALSE)</f>
        <v>South America</v>
      </c>
      <c r="D812" t="s">
        <v>182</v>
      </c>
      <c r="E812">
        <v>2016</v>
      </c>
      <c r="F812" cm="1">
        <f t="array" ref="F812">INDEX('[1]Sheet 1'!$F$1:$F$5176,MATCH(1,([1]Sheet2!A812='[1]Sheet 1'!$B$1:$B$5176)*([1]Sheet2!E812='[1]Sheet 1'!$E$1:$E$5176)*([1]Sheet2!F$1='[1]Sheet 1'!$C$1:$C$5176),0))</f>
        <v>2612</v>
      </c>
      <c r="G812" cm="1">
        <f t="array" ref="G812">INDEX('[1]Sheet 1'!$F$1:$F$5176,MATCH(1,([1]Sheet2!$A812='[1]Sheet 1'!$B$1:$B$5176)*([1]Sheet2!$E812='[1]Sheet 1'!$E$1:$E$5176)*([1]Sheet2!G$1='[1]Sheet 1'!$C$1:$C$5176),0))</f>
        <v>6266615.5</v>
      </c>
      <c r="H812" cm="1">
        <f t="array" ref="H812">INDEX('[1]Sheet 1'!$F$1:$F$5176,MATCH(1,([1]Sheet2!$A812='[1]Sheet 1'!$B$1:$B$5176)*([1]Sheet2!$E812='[1]Sheet 1'!$E$1:$E$5176)*([1]Sheet2!H$1='[1]Sheet 1'!$C$1:$C$5176),0))</f>
        <v>139710</v>
      </c>
      <c r="I812" cm="1">
        <f t="array" ref="I812">INDEX('[1]Sheet 1'!$F$1:$F$5176,MATCH(1,([1]Sheet2!$A812='[1]Sheet 1'!$B$1:$B$5176)*([1]Sheet2!$E812='[1]Sheet 1'!$E$1:$E$5176)*([1]Sheet2!I$1='[1]Sheet 1'!$C$1:$C$5176),0))</f>
        <v>73.533600000000007</v>
      </c>
      <c r="J812" s="1">
        <f t="shared" si="49"/>
        <v>1.8695870016462671E-2</v>
      </c>
      <c r="K812" s="1" t="str">
        <f t="shared" si="50"/>
        <v>None</v>
      </c>
      <c r="L812" s="1" t="str">
        <f t="shared" si="51"/>
        <v>N/A</v>
      </c>
      <c r="M812">
        <f>VLOOKUP(D812,[1]Sheet8!$A$1:$G$267,IF(E812=2016,3,IF(E812=2017,4,IF(E812=2018,5,IF(E812=2019,6,7)))))</f>
        <v>20020.093863405102</v>
      </c>
      <c r="N812" t="str">
        <f>IF(E812=2020,VLOOKUP(B812,[1]Sheet9!$A$1:$E$229,5,FALSE),"None")</f>
        <v>None</v>
      </c>
    </row>
    <row r="813" spans="1:14" x14ac:dyDescent="0.75">
      <c r="A813" t="str">
        <f>VLOOKUP(D813,[1]Sheet5!$B$1:$C$279,2,FALSE)</f>
        <v>PRY: Paraguay</v>
      </c>
      <c r="B813" t="str">
        <f t="shared" si="48"/>
        <v>PRY</v>
      </c>
      <c r="C813" t="str">
        <f>VLOOKUP([1]Sheet2!B813,[1]Sheet9!$A$1:$C$229,2,FALSE)</f>
        <v>South America</v>
      </c>
      <c r="D813" t="s">
        <v>182</v>
      </c>
      <c r="E813">
        <v>2017</v>
      </c>
      <c r="F813" cm="1">
        <f t="array" ref="F813">INDEX('[1]Sheet 1'!$F$1:$F$5176,MATCH(1,([1]Sheet2!A813='[1]Sheet 1'!$B$1:$B$5176)*([1]Sheet2!E813='[1]Sheet 1'!$E$1:$E$5176)*([1]Sheet2!F$1='[1]Sheet 1'!$C$1:$C$5176),0))</f>
        <v>2535</v>
      </c>
      <c r="G813" cm="1">
        <f t="array" ref="G813">INDEX('[1]Sheet 1'!$F$1:$F$5176,MATCH(1,([1]Sheet2!$A813='[1]Sheet 1'!$B$1:$B$5176)*([1]Sheet2!$E813='[1]Sheet 1'!$E$1:$E$5176)*([1]Sheet2!G$1='[1]Sheet 1'!$C$1:$C$5176),0))</f>
        <v>6355404</v>
      </c>
      <c r="H813" cm="1">
        <f t="array" ref="H813">INDEX('[1]Sheet 1'!$F$1:$F$5176,MATCH(1,([1]Sheet2!$A813='[1]Sheet 1'!$B$1:$B$5176)*([1]Sheet2!$E813='[1]Sheet 1'!$E$1:$E$5176)*([1]Sheet2!H$1='[1]Sheet 1'!$C$1:$C$5176),0))</f>
        <v>139763</v>
      </c>
      <c r="I813" cm="1">
        <f t="array" ref="I813">INDEX('[1]Sheet 1'!$F$1:$F$5176,MATCH(1,([1]Sheet2!$A813='[1]Sheet 1'!$B$1:$B$5176)*([1]Sheet2!$E813='[1]Sheet 1'!$E$1:$E$5176)*([1]Sheet2!I$1='[1]Sheet 1'!$C$1:$C$5176),0))</f>
        <v>73.643600000000006</v>
      </c>
      <c r="J813" s="1">
        <f t="shared" si="49"/>
        <v>1.8137847642079808E-2</v>
      </c>
      <c r="K813" s="1">
        <f t="shared" si="50"/>
        <v>1.4168493343815335E-2</v>
      </c>
      <c r="L813" s="1">
        <f t="shared" si="51"/>
        <v>5.5292970836197615E-2</v>
      </c>
      <c r="M813">
        <f>VLOOKUP(D813,[1]Sheet8!$A$1:$G$267,IF(E813=2016,3,IF(E813=2017,4,IF(E813=2018,5,IF(E813=2019,6,7)))))</f>
        <v>21127.064329532299</v>
      </c>
      <c r="N813" t="str">
        <f>IF(E813=2020,VLOOKUP(B813,[1]Sheet9!$A$1:$E$229,5,FALSE),"None")</f>
        <v>None</v>
      </c>
    </row>
    <row r="814" spans="1:14" x14ac:dyDescent="0.75">
      <c r="A814" t="str">
        <f>VLOOKUP(D814,[1]Sheet5!$B$1:$C$279,2,FALSE)</f>
        <v>PRY: Paraguay</v>
      </c>
      <c r="B814" t="str">
        <f t="shared" si="48"/>
        <v>PRY</v>
      </c>
      <c r="C814" t="str">
        <f>VLOOKUP([1]Sheet2!B814,[1]Sheet9!$A$1:$C$229,2,FALSE)</f>
        <v>South America</v>
      </c>
      <c r="D814" t="s">
        <v>182</v>
      </c>
      <c r="E814">
        <v>2018</v>
      </c>
      <c r="F814" cm="1">
        <f t="array" ref="F814">INDEX('[1]Sheet 1'!$F$1:$F$5176,MATCH(1,([1]Sheet2!A814='[1]Sheet 1'!$B$1:$B$5176)*([1]Sheet2!E814='[1]Sheet 1'!$E$1:$E$5176)*([1]Sheet2!F$1='[1]Sheet 1'!$C$1:$C$5176),0))</f>
        <v>2457</v>
      </c>
      <c r="G814" cm="1">
        <f t="array" ref="G814">INDEX('[1]Sheet 1'!$F$1:$F$5176,MATCH(1,([1]Sheet2!$A814='[1]Sheet 1'!$B$1:$B$5176)*([1]Sheet2!$E814='[1]Sheet 1'!$E$1:$E$5176)*([1]Sheet2!G$1='[1]Sheet 1'!$C$1:$C$5176),0))</f>
        <v>6443328</v>
      </c>
      <c r="H814" cm="1">
        <f t="array" ref="H814">INDEX('[1]Sheet 1'!$F$1:$F$5176,MATCH(1,([1]Sheet2!$A814='[1]Sheet 1'!$B$1:$B$5176)*([1]Sheet2!$E814='[1]Sheet 1'!$E$1:$E$5176)*([1]Sheet2!H$1='[1]Sheet 1'!$C$1:$C$5176),0))</f>
        <v>139766</v>
      </c>
      <c r="I814" cm="1">
        <f t="array" ref="I814">INDEX('[1]Sheet 1'!$F$1:$F$5176,MATCH(1,([1]Sheet2!$A814='[1]Sheet 1'!$B$1:$B$5176)*([1]Sheet2!$E814='[1]Sheet 1'!$E$1:$E$5176)*([1]Sheet2!I$1='[1]Sheet 1'!$C$1:$C$5176),0))</f>
        <v>73.567599999999999</v>
      </c>
      <c r="J814" s="1">
        <f t="shared" si="49"/>
        <v>1.7579382682483581E-2</v>
      </c>
      <c r="K814" s="1">
        <f t="shared" si="50"/>
        <v>1.3834525704424141E-2</v>
      </c>
      <c r="L814" s="1">
        <f t="shared" si="51"/>
        <v>4.580348308540054E-2</v>
      </c>
      <c r="M814">
        <f>VLOOKUP(D814,[1]Sheet8!$A$1:$G$267,IF(E814=2016,3,IF(E814=2017,4,IF(E814=2018,5,IF(E814=2019,6,7)))))</f>
        <v>22094.757463194201</v>
      </c>
      <c r="N814" t="str">
        <f>IF(E814=2020,VLOOKUP(B814,[1]Sheet9!$A$1:$E$229,5,FALSE),"None")</f>
        <v>None</v>
      </c>
    </row>
    <row r="815" spans="1:14" x14ac:dyDescent="0.75">
      <c r="A815" t="str">
        <f>VLOOKUP(D815,[1]Sheet5!$B$1:$C$279,2,FALSE)</f>
        <v>PRY: Paraguay</v>
      </c>
      <c r="B815" t="str">
        <f t="shared" si="48"/>
        <v>PRY</v>
      </c>
      <c r="C815" t="str">
        <f>VLOOKUP([1]Sheet2!B815,[1]Sheet9!$A$1:$C$229,2,FALSE)</f>
        <v>South America</v>
      </c>
      <c r="D815" t="s">
        <v>182</v>
      </c>
      <c r="E815">
        <v>2019</v>
      </c>
      <c r="F815" cm="1">
        <f t="array" ref="F815">INDEX('[1]Sheet 1'!$F$1:$F$5176,MATCH(1,([1]Sheet2!A815='[1]Sheet 1'!$B$1:$B$5176)*([1]Sheet2!E815='[1]Sheet 1'!$E$1:$E$5176)*([1]Sheet2!F$1='[1]Sheet 1'!$C$1:$C$5176),0))</f>
        <v>2379</v>
      </c>
      <c r="G815" cm="1">
        <f t="array" ref="G815">INDEX('[1]Sheet 1'!$F$1:$F$5176,MATCH(1,([1]Sheet2!$A815='[1]Sheet 1'!$B$1:$B$5176)*([1]Sheet2!$E815='[1]Sheet 1'!$E$1:$E$5176)*([1]Sheet2!G$1='[1]Sheet 1'!$C$1:$C$5176),0))</f>
        <v>6530026.5</v>
      </c>
      <c r="H815" cm="1">
        <f t="array" ref="H815">INDEX('[1]Sheet 1'!$F$1:$F$5176,MATCH(1,([1]Sheet2!$A815='[1]Sheet 1'!$B$1:$B$5176)*([1]Sheet2!$E815='[1]Sheet 1'!$E$1:$E$5176)*([1]Sheet2!H$1='[1]Sheet 1'!$C$1:$C$5176),0))</f>
        <v>139138</v>
      </c>
      <c r="I815" cm="1">
        <f t="array" ref="I815">INDEX('[1]Sheet 1'!$F$1:$F$5176,MATCH(1,([1]Sheet2!$A815='[1]Sheet 1'!$B$1:$B$5176)*([1]Sheet2!$E815='[1]Sheet 1'!$E$1:$E$5176)*([1]Sheet2!I$1='[1]Sheet 1'!$C$1:$C$5176),0))</f>
        <v>73.620699999999999</v>
      </c>
      <c r="J815" s="1">
        <f t="shared" si="49"/>
        <v>1.7098132789029597E-2</v>
      </c>
      <c r="K815" s="1">
        <f t="shared" si="50"/>
        <v>1.3455546574689354E-2</v>
      </c>
      <c r="L815" s="1">
        <f t="shared" si="51"/>
        <v>-2.6363003398874693E-2</v>
      </c>
      <c r="M815">
        <f>VLOOKUP(D815,[1]Sheet8!$A$1:$G$267,IF(E815=2016,3,IF(E815=2017,4,IF(E815=2018,5,IF(E815=2019,6,7)))))</f>
        <v>21512.2732970947</v>
      </c>
      <c r="N815" t="str">
        <f>IF(E815=2020,VLOOKUP(B815,[1]Sheet9!$A$1:$E$229,5,FALSE),"None")</f>
        <v>None</v>
      </c>
    </row>
    <row r="816" spans="1:14" x14ac:dyDescent="0.75">
      <c r="A816" t="str">
        <f>VLOOKUP(D816,[1]Sheet5!$B$1:$C$279,2,FALSE)</f>
        <v>PRY: Paraguay</v>
      </c>
      <c r="B816" t="str">
        <f t="shared" si="48"/>
        <v>PRY</v>
      </c>
      <c r="C816" t="str">
        <f>VLOOKUP([1]Sheet2!B816,[1]Sheet9!$A$1:$C$229,2,FALSE)</f>
        <v>South America</v>
      </c>
      <c r="D816" t="s">
        <v>182</v>
      </c>
      <c r="E816">
        <v>2020</v>
      </c>
      <c r="F816" cm="1">
        <f t="array" ref="F816">INDEX('[1]Sheet 1'!$F$1:$F$5176,MATCH(1,([1]Sheet2!A816='[1]Sheet 1'!$B$1:$B$5176)*([1]Sheet2!E816='[1]Sheet 1'!$E$1:$E$5176)*([1]Sheet2!F$1='[1]Sheet 1'!$C$1:$C$5176),0))</f>
        <v>2313</v>
      </c>
      <c r="G816" cm="1">
        <f t="array" ref="G816">INDEX('[1]Sheet 1'!$F$1:$F$5176,MATCH(1,([1]Sheet2!$A816='[1]Sheet 1'!$B$1:$B$5176)*([1]Sheet2!$E816='[1]Sheet 1'!$E$1:$E$5176)*([1]Sheet2!G$1='[1]Sheet 1'!$C$1:$C$5176),0))</f>
        <v>6618695</v>
      </c>
      <c r="H816" cm="1">
        <f t="array" ref="H816">INDEX('[1]Sheet 1'!$F$1:$F$5176,MATCH(1,([1]Sheet2!$A816='[1]Sheet 1'!$B$1:$B$5176)*([1]Sheet2!$E816='[1]Sheet 1'!$E$1:$E$5176)*([1]Sheet2!H$1='[1]Sheet 1'!$C$1:$C$5176),0))</f>
        <v>138721</v>
      </c>
      <c r="I816" cm="1">
        <f t="array" ref="I816">INDEX('[1]Sheet 1'!$F$1:$F$5176,MATCH(1,([1]Sheet2!$A816='[1]Sheet 1'!$B$1:$B$5176)*([1]Sheet2!$E816='[1]Sheet 1'!$E$1:$E$5176)*([1]Sheet2!I$1='[1]Sheet 1'!$C$1:$C$5176),0))</f>
        <v>73.181600000000003</v>
      </c>
      <c r="J816" s="1">
        <f t="shared" si="49"/>
        <v>1.6673755235328463E-2</v>
      </c>
      <c r="K816" s="1">
        <f t="shared" si="50"/>
        <v>1.3578581955218712E-2</v>
      </c>
      <c r="L816" s="1">
        <f t="shared" si="51"/>
        <v>-6.1810705722015788E-2</v>
      </c>
      <c r="M816">
        <f>VLOOKUP(D816,[1]Sheet8!$A$1:$G$267,IF(E816=2016,3,IF(E816=2017,4,IF(E816=2018,5,IF(E816=2019,6,7)))))</f>
        <v>20182.584502916401</v>
      </c>
      <c r="N816">
        <f>IF(E816=2020,VLOOKUP(B816,[1]Sheet9!$A$1:$E$229,5,FALSE),"None")</f>
        <v>107932</v>
      </c>
    </row>
    <row r="817" spans="1:14" x14ac:dyDescent="0.75">
      <c r="A817" t="str">
        <f>VLOOKUP(D817,[1]Sheet5!$B$1:$C$279,2,FALSE)</f>
        <v>PER: Peru</v>
      </c>
      <c r="B817" t="str">
        <f t="shared" si="48"/>
        <v>PER</v>
      </c>
      <c r="C817" t="str">
        <f>VLOOKUP([1]Sheet2!B817,[1]Sheet9!$A$1:$C$229,2,FALSE)</f>
        <v>South America</v>
      </c>
      <c r="D817" t="s">
        <v>183</v>
      </c>
      <c r="E817">
        <v>2016</v>
      </c>
      <c r="F817" cm="1">
        <f t="array" ref="F817">INDEX('[1]Sheet 1'!$F$1:$F$5176,MATCH(1,([1]Sheet2!A817='[1]Sheet 1'!$B$1:$B$5176)*([1]Sheet2!E817='[1]Sheet 1'!$E$1:$E$5176)*([1]Sheet2!F$1='[1]Sheet 1'!$C$1:$C$5176),0))</f>
        <v>6632</v>
      </c>
      <c r="G817" cm="1">
        <f t="array" ref="G817">INDEX('[1]Sheet 1'!$F$1:$F$5176,MATCH(1,([1]Sheet2!$A817='[1]Sheet 1'!$B$1:$B$5176)*([1]Sheet2!$E817='[1]Sheet 1'!$E$1:$E$5176)*([1]Sheet2!G$1='[1]Sheet 1'!$C$1:$C$5176),0))</f>
        <v>31132778.5</v>
      </c>
      <c r="H817" cm="1">
        <f t="array" ref="H817">INDEX('[1]Sheet 1'!$F$1:$F$5176,MATCH(1,([1]Sheet2!$A817='[1]Sheet 1'!$B$1:$B$5176)*([1]Sheet2!$E817='[1]Sheet 1'!$E$1:$E$5176)*([1]Sheet2!H$1='[1]Sheet 1'!$C$1:$C$5176),0))</f>
        <v>575208</v>
      </c>
      <c r="I817" cm="1">
        <f t="array" ref="I817">INDEX('[1]Sheet 1'!$F$1:$F$5176,MATCH(1,([1]Sheet2!$A817='[1]Sheet 1'!$B$1:$B$5176)*([1]Sheet2!$E817='[1]Sheet 1'!$E$1:$E$5176)*([1]Sheet2!I$1='[1]Sheet 1'!$C$1:$C$5176),0))</f>
        <v>75.789000000000001</v>
      </c>
      <c r="J817" s="1">
        <f t="shared" si="49"/>
        <v>1.1529742284530117E-2</v>
      </c>
      <c r="K817" s="1" t="str">
        <f t="shared" si="50"/>
        <v>None</v>
      </c>
      <c r="L817" s="1" t="str">
        <f t="shared" si="51"/>
        <v>N/A</v>
      </c>
      <c r="M817">
        <f>VLOOKUP(D817,[1]Sheet8!$A$1:$G$267,IF(E817=2016,3,IF(E817=2017,4,IF(E817=2018,5,IF(E817=2019,6,7)))))</f>
        <v>20020.093863405102</v>
      </c>
      <c r="N817" t="str">
        <f>IF(E817=2020,VLOOKUP(B817,[1]Sheet9!$A$1:$E$229,5,FALSE),"None")</f>
        <v>None</v>
      </c>
    </row>
    <row r="818" spans="1:14" x14ac:dyDescent="0.75">
      <c r="A818" t="str">
        <f>VLOOKUP(D818,[1]Sheet5!$B$1:$C$279,2,FALSE)</f>
        <v>PER: Peru</v>
      </c>
      <c r="B818" t="str">
        <f t="shared" si="48"/>
        <v>PER</v>
      </c>
      <c r="C818" t="str">
        <f>VLOOKUP([1]Sheet2!B818,[1]Sheet9!$A$1:$C$229,2,FALSE)</f>
        <v>South America</v>
      </c>
      <c r="D818" t="s">
        <v>183</v>
      </c>
      <c r="E818">
        <v>2017</v>
      </c>
      <c r="F818" cm="1">
        <f t="array" ref="F818">INDEX('[1]Sheet 1'!$F$1:$F$5176,MATCH(1,([1]Sheet2!A818='[1]Sheet 1'!$B$1:$B$5176)*([1]Sheet2!E818='[1]Sheet 1'!$E$1:$E$5176)*([1]Sheet2!F$1='[1]Sheet 1'!$C$1:$C$5176),0))</f>
        <v>6374</v>
      </c>
      <c r="G818" cm="1">
        <f t="array" ref="G818">INDEX('[1]Sheet 1'!$F$1:$F$5176,MATCH(1,([1]Sheet2!$A818='[1]Sheet 1'!$B$1:$B$5176)*([1]Sheet2!$E818='[1]Sheet 1'!$E$1:$E$5176)*([1]Sheet2!G$1='[1]Sheet 1'!$C$1:$C$5176),0))</f>
        <v>31605486.5</v>
      </c>
      <c r="H818" cm="1">
        <f t="array" ref="H818">INDEX('[1]Sheet 1'!$F$1:$F$5176,MATCH(1,([1]Sheet2!$A818='[1]Sheet 1'!$B$1:$B$5176)*([1]Sheet2!$E818='[1]Sheet 1'!$E$1:$E$5176)*([1]Sheet2!H$1='[1]Sheet 1'!$C$1:$C$5176),0))</f>
        <v>576461</v>
      </c>
      <c r="I818" cm="1">
        <f t="array" ref="I818">INDEX('[1]Sheet 1'!$F$1:$F$5176,MATCH(1,([1]Sheet2!$A818='[1]Sheet 1'!$B$1:$B$5176)*([1]Sheet2!$E818='[1]Sheet 1'!$E$1:$E$5176)*([1]Sheet2!I$1='[1]Sheet 1'!$C$1:$C$5176),0))</f>
        <v>75.879000000000005</v>
      </c>
      <c r="J818" s="1">
        <f t="shared" si="49"/>
        <v>1.1057122684795676E-2</v>
      </c>
      <c r="K818" s="1">
        <f t="shared" si="50"/>
        <v>1.5183611061248516E-2</v>
      </c>
      <c r="L818" s="1">
        <f t="shared" si="51"/>
        <v>5.5292970836197615E-2</v>
      </c>
      <c r="M818">
        <f>VLOOKUP(D818,[1]Sheet8!$A$1:$G$267,IF(E818=2016,3,IF(E818=2017,4,IF(E818=2018,5,IF(E818=2019,6,7)))))</f>
        <v>21127.064329532299</v>
      </c>
      <c r="N818" t="str">
        <f>IF(E818=2020,VLOOKUP(B818,[1]Sheet9!$A$1:$E$229,5,FALSE),"None")</f>
        <v>None</v>
      </c>
    </row>
    <row r="819" spans="1:14" x14ac:dyDescent="0.75">
      <c r="A819" t="str">
        <f>VLOOKUP(D819,[1]Sheet5!$B$1:$C$279,2,FALSE)</f>
        <v>PER: Peru</v>
      </c>
      <c r="B819" t="str">
        <f t="shared" si="48"/>
        <v>PER</v>
      </c>
      <c r="C819" t="str">
        <f>VLOOKUP([1]Sheet2!B819,[1]Sheet9!$A$1:$C$229,2,FALSE)</f>
        <v>South America</v>
      </c>
      <c r="D819" t="s">
        <v>183</v>
      </c>
      <c r="E819">
        <v>2018</v>
      </c>
      <c r="F819" cm="1">
        <f t="array" ref="F819">INDEX('[1]Sheet 1'!$F$1:$F$5176,MATCH(1,([1]Sheet2!A819='[1]Sheet 1'!$B$1:$B$5176)*([1]Sheet2!E819='[1]Sheet 1'!$E$1:$E$5176)*([1]Sheet2!F$1='[1]Sheet 1'!$C$1:$C$5176),0))</f>
        <v>6132</v>
      </c>
      <c r="G819" cm="1">
        <f t="array" ref="G819">INDEX('[1]Sheet 1'!$F$1:$F$5176,MATCH(1,([1]Sheet2!$A819='[1]Sheet 1'!$B$1:$B$5176)*([1]Sheet2!$E819='[1]Sheet 1'!$E$1:$E$5176)*([1]Sheet2!G$1='[1]Sheet 1'!$C$1:$C$5176),0))</f>
        <v>32203944</v>
      </c>
      <c r="H819" cm="1">
        <f t="array" ref="H819">INDEX('[1]Sheet 1'!$F$1:$F$5176,MATCH(1,([1]Sheet2!$A819='[1]Sheet 1'!$B$1:$B$5176)*([1]Sheet2!$E819='[1]Sheet 1'!$E$1:$E$5176)*([1]Sheet2!H$1='[1]Sheet 1'!$C$1:$C$5176),0))</f>
        <v>579697</v>
      </c>
      <c r="I819" cm="1">
        <f t="array" ref="I819">INDEX('[1]Sheet 1'!$F$1:$F$5176,MATCH(1,([1]Sheet2!$A819='[1]Sheet 1'!$B$1:$B$5176)*([1]Sheet2!$E819='[1]Sheet 1'!$E$1:$E$5176)*([1]Sheet2!I$1='[1]Sheet 1'!$C$1:$C$5176),0))</f>
        <v>76.008899999999997</v>
      </c>
      <c r="J819" s="1">
        <f t="shared" si="49"/>
        <v>1.0577939854786207E-2</v>
      </c>
      <c r="K819" s="1">
        <f t="shared" si="50"/>
        <v>1.893524087977573E-2</v>
      </c>
      <c r="L819" s="1">
        <f t="shared" si="51"/>
        <v>4.580348308540054E-2</v>
      </c>
      <c r="M819">
        <f>VLOOKUP(D819,[1]Sheet8!$A$1:$G$267,IF(E819=2016,3,IF(E819=2017,4,IF(E819=2018,5,IF(E819=2019,6,7)))))</f>
        <v>22094.757463194201</v>
      </c>
      <c r="N819" t="str">
        <f>IF(E819=2020,VLOOKUP(B819,[1]Sheet9!$A$1:$E$229,5,FALSE),"None")</f>
        <v>None</v>
      </c>
    </row>
    <row r="820" spans="1:14" x14ac:dyDescent="0.75">
      <c r="A820" t="str">
        <f>VLOOKUP(D820,[1]Sheet5!$B$1:$C$279,2,FALSE)</f>
        <v>PER: Peru</v>
      </c>
      <c r="B820" t="str">
        <f t="shared" si="48"/>
        <v>PER</v>
      </c>
      <c r="C820" t="str">
        <f>VLOOKUP([1]Sheet2!B820,[1]Sheet9!$A$1:$C$229,2,FALSE)</f>
        <v>South America</v>
      </c>
      <c r="D820" t="s">
        <v>183</v>
      </c>
      <c r="E820">
        <v>2019</v>
      </c>
      <c r="F820" cm="1">
        <f t="array" ref="F820">INDEX('[1]Sheet 1'!$F$1:$F$5176,MATCH(1,([1]Sheet2!A820='[1]Sheet 1'!$B$1:$B$5176)*([1]Sheet2!E820='[1]Sheet 1'!$E$1:$E$5176)*([1]Sheet2!F$1='[1]Sheet 1'!$C$1:$C$5176),0))</f>
        <v>5916</v>
      </c>
      <c r="G820" cm="1">
        <f t="array" ref="G820">INDEX('[1]Sheet 1'!$F$1:$F$5176,MATCH(1,([1]Sheet2!$A820='[1]Sheet 1'!$B$1:$B$5176)*([1]Sheet2!$E820='[1]Sheet 1'!$E$1:$E$5176)*([1]Sheet2!G$1='[1]Sheet 1'!$C$1:$C$5176),0))</f>
        <v>32824860.500000004</v>
      </c>
      <c r="H820" cm="1">
        <f t="array" ref="H820">INDEX('[1]Sheet 1'!$F$1:$F$5176,MATCH(1,([1]Sheet2!$A820='[1]Sheet 1'!$B$1:$B$5176)*([1]Sheet2!$E820='[1]Sheet 1'!$E$1:$E$5176)*([1]Sheet2!H$1='[1]Sheet 1'!$C$1:$C$5176),0))</f>
        <v>591025</v>
      </c>
      <c r="I820" cm="1">
        <f t="array" ref="I820">INDEX('[1]Sheet 1'!$F$1:$F$5176,MATCH(1,([1]Sheet2!$A820='[1]Sheet 1'!$B$1:$B$5176)*([1]Sheet2!$E820='[1]Sheet 1'!$E$1:$E$5176)*([1]Sheet2!I$1='[1]Sheet 1'!$C$1:$C$5176),0))</f>
        <v>76.155900000000003</v>
      </c>
      <c r="J820" s="1">
        <f t="shared" si="49"/>
        <v>1.000972886087729E-2</v>
      </c>
      <c r="K820" s="1">
        <f t="shared" si="50"/>
        <v>1.9280759524361479E-2</v>
      </c>
      <c r="L820" s="1">
        <f t="shared" si="51"/>
        <v>-2.6363003398874693E-2</v>
      </c>
      <c r="M820">
        <f>VLOOKUP(D820,[1]Sheet8!$A$1:$G$267,IF(E820=2016,3,IF(E820=2017,4,IF(E820=2018,5,IF(E820=2019,6,7)))))</f>
        <v>21512.2732970947</v>
      </c>
      <c r="N820" t="str">
        <f>IF(E820=2020,VLOOKUP(B820,[1]Sheet9!$A$1:$E$229,5,FALSE),"None")</f>
        <v>None</v>
      </c>
    </row>
    <row r="821" spans="1:14" x14ac:dyDescent="0.75">
      <c r="A821" t="str">
        <f>VLOOKUP(D821,[1]Sheet5!$B$1:$C$279,2,FALSE)</f>
        <v>PER: Peru</v>
      </c>
      <c r="B821" t="str">
        <f t="shared" si="48"/>
        <v>PER</v>
      </c>
      <c r="C821" t="str">
        <f>VLOOKUP([1]Sheet2!B821,[1]Sheet9!$A$1:$C$229,2,FALSE)</f>
        <v>South America</v>
      </c>
      <c r="D821" t="s">
        <v>183</v>
      </c>
      <c r="E821">
        <v>2020</v>
      </c>
      <c r="F821" cm="1">
        <f t="array" ref="F821">INDEX('[1]Sheet 1'!$F$1:$F$5176,MATCH(1,([1]Sheet2!A821='[1]Sheet 1'!$B$1:$B$5176)*([1]Sheet2!E821='[1]Sheet 1'!$E$1:$E$5176)*([1]Sheet2!F$1='[1]Sheet 1'!$C$1:$C$5176),0))</f>
        <v>5710</v>
      </c>
      <c r="G821" cm="1">
        <f t="array" ref="G821">INDEX('[1]Sheet 1'!$F$1:$F$5176,MATCH(1,([1]Sheet2!$A821='[1]Sheet 1'!$B$1:$B$5176)*([1]Sheet2!$E821='[1]Sheet 1'!$E$1:$E$5176)*([1]Sheet2!G$1='[1]Sheet 1'!$C$1:$C$5176),0))</f>
        <v>33304756</v>
      </c>
      <c r="H821" cm="1">
        <f t="array" ref="H821">INDEX('[1]Sheet 1'!$F$1:$F$5176,MATCH(1,([1]Sheet2!$A821='[1]Sheet 1'!$B$1:$B$5176)*([1]Sheet2!$E821='[1]Sheet 1'!$E$1:$E$5176)*([1]Sheet2!H$1='[1]Sheet 1'!$C$1:$C$5176),0))</f>
        <v>593207</v>
      </c>
      <c r="I821" cm="1">
        <f t="array" ref="I821">INDEX('[1]Sheet 1'!$F$1:$F$5176,MATCH(1,([1]Sheet2!$A821='[1]Sheet 1'!$B$1:$B$5176)*([1]Sheet2!$E821='[1]Sheet 1'!$E$1:$E$5176)*([1]Sheet2!I$1='[1]Sheet 1'!$C$1:$C$5176),0))</f>
        <v>73.665499999999994</v>
      </c>
      <c r="J821" s="1">
        <f t="shared" si="49"/>
        <v>9.6256450109321028E-3</v>
      </c>
      <c r="K821" s="1">
        <f t="shared" si="50"/>
        <v>1.46198793441939E-2</v>
      </c>
      <c r="L821" s="1">
        <f t="shared" si="51"/>
        <v>-6.1810705722015788E-2</v>
      </c>
      <c r="M821">
        <f>VLOOKUP(D821,[1]Sheet8!$A$1:$G$267,IF(E821=2016,3,IF(E821=2017,4,IF(E821=2018,5,IF(E821=2019,6,7)))))</f>
        <v>20182.584502916401</v>
      </c>
      <c r="N821">
        <f>IF(E821=2020,VLOOKUP(B821,[1]Sheet9!$A$1:$E$229,5,FALSE),"None")</f>
        <v>1015137</v>
      </c>
    </row>
    <row r="822" spans="1:14" x14ac:dyDescent="0.75">
      <c r="A822" t="str">
        <f>VLOOKUP(D822,[1]Sheet5!$B$1:$C$279,2,FALSE)</f>
        <v>PHL: Philippines</v>
      </c>
      <c r="B822" t="str">
        <f t="shared" si="48"/>
        <v>PHL</v>
      </c>
      <c r="C822" t="str">
        <f>VLOOKUP([1]Sheet2!B822,[1]Sheet9!$A$1:$C$229,2,FALSE)</f>
        <v>Asia</v>
      </c>
      <c r="D822" t="s">
        <v>184</v>
      </c>
      <c r="E822">
        <v>2016</v>
      </c>
      <c r="F822" cm="1">
        <f t="array" ref="F822">INDEX('[1]Sheet 1'!$F$1:$F$5176,MATCH(1,([1]Sheet2!A822='[1]Sheet 1'!$B$1:$B$5176)*([1]Sheet2!E822='[1]Sheet 1'!$E$1:$E$5176)*([1]Sheet2!F$1='[1]Sheet 1'!$C$1:$C$5176),0))</f>
        <v>51630</v>
      </c>
      <c r="G822" cm="1">
        <f t="array" ref="G822">INDEX('[1]Sheet 1'!$F$1:$F$5176,MATCH(1,([1]Sheet2!$A822='[1]Sheet 1'!$B$1:$B$5176)*([1]Sheet2!$E822='[1]Sheet 1'!$E$1:$E$5176)*([1]Sheet2!G$1='[1]Sheet 1'!$C$1:$C$5176),0))</f>
        <v>104875266.5</v>
      </c>
      <c r="H822" cm="1">
        <f t="array" ref="H822">INDEX('[1]Sheet 1'!$F$1:$F$5176,MATCH(1,([1]Sheet2!$A822='[1]Sheet 1'!$B$1:$B$5176)*([1]Sheet2!$E822='[1]Sheet 1'!$E$1:$E$5176)*([1]Sheet2!H$1='[1]Sheet 1'!$C$1:$C$5176),0))</f>
        <v>2394064</v>
      </c>
      <c r="I822" cm="1">
        <f t="array" ref="I822">INDEX('[1]Sheet 1'!$F$1:$F$5176,MATCH(1,([1]Sheet2!$A822='[1]Sheet 1'!$B$1:$B$5176)*([1]Sheet2!$E822='[1]Sheet 1'!$E$1:$E$5176)*([1]Sheet2!I$1='[1]Sheet 1'!$C$1:$C$5176),0))</f>
        <v>71.387100000000004</v>
      </c>
      <c r="J822" s="1">
        <f t="shared" si="49"/>
        <v>2.156583950972071E-2</v>
      </c>
      <c r="K822" s="1" t="str">
        <f t="shared" si="50"/>
        <v>None</v>
      </c>
      <c r="L822" s="1" t="str">
        <f t="shared" si="51"/>
        <v>N/A</v>
      </c>
      <c r="M822">
        <f>VLOOKUP(D822,[1]Sheet8!$A$1:$G$267,IF(E822=2016,3,IF(E822=2017,4,IF(E822=2018,5,IF(E822=2019,6,7)))))</f>
        <v>20020.093863405102</v>
      </c>
      <c r="N822" t="str">
        <f>IF(E822=2020,VLOOKUP(B822,[1]Sheet9!$A$1:$E$229,5,FALSE),"None")</f>
        <v>None</v>
      </c>
    </row>
    <row r="823" spans="1:14" x14ac:dyDescent="0.75">
      <c r="A823" t="str">
        <f>VLOOKUP(D823,[1]Sheet5!$B$1:$C$279,2,FALSE)</f>
        <v>PHL: Philippines</v>
      </c>
      <c r="B823" t="str">
        <f t="shared" si="48"/>
        <v>PHL</v>
      </c>
      <c r="C823" t="str">
        <f>VLOOKUP([1]Sheet2!B823,[1]Sheet9!$A$1:$C$229,2,FALSE)</f>
        <v>Asia</v>
      </c>
      <c r="D823" t="s">
        <v>184</v>
      </c>
      <c r="E823">
        <v>2017</v>
      </c>
      <c r="F823" cm="1">
        <f t="array" ref="F823">INDEX('[1]Sheet 1'!$F$1:$F$5176,MATCH(1,([1]Sheet2!A823='[1]Sheet 1'!$B$1:$B$5176)*([1]Sheet2!E823='[1]Sheet 1'!$E$1:$E$5176)*([1]Sheet2!F$1='[1]Sheet 1'!$C$1:$C$5176),0))</f>
        <v>50011</v>
      </c>
      <c r="G823" cm="1">
        <f t="array" ref="G823">INDEX('[1]Sheet 1'!$F$1:$F$5176,MATCH(1,([1]Sheet2!$A823='[1]Sheet 1'!$B$1:$B$5176)*([1]Sheet2!$E823='[1]Sheet 1'!$E$1:$E$5176)*([1]Sheet2!G$1='[1]Sheet 1'!$C$1:$C$5176),0))</f>
        <v>106738501.5</v>
      </c>
      <c r="H823" cm="1">
        <f t="array" ref="H823">INDEX('[1]Sheet 1'!$F$1:$F$5176,MATCH(1,([1]Sheet2!$A823='[1]Sheet 1'!$B$1:$B$5176)*([1]Sheet2!$E823='[1]Sheet 1'!$E$1:$E$5176)*([1]Sheet2!H$1='[1]Sheet 1'!$C$1:$C$5176),0))</f>
        <v>2418897</v>
      </c>
      <c r="I823" cm="1">
        <f t="array" ref="I823">INDEX('[1]Sheet 1'!$F$1:$F$5176,MATCH(1,([1]Sheet2!$A823='[1]Sheet 1'!$B$1:$B$5176)*([1]Sheet2!$E823='[1]Sheet 1'!$E$1:$E$5176)*([1]Sheet2!I$1='[1]Sheet 1'!$C$1:$C$5176),0))</f>
        <v>71.515600000000006</v>
      </c>
      <c r="J823" s="1">
        <f t="shared" si="49"/>
        <v>2.0675125894157542E-2</v>
      </c>
      <c r="K823" s="1">
        <f t="shared" si="50"/>
        <v>1.7766200384339428E-2</v>
      </c>
      <c r="L823" s="1">
        <f t="shared" si="51"/>
        <v>5.5292970836197615E-2</v>
      </c>
      <c r="M823">
        <f>VLOOKUP(D823,[1]Sheet8!$A$1:$G$267,IF(E823=2016,3,IF(E823=2017,4,IF(E823=2018,5,IF(E823=2019,6,7)))))</f>
        <v>21127.064329532299</v>
      </c>
      <c r="N823" t="str">
        <f>IF(E823=2020,VLOOKUP(B823,[1]Sheet9!$A$1:$E$229,5,FALSE),"None")</f>
        <v>None</v>
      </c>
    </row>
    <row r="824" spans="1:14" x14ac:dyDescent="0.75">
      <c r="A824" t="str">
        <f>VLOOKUP(D824,[1]Sheet5!$B$1:$C$279,2,FALSE)</f>
        <v>PHL: Philippines</v>
      </c>
      <c r="B824" t="str">
        <f t="shared" si="48"/>
        <v>PHL</v>
      </c>
      <c r="C824" t="str">
        <f>VLOOKUP([1]Sheet2!B824,[1]Sheet9!$A$1:$C$229,2,FALSE)</f>
        <v>Asia</v>
      </c>
      <c r="D824" t="s">
        <v>184</v>
      </c>
      <c r="E824">
        <v>2018</v>
      </c>
      <c r="F824" cm="1">
        <f t="array" ref="F824">INDEX('[1]Sheet 1'!$F$1:$F$5176,MATCH(1,([1]Sheet2!A824='[1]Sheet 1'!$B$1:$B$5176)*([1]Sheet2!E824='[1]Sheet 1'!$E$1:$E$5176)*([1]Sheet2!F$1='[1]Sheet 1'!$C$1:$C$5176),0))</f>
        <v>48365</v>
      </c>
      <c r="G824" cm="1">
        <f t="array" ref="G824">INDEX('[1]Sheet 1'!$F$1:$F$5176,MATCH(1,([1]Sheet2!$A824='[1]Sheet 1'!$B$1:$B$5176)*([1]Sheet2!$E824='[1]Sheet 1'!$E$1:$E$5176)*([1]Sheet2!G$1='[1]Sheet 1'!$C$1:$C$5176),0))</f>
        <v>108568836</v>
      </c>
      <c r="H824" cm="1">
        <f t="array" ref="H824">INDEX('[1]Sheet 1'!$F$1:$F$5176,MATCH(1,([1]Sheet2!$A824='[1]Sheet 1'!$B$1:$B$5176)*([1]Sheet2!$E824='[1]Sheet 1'!$E$1:$E$5176)*([1]Sheet2!H$1='[1]Sheet 1'!$C$1:$C$5176),0))</f>
        <v>2437103</v>
      </c>
      <c r="I824" cm="1">
        <f t="array" ref="I824">INDEX('[1]Sheet 1'!$F$1:$F$5176,MATCH(1,([1]Sheet2!$A824='[1]Sheet 1'!$B$1:$B$5176)*([1]Sheet2!$E824='[1]Sheet 1'!$E$1:$E$5176)*([1]Sheet2!I$1='[1]Sheet 1'!$C$1:$C$5176),0))</f>
        <v>71.688999999999993</v>
      </c>
      <c r="J824" s="1">
        <f t="shared" si="49"/>
        <v>1.984528351899776E-2</v>
      </c>
      <c r="K824" s="1">
        <f t="shared" si="50"/>
        <v>1.7147837699407836E-2</v>
      </c>
      <c r="L824" s="1">
        <f t="shared" si="51"/>
        <v>4.580348308540054E-2</v>
      </c>
      <c r="M824">
        <f>VLOOKUP(D824,[1]Sheet8!$A$1:$G$267,IF(E824=2016,3,IF(E824=2017,4,IF(E824=2018,5,IF(E824=2019,6,7)))))</f>
        <v>22094.757463194201</v>
      </c>
      <c r="N824" t="str">
        <f>IF(E824=2020,VLOOKUP(B824,[1]Sheet9!$A$1:$E$229,5,FALSE),"None")</f>
        <v>None</v>
      </c>
    </row>
    <row r="825" spans="1:14" x14ac:dyDescent="0.75">
      <c r="A825" t="str">
        <f>VLOOKUP(D825,[1]Sheet5!$B$1:$C$279,2,FALSE)</f>
        <v>PHL: Philippines</v>
      </c>
      <c r="B825" t="str">
        <f t="shared" si="48"/>
        <v>PHL</v>
      </c>
      <c r="C825" t="str">
        <f>VLOOKUP([1]Sheet2!B825,[1]Sheet9!$A$1:$C$229,2,FALSE)</f>
        <v>Asia</v>
      </c>
      <c r="D825" t="s">
        <v>184</v>
      </c>
      <c r="E825">
        <v>2019</v>
      </c>
      <c r="F825" cm="1">
        <f t="array" ref="F825">INDEX('[1]Sheet 1'!$F$1:$F$5176,MATCH(1,([1]Sheet2!A825='[1]Sheet 1'!$B$1:$B$5176)*([1]Sheet2!E825='[1]Sheet 1'!$E$1:$E$5176)*([1]Sheet2!F$1='[1]Sheet 1'!$C$1:$C$5176),0))</f>
        <v>46888</v>
      </c>
      <c r="G825" cm="1">
        <f t="array" ref="G825">INDEX('[1]Sheet 1'!$F$1:$F$5176,MATCH(1,([1]Sheet2!$A825='[1]Sheet 1'!$B$1:$B$5176)*([1]Sheet2!$E825='[1]Sheet 1'!$E$1:$E$5176)*([1]Sheet2!G$1='[1]Sheet 1'!$C$1:$C$5176),0))</f>
        <v>110380804.5</v>
      </c>
      <c r="H825" cm="1">
        <f t="array" ref="H825">INDEX('[1]Sheet 1'!$F$1:$F$5176,MATCH(1,([1]Sheet2!$A825='[1]Sheet 1'!$B$1:$B$5176)*([1]Sheet2!$E825='[1]Sheet 1'!$E$1:$E$5176)*([1]Sheet2!H$1='[1]Sheet 1'!$C$1:$C$5176),0))</f>
        <v>2456896</v>
      </c>
      <c r="I825" cm="1">
        <f t="array" ref="I825">INDEX('[1]Sheet 1'!$F$1:$F$5176,MATCH(1,([1]Sheet2!$A825='[1]Sheet 1'!$B$1:$B$5176)*([1]Sheet2!$E825='[1]Sheet 1'!$E$1:$E$5176)*([1]Sheet2!I$1='[1]Sheet 1'!$C$1:$C$5176),0))</f>
        <v>71.864900000000006</v>
      </c>
      <c r="J825" s="1">
        <f t="shared" si="49"/>
        <v>1.9084242882075594E-2</v>
      </c>
      <c r="K825" s="1">
        <f t="shared" si="50"/>
        <v>1.6689582082283723E-2</v>
      </c>
      <c r="L825" s="1">
        <f t="shared" si="51"/>
        <v>-2.6363003398874693E-2</v>
      </c>
      <c r="M825">
        <f>VLOOKUP(D825,[1]Sheet8!$A$1:$G$267,IF(E825=2016,3,IF(E825=2017,4,IF(E825=2018,5,IF(E825=2019,6,7)))))</f>
        <v>21512.2732970947</v>
      </c>
      <c r="N825" t="str">
        <f>IF(E825=2020,VLOOKUP(B825,[1]Sheet9!$A$1:$E$229,5,FALSE),"None")</f>
        <v>None</v>
      </c>
    </row>
    <row r="826" spans="1:14" x14ac:dyDescent="0.75">
      <c r="A826" t="str">
        <f>VLOOKUP(D826,[1]Sheet5!$B$1:$C$279,2,FALSE)</f>
        <v>PHL: Philippines</v>
      </c>
      <c r="B826" t="str">
        <f t="shared" si="48"/>
        <v>PHL</v>
      </c>
      <c r="C826" t="str">
        <f>VLOOKUP([1]Sheet2!B826,[1]Sheet9!$A$1:$C$229,2,FALSE)</f>
        <v>Asia</v>
      </c>
      <c r="D826" t="s">
        <v>184</v>
      </c>
      <c r="E826">
        <v>2020</v>
      </c>
      <c r="F826" cm="1">
        <f t="array" ref="F826">INDEX('[1]Sheet 1'!$F$1:$F$5176,MATCH(1,([1]Sheet2!A826='[1]Sheet 1'!$B$1:$B$5176)*([1]Sheet2!E826='[1]Sheet 1'!$E$1:$E$5176)*([1]Sheet2!F$1='[1]Sheet 1'!$C$1:$C$5176),0))</f>
        <v>45545</v>
      </c>
      <c r="G826" cm="1">
        <f t="array" ref="G826">INDEX('[1]Sheet 1'!$F$1:$F$5176,MATCH(1,([1]Sheet2!$A826='[1]Sheet 1'!$B$1:$B$5176)*([1]Sheet2!$E826='[1]Sheet 1'!$E$1:$E$5176)*([1]Sheet2!G$1='[1]Sheet 1'!$C$1:$C$5176),0))</f>
        <v>112190977.5</v>
      </c>
      <c r="H826" cm="1">
        <f t="array" ref="H826">INDEX('[1]Sheet 1'!$F$1:$F$5176,MATCH(1,([1]Sheet2!$A826='[1]Sheet 1'!$B$1:$B$5176)*([1]Sheet2!$E826='[1]Sheet 1'!$E$1:$E$5176)*([1]Sheet2!H$1='[1]Sheet 1'!$C$1:$C$5176),0))</f>
        <v>2473218</v>
      </c>
      <c r="I826" cm="1">
        <f t="array" ref="I826">INDEX('[1]Sheet 1'!$F$1:$F$5176,MATCH(1,([1]Sheet2!$A826='[1]Sheet 1'!$B$1:$B$5176)*([1]Sheet2!$E826='[1]Sheet 1'!$E$1:$E$5176)*([1]Sheet2!I$1='[1]Sheet 1'!$C$1:$C$5176),0))</f>
        <v>72.119100000000003</v>
      </c>
      <c r="J826" s="1">
        <f t="shared" si="49"/>
        <v>1.8415279203046395E-2</v>
      </c>
      <c r="K826" s="1">
        <f t="shared" si="50"/>
        <v>1.6399345956932213E-2</v>
      </c>
      <c r="L826" s="1">
        <f t="shared" si="51"/>
        <v>-6.1810705722015788E-2</v>
      </c>
      <c r="M826">
        <f>VLOOKUP(D826,[1]Sheet8!$A$1:$G$267,IF(E826=2016,3,IF(E826=2017,4,IF(E826=2018,5,IF(E826=2019,6,7)))))</f>
        <v>20182.584502916401</v>
      </c>
      <c r="N826">
        <f>IF(E826=2020,VLOOKUP(B826,[1]Sheet9!$A$1:$E$229,5,FALSE),"None")</f>
        <v>474064</v>
      </c>
    </row>
    <row r="827" spans="1:14" x14ac:dyDescent="0.75">
      <c r="A827" t="str">
        <f>VLOOKUP(D827,[1]Sheet5!$B$1:$C$279,2,FALSE)</f>
        <v>POL: Poland</v>
      </c>
      <c r="B827" t="str">
        <f t="shared" si="48"/>
        <v>POL</v>
      </c>
      <c r="C827" t="str">
        <f>VLOOKUP([1]Sheet2!B827,[1]Sheet9!$A$1:$C$229,2,FALSE)</f>
        <v>Europe</v>
      </c>
      <c r="D827" t="s">
        <v>185</v>
      </c>
      <c r="E827">
        <v>2016</v>
      </c>
      <c r="F827" cm="1">
        <f t="array" ref="F827">INDEX('[1]Sheet 1'!$F$1:$F$5176,MATCH(1,([1]Sheet2!A827='[1]Sheet 1'!$B$1:$B$5176)*([1]Sheet2!E827='[1]Sheet 1'!$E$1:$E$5176)*([1]Sheet2!F$1='[1]Sheet 1'!$C$1:$C$5176),0))</f>
        <v>1530</v>
      </c>
      <c r="G827" cm="1">
        <f t="array" ref="G827">INDEX('[1]Sheet 1'!$F$1:$F$5176,MATCH(1,([1]Sheet2!$A827='[1]Sheet 1'!$B$1:$B$5176)*([1]Sheet2!$E827='[1]Sheet 1'!$E$1:$E$5176)*([1]Sheet2!G$1='[1]Sheet 1'!$C$1:$C$5176),0))</f>
        <v>38532112.5</v>
      </c>
      <c r="H827" cm="1">
        <f t="array" ref="H827">INDEX('[1]Sheet 1'!$F$1:$F$5176,MATCH(1,([1]Sheet2!$A827='[1]Sheet 1'!$B$1:$B$5176)*([1]Sheet2!$E827='[1]Sheet 1'!$E$1:$E$5176)*([1]Sheet2!H$1='[1]Sheet 1'!$C$1:$C$5176),0))</f>
        <v>390297</v>
      </c>
      <c r="I827" cm="1">
        <f t="array" ref="I827">INDEX('[1]Sheet 1'!$F$1:$F$5176,MATCH(1,([1]Sheet2!$A827='[1]Sheet 1'!$B$1:$B$5176)*([1]Sheet2!$E827='[1]Sheet 1'!$E$1:$E$5176)*([1]Sheet2!I$1='[1]Sheet 1'!$C$1:$C$5176),0))</f>
        <v>77.802499999999995</v>
      </c>
      <c r="J827" s="1">
        <f t="shared" si="49"/>
        <v>3.9200916225336094E-3</v>
      </c>
      <c r="K827" s="1" t="str">
        <f t="shared" si="50"/>
        <v>None</v>
      </c>
      <c r="L827" s="1" t="str">
        <f t="shared" si="51"/>
        <v>N/A</v>
      </c>
      <c r="M827">
        <f>VLOOKUP(D827,[1]Sheet8!$A$1:$G$267,IF(E827=2016,3,IF(E827=2017,4,IF(E827=2018,5,IF(E827=2019,6,7)))))</f>
        <v>20020.093863405102</v>
      </c>
      <c r="N827" t="str">
        <f>IF(E827=2020,VLOOKUP(B827,[1]Sheet9!$A$1:$E$229,5,FALSE),"None")</f>
        <v>None</v>
      </c>
    </row>
    <row r="828" spans="1:14" x14ac:dyDescent="0.75">
      <c r="A828" t="str">
        <f>VLOOKUP(D828,[1]Sheet5!$B$1:$C$279,2,FALSE)</f>
        <v>POL: Poland</v>
      </c>
      <c r="B828" t="str">
        <f t="shared" si="48"/>
        <v>POL</v>
      </c>
      <c r="C828" t="str">
        <f>VLOOKUP([1]Sheet2!B828,[1]Sheet9!$A$1:$C$229,2,FALSE)</f>
        <v>Europe</v>
      </c>
      <c r="D828" t="s">
        <v>185</v>
      </c>
      <c r="E828">
        <v>2017</v>
      </c>
      <c r="F828" cm="1">
        <f t="array" ref="F828">INDEX('[1]Sheet 1'!$F$1:$F$5176,MATCH(1,([1]Sheet2!A828='[1]Sheet 1'!$B$1:$B$5176)*([1]Sheet2!E828='[1]Sheet 1'!$E$1:$E$5176)*([1]Sheet2!F$1='[1]Sheet 1'!$C$1:$C$5176),0))</f>
        <v>1488</v>
      </c>
      <c r="G828" cm="1">
        <f t="array" ref="G828">INDEX('[1]Sheet 1'!$F$1:$F$5176,MATCH(1,([1]Sheet2!$A828='[1]Sheet 1'!$B$1:$B$5176)*([1]Sheet2!$E828='[1]Sheet 1'!$E$1:$E$5176)*([1]Sheet2!G$1='[1]Sheet 1'!$C$1:$C$5176),0))</f>
        <v>38532812</v>
      </c>
      <c r="H828" cm="1">
        <f t="array" ref="H828">INDEX('[1]Sheet 1'!$F$1:$F$5176,MATCH(1,([1]Sheet2!$A828='[1]Sheet 1'!$B$1:$B$5176)*([1]Sheet2!$E828='[1]Sheet 1'!$E$1:$E$5176)*([1]Sheet2!H$1='[1]Sheet 1'!$C$1:$C$5176),0))</f>
        <v>407670</v>
      </c>
      <c r="I828" cm="1">
        <f t="array" ref="I828">INDEX('[1]Sheet 1'!$F$1:$F$5176,MATCH(1,([1]Sheet2!$A828='[1]Sheet 1'!$B$1:$B$5176)*([1]Sheet2!$E828='[1]Sheet 1'!$E$1:$E$5176)*([1]Sheet2!I$1='[1]Sheet 1'!$C$1:$C$5176),0))</f>
        <v>77.720500000000001</v>
      </c>
      <c r="J828" s="1">
        <f t="shared" si="49"/>
        <v>3.6500110383398338E-3</v>
      </c>
      <c r="K828" s="1">
        <f t="shared" si="50"/>
        <v>1.8153689341584893E-5</v>
      </c>
      <c r="L828" s="1">
        <f t="shared" si="51"/>
        <v>5.5292970836197615E-2</v>
      </c>
      <c r="M828">
        <f>VLOOKUP(D828,[1]Sheet8!$A$1:$G$267,IF(E828=2016,3,IF(E828=2017,4,IF(E828=2018,5,IF(E828=2019,6,7)))))</f>
        <v>21127.064329532299</v>
      </c>
      <c r="N828" t="str">
        <f>IF(E828=2020,VLOOKUP(B828,[1]Sheet9!$A$1:$E$229,5,FALSE),"None")</f>
        <v>None</v>
      </c>
    </row>
    <row r="829" spans="1:14" x14ac:dyDescent="0.75">
      <c r="A829" t="str">
        <f>VLOOKUP(D829,[1]Sheet5!$B$1:$C$279,2,FALSE)</f>
        <v>POL: Poland</v>
      </c>
      <c r="B829" t="str">
        <f t="shared" si="48"/>
        <v>POL</v>
      </c>
      <c r="C829" t="str">
        <f>VLOOKUP([1]Sheet2!B829,[1]Sheet9!$A$1:$C$229,2,FALSE)</f>
        <v>Europe</v>
      </c>
      <c r="D829" t="s">
        <v>185</v>
      </c>
      <c r="E829">
        <v>2018</v>
      </c>
      <c r="F829" cm="1">
        <f t="array" ref="F829">INDEX('[1]Sheet 1'!$F$1:$F$5176,MATCH(1,([1]Sheet2!A829='[1]Sheet 1'!$B$1:$B$5176)*([1]Sheet2!E829='[1]Sheet 1'!$E$1:$E$5176)*([1]Sheet2!F$1='[1]Sheet 1'!$C$1:$C$5176),0))</f>
        <v>1449</v>
      </c>
      <c r="G829" cm="1">
        <f t="array" ref="G829">INDEX('[1]Sheet 1'!$F$1:$F$5176,MATCH(1,([1]Sheet2!$A829='[1]Sheet 1'!$B$1:$B$5176)*([1]Sheet2!$E829='[1]Sheet 1'!$E$1:$E$5176)*([1]Sheet2!G$1='[1]Sheet 1'!$C$1:$C$5176),0))</f>
        <v>38521456.5</v>
      </c>
      <c r="H829" cm="1">
        <f t="array" ref="H829">INDEX('[1]Sheet 1'!$F$1:$F$5176,MATCH(1,([1]Sheet2!$A829='[1]Sheet 1'!$B$1:$B$5176)*([1]Sheet2!$E829='[1]Sheet 1'!$E$1:$E$5176)*([1]Sheet2!H$1='[1]Sheet 1'!$C$1:$C$5176),0))</f>
        <v>399342</v>
      </c>
      <c r="I829" cm="1">
        <f t="array" ref="I829">INDEX('[1]Sheet 1'!$F$1:$F$5176,MATCH(1,([1]Sheet2!$A829='[1]Sheet 1'!$B$1:$B$5176)*([1]Sheet2!$E829='[1]Sheet 1'!$E$1:$E$5176)*([1]Sheet2!I$1='[1]Sheet 1'!$C$1:$C$5176),0))</f>
        <v>77.628200000000007</v>
      </c>
      <c r="J829" s="1">
        <f t="shared" si="49"/>
        <v>3.6284688312273692E-3</v>
      </c>
      <c r="K829" s="1">
        <f t="shared" si="50"/>
        <v>-2.9469689365001445E-4</v>
      </c>
      <c r="L829" s="1">
        <f t="shared" si="51"/>
        <v>4.580348308540054E-2</v>
      </c>
      <c r="M829">
        <f>VLOOKUP(D829,[1]Sheet8!$A$1:$G$267,IF(E829=2016,3,IF(E829=2017,4,IF(E829=2018,5,IF(E829=2019,6,7)))))</f>
        <v>22094.757463194201</v>
      </c>
      <c r="N829" t="str">
        <f>IF(E829=2020,VLOOKUP(B829,[1]Sheet9!$A$1:$E$229,5,FALSE),"None")</f>
        <v>None</v>
      </c>
    </row>
    <row r="830" spans="1:14" x14ac:dyDescent="0.75">
      <c r="A830" t="str">
        <f>VLOOKUP(D830,[1]Sheet5!$B$1:$C$279,2,FALSE)</f>
        <v>POL: Poland</v>
      </c>
      <c r="B830" t="str">
        <f t="shared" si="48"/>
        <v>POL</v>
      </c>
      <c r="C830" t="str">
        <f>VLOOKUP([1]Sheet2!B830,[1]Sheet9!$A$1:$C$229,2,FALSE)</f>
        <v>Europe</v>
      </c>
      <c r="D830" t="s">
        <v>185</v>
      </c>
      <c r="E830">
        <v>2019</v>
      </c>
      <c r="F830" cm="1">
        <f t="array" ref="F830">INDEX('[1]Sheet 1'!$F$1:$F$5176,MATCH(1,([1]Sheet2!A830='[1]Sheet 1'!$B$1:$B$5176)*([1]Sheet2!E830='[1]Sheet 1'!$E$1:$E$5176)*([1]Sheet2!F$1='[1]Sheet 1'!$C$1:$C$5176),0))</f>
        <v>1407</v>
      </c>
      <c r="G830" cm="1">
        <f t="array" ref="G830">INDEX('[1]Sheet 1'!$F$1:$F$5176,MATCH(1,([1]Sheet2!$A830='[1]Sheet 1'!$B$1:$B$5176)*([1]Sheet2!$E830='[1]Sheet 1'!$E$1:$E$5176)*([1]Sheet2!G$1='[1]Sheet 1'!$C$1:$C$5176),0))</f>
        <v>38493601</v>
      </c>
      <c r="H830" cm="1">
        <f t="array" ref="H830">INDEX('[1]Sheet 1'!$F$1:$F$5176,MATCH(1,([1]Sheet2!$A830='[1]Sheet 1'!$B$1:$B$5176)*([1]Sheet2!$E830='[1]Sheet 1'!$E$1:$E$5176)*([1]Sheet2!H$1='[1]Sheet 1'!$C$1:$C$5176),0))</f>
        <v>382527</v>
      </c>
      <c r="I830" cm="1">
        <f t="array" ref="I830">INDEX('[1]Sheet 1'!$F$1:$F$5176,MATCH(1,([1]Sheet2!$A830='[1]Sheet 1'!$B$1:$B$5176)*([1]Sheet2!$E830='[1]Sheet 1'!$E$1:$E$5176)*([1]Sheet2!I$1='[1]Sheet 1'!$C$1:$C$5176),0))</f>
        <v>77.927199999999999</v>
      </c>
      <c r="J830" s="1">
        <f t="shared" si="49"/>
        <v>3.6781717368970035E-3</v>
      </c>
      <c r="K830" s="1">
        <f t="shared" si="50"/>
        <v>-7.2311647925358169E-4</v>
      </c>
      <c r="L830" s="1">
        <f t="shared" si="51"/>
        <v>-2.6363003398874693E-2</v>
      </c>
      <c r="M830">
        <f>VLOOKUP(D830,[1]Sheet8!$A$1:$G$267,IF(E830=2016,3,IF(E830=2017,4,IF(E830=2018,5,IF(E830=2019,6,7)))))</f>
        <v>21512.2732970947</v>
      </c>
      <c r="N830" t="str">
        <f>IF(E830=2020,VLOOKUP(B830,[1]Sheet9!$A$1:$E$229,5,FALSE),"None")</f>
        <v>None</v>
      </c>
    </row>
    <row r="831" spans="1:14" x14ac:dyDescent="0.75">
      <c r="A831" t="str">
        <f>VLOOKUP(D831,[1]Sheet5!$B$1:$C$279,2,FALSE)</f>
        <v>POL: Poland</v>
      </c>
      <c r="B831" t="str">
        <f t="shared" si="48"/>
        <v>POL</v>
      </c>
      <c r="C831" t="str">
        <f>VLOOKUP([1]Sheet2!B831,[1]Sheet9!$A$1:$C$229,2,FALSE)</f>
        <v>Europe</v>
      </c>
      <c r="D831" t="s">
        <v>185</v>
      </c>
      <c r="E831">
        <v>2020</v>
      </c>
      <c r="F831" cm="1">
        <f t="array" ref="F831">INDEX('[1]Sheet 1'!$F$1:$F$5176,MATCH(1,([1]Sheet2!A831='[1]Sheet 1'!$B$1:$B$5176)*([1]Sheet2!E831='[1]Sheet 1'!$E$1:$E$5176)*([1]Sheet2!F$1='[1]Sheet 1'!$C$1:$C$5176),0))</f>
        <v>1361</v>
      </c>
      <c r="G831" cm="1">
        <f t="array" ref="G831">INDEX('[1]Sheet 1'!$F$1:$F$5176,MATCH(1,([1]Sheet2!$A831='[1]Sheet 1'!$B$1:$B$5176)*([1]Sheet2!$E831='[1]Sheet 1'!$E$1:$E$5176)*([1]Sheet2!G$1='[1]Sheet 1'!$C$1:$C$5176),0))</f>
        <v>38428366.5</v>
      </c>
      <c r="H831" cm="1">
        <f t="array" ref="H831">INDEX('[1]Sheet 1'!$F$1:$F$5176,MATCH(1,([1]Sheet2!$A831='[1]Sheet 1'!$B$1:$B$5176)*([1]Sheet2!$E831='[1]Sheet 1'!$E$1:$E$5176)*([1]Sheet2!H$1='[1]Sheet 1'!$C$1:$C$5176),0))</f>
        <v>372990</v>
      </c>
      <c r="I831" cm="1">
        <f t="array" ref="I831">INDEX('[1]Sheet 1'!$F$1:$F$5176,MATCH(1,([1]Sheet2!$A831='[1]Sheet 1'!$B$1:$B$5176)*([1]Sheet2!$E831='[1]Sheet 1'!$E$1:$E$5176)*([1]Sheet2!I$1='[1]Sheet 1'!$C$1:$C$5176),0))</f>
        <v>76.942400000000006</v>
      </c>
      <c r="J831" s="1">
        <f t="shared" si="49"/>
        <v>3.6488913911901124E-3</v>
      </c>
      <c r="K831" s="1">
        <f t="shared" si="50"/>
        <v>-1.6946842671331269E-3</v>
      </c>
      <c r="L831" s="1">
        <f t="shared" si="51"/>
        <v>-6.1810705722015788E-2</v>
      </c>
      <c r="M831">
        <f>VLOOKUP(D831,[1]Sheet8!$A$1:$G$267,IF(E831=2016,3,IF(E831=2017,4,IF(E831=2018,5,IF(E831=2019,6,7)))))</f>
        <v>20182.584502916401</v>
      </c>
      <c r="N831">
        <f>IF(E831=2020,VLOOKUP(B831,[1]Sheet9!$A$1:$E$229,5,FALSE),"None")</f>
        <v>1294878</v>
      </c>
    </row>
    <row r="832" spans="1:14" x14ac:dyDescent="0.75">
      <c r="A832" t="str">
        <f>VLOOKUP(D832,[1]Sheet5!$B$1:$C$279,2,FALSE)</f>
        <v>PRT: Portugal</v>
      </c>
      <c r="B832" t="str">
        <f t="shared" si="48"/>
        <v>PRT</v>
      </c>
      <c r="C832" t="str">
        <f>VLOOKUP([1]Sheet2!B832,[1]Sheet9!$A$1:$C$229,2,FALSE)</f>
        <v>Europe</v>
      </c>
      <c r="D832" t="s">
        <v>186</v>
      </c>
      <c r="E832">
        <v>2016</v>
      </c>
      <c r="F832" cm="1">
        <f t="array" ref="F832">INDEX('[1]Sheet 1'!$F$1:$F$5176,MATCH(1,([1]Sheet2!A832='[1]Sheet 1'!$B$1:$B$5176)*([1]Sheet2!E832='[1]Sheet 1'!$E$1:$E$5176)*([1]Sheet2!F$1='[1]Sheet 1'!$C$1:$C$5176),0))</f>
        <v>248</v>
      </c>
      <c r="G832" cm="1">
        <f t="array" ref="G832">INDEX('[1]Sheet 1'!$F$1:$F$5176,MATCH(1,([1]Sheet2!$A832='[1]Sheet 1'!$B$1:$B$5176)*([1]Sheet2!$E832='[1]Sheet 1'!$E$1:$E$5176)*([1]Sheet2!G$1='[1]Sheet 1'!$C$1:$C$5176),0))</f>
        <v>10332753</v>
      </c>
      <c r="H832" cm="1">
        <f t="array" ref="H832">INDEX('[1]Sheet 1'!$F$1:$F$5176,MATCH(1,([1]Sheet2!$A832='[1]Sheet 1'!$B$1:$B$5176)*([1]Sheet2!$E832='[1]Sheet 1'!$E$1:$E$5176)*([1]Sheet2!H$1='[1]Sheet 1'!$C$1:$C$5176),0))</f>
        <v>86863</v>
      </c>
      <c r="I832" cm="1">
        <f t="array" ref="I832">INDEX('[1]Sheet 1'!$F$1:$F$5176,MATCH(1,([1]Sheet2!$A832='[1]Sheet 1'!$B$1:$B$5176)*([1]Sheet2!$E832='[1]Sheet 1'!$E$1:$E$5176)*([1]Sheet2!I$1='[1]Sheet 1'!$C$1:$C$5176),0))</f>
        <v>81.232399999999998</v>
      </c>
      <c r="J832" s="1">
        <f t="shared" si="49"/>
        <v>2.8550706284609095E-3</v>
      </c>
      <c r="K832" s="1" t="str">
        <f t="shared" si="50"/>
        <v>None</v>
      </c>
      <c r="L832" s="1" t="str">
        <f t="shared" si="51"/>
        <v>N/A</v>
      </c>
      <c r="M832">
        <f>VLOOKUP(D832,[1]Sheet8!$A$1:$G$267,IF(E832=2016,3,IF(E832=2017,4,IF(E832=2018,5,IF(E832=2019,6,7)))))</f>
        <v>20020.093863405102</v>
      </c>
      <c r="N832" t="str">
        <f>IF(E832=2020,VLOOKUP(B832,[1]Sheet9!$A$1:$E$229,5,FALSE),"None")</f>
        <v>None</v>
      </c>
    </row>
    <row r="833" spans="1:14" x14ac:dyDescent="0.75">
      <c r="A833" t="str">
        <f>VLOOKUP(D833,[1]Sheet5!$B$1:$C$279,2,FALSE)</f>
        <v>PRT: Portugal</v>
      </c>
      <c r="B833" t="str">
        <f t="shared" si="48"/>
        <v>PRT</v>
      </c>
      <c r="C833" t="str">
        <f>VLOOKUP([1]Sheet2!B833,[1]Sheet9!$A$1:$C$229,2,FALSE)</f>
        <v>Europe</v>
      </c>
      <c r="D833" t="s">
        <v>186</v>
      </c>
      <c r="E833">
        <v>2017</v>
      </c>
      <c r="F833" cm="1">
        <f t="array" ref="F833">INDEX('[1]Sheet 1'!$F$1:$F$5176,MATCH(1,([1]Sheet2!A833='[1]Sheet 1'!$B$1:$B$5176)*([1]Sheet2!E833='[1]Sheet 1'!$E$1:$E$5176)*([1]Sheet2!F$1='[1]Sheet 1'!$C$1:$C$5176),0))</f>
        <v>243</v>
      </c>
      <c r="G833" cm="1">
        <f t="array" ref="G833">INDEX('[1]Sheet 1'!$F$1:$F$5176,MATCH(1,([1]Sheet2!$A833='[1]Sheet 1'!$B$1:$B$5176)*([1]Sheet2!$E833='[1]Sheet 1'!$E$1:$E$5176)*([1]Sheet2!G$1='[1]Sheet 1'!$C$1:$C$5176),0))</f>
        <v>10307530</v>
      </c>
      <c r="H833" cm="1">
        <f t="array" ref="H833">INDEX('[1]Sheet 1'!$F$1:$F$5176,MATCH(1,([1]Sheet2!$A833='[1]Sheet 1'!$B$1:$B$5176)*([1]Sheet2!$E833='[1]Sheet 1'!$E$1:$E$5176)*([1]Sheet2!H$1='[1]Sheet 1'!$C$1:$C$5176),0))</f>
        <v>86042</v>
      </c>
      <c r="I833" cm="1">
        <f t="array" ref="I833">INDEX('[1]Sheet 1'!$F$1:$F$5176,MATCH(1,([1]Sheet2!$A833='[1]Sheet 1'!$B$1:$B$5176)*([1]Sheet2!$E833='[1]Sheet 1'!$E$1:$E$5176)*([1]Sheet2!I$1='[1]Sheet 1'!$C$1:$C$5176),0))</f>
        <v>81.498000000000005</v>
      </c>
      <c r="J833" s="1">
        <f t="shared" si="49"/>
        <v>2.8242021338416123E-3</v>
      </c>
      <c r="K833" s="1">
        <f t="shared" si="50"/>
        <v>-2.4410725776567001E-3</v>
      </c>
      <c r="L833" s="1">
        <f t="shared" si="51"/>
        <v>5.5292970836197615E-2</v>
      </c>
      <c r="M833">
        <f>VLOOKUP(D833,[1]Sheet8!$A$1:$G$267,IF(E833=2016,3,IF(E833=2017,4,IF(E833=2018,5,IF(E833=2019,6,7)))))</f>
        <v>21127.064329532299</v>
      </c>
      <c r="N833" t="str">
        <f>IF(E833=2020,VLOOKUP(B833,[1]Sheet9!$A$1:$E$229,5,FALSE),"None")</f>
        <v>None</v>
      </c>
    </row>
    <row r="834" spans="1:14" x14ac:dyDescent="0.75">
      <c r="A834" t="str">
        <f>VLOOKUP(D834,[1]Sheet5!$B$1:$C$279,2,FALSE)</f>
        <v>PRT: Portugal</v>
      </c>
      <c r="B834" t="str">
        <f t="shared" si="48"/>
        <v>PRT</v>
      </c>
      <c r="C834" t="str">
        <f>VLOOKUP([1]Sheet2!B834,[1]Sheet9!$A$1:$C$229,2,FALSE)</f>
        <v>Europe</v>
      </c>
      <c r="D834" t="s">
        <v>186</v>
      </c>
      <c r="E834">
        <v>2018</v>
      </c>
      <c r="F834" cm="1">
        <f t="array" ref="F834">INDEX('[1]Sheet 1'!$F$1:$F$5176,MATCH(1,([1]Sheet2!A834='[1]Sheet 1'!$B$1:$B$5176)*([1]Sheet2!E834='[1]Sheet 1'!$E$1:$E$5176)*([1]Sheet2!F$1='[1]Sheet 1'!$C$1:$C$5176),0))</f>
        <v>235</v>
      </c>
      <c r="G834" cm="1">
        <f t="array" ref="G834">INDEX('[1]Sheet 1'!$F$1:$F$5176,MATCH(1,([1]Sheet2!$A834='[1]Sheet 1'!$B$1:$B$5176)*([1]Sheet2!$E834='[1]Sheet 1'!$E$1:$E$5176)*([1]Sheet2!G$1='[1]Sheet 1'!$C$1:$C$5176),0))</f>
        <v>10289835</v>
      </c>
      <c r="H834" cm="1">
        <f t="array" ref="H834">INDEX('[1]Sheet 1'!$F$1:$F$5176,MATCH(1,([1]Sheet2!$A834='[1]Sheet 1'!$B$1:$B$5176)*([1]Sheet2!$E834='[1]Sheet 1'!$E$1:$E$5176)*([1]Sheet2!H$1='[1]Sheet 1'!$C$1:$C$5176),0))</f>
        <v>86504</v>
      </c>
      <c r="I834" cm="1">
        <f t="array" ref="I834">INDEX('[1]Sheet 1'!$F$1:$F$5176,MATCH(1,([1]Sheet2!$A834='[1]Sheet 1'!$B$1:$B$5176)*([1]Sheet2!$E834='[1]Sheet 1'!$E$1:$E$5176)*([1]Sheet2!I$1='[1]Sheet 1'!$C$1:$C$5176),0))</f>
        <v>81.3947</v>
      </c>
      <c r="J834" s="1">
        <f t="shared" si="49"/>
        <v>2.7166373809303615E-3</v>
      </c>
      <c r="K834" s="1">
        <f t="shared" si="50"/>
        <v>-1.716706136193637E-3</v>
      </c>
      <c r="L834" s="1">
        <f t="shared" si="51"/>
        <v>4.580348308540054E-2</v>
      </c>
      <c r="M834">
        <f>VLOOKUP(D834,[1]Sheet8!$A$1:$G$267,IF(E834=2016,3,IF(E834=2017,4,IF(E834=2018,5,IF(E834=2019,6,7)))))</f>
        <v>22094.757463194201</v>
      </c>
      <c r="N834" t="str">
        <f>IF(E834=2020,VLOOKUP(B834,[1]Sheet9!$A$1:$E$229,5,FALSE),"None")</f>
        <v>None</v>
      </c>
    </row>
    <row r="835" spans="1:14" x14ac:dyDescent="0.75">
      <c r="A835" t="str">
        <f>VLOOKUP(D835,[1]Sheet5!$B$1:$C$279,2,FALSE)</f>
        <v>PRT: Portugal</v>
      </c>
      <c r="B835" t="str">
        <f t="shared" ref="B835:B898" si="52">MID(A835,1,3)</f>
        <v>PRT</v>
      </c>
      <c r="C835" t="str">
        <f>VLOOKUP([1]Sheet2!B835,[1]Sheet9!$A$1:$C$229,2,FALSE)</f>
        <v>Europe</v>
      </c>
      <c r="D835" t="s">
        <v>186</v>
      </c>
      <c r="E835">
        <v>2019</v>
      </c>
      <c r="F835" cm="1">
        <f t="array" ref="F835">INDEX('[1]Sheet 1'!$F$1:$F$5176,MATCH(1,([1]Sheet2!A835='[1]Sheet 1'!$B$1:$B$5176)*([1]Sheet2!E835='[1]Sheet 1'!$E$1:$E$5176)*([1]Sheet2!F$1='[1]Sheet 1'!$C$1:$C$5176),0))</f>
        <v>226</v>
      </c>
      <c r="G835" cm="1">
        <f t="array" ref="G835">INDEX('[1]Sheet 1'!$F$1:$F$5176,MATCH(1,([1]Sheet2!$A835='[1]Sheet 1'!$B$1:$B$5176)*([1]Sheet2!$E835='[1]Sheet 1'!$E$1:$E$5176)*([1]Sheet2!G$1='[1]Sheet 1'!$C$1:$C$5176),0))</f>
        <v>10289923</v>
      </c>
      <c r="H835" cm="1">
        <f t="array" ref="H835">INDEX('[1]Sheet 1'!$F$1:$F$5176,MATCH(1,([1]Sheet2!$A835='[1]Sheet 1'!$B$1:$B$5176)*([1]Sheet2!$E835='[1]Sheet 1'!$E$1:$E$5176)*([1]Sheet2!H$1='[1]Sheet 1'!$C$1:$C$5176),0))</f>
        <v>85439</v>
      </c>
      <c r="I835" cm="1">
        <f t="array" ref="I835">INDEX('[1]Sheet 1'!$F$1:$F$5176,MATCH(1,([1]Sheet2!$A835='[1]Sheet 1'!$B$1:$B$5176)*([1]Sheet2!$E835='[1]Sheet 1'!$E$1:$E$5176)*([1]Sheet2!I$1='[1]Sheet 1'!$C$1:$C$5176),0))</f>
        <v>81.700699999999998</v>
      </c>
      <c r="J835" s="1">
        <f t="shared" ref="J835:J898" si="53">F835/H835</f>
        <v>2.6451620454359249E-3</v>
      </c>
      <c r="K835" s="1">
        <f t="shared" si="50"/>
        <v>8.5521293587312145E-6</v>
      </c>
      <c r="L835" s="1">
        <f t="shared" si="51"/>
        <v>-2.6363003398874693E-2</v>
      </c>
      <c r="M835">
        <f>VLOOKUP(D835,[1]Sheet8!$A$1:$G$267,IF(E835=2016,3,IF(E835=2017,4,IF(E835=2018,5,IF(E835=2019,6,7)))))</f>
        <v>21512.2732970947</v>
      </c>
      <c r="N835" t="str">
        <f>IF(E835=2020,VLOOKUP(B835,[1]Sheet9!$A$1:$E$229,5,FALSE),"None")</f>
        <v>None</v>
      </c>
    </row>
    <row r="836" spans="1:14" x14ac:dyDescent="0.75">
      <c r="A836" t="str">
        <f>VLOOKUP(D836,[1]Sheet5!$B$1:$C$279,2,FALSE)</f>
        <v>PRT: Portugal</v>
      </c>
      <c r="B836" t="str">
        <f t="shared" si="52"/>
        <v>PRT</v>
      </c>
      <c r="C836" t="str">
        <f>VLOOKUP([1]Sheet2!B836,[1]Sheet9!$A$1:$C$229,2,FALSE)</f>
        <v>Europe</v>
      </c>
      <c r="D836" t="s">
        <v>186</v>
      </c>
      <c r="E836">
        <v>2020</v>
      </c>
      <c r="F836" cm="1">
        <f t="array" ref="F836">INDEX('[1]Sheet 1'!$F$1:$F$5176,MATCH(1,([1]Sheet2!A836='[1]Sheet 1'!$B$1:$B$5176)*([1]Sheet2!E836='[1]Sheet 1'!$E$1:$E$5176)*([1]Sheet2!F$1='[1]Sheet 1'!$C$1:$C$5176),0))</f>
        <v>215</v>
      </c>
      <c r="G836" cm="1">
        <f t="array" ref="G836">INDEX('[1]Sheet 1'!$F$1:$F$5176,MATCH(1,([1]Sheet2!$A836='[1]Sheet 1'!$B$1:$B$5176)*([1]Sheet2!$E836='[1]Sheet 1'!$E$1:$E$5176)*([1]Sheet2!G$1='[1]Sheet 1'!$C$1:$C$5176),0))</f>
        <v>10298191.5</v>
      </c>
      <c r="H836" cm="1">
        <f t="array" ref="H836">INDEX('[1]Sheet 1'!$F$1:$F$5176,MATCH(1,([1]Sheet2!$A836='[1]Sheet 1'!$B$1:$B$5176)*([1]Sheet2!$E836='[1]Sheet 1'!$E$1:$E$5176)*([1]Sheet2!H$1='[1]Sheet 1'!$C$1:$C$5176),0))</f>
        <v>82935</v>
      </c>
      <c r="I836" cm="1">
        <f t="array" ref="I836">INDEX('[1]Sheet 1'!$F$1:$F$5176,MATCH(1,([1]Sheet2!$A836='[1]Sheet 1'!$B$1:$B$5176)*([1]Sheet2!$E836='[1]Sheet 1'!$E$1:$E$5176)*([1]Sheet2!I$1='[1]Sheet 1'!$C$1:$C$5176),0))</f>
        <v>81.054500000000004</v>
      </c>
      <c r="J836" s="1">
        <f t="shared" si="53"/>
        <v>2.5923916320009645E-3</v>
      </c>
      <c r="K836" s="1">
        <f t="shared" ref="K836:K899" si="54">IF(D836=D835,(G836-G835)/G835,"None")</f>
        <v>8.0355314612169594E-4</v>
      </c>
      <c r="L836" s="1">
        <f t="shared" ref="L836:L899" si="55">IF(B835=B836,(M836-M835)/M835,"N/A")</f>
        <v>-6.1810705722015788E-2</v>
      </c>
      <c r="M836">
        <f>VLOOKUP(D836,[1]Sheet8!$A$1:$G$267,IF(E836=2016,3,IF(E836=2017,4,IF(E836=2018,5,IF(E836=2019,6,7)))))</f>
        <v>20182.584502916401</v>
      </c>
      <c r="N836">
        <f>IF(E836=2020,VLOOKUP(B836,[1]Sheet9!$A$1:$E$229,5,FALSE),"None")</f>
        <v>413678</v>
      </c>
    </row>
    <row r="837" spans="1:14" x14ac:dyDescent="0.75">
      <c r="A837" t="str">
        <f>VLOOKUP(D837,[1]Sheet5!$B$1:$C$279,2,FALSE)</f>
        <v>PRI: Puerto Rico</v>
      </c>
      <c r="B837" t="str">
        <f t="shared" si="52"/>
        <v>PRI</v>
      </c>
      <c r="C837" t="str">
        <f>VLOOKUP([1]Sheet2!B837,[1]Sheet9!$A$1:$C$229,2,FALSE)</f>
        <v>North America</v>
      </c>
      <c r="D837" t="s">
        <v>187</v>
      </c>
      <c r="E837">
        <v>2016</v>
      </c>
      <c r="F837" t="e" cm="1">
        <f t="array" ref="F837">INDEX('[1]Sheet 1'!$F$1:$F$5176,MATCH(1,([1]Sheet2!A837='[1]Sheet 1'!$B$1:$B$5176)*([1]Sheet2!E837='[1]Sheet 1'!$E$1:$E$5176)*([1]Sheet2!F$1='[1]Sheet 1'!$C$1:$C$5176),0))</f>
        <v>#N/A</v>
      </c>
      <c r="G837" cm="1">
        <f t="array" ref="G837">INDEX('[1]Sheet 1'!$F$1:$F$5176,MATCH(1,([1]Sheet2!$A837='[1]Sheet 1'!$B$1:$B$5176)*([1]Sheet2!$E837='[1]Sheet 1'!$E$1:$E$5176)*([1]Sheet2!G$1='[1]Sheet 1'!$C$1:$C$5176),0))</f>
        <v>3432740.5</v>
      </c>
      <c r="H837" cm="1">
        <f t="array" ref="H837">INDEX('[1]Sheet 1'!$F$1:$F$5176,MATCH(1,([1]Sheet2!$A837='[1]Sheet 1'!$B$1:$B$5176)*([1]Sheet2!$E837='[1]Sheet 1'!$E$1:$E$5176)*([1]Sheet2!H$1='[1]Sheet 1'!$C$1:$C$5176),0))</f>
        <v>30154</v>
      </c>
      <c r="I837" cm="1">
        <f t="array" ref="I837">INDEX('[1]Sheet 1'!$F$1:$F$5176,MATCH(1,([1]Sheet2!$A837='[1]Sheet 1'!$B$1:$B$5176)*([1]Sheet2!$E837='[1]Sheet 1'!$E$1:$E$5176)*([1]Sheet2!I$1='[1]Sheet 1'!$C$1:$C$5176),0))</f>
        <v>80.270499999999998</v>
      </c>
      <c r="J837" s="1" t="e">
        <f t="shared" si="53"/>
        <v>#N/A</v>
      </c>
      <c r="K837" s="1" t="str">
        <f t="shared" si="54"/>
        <v>None</v>
      </c>
      <c r="L837" s="1" t="str">
        <f t="shared" si="55"/>
        <v>N/A</v>
      </c>
      <c r="M837">
        <f>VLOOKUP(D837,[1]Sheet8!$A$1:$G$267,IF(E837=2016,3,IF(E837=2017,4,IF(E837=2018,5,IF(E837=2019,6,7)))))</f>
        <v>20020.093863405102</v>
      </c>
      <c r="N837" t="str">
        <f>IF(E837=2020,VLOOKUP(B837,[1]Sheet9!$A$1:$E$229,5,FALSE),"None")</f>
        <v>None</v>
      </c>
    </row>
    <row r="838" spans="1:14" x14ac:dyDescent="0.75">
      <c r="A838" t="str">
        <f>VLOOKUP(D838,[1]Sheet5!$B$1:$C$279,2,FALSE)</f>
        <v>PRI: Puerto Rico</v>
      </c>
      <c r="B838" t="str">
        <f t="shared" si="52"/>
        <v>PRI</v>
      </c>
      <c r="C838" t="str">
        <f>VLOOKUP([1]Sheet2!B838,[1]Sheet9!$A$1:$C$229,2,FALSE)</f>
        <v>North America</v>
      </c>
      <c r="D838" t="s">
        <v>187</v>
      </c>
      <c r="E838">
        <v>2017</v>
      </c>
      <c r="F838" t="e" cm="1">
        <f t="array" ref="F838">INDEX('[1]Sheet 1'!$F$1:$F$5176,MATCH(1,([1]Sheet2!A838='[1]Sheet 1'!$B$1:$B$5176)*([1]Sheet2!E838='[1]Sheet 1'!$E$1:$E$5176)*([1]Sheet2!F$1='[1]Sheet 1'!$C$1:$C$5176),0))</f>
        <v>#N/A</v>
      </c>
      <c r="G838" cm="1">
        <f t="array" ref="G838">INDEX('[1]Sheet 1'!$F$1:$F$5176,MATCH(1,([1]Sheet2!$A838='[1]Sheet 1'!$B$1:$B$5176)*([1]Sheet2!$E838='[1]Sheet 1'!$E$1:$E$5176)*([1]Sheet2!G$1='[1]Sheet 1'!$C$1:$C$5176),0))</f>
        <v>3366408</v>
      </c>
      <c r="H838" cm="1">
        <f t="array" ref="H838">INDEX('[1]Sheet 1'!$F$1:$F$5176,MATCH(1,([1]Sheet2!$A838='[1]Sheet 1'!$B$1:$B$5176)*([1]Sheet2!$E838='[1]Sheet 1'!$E$1:$E$5176)*([1]Sheet2!H$1='[1]Sheet 1'!$C$1:$C$5176),0))</f>
        <v>26996</v>
      </c>
      <c r="I838" cm="1">
        <f t="array" ref="I838">INDEX('[1]Sheet 1'!$F$1:$F$5176,MATCH(1,([1]Sheet2!$A838='[1]Sheet 1'!$B$1:$B$5176)*([1]Sheet2!$E838='[1]Sheet 1'!$E$1:$E$5176)*([1]Sheet2!I$1='[1]Sheet 1'!$C$1:$C$5176),0))</f>
        <v>79.257599999999996</v>
      </c>
      <c r="J838" s="1" t="e">
        <f t="shared" si="53"/>
        <v>#N/A</v>
      </c>
      <c r="K838" s="1">
        <f t="shared" si="54"/>
        <v>-1.9323482214865937E-2</v>
      </c>
      <c r="L838" s="1">
        <f t="shared" si="55"/>
        <v>5.5292970836197615E-2</v>
      </c>
      <c r="M838">
        <f>VLOOKUP(D838,[1]Sheet8!$A$1:$G$267,IF(E838=2016,3,IF(E838=2017,4,IF(E838=2018,5,IF(E838=2019,6,7)))))</f>
        <v>21127.064329532299</v>
      </c>
      <c r="N838" t="str">
        <f>IF(E838=2020,VLOOKUP(B838,[1]Sheet9!$A$1:$E$229,5,FALSE),"None")</f>
        <v>None</v>
      </c>
    </row>
    <row r="839" spans="1:14" x14ac:dyDescent="0.75">
      <c r="A839" t="str">
        <f>VLOOKUP(D839,[1]Sheet5!$B$1:$C$279,2,FALSE)</f>
        <v>PRI: Puerto Rico</v>
      </c>
      <c r="B839" t="str">
        <f t="shared" si="52"/>
        <v>PRI</v>
      </c>
      <c r="C839" t="str">
        <f>VLOOKUP([1]Sheet2!B839,[1]Sheet9!$A$1:$C$229,2,FALSE)</f>
        <v>North America</v>
      </c>
      <c r="D839" t="s">
        <v>187</v>
      </c>
      <c r="E839">
        <v>2018</v>
      </c>
      <c r="F839" t="e" cm="1">
        <f t="array" ref="F839">INDEX('[1]Sheet 1'!$F$1:$F$5176,MATCH(1,([1]Sheet2!A839='[1]Sheet 1'!$B$1:$B$5176)*([1]Sheet2!E839='[1]Sheet 1'!$E$1:$E$5176)*([1]Sheet2!F$1='[1]Sheet 1'!$C$1:$C$5176),0))</f>
        <v>#N/A</v>
      </c>
      <c r="G839" cm="1">
        <f t="array" ref="G839">INDEX('[1]Sheet 1'!$F$1:$F$5176,MATCH(1,([1]Sheet2!$A839='[1]Sheet 1'!$B$1:$B$5176)*([1]Sheet2!$E839='[1]Sheet 1'!$E$1:$E$5176)*([1]Sheet2!G$1='[1]Sheet 1'!$C$1:$C$5176),0))</f>
        <v>3319269</v>
      </c>
      <c r="H839" cm="1">
        <f t="array" ref="H839">INDEX('[1]Sheet 1'!$F$1:$F$5176,MATCH(1,([1]Sheet2!$A839='[1]Sheet 1'!$B$1:$B$5176)*([1]Sheet2!$E839='[1]Sheet 1'!$E$1:$E$5176)*([1]Sheet2!H$1='[1]Sheet 1'!$C$1:$C$5176),0))</f>
        <v>22578</v>
      </c>
      <c r="I839" cm="1">
        <f t="array" ref="I839">INDEX('[1]Sheet 1'!$F$1:$F$5176,MATCH(1,([1]Sheet2!$A839='[1]Sheet 1'!$B$1:$B$5176)*([1]Sheet2!$E839='[1]Sheet 1'!$E$1:$E$5176)*([1]Sheet2!I$1='[1]Sheet 1'!$C$1:$C$5176),0))</f>
        <v>79.769800000000004</v>
      </c>
      <c r="J839" s="1" t="e">
        <f t="shared" si="53"/>
        <v>#N/A</v>
      </c>
      <c r="K839" s="1">
        <f t="shared" si="54"/>
        <v>-1.4002759023861635E-2</v>
      </c>
      <c r="L839" s="1">
        <f t="shared" si="55"/>
        <v>4.580348308540054E-2</v>
      </c>
      <c r="M839">
        <f>VLOOKUP(D839,[1]Sheet8!$A$1:$G$267,IF(E839=2016,3,IF(E839=2017,4,IF(E839=2018,5,IF(E839=2019,6,7)))))</f>
        <v>22094.757463194201</v>
      </c>
      <c r="N839" t="str">
        <f>IF(E839=2020,VLOOKUP(B839,[1]Sheet9!$A$1:$E$229,5,FALSE),"None")</f>
        <v>None</v>
      </c>
    </row>
    <row r="840" spans="1:14" x14ac:dyDescent="0.75">
      <c r="A840" t="str">
        <f>VLOOKUP(D840,[1]Sheet5!$B$1:$C$279,2,FALSE)</f>
        <v>PRI: Puerto Rico</v>
      </c>
      <c r="B840" t="str">
        <f t="shared" si="52"/>
        <v>PRI</v>
      </c>
      <c r="C840" t="str">
        <f>VLOOKUP([1]Sheet2!B840,[1]Sheet9!$A$1:$C$229,2,FALSE)</f>
        <v>North America</v>
      </c>
      <c r="D840" t="s">
        <v>187</v>
      </c>
      <c r="E840">
        <v>2019</v>
      </c>
      <c r="F840" t="e" cm="1">
        <f t="array" ref="F840">INDEX('[1]Sheet 1'!$F$1:$F$5176,MATCH(1,([1]Sheet2!A840='[1]Sheet 1'!$B$1:$B$5176)*([1]Sheet2!E840='[1]Sheet 1'!$E$1:$E$5176)*([1]Sheet2!F$1='[1]Sheet 1'!$C$1:$C$5176),0))</f>
        <v>#N/A</v>
      </c>
      <c r="G840" cm="1">
        <f t="array" ref="G840">INDEX('[1]Sheet 1'!$F$1:$F$5176,MATCH(1,([1]Sheet2!$A840='[1]Sheet 1'!$B$1:$B$5176)*([1]Sheet2!$E840='[1]Sheet 1'!$E$1:$E$5176)*([1]Sheet2!G$1='[1]Sheet 1'!$C$1:$C$5176),0))</f>
        <v>3292886.5</v>
      </c>
      <c r="H840" cm="1">
        <f t="array" ref="H840">INDEX('[1]Sheet 1'!$F$1:$F$5176,MATCH(1,([1]Sheet2!$A840='[1]Sheet 1'!$B$1:$B$5176)*([1]Sheet2!$E840='[1]Sheet 1'!$E$1:$E$5176)*([1]Sheet2!H$1='[1]Sheet 1'!$C$1:$C$5176),0))</f>
        <v>26097</v>
      </c>
      <c r="I840" cm="1">
        <f t="array" ref="I840">INDEX('[1]Sheet 1'!$F$1:$F$5176,MATCH(1,([1]Sheet2!$A840='[1]Sheet 1'!$B$1:$B$5176)*([1]Sheet2!$E840='[1]Sheet 1'!$E$1:$E$5176)*([1]Sheet2!I$1='[1]Sheet 1'!$C$1:$C$5176),0))</f>
        <v>79.062799999999996</v>
      </c>
      <c r="J840" s="1" t="e">
        <f t="shared" si="53"/>
        <v>#N/A</v>
      </c>
      <c r="K840" s="1">
        <f t="shared" si="54"/>
        <v>-7.9482862039804546E-3</v>
      </c>
      <c r="L840" s="1">
        <f t="shared" si="55"/>
        <v>-2.6363003398874693E-2</v>
      </c>
      <c r="M840">
        <f>VLOOKUP(D840,[1]Sheet8!$A$1:$G$267,IF(E840=2016,3,IF(E840=2017,4,IF(E840=2018,5,IF(E840=2019,6,7)))))</f>
        <v>21512.2732970947</v>
      </c>
      <c r="N840" t="str">
        <f>IF(E840=2020,VLOOKUP(B840,[1]Sheet9!$A$1:$E$229,5,FALSE),"None")</f>
        <v>None</v>
      </c>
    </row>
    <row r="841" spans="1:14" x14ac:dyDescent="0.75">
      <c r="A841" t="str">
        <f>VLOOKUP(D841,[1]Sheet5!$B$1:$C$279,2,FALSE)</f>
        <v>PRI: Puerto Rico</v>
      </c>
      <c r="B841" t="str">
        <f t="shared" si="52"/>
        <v>PRI</v>
      </c>
      <c r="C841" t="str">
        <f>VLOOKUP([1]Sheet2!B841,[1]Sheet9!$A$1:$C$229,2,FALSE)</f>
        <v>North America</v>
      </c>
      <c r="D841" t="s">
        <v>187</v>
      </c>
      <c r="E841">
        <v>2020</v>
      </c>
      <c r="F841" t="e" cm="1">
        <f t="array" ref="F841">INDEX('[1]Sheet 1'!$F$1:$F$5176,MATCH(1,([1]Sheet2!A841='[1]Sheet 1'!$B$1:$B$5176)*([1]Sheet2!E841='[1]Sheet 1'!$E$1:$E$5176)*([1]Sheet2!F$1='[1]Sheet 1'!$C$1:$C$5176),0))</f>
        <v>#N/A</v>
      </c>
      <c r="G841" cm="1">
        <f t="array" ref="G841">INDEX('[1]Sheet 1'!$F$1:$F$5176,MATCH(1,([1]Sheet2!$A841='[1]Sheet 1'!$B$1:$B$5176)*([1]Sheet2!$E841='[1]Sheet 1'!$E$1:$E$5176)*([1]Sheet2!G$1='[1]Sheet 1'!$C$1:$C$5176),0))</f>
        <v>3271564.5</v>
      </c>
      <c r="H841" cm="1">
        <f t="array" ref="H841">INDEX('[1]Sheet 1'!$F$1:$F$5176,MATCH(1,([1]Sheet2!$A841='[1]Sheet 1'!$B$1:$B$5176)*([1]Sheet2!$E841='[1]Sheet 1'!$E$1:$E$5176)*([1]Sheet2!H$1='[1]Sheet 1'!$C$1:$C$5176),0))</f>
        <v>26790</v>
      </c>
      <c r="I841" cm="1">
        <f t="array" ref="I841">INDEX('[1]Sheet 1'!$F$1:$F$5176,MATCH(1,([1]Sheet2!$A841='[1]Sheet 1'!$B$1:$B$5176)*([1]Sheet2!$E841='[1]Sheet 1'!$E$1:$E$5176)*([1]Sheet2!I$1='[1]Sheet 1'!$C$1:$C$5176),0))</f>
        <v>78.040599999999998</v>
      </c>
      <c r="J841" s="1" t="e">
        <f t="shared" si="53"/>
        <v>#N/A</v>
      </c>
      <c r="K841" s="1">
        <f t="shared" si="54"/>
        <v>-6.4751700369873062E-3</v>
      </c>
      <c r="L841" s="1">
        <f t="shared" si="55"/>
        <v>-6.1810705722015788E-2</v>
      </c>
      <c r="M841">
        <f>VLOOKUP(D841,[1]Sheet8!$A$1:$G$267,IF(E841=2016,3,IF(E841=2017,4,IF(E841=2018,5,IF(E841=2019,6,7)))))</f>
        <v>20182.584502916401</v>
      </c>
      <c r="N841">
        <f>IF(E841=2020,VLOOKUP(B841,[1]Sheet9!$A$1:$E$229,5,FALSE),"None")</f>
        <v>0</v>
      </c>
    </row>
    <row r="842" spans="1:14" x14ac:dyDescent="0.75">
      <c r="A842" t="str">
        <f>VLOOKUP(D842,[1]Sheet5!$B$1:$C$279,2,FALSE)</f>
        <v>QAT: Qatar</v>
      </c>
      <c r="B842" t="str">
        <f t="shared" si="52"/>
        <v>QAT</v>
      </c>
      <c r="C842" t="str">
        <f>VLOOKUP([1]Sheet2!B842,[1]Sheet9!$A$1:$C$229,2,FALSE)</f>
        <v>Asia</v>
      </c>
      <c r="D842" t="s">
        <v>188</v>
      </c>
      <c r="E842">
        <v>2016</v>
      </c>
      <c r="F842" cm="1">
        <f t="array" ref="F842">INDEX('[1]Sheet 1'!$F$1:$F$5176,MATCH(1,([1]Sheet2!A842='[1]Sheet 1'!$B$1:$B$5176)*([1]Sheet2!E842='[1]Sheet 1'!$E$1:$E$5176)*([1]Sheet2!F$1='[1]Sheet 1'!$C$1:$C$5176),0))</f>
        <v>162</v>
      </c>
      <c r="G842" cm="1">
        <f t="array" ref="G842">INDEX('[1]Sheet 1'!$F$1:$F$5176,MATCH(1,([1]Sheet2!$A842='[1]Sheet 1'!$B$1:$B$5176)*([1]Sheet2!$E842='[1]Sheet 1'!$E$1:$E$5176)*([1]Sheet2!G$1='[1]Sheet 1'!$C$1:$C$5176),0))</f>
        <v>2595166</v>
      </c>
      <c r="H842" cm="1">
        <f t="array" ref="H842">INDEX('[1]Sheet 1'!$F$1:$F$5176,MATCH(1,([1]Sheet2!$A842='[1]Sheet 1'!$B$1:$B$5176)*([1]Sheet2!$E842='[1]Sheet 1'!$E$1:$E$5176)*([1]Sheet2!H$1='[1]Sheet 1'!$C$1:$C$5176),0))</f>
        <v>25480</v>
      </c>
      <c r="I842" cm="1">
        <f t="array" ref="I842">INDEX('[1]Sheet 1'!$F$1:$F$5176,MATCH(1,([1]Sheet2!$A842='[1]Sheet 1'!$B$1:$B$5176)*([1]Sheet2!$E842='[1]Sheet 1'!$E$1:$E$5176)*([1]Sheet2!I$1='[1]Sheet 1'!$C$1:$C$5176),0))</f>
        <v>80.433499999999995</v>
      </c>
      <c r="J842" s="1">
        <f t="shared" si="53"/>
        <v>6.3579277864992149E-3</v>
      </c>
      <c r="K842" s="1" t="str">
        <f t="shared" si="54"/>
        <v>None</v>
      </c>
      <c r="L842" s="1" t="str">
        <f t="shared" si="55"/>
        <v>N/A</v>
      </c>
      <c r="M842">
        <f>VLOOKUP(D842,[1]Sheet8!$A$1:$G$267,IF(E842=2016,3,IF(E842=2017,4,IF(E842=2018,5,IF(E842=2019,6,7)))))</f>
        <v>57162.968007625699</v>
      </c>
      <c r="N842" t="str">
        <f>IF(E842=2020,VLOOKUP(B842,[1]Sheet9!$A$1:$E$229,5,FALSE),"None")</f>
        <v>None</v>
      </c>
    </row>
    <row r="843" spans="1:14" x14ac:dyDescent="0.75">
      <c r="A843" t="str">
        <f>VLOOKUP(D843,[1]Sheet5!$B$1:$C$279,2,FALSE)</f>
        <v>QAT: Qatar</v>
      </c>
      <c r="B843" t="str">
        <f t="shared" si="52"/>
        <v>QAT</v>
      </c>
      <c r="C843" t="str">
        <f>VLOOKUP([1]Sheet2!B843,[1]Sheet9!$A$1:$C$229,2,FALSE)</f>
        <v>Asia</v>
      </c>
      <c r="D843" t="s">
        <v>188</v>
      </c>
      <c r="E843">
        <v>2017</v>
      </c>
      <c r="F843" cm="1">
        <f t="array" ref="F843">INDEX('[1]Sheet 1'!$F$1:$F$5176,MATCH(1,([1]Sheet2!A843='[1]Sheet 1'!$B$1:$B$5176)*([1]Sheet2!E843='[1]Sheet 1'!$E$1:$E$5176)*([1]Sheet2!F$1='[1]Sheet 1'!$C$1:$C$5176),0))</f>
        <v>155</v>
      </c>
      <c r="G843" cm="1">
        <f t="array" ref="G843">INDEX('[1]Sheet 1'!$F$1:$F$5176,MATCH(1,([1]Sheet2!$A843='[1]Sheet 1'!$B$1:$B$5176)*([1]Sheet2!$E843='[1]Sheet 1'!$E$1:$E$5176)*([1]Sheet2!G$1='[1]Sheet 1'!$C$1:$C$5176),0))</f>
        <v>2711754.5</v>
      </c>
      <c r="H843" cm="1">
        <f t="array" ref="H843">INDEX('[1]Sheet 1'!$F$1:$F$5176,MATCH(1,([1]Sheet2!$A843='[1]Sheet 1'!$B$1:$B$5176)*([1]Sheet2!$E843='[1]Sheet 1'!$E$1:$E$5176)*([1]Sheet2!H$1='[1]Sheet 1'!$C$1:$C$5176),0))</f>
        <v>27496</v>
      </c>
      <c r="I843" cm="1">
        <f t="array" ref="I843">INDEX('[1]Sheet 1'!$F$1:$F$5176,MATCH(1,([1]Sheet2!$A843='[1]Sheet 1'!$B$1:$B$5176)*([1]Sheet2!$E843='[1]Sheet 1'!$E$1:$E$5176)*([1]Sheet2!I$1='[1]Sheet 1'!$C$1:$C$5176),0))</f>
        <v>80.717100000000002</v>
      </c>
      <c r="J843" s="1">
        <f t="shared" si="53"/>
        <v>5.6371835903404133E-3</v>
      </c>
      <c r="K843" s="1">
        <f t="shared" si="54"/>
        <v>4.4925257189713491E-2</v>
      </c>
      <c r="L843" s="1">
        <f t="shared" si="55"/>
        <v>3.4321158055709733E-2</v>
      </c>
      <c r="M843">
        <f>VLOOKUP(D843,[1]Sheet8!$A$1:$G$267,IF(E843=2016,3,IF(E843=2017,4,IF(E843=2018,5,IF(E843=2019,6,7)))))</f>
        <v>59124.8672675489</v>
      </c>
      <c r="N843" t="str">
        <f>IF(E843=2020,VLOOKUP(B843,[1]Sheet9!$A$1:$E$229,5,FALSE),"None")</f>
        <v>None</v>
      </c>
    </row>
    <row r="844" spans="1:14" x14ac:dyDescent="0.75">
      <c r="A844" t="str">
        <f>VLOOKUP(D844,[1]Sheet5!$B$1:$C$279,2,FALSE)</f>
        <v>QAT: Qatar</v>
      </c>
      <c r="B844" t="str">
        <f t="shared" si="52"/>
        <v>QAT</v>
      </c>
      <c r="C844" t="str">
        <f>VLOOKUP([1]Sheet2!B844,[1]Sheet9!$A$1:$C$229,2,FALSE)</f>
        <v>Asia</v>
      </c>
      <c r="D844" t="s">
        <v>188</v>
      </c>
      <c r="E844">
        <v>2018</v>
      </c>
      <c r="F844" cm="1">
        <f t="array" ref="F844">INDEX('[1]Sheet 1'!$F$1:$F$5176,MATCH(1,([1]Sheet2!A844='[1]Sheet 1'!$B$1:$B$5176)*([1]Sheet2!E844='[1]Sheet 1'!$E$1:$E$5176)*([1]Sheet2!F$1='[1]Sheet 1'!$C$1:$C$5176),0))</f>
        <v>147</v>
      </c>
      <c r="G844" cm="1">
        <f t="array" ref="G844">INDEX('[1]Sheet 1'!$F$1:$F$5176,MATCH(1,([1]Sheet2!$A844='[1]Sheet 1'!$B$1:$B$5176)*([1]Sheet2!$E844='[1]Sheet 1'!$E$1:$E$5176)*([1]Sheet2!G$1='[1]Sheet 1'!$C$1:$C$5176),0))</f>
        <v>2766732</v>
      </c>
      <c r="H844" cm="1">
        <f t="array" ref="H844">INDEX('[1]Sheet 1'!$F$1:$F$5176,MATCH(1,([1]Sheet2!$A844='[1]Sheet 1'!$B$1:$B$5176)*([1]Sheet2!$E844='[1]Sheet 1'!$E$1:$E$5176)*([1]Sheet2!H$1='[1]Sheet 1'!$C$1:$C$5176),0))</f>
        <v>29263</v>
      </c>
      <c r="I844" cm="1">
        <f t="array" ref="I844">INDEX('[1]Sheet 1'!$F$1:$F$5176,MATCH(1,([1]Sheet2!$A844='[1]Sheet 1'!$B$1:$B$5176)*([1]Sheet2!$E844='[1]Sheet 1'!$E$1:$E$5176)*([1]Sheet2!I$1='[1]Sheet 1'!$C$1:$C$5176),0))</f>
        <v>80.898200000000003</v>
      </c>
      <c r="J844" s="1">
        <f t="shared" si="53"/>
        <v>5.0234083996856102E-3</v>
      </c>
      <c r="K844" s="1">
        <f t="shared" si="54"/>
        <v>2.0273774783078631E-2</v>
      </c>
      <c r="L844" s="1">
        <f t="shared" si="55"/>
        <v>0.11472467472662795</v>
      </c>
      <c r="M844">
        <f>VLOOKUP(D844,[1]Sheet8!$A$1:$G$267,IF(E844=2016,3,IF(E844=2017,4,IF(E844=2018,5,IF(E844=2019,6,7)))))</f>
        <v>65907.948433073499</v>
      </c>
      <c r="N844" t="str">
        <f>IF(E844=2020,VLOOKUP(B844,[1]Sheet9!$A$1:$E$229,5,FALSE),"None")</f>
        <v>None</v>
      </c>
    </row>
    <row r="845" spans="1:14" x14ac:dyDescent="0.75">
      <c r="A845" t="str">
        <f>VLOOKUP(D845,[1]Sheet5!$B$1:$C$279,2,FALSE)</f>
        <v>QAT: Qatar</v>
      </c>
      <c r="B845" t="str">
        <f t="shared" si="52"/>
        <v>QAT</v>
      </c>
      <c r="C845" t="str">
        <f>VLOOKUP([1]Sheet2!B845,[1]Sheet9!$A$1:$C$229,2,FALSE)</f>
        <v>Asia</v>
      </c>
      <c r="D845" t="s">
        <v>188</v>
      </c>
      <c r="E845">
        <v>2019</v>
      </c>
      <c r="F845" cm="1">
        <f t="array" ref="F845">INDEX('[1]Sheet 1'!$F$1:$F$5176,MATCH(1,([1]Sheet2!A845='[1]Sheet 1'!$B$1:$B$5176)*([1]Sheet2!E845='[1]Sheet 1'!$E$1:$E$5176)*([1]Sheet2!F$1='[1]Sheet 1'!$C$1:$C$5176),0))</f>
        <v>139</v>
      </c>
      <c r="G845" cm="1">
        <f t="array" ref="G845">INDEX('[1]Sheet 1'!$F$1:$F$5176,MATCH(1,([1]Sheet2!$A845='[1]Sheet 1'!$B$1:$B$5176)*([1]Sheet2!$E845='[1]Sheet 1'!$E$1:$E$5176)*([1]Sheet2!G$1='[1]Sheet 1'!$C$1:$C$5176),0))</f>
        <v>2807235</v>
      </c>
      <c r="H845" cm="1">
        <f t="array" ref="H845">INDEX('[1]Sheet 1'!$F$1:$F$5176,MATCH(1,([1]Sheet2!$A845='[1]Sheet 1'!$B$1:$B$5176)*([1]Sheet2!$E845='[1]Sheet 1'!$E$1:$E$5176)*([1]Sheet2!H$1='[1]Sheet 1'!$C$1:$C$5176),0))</f>
        <v>30078</v>
      </c>
      <c r="I845" cm="1">
        <f t="array" ref="I845">INDEX('[1]Sheet 1'!$F$1:$F$5176,MATCH(1,([1]Sheet2!$A845='[1]Sheet 1'!$B$1:$B$5176)*([1]Sheet2!$E845='[1]Sheet 1'!$E$1:$E$5176)*([1]Sheet2!I$1='[1]Sheet 1'!$C$1:$C$5176),0))</f>
        <v>80.989699999999999</v>
      </c>
      <c r="J845" s="1">
        <f t="shared" si="53"/>
        <v>4.6213179067757168E-3</v>
      </c>
      <c r="K845" s="1">
        <f t="shared" si="54"/>
        <v>1.4639292855253058E-2</v>
      </c>
      <c r="L845" s="1">
        <f t="shared" si="55"/>
        <v>-5.7959235403267195E-2</v>
      </c>
      <c r="M845">
        <f>VLOOKUP(D845,[1]Sheet8!$A$1:$G$267,IF(E845=2016,3,IF(E845=2017,4,IF(E845=2018,5,IF(E845=2019,6,7)))))</f>
        <v>62087.974134894597</v>
      </c>
      <c r="N845" t="str">
        <f>IF(E845=2020,VLOOKUP(B845,[1]Sheet9!$A$1:$E$229,5,FALSE),"None")</f>
        <v>None</v>
      </c>
    </row>
    <row r="846" spans="1:14" x14ac:dyDescent="0.75">
      <c r="A846" t="str">
        <f>VLOOKUP(D846,[1]Sheet5!$B$1:$C$279,2,FALSE)</f>
        <v>QAT: Qatar</v>
      </c>
      <c r="B846" t="str">
        <f t="shared" si="52"/>
        <v>QAT</v>
      </c>
      <c r="C846" t="str">
        <f>VLOOKUP([1]Sheet2!B846,[1]Sheet9!$A$1:$C$229,2,FALSE)</f>
        <v>Asia</v>
      </c>
      <c r="D846" t="s">
        <v>188</v>
      </c>
      <c r="E846">
        <v>2020</v>
      </c>
      <c r="F846" cm="1">
        <f t="array" ref="F846">INDEX('[1]Sheet 1'!$F$1:$F$5176,MATCH(1,([1]Sheet2!A846='[1]Sheet 1'!$B$1:$B$5176)*([1]Sheet2!E846='[1]Sheet 1'!$E$1:$E$5176)*([1]Sheet2!F$1='[1]Sheet 1'!$C$1:$C$5176),0))</f>
        <v>131</v>
      </c>
      <c r="G846" cm="1">
        <f t="array" ref="G846">INDEX('[1]Sheet 1'!$F$1:$F$5176,MATCH(1,([1]Sheet2!$A846='[1]Sheet 1'!$B$1:$B$5176)*([1]Sheet2!$E846='[1]Sheet 1'!$E$1:$E$5176)*([1]Sheet2!G$1='[1]Sheet 1'!$C$1:$C$5176),0))</f>
        <v>2760385</v>
      </c>
      <c r="H846" cm="1">
        <f t="array" ref="H846">INDEX('[1]Sheet 1'!$F$1:$F$5176,MATCH(1,([1]Sheet2!$A846='[1]Sheet 1'!$B$1:$B$5176)*([1]Sheet2!$E846='[1]Sheet 1'!$E$1:$E$5176)*([1]Sheet2!H$1='[1]Sheet 1'!$C$1:$C$5176),0))</f>
        <v>30968</v>
      </c>
      <c r="I846" cm="1">
        <f t="array" ref="I846">INDEX('[1]Sheet 1'!$F$1:$F$5176,MATCH(1,([1]Sheet2!$A846='[1]Sheet 1'!$B$1:$B$5176)*([1]Sheet2!$E846='[1]Sheet 1'!$E$1:$E$5176)*([1]Sheet2!I$1='[1]Sheet 1'!$C$1:$C$5176),0))</f>
        <v>79.098699999999994</v>
      </c>
      <c r="J846" s="1">
        <f t="shared" si="53"/>
        <v>4.2301730818909838E-3</v>
      </c>
      <c r="K846" s="1">
        <f t="shared" si="54"/>
        <v>-1.6689019622511118E-2</v>
      </c>
      <c r="L846" s="1">
        <f t="shared" si="55"/>
        <v>-0.19268768816211118</v>
      </c>
      <c r="M846">
        <f>VLOOKUP(D846,[1]Sheet8!$A$1:$G$267,IF(E846=2016,3,IF(E846=2017,4,IF(E846=2018,5,IF(E846=2019,6,7)))))</f>
        <v>50124.385936172803</v>
      </c>
      <c r="N846">
        <f>IF(E846=2020,VLOOKUP(B846,[1]Sheet9!$A$1:$E$229,5,FALSE),"None")</f>
        <v>143834</v>
      </c>
    </row>
    <row r="847" spans="1:14" x14ac:dyDescent="0.75">
      <c r="A847" t="str">
        <f>VLOOKUP(D847,[1]Sheet5!$B$1:$C$279,2,FALSE)</f>
        <v>KOR: Republic of Korea</v>
      </c>
      <c r="B847" t="str">
        <f t="shared" si="52"/>
        <v>KOR</v>
      </c>
      <c r="C847" t="str">
        <f>VLOOKUP([1]Sheet2!B847,[1]Sheet9!$A$1:$C$229,2,FALSE)</f>
        <v>Asia</v>
      </c>
      <c r="D847" t="s">
        <v>189</v>
      </c>
      <c r="E847">
        <v>2016</v>
      </c>
      <c r="F847" cm="1">
        <f t="array" ref="F847">INDEX('[1]Sheet 1'!$F$1:$F$5176,MATCH(1,([1]Sheet2!A847='[1]Sheet 1'!$B$1:$B$5176)*([1]Sheet2!E847='[1]Sheet 1'!$E$1:$E$5176)*([1]Sheet2!F$1='[1]Sheet 1'!$C$1:$C$5176),0))</f>
        <v>1195</v>
      </c>
      <c r="G847" cm="1">
        <f t="array" ref="G847">INDEX('[1]Sheet 1'!$F$1:$F$5176,MATCH(1,([1]Sheet2!$A847='[1]Sheet 1'!$B$1:$B$5176)*([1]Sheet2!$E847='[1]Sheet 1'!$E$1:$E$5176)*([1]Sheet2!G$1='[1]Sheet 1'!$C$1:$C$5176),0))</f>
        <v>51309984</v>
      </c>
      <c r="H847" cm="1">
        <f t="array" ref="H847">INDEX('[1]Sheet 1'!$F$1:$F$5176,MATCH(1,([1]Sheet2!$A847='[1]Sheet 1'!$B$1:$B$5176)*([1]Sheet2!$E847='[1]Sheet 1'!$E$1:$E$5176)*([1]Sheet2!H$1='[1]Sheet 1'!$C$1:$C$5176),0))</f>
        <v>399649</v>
      </c>
      <c r="I847" cm="1">
        <f t="array" ref="I847">INDEX('[1]Sheet 1'!$F$1:$F$5176,MATCH(1,([1]Sheet2!$A847='[1]Sheet 1'!$B$1:$B$5176)*([1]Sheet2!$E847='[1]Sheet 1'!$E$1:$E$5176)*([1]Sheet2!I$1='[1]Sheet 1'!$C$1:$C$5176),0))</f>
        <v>82.925899999999999</v>
      </c>
      <c r="J847" s="1">
        <f t="shared" si="53"/>
        <v>2.9901238336640401E-3</v>
      </c>
      <c r="K847" s="1" t="str">
        <f t="shared" si="54"/>
        <v>None</v>
      </c>
      <c r="L847" s="1" t="str">
        <f t="shared" si="55"/>
        <v>N/A</v>
      </c>
      <c r="M847">
        <f>VLOOKUP(D847,[1]Sheet8!$A$1:$G$267,IF(E847=2016,3,IF(E847=2017,4,IF(E847=2018,5,IF(E847=2019,6,7)))))</f>
        <v>57162.968007625699</v>
      </c>
      <c r="N847" t="str">
        <f>IF(E847=2020,VLOOKUP(B847,[1]Sheet9!$A$1:$E$229,5,FALSE),"None")</f>
        <v>None</v>
      </c>
    </row>
    <row r="848" spans="1:14" x14ac:dyDescent="0.75">
      <c r="A848" t="str">
        <f>VLOOKUP(D848,[1]Sheet5!$B$1:$C$279,2,FALSE)</f>
        <v>KOR: Republic of Korea</v>
      </c>
      <c r="B848" t="str">
        <f t="shared" si="52"/>
        <v>KOR</v>
      </c>
      <c r="C848" t="str">
        <f>VLOOKUP([1]Sheet2!B848,[1]Sheet9!$A$1:$C$229,2,FALSE)</f>
        <v>Asia</v>
      </c>
      <c r="D848" t="s">
        <v>189</v>
      </c>
      <c r="E848">
        <v>2017</v>
      </c>
      <c r="F848" cm="1">
        <f t="array" ref="F848">INDEX('[1]Sheet 1'!$F$1:$F$5176,MATCH(1,([1]Sheet2!A848='[1]Sheet 1'!$B$1:$B$5176)*([1]Sheet2!E848='[1]Sheet 1'!$E$1:$E$5176)*([1]Sheet2!F$1='[1]Sheet 1'!$C$1:$C$5176),0))</f>
        <v>1125</v>
      </c>
      <c r="G848" cm="1">
        <f t="array" ref="G848">INDEX('[1]Sheet 1'!$F$1:$F$5176,MATCH(1,([1]Sheet2!$A848='[1]Sheet 1'!$B$1:$B$5176)*([1]Sheet2!$E848='[1]Sheet 1'!$E$1:$E$5176)*([1]Sheet2!G$1='[1]Sheet 1'!$C$1:$C$5176),0))</f>
        <v>51511638.5</v>
      </c>
      <c r="H848" cm="1">
        <f t="array" ref="H848">INDEX('[1]Sheet 1'!$F$1:$F$5176,MATCH(1,([1]Sheet2!$A848='[1]Sheet 1'!$B$1:$B$5176)*([1]Sheet2!$E848='[1]Sheet 1'!$E$1:$E$5176)*([1]Sheet2!H$1='[1]Sheet 1'!$C$1:$C$5176),0))</f>
        <v>361088</v>
      </c>
      <c r="I848" cm="1">
        <f t="array" ref="I848">INDEX('[1]Sheet 1'!$F$1:$F$5176,MATCH(1,([1]Sheet2!$A848='[1]Sheet 1'!$B$1:$B$5176)*([1]Sheet2!$E848='[1]Sheet 1'!$E$1:$E$5176)*([1]Sheet2!I$1='[1]Sheet 1'!$C$1:$C$5176),0))</f>
        <v>83.285499999999999</v>
      </c>
      <c r="J848" s="1">
        <f t="shared" si="53"/>
        <v>3.1155840127614319E-3</v>
      </c>
      <c r="K848" s="1">
        <f t="shared" si="54"/>
        <v>3.9301220596755591E-3</v>
      </c>
      <c r="L848" s="1">
        <f t="shared" si="55"/>
        <v>3.4321158055709733E-2</v>
      </c>
      <c r="M848">
        <f>VLOOKUP(D848,[1]Sheet8!$A$1:$G$267,IF(E848=2016,3,IF(E848=2017,4,IF(E848=2018,5,IF(E848=2019,6,7)))))</f>
        <v>59124.8672675489</v>
      </c>
      <c r="N848" t="str">
        <f>IF(E848=2020,VLOOKUP(B848,[1]Sheet9!$A$1:$E$229,5,FALSE),"None")</f>
        <v>None</v>
      </c>
    </row>
    <row r="849" spans="1:14" x14ac:dyDescent="0.75">
      <c r="A849" t="str">
        <f>VLOOKUP(D849,[1]Sheet5!$B$1:$C$279,2,FALSE)</f>
        <v>KOR: Republic of Korea</v>
      </c>
      <c r="B849" t="str">
        <f t="shared" si="52"/>
        <v>KOR</v>
      </c>
      <c r="C849" t="str">
        <f>VLOOKUP([1]Sheet2!B849,[1]Sheet9!$A$1:$C$229,2,FALSE)</f>
        <v>Asia</v>
      </c>
      <c r="D849" t="s">
        <v>189</v>
      </c>
      <c r="E849">
        <v>2018</v>
      </c>
      <c r="F849" cm="1">
        <f t="array" ref="F849">INDEX('[1]Sheet 1'!$F$1:$F$5176,MATCH(1,([1]Sheet2!A849='[1]Sheet 1'!$B$1:$B$5176)*([1]Sheet2!E849='[1]Sheet 1'!$E$1:$E$5176)*([1]Sheet2!F$1='[1]Sheet 1'!$C$1:$C$5176),0))</f>
        <v>1059</v>
      </c>
      <c r="G849" cm="1">
        <f t="array" ref="G849">INDEX('[1]Sheet 1'!$F$1:$F$5176,MATCH(1,([1]Sheet2!$A849='[1]Sheet 1'!$B$1:$B$5176)*([1]Sheet2!$E849='[1]Sheet 1'!$E$1:$E$5176)*([1]Sheet2!G$1='[1]Sheet 1'!$C$1:$C$5176),0))</f>
        <v>51676900</v>
      </c>
      <c r="H849" cm="1">
        <f t="array" ref="H849">INDEX('[1]Sheet 1'!$F$1:$F$5176,MATCH(1,([1]Sheet2!$A849='[1]Sheet 1'!$B$1:$B$5176)*([1]Sheet2!$E849='[1]Sheet 1'!$E$1:$E$5176)*([1]Sheet2!H$1='[1]Sheet 1'!$C$1:$C$5176),0))</f>
        <v>328956</v>
      </c>
      <c r="I849" cm="1">
        <f t="array" ref="I849">INDEX('[1]Sheet 1'!$F$1:$F$5176,MATCH(1,([1]Sheet2!$A849='[1]Sheet 1'!$B$1:$B$5176)*([1]Sheet2!$E849='[1]Sheet 1'!$E$1:$E$5176)*([1]Sheet2!I$1='[1]Sheet 1'!$C$1:$C$5176),0))</f>
        <v>83.342699999999994</v>
      </c>
      <c r="J849" s="1">
        <f t="shared" si="53"/>
        <v>3.2192755262101923E-3</v>
      </c>
      <c r="K849" s="1">
        <f t="shared" si="54"/>
        <v>3.2082361348299959E-3</v>
      </c>
      <c r="L849" s="1">
        <f t="shared" si="55"/>
        <v>0.11472467472662795</v>
      </c>
      <c r="M849">
        <f>VLOOKUP(D849,[1]Sheet8!$A$1:$G$267,IF(E849=2016,3,IF(E849=2017,4,IF(E849=2018,5,IF(E849=2019,6,7)))))</f>
        <v>65907.948433073499</v>
      </c>
      <c r="N849" t="str">
        <f>IF(E849=2020,VLOOKUP(B849,[1]Sheet9!$A$1:$E$229,5,FALSE),"None")</f>
        <v>None</v>
      </c>
    </row>
    <row r="850" spans="1:14" x14ac:dyDescent="0.75">
      <c r="A850" t="str">
        <f>VLOOKUP(D850,[1]Sheet5!$B$1:$C$279,2,FALSE)</f>
        <v>KOR: Republic of Korea</v>
      </c>
      <c r="B850" t="str">
        <f t="shared" si="52"/>
        <v>KOR</v>
      </c>
      <c r="C850" t="str">
        <f>VLOOKUP([1]Sheet2!B850,[1]Sheet9!$A$1:$C$229,2,FALSE)</f>
        <v>Asia</v>
      </c>
      <c r="D850" t="s">
        <v>189</v>
      </c>
      <c r="E850">
        <v>2019</v>
      </c>
      <c r="F850" cm="1">
        <f t="array" ref="F850">INDEX('[1]Sheet 1'!$F$1:$F$5176,MATCH(1,([1]Sheet2!A850='[1]Sheet 1'!$B$1:$B$5176)*([1]Sheet2!E850='[1]Sheet 1'!$E$1:$E$5176)*([1]Sheet2!F$1='[1]Sheet 1'!$C$1:$C$5176),0))</f>
        <v>997</v>
      </c>
      <c r="G850" cm="1">
        <f t="array" ref="G850">INDEX('[1]Sheet 1'!$F$1:$F$5176,MATCH(1,([1]Sheet2!$A850='[1]Sheet 1'!$B$1:$B$5176)*([1]Sheet2!$E850='[1]Sheet 1'!$E$1:$E$5176)*([1]Sheet2!G$1='[1]Sheet 1'!$C$1:$C$5176),0))</f>
        <v>51803829.5</v>
      </c>
      <c r="H850" cm="1">
        <f t="array" ref="H850">INDEX('[1]Sheet 1'!$F$1:$F$5176,MATCH(1,([1]Sheet2!$A850='[1]Sheet 1'!$B$1:$B$5176)*([1]Sheet2!$E850='[1]Sheet 1'!$E$1:$E$5176)*([1]Sheet2!H$1='[1]Sheet 1'!$C$1:$C$5176),0))</f>
        <v>306304</v>
      </c>
      <c r="I850" cm="1">
        <f t="array" ref="I850">INDEX('[1]Sheet 1'!$F$1:$F$5176,MATCH(1,([1]Sheet2!$A850='[1]Sheet 1'!$B$1:$B$5176)*([1]Sheet2!$E850='[1]Sheet 1'!$E$1:$E$5176)*([1]Sheet2!I$1='[1]Sheet 1'!$C$1:$C$5176),0))</f>
        <v>83.655699999999996</v>
      </c>
      <c r="J850" s="1">
        <f t="shared" si="53"/>
        <v>3.2549362724613455E-3</v>
      </c>
      <c r="K850" s="1">
        <f t="shared" si="54"/>
        <v>2.456213511259383E-3</v>
      </c>
      <c r="L850" s="1">
        <f t="shared" si="55"/>
        <v>-5.7959235403267195E-2</v>
      </c>
      <c r="M850">
        <f>VLOOKUP(D850,[1]Sheet8!$A$1:$G$267,IF(E850=2016,3,IF(E850=2017,4,IF(E850=2018,5,IF(E850=2019,6,7)))))</f>
        <v>62087.974134894597</v>
      </c>
      <c r="N850" t="str">
        <f>IF(E850=2020,VLOOKUP(B850,[1]Sheet9!$A$1:$E$229,5,FALSE),"None")</f>
        <v>None</v>
      </c>
    </row>
    <row r="851" spans="1:14" x14ac:dyDescent="0.75">
      <c r="A851" t="str">
        <f>VLOOKUP(D851,[1]Sheet5!$B$1:$C$279,2,FALSE)</f>
        <v>KOR: Republic of Korea</v>
      </c>
      <c r="B851" t="str">
        <f t="shared" si="52"/>
        <v>KOR</v>
      </c>
      <c r="C851" t="str">
        <f>VLOOKUP([1]Sheet2!B851,[1]Sheet9!$A$1:$C$229,2,FALSE)</f>
        <v>Asia</v>
      </c>
      <c r="D851" t="s">
        <v>189</v>
      </c>
      <c r="E851">
        <v>2020</v>
      </c>
      <c r="F851" cm="1">
        <f t="array" ref="F851">INDEX('[1]Sheet 1'!$F$1:$F$5176,MATCH(1,([1]Sheet2!A851='[1]Sheet 1'!$B$1:$B$5176)*([1]Sheet2!E851='[1]Sheet 1'!$E$1:$E$5176)*([1]Sheet2!F$1='[1]Sheet 1'!$C$1:$C$5176),0))</f>
        <v>940</v>
      </c>
      <c r="G851" cm="1">
        <f t="array" ref="G851">INDEX('[1]Sheet 1'!$F$1:$F$5176,MATCH(1,([1]Sheet2!$A851='[1]Sheet 1'!$B$1:$B$5176)*([1]Sheet2!$E851='[1]Sheet 1'!$E$1:$E$5176)*([1]Sheet2!G$1='[1]Sheet 1'!$C$1:$C$5176),0))</f>
        <v>51844690.5</v>
      </c>
      <c r="H851" cm="1">
        <f t="array" ref="H851">INDEX('[1]Sheet 1'!$F$1:$F$5176,MATCH(1,([1]Sheet2!$A851='[1]Sheet 1'!$B$1:$B$5176)*([1]Sheet2!$E851='[1]Sheet 1'!$E$1:$E$5176)*([1]Sheet2!H$1='[1]Sheet 1'!$C$1:$C$5176),0))</f>
        <v>294239</v>
      </c>
      <c r="I851" cm="1">
        <f t="array" ref="I851">INDEX('[1]Sheet 1'!$F$1:$F$5176,MATCH(1,([1]Sheet2!$A851='[1]Sheet 1'!$B$1:$B$5176)*([1]Sheet2!$E851='[1]Sheet 1'!$E$1:$E$5176)*([1]Sheet2!I$1='[1]Sheet 1'!$C$1:$C$5176),0))</f>
        <v>83.608900000000006</v>
      </c>
      <c r="J851" s="1">
        <f t="shared" si="53"/>
        <v>3.1946818742586811E-3</v>
      </c>
      <c r="K851" s="1">
        <f t="shared" si="54"/>
        <v>7.8876408162064542E-4</v>
      </c>
      <c r="L851" s="1">
        <f t="shared" si="55"/>
        <v>-0.19268768816211118</v>
      </c>
      <c r="M851">
        <f>VLOOKUP(D851,[1]Sheet8!$A$1:$G$267,IF(E851=2016,3,IF(E851=2017,4,IF(E851=2018,5,IF(E851=2019,6,7)))))</f>
        <v>50124.385936172803</v>
      </c>
      <c r="N851">
        <f>IF(E851=2020,VLOOKUP(B851,[1]Sheet9!$A$1:$E$229,5,FALSE),"None")</f>
        <v>61769</v>
      </c>
    </row>
    <row r="852" spans="1:14" x14ac:dyDescent="0.75">
      <c r="A852" t="str">
        <f>VLOOKUP(D852,[1]Sheet5!$B$1:$C$279,2,FALSE)</f>
        <v>MDA: Republic of Moldova</v>
      </c>
      <c r="B852" t="str">
        <f t="shared" si="52"/>
        <v>MDA</v>
      </c>
      <c r="C852" t="str">
        <f>VLOOKUP([1]Sheet2!B852,[1]Sheet9!$A$1:$C$229,2,FALSE)</f>
        <v>Europe</v>
      </c>
      <c r="D852" t="s">
        <v>190</v>
      </c>
      <c r="E852">
        <v>2016</v>
      </c>
      <c r="F852" cm="1">
        <f t="array" ref="F852">INDEX('[1]Sheet 1'!$F$1:$F$5176,MATCH(1,([1]Sheet2!A852='[1]Sheet 1'!$B$1:$B$5176)*([1]Sheet2!E852='[1]Sheet 1'!$E$1:$E$5176)*([1]Sheet2!F$1='[1]Sheet 1'!$C$1:$C$5176),0))</f>
        <v>568</v>
      </c>
      <c r="G852" cm="1">
        <f t="array" ref="G852">INDEX('[1]Sheet 1'!$F$1:$F$5176,MATCH(1,([1]Sheet2!$A852='[1]Sheet 1'!$B$1:$B$5176)*([1]Sheet2!$E852='[1]Sheet 1'!$E$1:$E$5176)*([1]Sheet2!G$1='[1]Sheet 1'!$C$1:$C$5176),0))</f>
        <v>3225123</v>
      </c>
      <c r="H852" cm="1">
        <f t="array" ref="H852">INDEX('[1]Sheet 1'!$F$1:$F$5176,MATCH(1,([1]Sheet2!$A852='[1]Sheet 1'!$B$1:$B$5176)*([1]Sheet2!$E852='[1]Sheet 1'!$E$1:$E$5176)*([1]Sheet2!H$1='[1]Sheet 1'!$C$1:$C$5176),0))</f>
        <v>47979</v>
      </c>
      <c r="I852" cm="1">
        <f t="array" ref="I852">INDEX('[1]Sheet 1'!$F$1:$F$5176,MATCH(1,([1]Sheet2!$A852='[1]Sheet 1'!$B$1:$B$5176)*([1]Sheet2!$E852='[1]Sheet 1'!$E$1:$E$5176)*([1]Sheet2!I$1='[1]Sheet 1'!$C$1:$C$5176),0))</f>
        <v>69.916899999999998</v>
      </c>
      <c r="J852" s="1">
        <f t="shared" si="53"/>
        <v>1.1838512682631985E-2</v>
      </c>
      <c r="K852" s="1" t="str">
        <f t="shared" si="54"/>
        <v>None</v>
      </c>
      <c r="L852" s="1" t="str">
        <f t="shared" si="55"/>
        <v>N/A</v>
      </c>
      <c r="M852">
        <f>VLOOKUP(D852,[1]Sheet8!$A$1:$G$267,IF(E852=2016,3,IF(E852=2017,4,IF(E852=2018,5,IF(E852=2019,6,7)))))</f>
        <v>57162.968007625699</v>
      </c>
      <c r="N852" t="str">
        <f>IF(E852=2020,VLOOKUP(B852,[1]Sheet9!$A$1:$E$229,5,FALSE),"None")</f>
        <v>None</v>
      </c>
    </row>
    <row r="853" spans="1:14" x14ac:dyDescent="0.75">
      <c r="A853" t="str">
        <f>VLOOKUP(D853,[1]Sheet5!$B$1:$C$279,2,FALSE)</f>
        <v>MDA: Republic of Moldova</v>
      </c>
      <c r="B853" t="str">
        <f t="shared" si="52"/>
        <v>MDA</v>
      </c>
      <c r="C853" t="str">
        <f>VLOOKUP([1]Sheet2!B853,[1]Sheet9!$A$1:$C$229,2,FALSE)</f>
        <v>Europe</v>
      </c>
      <c r="D853" t="s">
        <v>190</v>
      </c>
      <c r="E853">
        <v>2017</v>
      </c>
      <c r="F853" cm="1">
        <f t="array" ref="F853">INDEX('[1]Sheet 1'!$F$1:$F$5176,MATCH(1,([1]Sheet2!A853='[1]Sheet 1'!$B$1:$B$5176)*([1]Sheet2!E853='[1]Sheet 1'!$E$1:$E$5176)*([1]Sheet2!F$1='[1]Sheet 1'!$C$1:$C$5176),0))</f>
        <v>550</v>
      </c>
      <c r="G853" cm="1">
        <f t="array" ref="G853">INDEX('[1]Sheet 1'!$F$1:$F$5176,MATCH(1,([1]Sheet2!$A853='[1]Sheet 1'!$B$1:$B$5176)*([1]Sheet2!$E853='[1]Sheet 1'!$E$1:$E$5176)*([1]Sheet2!G$1='[1]Sheet 1'!$C$1:$C$5176),0))</f>
        <v>3180506</v>
      </c>
      <c r="H853" cm="1">
        <f t="array" ref="H853">INDEX('[1]Sheet 1'!$F$1:$F$5176,MATCH(1,([1]Sheet2!$A853='[1]Sheet 1'!$B$1:$B$5176)*([1]Sheet2!$E853='[1]Sheet 1'!$E$1:$E$5176)*([1]Sheet2!H$1='[1]Sheet 1'!$C$1:$C$5176),0))</f>
        <v>44192</v>
      </c>
      <c r="I853" cm="1">
        <f t="array" ref="I853">INDEX('[1]Sheet 1'!$F$1:$F$5176,MATCH(1,([1]Sheet2!$A853='[1]Sheet 1'!$B$1:$B$5176)*([1]Sheet2!$E853='[1]Sheet 1'!$E$1:$E$5176)*([1]Sheet2!I$1='[1]Sheet 1'!$C$1:$C$5176),0))</f>
        <v>70.515500000000003</v>
      </c>
      <c r="J853" s="1">
        <f t="shared" si="53"/>
        <v>1.2445691527878349E-2</v>
      </c>
      <c r="K853" s="1">
        <f t="shared" si="54"/>
        <v>-1.3834201052176925E-2</v>
      </c>
      <c r="L853" s="1">
        <f t="shared" si="55"/>
        <v>3.4321158055709733E-2</v>
      </c>
      <c r="M853">
        <f>VLOOKUP(D853,[1]Sheet8!$A$1:$G$267,IF(E853=2016,3,IF(E853=2017,4,IF(E853=2018,5,IF(E853=2019,6,7)))))</f>
        <v>59124.8672675489</v>
      </c>
      <c r="N853" t="str">
        <f>IF(E853=2020,VLOOKUP(B853,[1]Sheet9!$A$1:$E$229,5,FALSE),"None")</f>
        <v>None</v>
      </c>
    </row>
    <row r="854" spans="1:14" x14ac:dyDescent="0.75">
      <c r="A854" t="str">
        <f>VLOOKUP(D854,[1]Sheet5!$B$1:$C$279,2,FALSE)</f>
        <v>MDA: Republic of Moldova</v>
      </c>
      <c r="B854" t="str">
        <f t="shared" si="52"/>
        <v>MDA</v>
      </c>
      <c r="C854" t="str">
        <f>VLOOKUP([1]Sheet2!B854,[1]Sheet9!$A$1:$C$229,2,FALSE)</f>
        <v>Europe</v>
      </c>
      <c r="D854" t="s">
        <v>190</v>
      </c>
      <c r="E854">
        <v>2018</v>
      </c>
      <c r="F854" cm="1">
        <f t="array" ref="F854">INDEX('[1]Sheet 1'!$F$1:$F$5176,MATCH(1,([1]Sheet2!A854='[1]Sheet 1'!$B$1:$B$5176)*([1]Sheet2!E854='[1]Sheet 1'!$E$1:$E$5176)*([1]Sheet2!F$1='[1]Sheet 1'!$C$1:$C$5176),0))</f>
        <v>532</v>
      </c>
      <c r="G854" cm="1">
        <f t="array" ref="G854">INDEX('[1]Sheet 1'!$F$1:$F$5176,MATCH(1,([1]Sheet2!$A854='[1]Sheet 1'!$B$1:$B$5176)*([1]Sheet2!$E854='[1]Sheet 1'!$E$1:$E$5176)*([1]Sheet2!G$1='[1]Sheet 1'!$C$1:$C$5176),0))</f>
        <v>3141837</v>
      </c>
      <c r="H854" cm="1">
        <f t="array" ref="H854">INDEX('[1]Sheet 1'!$F$1:$F$5176,MATCH(1,([1]Sheet2!$A854='[1]Sheet 1'!$B$1:$B$5176)*([1]Sheet2!$E854='[1]Sheet 1'!$E$1:$E$5176)*([1]Sheet2!H$1='[1]Sheet 1'!$C$1:$C$5176),0))</f>
        <v>42468</v>
      </c>
      <c r="I854" cm="1">
        <f t="array" ref="I854">INDEX('[1]Sheet 1'!$F$1:$F$5176,MATCH(1,([1]Sheet2!$A854='[1]Sheet 1'!$B$1:$B$5176)*([1]Sheet2!$E854='[1]Sheet 1'!$E$1:$E$5176)*([1]Sheet2!I$1='[1]Sheet 1'!$C$1:$C$5176),0))</f>
        <v>70.491600000000005</v>
      </c>
      <c r="J854" s="1">
        <f t="shared" si="53"/>
        <v>1.2527079212583593E-2</v>
      </c>
      <c r="K854" s="1">
        <f t="shared" si="54"/>
        <v>-1.2158128297824309E-2</v>
      </c>
      <c r="L854" s="1">
        <f t="shared" si="55"/>
        <v>0.11472467472662795</v>
      </c>
      <c r="M854">
        <f>VLOOKUP(D854,[1]Sheet8!$A$1:$G$267,IF(E854=2016,3,IF(E854=2017,4,IF(E854=2018,5,IF(E854=2019,6,7)))))</f>
        <v>65907.948433073499</v>
      </c>
      <c r="N854" t="str">
        <f>IF(E854=2020,VLOOKUP(B854,[1]Sheet9!$A$1:$E$229,5,FALSE),"None")</f>
        <v>None</v>
      </c>
    </row>
    <row r="855" spans="1:14" x14ac:dyDescent="0.75">
      <c r="A855" t="str">
        <f>VLOOKUP(D855,[1]Sheet5!$B$1:$C$279,2,FALSE)</f>
        <v>MDA: Republic of Moldova</v>
      </c>
      <c r="B855" t="str">
        <f t="shared" si="52"/>
        <v>MDA</v>
      </c>
      <c r="C855" t="str">
        <f>VLOOKUP([1]Sheet2!B855,[1]Sheet9!$A$1:$C$229,2,FALSE)</f>
        <v>Europe</v>
      </c>
      <c r="D855" t="s">
        <v>190</v>
      </c>
      <c r="E855">
        <v>2019</v>
      </c>
      <c r="F855" cm="1">
        <f t="array" ref="F855">INDEX('[1]Sheet 1'!$F$1:$F$5176,MATCH(1,([1]Sheet2!A855='[1]Sheet 1'!$B$1:$B$5176)*([1]Sheet2!E855='[1]Sheet 1'!$E$1:$E$5176)*([1]Sheet2!F$1='[1]Sheet 1'!$C$1:$C$5176),0))</f>
        <v>513</v>
      </c>
      <c r="G855" cm="1">
        <f t="array" ref="G855">INDEX('[1]Sheet 1'!$F$1:$F$5176,MATCH(1,([1]Sheet2!$A855='[1]Sheet 1'!$B$1:$B$5176)*([1]Sheet2!$E855='[1]Sheet 1'!$E$1:$E$5176)*([1]Sheet2!G$1='[1]Sheet 1'!$C$1:$C$5176),0))</f>
        <v>3109491</v>
      </c>
      <c r="H855" cm="1">
        <f t="array" ref="H855">INDEX('[1]Sheet 1'!$F$1:$F$5176,MATCH(1,([1]Sheet2!$A855='[1]Sheet 1'!$B$1:$B$5176)*([1]Sheet2!$E855='[1]Sheet 1'!$E$1:$E$5176)*([1]Sheet2!H$1='[1]Sheet 1'!$C$1:$C$5176),0))</f>
        <v>40266</v>
      </c>
      <c r="I855" cm="1">
        <f t="array" ref="I855">INDEX('[1]Sheet 1'!$F$1:$F$5176,MATCH(1,([1]Sheet2!$A855='[1]Sheet 1'!$B$1:$B$5176)*([1]Sheet2!$E855='[1]Sheet 1'!$E$1:$E$5176)*([1]Sheet2!I$1='[1]Sheet 1'!$C$1:$C$5176),0))</f>
        <v>70.935100000000006</v>
      </c>
      <c r="J855" s="1">
        <f t="shared" si="53"/>
        <v>1.2740277156906571E-2</v>
      </c>
      <c r="K855" s="1">
        <f t="shared" si="54"/>
        <v>-1.0295250835737181E-2</v>
      </c>
      <c r="L855" s="1">
        <f t="shared" si="55"/>
        <v>-5.7959235403267195E-2</v>
      </c>
      <c r="M855">
        <f>VLOOKUP(D855,[1]Sheet8!$A$1:$G$267,IF(E855=2016,3,IF(E855=2017,4,IF(E855=2018,5,IF(E855=2019,6,7)))))</f>
        <v>62087.974134894597</v>
      </c>
      <c r="N855" t="str">
        <f>IF(E855=2020,VLOOKUP(B855,[1]Sheet9!$A$1:$E$229,5,FALSE),"None")</f>
        <v>None</v>
      </c>
    </row>
    <row r="856" spans="1:14" x14ac:dyDescent="0.75">
      <c r="A856" t="str">
        <f>VLOOKUP(D856,[1]Sheet5!$B$1:$C$279,2,FALSE)</f>
        <v>MDA: Republic of Moldova</v>
      </c>
      <c r="B856" t="str">
        <f t="shared" si="52"/>
        <v>MDA</v>
      </c>
      <c r="C856" t="str">
        <f>VLOOKUP([1]Sheet2!B856,[1]Sheet9!$A$1:$C$229,2,FALSE)</f>
        <v>Europe</v>
      </c>
      <c r="D856" t="s">
        <v>190</v>
      </c>
      <c r="E856">
        <v>2020</v>
      </c>
      <c r="F856" cm="1">
        <f t="array" ref="F856">INDEX('[1]Sheet 1'!$F$1:$F$5176,MATCH(1,([1]Sheet2!A856='[1]Sheet 1'!$B$1:$B$5176)*([1]Sheet2!E856='[1]Sheet 1'!$E$1:$E$5176)*([1]Sheet2!F$1='[1]Sheet 1'!$C$1:$C$5176),0))</f>
        <v>494</v>
      </c>
      <c r="G856" cm="1">
        <f t="array" ref="G856">INDEX('[1]Sheet 1'!$F$1:$F$5176,MATCH(1,([1]Sheet2!$A856='[1]Sheet 1'!$B$1:$B$5176)*([1]Sheet2!$E856='[1]Sheet 1'!$E$1:$E$5176)*([1]Sheet2!G$1='[1]Sheet 1'!$C$1:$C$5176),0))</f>
        <v>3084847</v>
      </c>
      <c r="H856" cm="1">
        <f t="array" ref="H856">INDEX('[1]Sheet 1'!$F$1:$F$5176,MATCH(1,([1]Sheet2!$A856='[1]Sheet 1'!$B$1:$B$5176)*([1]Sheet2!$E856='[1]Sheet 1'!$E$1:$E$5176)*([1]Sheet2!H$1='[1]Sheet 1'!$C$1:$C$5176),0))</f>
        <v>38584</v>
      </c>
      <c r="I856" cm="1">
        <f t="array" ref="I856">INDEX('[1]Sheet 1'!$F$1:$F$5176,MATCH(1,([1]Sheet2!$A856='[1]Sheet 1'!$B$1:$B$5176)*([1]Sheet2!$E856='[1]Sheet 1'!$E$1:$E$5176)*([1]Sheet2!I$1='[1]Sheet 1'!$C$1:$C$5176),0))</f>
        <v>70.166499999999999</v>
      </c>
      <c r="J856" s="1">
        <f t="shared" si="53"/>
        <v>1.2803234501347708E-2</v>
      </c>
      <c r="K856" s="1">
        <f t="shared" si="54"/>
        <v>-7.9254128730393489E-3</v>
      </c>
      <c r="L856" s="1">
        <f t="shared" si="55"/>
        <v>-0.19268768816211118</v>
      </c>
      <c r="M856">
        <f>VLOOKUP(D856,[1]Sheet8!$A$1:$G$267,IF(E856=2016,3,IF(E856=2017,4,IF(E856=2018,5,IF(E856=2019,6,7)))))</f>
        <v>50124.385936172803</v>
      </c>
      <c r="N856">
        <f>IF(E856=2020,VLOOKUP(B856,[1]Sheet9!$A$1:$E$229,5,FALSE),"None")</f>
        <v>144818</v>
      </c>
    </row>
    <row r="857" spans="1:14" x14ac:dyDescent="0.75">
      <c r="A857" t="str">
        <f>VLOOKUP(D857,[1]Sheet5!$B$1:$C$279,2,FALSE)</f>
        <v>ROU: Romania</v>
      </c>
      <c r="B857" t="str">
        <f t="shared" si="52"/>
        <v>ROU</v>
      </c>
      <c r="C857" t="str">
        <f>VLOOKUP([1]Sheet2!B857,[1]Sheet9!$A$1:$C$229,2,FALSE)</f>
        <v>Europe</v>
      </c>
      <c r="D857" t="s">
        <v>191</v>
      </c>
      <c r="E857">
        <v>2016</v>
      </c>
      <c r="F857" cm="1">
        <f t="array" ref="F857">INDEX('[1]Sheet 1'!$F$1:$F$5176,MATCH(1,([1]Sheet2!A857='[1]Sheet 1'!$B$1:$B$5176)*([1]Sheet2!E857='[1]Sheet 1'!$E$1:$E$5176)*([1]Sheet2!F$1='[1]Sheet 1'!$C$1:$C$5176),0))</f>
        <v>1368</v>
      </c>
      <c r="G857" cm="1">
        <f t="array" ref="G857">INDEX('[1]Sheet 1'!$F$1:$F$5176,MATCH(1,([1]Sheet2!$A857='[1]Sheet 1'!$B$1:$B$5176)*([1]Sheet2!$E857='[1]Sheet 1'!$E$1:$E$5176)*([1]Sheet2!G$1='[1]Sheet 1'!$C$1:$C$5176),0))</f>
        <v>19797820</v>
      </c>
      <c r="H857" cm="1">
        <f t="array" ref="H857">INDEX('[1]Sheet 1'!$F$1:$F$5176,MATCH(1,([1]Sheet2!$A857='[1]Sheet 1'!$B$1:$B$5176)*([1]Sheet2!$E857='[1]Sheet 1'!$E$1:$E$5176)*([1]Sheet2!H$1='[1]Sheet 1'!$C$1:$C$5176),0))</f>
        <v>213829</v>
      </c>
      <c r="I857" cm="1">
        <f t="array" ref="I857">INDEX('[1]Sheet 1'!$F$1:$F$5176,MATCH(1,([1]Sheet2!$A857='[1]Sheet 1'!$B$1:$B$5176)*([1]Sheet2!$E857='[1]Sheet 1'!$E$1:$E$5176)*([1]Sheet2!I$1='[1]Sheet 1'!$C$1:$C$5176),0))</f>
        <v>75.245800000000003</v>
      </c>
      <c r="J857" s="1">
        <f t="shared" si="53"/>
        <v>6.3976354937824147E-3</v>
      </c>
      <c r="K857" s="1" t="str">
        <f t="shared" si="54"/>
        <v>None</v>
      </c>
      <c r="L857" s="1" t="str">
        <f t="shared" si="55"/>
        <v>N/A</v>
      </c>
      <c r="M857">
        <f>VLOOKUP(D857,[1]Sheet8!$A$1:$G$267,IF(E857=2016,3,IF(E857=2017,4,IF(E857=2018,5,IF(E857=2019,6,7)))))</f>
        <v>9548.5874029826791</v>
      </c>
      <c r="N857" t="str">
        <f>IF(E857=2020,VLOOKUP(B857,[1]Sheet9!$A$1:$E$229,5,FALSE),"None")</f>
        <v>None</v>
      </c>
    </row>
    <row r="858" spans="1:14" x14ac:dyDescent="0.75">
      <c r="A858" t="str">
        <f>VLOOKUP(D858,[1]Sheet5!$B$1:$C$279,2,FALSE)</f>
        <v>ROU: Romania</v>
      </c>
      <c r="B858" t="str">
        <f t="shared" si="52"/>
        <v>ROU</v>
      </c>
      <c r="C858" t="str">
        <f>VLOOKUP([1]Sheet2!B858,[1]Sheet9!$A$1:$C$229,2,FALSE)</f>
        <v>Europe</v>
      </c>
      <c r="D858" t="s">
        <v>191</v>
      </c>
      <c r="E858">
        <v>2017</v>
      </c>
      <c r="F858" cm="1">
        <f t="array" ref="F858">INDEX('[1]Sheet 1'!$F$1:$F$5176,MATCH(1,([1]Sheet2!A858='[1]Sheet 1'!$B$1:$B$5176)*([1]Sheet2!E858='[1]Sheet 1'!$E$1:$E$5176)*([1]Sheet2!F$1='[1]Sheet 1'!$C$1:$C$5176),0))</f>
        <v>1253</v>
      </c>
      <c r="G858" cm="1">
        <f t="array" ref="G858">INDEX('[1]Sheet 1'!$F$1:$F$5176,MATCH(1,([1]Sheet2!$A858='[1]Sheet 1'!$B$1:$B$5176)*([1]Sheet2!$E858='[1]Sheet 1'!$E$1:$E$5176)*([1]Sheet2!G$1='[1]Sheet 1'!$C$1:$C$5176),0))</f>
        <v>19698853</v>
      </c>
      <c r="H858" cm="1">
        <f t="array" ref="H858">INDEX('[1]Sheet 1'!$F$1:$F$5176,MATCH(1,([1]Sheet2!$A858='[1]Sheet 1'!$B$1:$B$5176)*([1]Sheet2!$E858='[1]Sheet 1'!$E$1:$E$5176)*([1]Sheet2!H$1='[1]Sheet 1'!$C$1:$C$5176),0))</f>
        <v>217448</v>
      </c>
      <c r="I858" cm="1">
        <f t="array" ref="I858">INDEX('[1]Sheet 1'!$F$1:$F$5176,MATCH(1,([1]Sheet2!$A858='[1]Sheet 1'!$B$1:$B$5176)*([1]Sheet2!$E858='[1]Sheet 1'!$E$1:$E$5176)*([1]Sheet2!I$1='[1]Sheet 1'!$C$1:$C$5176),0))</f>
        <v>75.951899999999995</v>
      </c>
      <c r="J858" s="1">
        <f t="shared" si="53"/>
        <v>5.7622971928920933E-3</v>
      </c>
      <c r="K858" s="1">
        <f t="shared" si="54"/>
        <v>-4.9988837154797848E-3</v>
      </c>
      <c r="L858" s="1">
        <f t="shared" si="55"/>
        <v>0.131791406530303</v>
      </c>
      <c r="M858">
        <f>VLOOKUP(D858,[1]Sheet8!$A$1:$G$267,IF(E858=2016,3,IF(E858=2017,4,IF(E858=2018,5,IF(E858=2019,6,7)))))</f>
        <v>10807.0091671993</v>
      </c>
      <c r="N858" t="str">
        <f>IF(E858=2020,VLOOKUP(B858,[1]Sheet9!$A$1:$E$229,5,FALSE),"None")</f>
        <v>None</v>
      </c>
    </row>
    <row r="859" spans="1:14" x14ac:dyDescent="0.75">
      <c r="A859" t="str">
        <f>VLOOKUP(D859,[1]Sheet5!$B$1:$C$279,2,FALSE)</f>
        <v>ROU: Romania</v>
      </c>
      <c r="B859" t="str">
        <f t="shared" si="52"/>
        <v>ROU</v>
      </c>
      <c r="C859" t="str">
        <f>VLOOKUP([1]Sheet2!B859,[1]Sheet9!$A$1:$C$229,2,FALSE)</f>
        <v>Europe</v>
      </c>
      <c r="D859" t="s">
        <v>191</v>
      </c>
      <c r="E859">
        <v>2018</v>
      </c>
      <c r="F859" cm="1">
        <f t="array" ref="F859">INDEX('[1]Sheet 1'!$F$1:$F$5176,MATCH(1,([1]Sheet2!A859='[1]Sheet 1'!$B$1:$B$5176)*([1]Sheet2!E859='[1]Sheet 1'!$E$1:$E$5176)*([1]Sheet2!F$1='[1]Sheet 1'!$C$1:$C$5176),0))</f>
        <v>1163</v>
      </c>
      <c r="G859" cm="1">
        <f t="array" ref="G859">INDEX('[1]Sheet 1'!$F$1:$F$5176,MATCH(1,([1]Sheet2!$A859='[1]Sheet 1'!$B$1:$B$5176)*([1]Sheet2!$E859='[1]Sheet 1'!$E$1:$E$5176)*([1]Sheet2!G$1='[1]Sheet 1'!$C$1:$C$5176),0))</f>
        <v>19606783</v>
      </c>
      <c r="H859" cm="1">
        <f t="array" ref="H859">INDEX('[1]Sheet 1'!$F$1:$F$5176,MATCH(1,([1]Sheet2!$A859='[1]Sheet 1'!$B$1:$B$5176)*([1]Sheet2!$E859='[1]Sheet 1'!$E$1:$E$5176)*([1]Sheet2!H$1='[1]Sheet 1'!$C$1:$C$5176),0))</f>
        <v>210595</v>
      </c>
      <c r="I859" cm="1">
        <f t="array" ref="I859">INDEX('[1]Sheet 1'!$F$1:$F$5176,MATCH(1,([1]Sheet2!$A859='[1]Sheet 1'!$B$1:$B$5176)*([1]Sheet2!$E859='[1]Sheet 1'!$E$1:$E$5176)*([1]Sheet2!I$1='[1]Sheet 1'!$C$1:$C$5176),0))</f>
        <v>76.154600000000002</v>
      </c>
      <c r="J859" s="1">
        <f t="shared" si="53"/>
        <v>5.5224483012417201E-3</v>
      </c>
      <c r="K859" s="1">
        <f t="shared" si="54"/>
        <v>-4.6738761896441385E-3</v>
      </c>
      <c r="L859" s="1">
        <f t="shared" si="55"/>
        <v>0.14730928668027304</v>
      </c>
      <c r="M859">
        <f>VLOOKUP(D859,[1]Sheet8!$A$1:$G$267,IF(E859=2016,3,IF(E859=2017,4,IF(E859=2018,5,IF(E859=2019,6,7)))))</f>
        <v>12398.9819787666</v>
      </c>
      <c r="N859" t="str">
        <f>IF(E859=2020,VLOOKUP(B859,[1]Sheet9!$A$1:$E$229,5,FALSE),"None")</f>
        <v>None</v>
      </c>
    </row>
    <row r="860" spans="1:14" x14ac:dyDescent="0.75">
      <c r="A860" t="str">
        <f>VLOOKUP(D860,[1]Sheet5!$B$1:$C$279,2,FALSE)</f>
        <v>ROU: Romania</v>
      </c>
      <c r="B860" t="str">
        <f t="shared" si="52"/>
        <v>ROU</v>
      </c>
      <c r="C860" t="str">
        <f>VLOOKUP([1]Sheet2!B860,[1]Sheet9!$A$1:$C$229,2,FALSE)</f>
        <v>Europe</v>
      </c>
      <c r="D860" t="s">
        <v>191</v>
      </c>
      <c r="E860">
        <v>2019</v>
      </c>
      <c r="F860" cm="1">
        <f t="array" ref="F860">INDEX('[1]Sheet 1'!$F$1:$F$5176,MATCH(1,([1]Sheet2!A860='[1]Sheet 1'!$B$1:$B$5176)*([1]Sheet2!E860='[1]Sheet 1'!$E$1:$E$5176)*([1]Sheet2!F$1='[1]Sheet 1'!$C$1:$C$5176),0))</f>
        <v>1093</v>
      </c>
      <c r="G860" cm="1">
        <f t="array" ref="G860">INDEX('[1]Sheet 1'!$F$1:$F$5176,MATCH(1,([1]Sheet2!$A860='[1]Sheet 1'!$B$1:$B$5176)*([1]Sheet2!$E860='[1]Sheet 1'!$E$1:$E$5176)*([1]Sheet2!G$1='[1]Sheet 1'!$C$1:$C$5176),0))</f>
        <v>19524211</v>
      </c>
      <c r="H860" cm="1">
        <f t="array" ref="H860">INDEX('[1]Sheet 1'!$F$1:$F$5176,MATCH(1,([1]Sheet2!$A860='[1]Sheet 1'!$B$1:$B$5176)*([1]Sheet2!$E860='[1]Sheet 1'!$E$1:$E$5176)*([1]Sheet2!H$1='[1]Sheet 1'!$C$1:$C$5176),0))</f>
        <v>203903</v>
      </c>
      <c r="I860" cm="1">
        <f t="array" ref="I860">INDEX('[1]Sheet 1'!$F$1:$F$5176,MATCH(1,([1]Sheet2!$A860='[1]Sheet 1'!$B$1:$B$5176)*([1]Sheet2!$E860='[1]Sheet 1'!$E$1:$E$5176)*([1]Sheet2!I$1='[1]Sheet 1'!$C$1:$C$5176),0))</f>
        <v>76.507900000000006</v>
      </c>
      <c r="J860" s="1">
        <f t="shared" si="53"/>
        <v>5.3603919510747762E-3</v>
      </c>
      <c r="K860" s="1">
        <f t="shared" si="54"/>
        <v>-4.2113996977474581E-3</v>
      </c>
      <c r="L860" s="1">
        <f t="shared" si="55"/>
        <v>4.0355259276929303E-2</v>
      </c>
      <c r="M860">
        <f>VLOOKUP(D860,[1]Sheet8!$A$1:$G$267,IF(E860=2016,3,IF(E860=2017,4,IF(E860=2018,5,IF(E860=2019,6,7)))))</f>
        <v>12899.3461112897</v>
      </c>
      <c r="N860" t="str">
        <f>IF(E860=2020,VLOOKUP(B860,[1]Sheet9!$A$1:$E$229,5,FALSE),"None")</f>
        <v>None</v>
      </c>
    </row>
    <row r="861" spans="1:14" x14ac:dyDescent="0.75">
      <c r="A861" t="str">
        <f>VLOOKUP(D861,[1]Sheet5!$B$1:$C$279,2,FALSE)</f>
        <v>ROU: Romania</v>
      </c>
      <c r="B861" t="str">
        <f t="shared" si="52"/>
        <v>ROU</v>
      </c>
      <c r="C861" t="str">
        <f>VLOOKUP([1]Sheet2!B861,[1]Sheet9!$A$1:$C$229,2,FALSE)</f>
        <v>Europe</v>
      </c>
      <c r="D861" t="s">
        <v>191</v>
      </c>
      <c r="E861">
        <v>2020</v>
      </c>
      <c r="F861" cm="1">
        <f t="array" ref="F861">INDEX('[1]Sheet 1'!$F$1:$F$5176,MATCH(1,([1]Sheet2!A861='[1]Sheet 1'!$B$1:$B$5176)*([1]Sheet2!E861='[1]Sheet 1'!$E$1:$E$5176)*([1]Sheet2!F$1='[1]Sheet 1'!$C$1:$C$5176),0))</f>
        <v>1043</v>
      </c>
      <c r="G861" cm="1">
        <f t="array" ref="G861">INDEX('[1]Sheet 1'!$F$1:$F$5176,MATCH(1,([1]Sheet2!$A861='[1]Sheet 1'!$B$1:$B$5176)*([1]Sheet2!$E861='[1]Sheet 1'!$E$1:$E$5176)*([1]Sheet2!G$1='[1]Sheet 1'!$C$1:$C$5176),0))</f>
        <v>19442038.5</v>
      </c>
      <c r="H861" cm="1">
        <f t="array" ref="H861">INDEX('[1]Sheet 1'!$F$1:$F$5176,MATCH(1,([1]Sheet2!$A861='[1]Sheet 1'!$B$1:$B$5176)*([1]Sheet2!$E861='[1]Sheet 1'!$E$1:$E$5176)*([1]Sheet2!H$1='[1]Sheet 1'!$C$1:$C$5176),0))</f>
        <v>199088</v>
      </c>
      <c r="I861" cm="1">
        <f t="array" ref="I861">INDEX('[1]Sheet 1'!$F$1:$F$5176,MATCH(1,([1]Sheet2!$A861='[1]Sheet 1'!$B$1:$B$5176)*([1]Sheet2!$E861='[1]Sheet 1'!$E$1:$E$5176)*([1]Sheet2!I$1='[1]Sheet 1'!$C$1:$C$5176),0))</f>
        <v>75.345600000000005</v>
      </c>
      <c r="J861" s="1">
        <f t="shared" si="53"/>
        <v>5.2388893353692836E-3</v>
      </c>
      <c r="K861" s="1">
        <f t="shared" si="54"/>
        <v>-4.2087488196065901E-3</v>
      </c>
      <c r="L861" s="1">
        <f t="shared" si="55"/>
        <v>4.4358943448319522E-3</v>
      </c>
      <c r="M861">
        <f>VLOOKUP(D861,[1]Sheet8!$A$1:$G$267,IF(E861=2016,3,IF(E861=2017,4,IF(E861=2018,5,IF(E861=2019,6,7)))))</f>
        <v>12956.5662477568</v>
      </c>
      <c r="N861">
        <f>IF(E861=2020,VLOOKUP(B861,[1]Sheet9!$A$1:$E$229,5,FALSE),"None")</f>
        <v>632263</v>
      </c>
    </row>
    <row r="862" spans="1:14" x14ac:dyDescent="0.75">
      <c r="A862" t="str">
        <f>VLOOKUP(D862,[1]Sheet5!$B$1:$C$279,2,FALSE)</f>
        <v>RUS: Russian Federation</v>
      </c>
      <c r="B862" t="str">
        <f t="shared" si="52"/>
        <v>RUS</v>
      </c>
      <c r="C862" t="str">
        <f>VLOOKUP([1]Sheet2!B862,[1]Sheet9!$A$1:$C$229,2,FALSE)</f>
        <v>Europe</v>
      </c>
      <c r="D862" t="s">
        <v>192</v>
      </c>
      <c r="E862">
        <v>2016</v>
      </c>
      <c r="F862" cm="1">
        <f t="array" ref="F862">INDEX('[1]Sheet 1'!$F$1:$F$5176,MATCH(1,([1]Sheet2!A862='[1]Sheet 1'!$B$1:$B$5176)*([1]Sheet2!E862='[1]Sheet 1'!$E$1:$E$5176)*([1]Sheet2!F$1='[1]Sheet 1'!$C$1:$C$5176),0))</f>
        <v>11476</v>
      </c>
      <c r="G862" cm="1">
        <f t="array" ref="G862">INDEX('[1]Sheet 1'!$F$1:$F$5176,MATCH(1,([1]Sheet2!$A862='[1]Sheet 1'!$B$1:$B$5176)*([1]Sheet2!$E862='[1]Sheet 1'!$E$1:$E$5176)*([1]Sheet2!G$1='[1]Sheet 1'!$C$1:$C$5176),0))</f>
        <v>145109156.5</v>
      </c>
      <c r="H862" cm="1">
        <f t="array" ref="H862">INDEX('[1]Sheet 1'!$F$1:$F$5176,MATCH(1,([1]Sheet2!$A862='[1]Sheet 1'!$B$1:$B$5176)*([1]Sheet2!$E862='[1]Sheet 1'!$E$1:$E$5176)*([1]Sheet2!H$1='[1]Sheet 1'!$C$1:$C$5176),0))</f>
        <v>1889864</v>
      </c>
      <c r="I862" cm="1">
        <f t="array" ref="I862">INDEX('[1]Sheet 1'!$F$1:$F$5176,MATCH(1,([1]Sheet2!$A862='[1]Sheet 1'!$B$1:$B$5176)*([1]Sheet2!$E862='[1]Sheet 1'!$E$1:$E$5176)*([1]Sheet2!I$1='[1]Sheet 1'!$C$1:$C$5176),0))</f>
        <v>72.660899999999998</v>
      </c>
      <c r="J862" s="1">
        <f t="shared" si="53"/>
        <v>6.0723946273382639E-3</v>
      </c>
      <c r="K862" s="1" t="str">
        <f t="shared" si="54"/>
        <v>None</v>
      </c>
      <c r="L862" s="1" t="str">
        <f t="shared" si="55"/>
        <v>N/A</v>
      </c>
      <c r="M862">
        <f>VLOOKUP(D862,[1]Sheet8!$A$1:$G$267,IF(E862=2016,3,IF(E862=2017,4,IF(E862=2018,5,IF(E862=2019,6,7)))))</f>
        <v>8704.8984375</v>
      </c>
      <c r="N862" t="str">
        <f>IF(E862=2020,VLOOKUP(B862,[1]Sheet9!$A$1:$E$229,5,FALSE),"None")</f>
        <v>None</v>
      </c>
    </row>
    <row r="863" spans="1:14" x14ac:dyDescent="0.75">
      <c r="A863" t="str">
        <f>VLOOKUP(D863,[1]Sheet5!$B$1:$C$279,2,FALSE)</f>
        <v>RUS: Russian Federation</v>
      </c>
      <c r="B863" t="str">
        <f t="shared" si="52"/>
        <v>RUS</v>
      </c>
      <c r="C863" t="str">
        <f>VLOOKUP([1]Sheet2!B863,[1]Sheet9!$A$1:$C$229,2,FALSE)</f>
        <v>Europe</v>
      </c>
      <c r="D863" t="s">
        <v>192</v>
      </c>
      <c r="E863">
        <v>2017</v>
      </c>
      <c r="F863" cm="1">
        <f t="array" ref="F863">INDEX('[1]Sheet 1'!$F$1:$F$5176,MATCH(1,([1]Sheet2!A863='[1]Sheet 1'!$B$1:$B$5176)*([1]Sheet2!E863='[1]Sheet 1'!$E$1:$E$5176)*([1]Sheet2!F$1='[1]Sheet 1'!$C$1:$C$5176),0))</f>
        <v>10421</v>
      </c>
      <c r="G863" cm="1">
        <f t="array" ref="G863">INDEX('[1]Sheet 1'!$F$1:$F$5176,MATCH(1,([1]Sheet2!$A863='[1]Sheet 1'!$B$1:$B$5176)*([1]Sheet2!$E863='[1]Sheet 1'!$E$1:$E$5176)*([1]Sheet2!G$1='[1]Sheet 1'!$C$1:$C$5176),0))</f>
        <v>145452536</v>
      </c>
      <c r="H863" cm="1">
        <f t="array" ref="H863">INDEX('[1]Sheet 1'!$F$1:$F$5176,MATCH(1,([1]Sheet2!$A863='[1]Sheet 1'!$B$1:$B$5176)*([1]Sheet2!$E863='[1]Sheet 1'!$E$1:$E$5176)*([1]Sheet2!H$1='[1]Sheet 1'!$C$1:$C$5176),0))</f>
        <v>1688766</v>
      </c>
      <c r="I863" cm="1">
        <f t="array" ref="I863">INDEX('[1]Sheet 1'!$F$1:$F$5176,MATCH(1,([1]Sheet2!$A863='[1]Sheet 1'!$B$1:$B$5176)*([1]Sheet2!$E863='[1]Sheet 1'!$E$1:$E$5176)*([1]Sheet2!I$1='[1]Sheet 1'!$C$1:$C$5176),0))</f>
        <v>73.374300000000005</v>
      </c>
      <c r="J863" s="1">
        <f t="shared" si="53"/>
        <v>6.1707779526589237E-3</v>
      </c>
      <c r="K863" s="1">
        <f t="shared" si="54"/>
        <v>2.3663530839971494E-3</v>
      </c>
      <c r="L863" s="1">
        <f t="shared" si="55"/>
        <v>0.23152878632451018</v>
      </c>
      <c r="M863">
        <f>VLOOKUP(D863,[1]Sheet8!$A$1:$G$267,IF(E863=2016,3,IF(E863=2017,4,IF(E863=2018,5,IF(E863=2019,6,7)))))</f>
        <v>10720.3330078125</v>
      </c>
      <c r="N863" t="str">
        <f>IF(E863=2020,VLOOKUP(B863,[1]Sheet9!$A$1:$E$229,5,FALSE),"None")</f>
        <v>None</v>
      </c>
    </row>
    <row r="864" spans="1:14" x14ac:dyDescent="0.75">
      <c r="A864" t="str">
        <f>VLOOKUP(D864,[1]Sheet5!$B$1:$C$279,2,FALSE)</f>
        <v>RUS: Russian Federation</v>
      </c>
      <c r="B864" t="str">
        <f t="shared" si="52"/>
        <v>RUS</v>
      </c>
      <c r="C864" t="str">
        <f>VLOOKUP([1]Sheet2!B864,[1]Sheet9!$A$1:$C$229,2,FALSE)</f>
        <v>Europe</v>
      </c>
      <c r="D864" t="s">
        <v>192</v>
      </c>
      <c r="E864">
        <v>2018</v>
      </c>
      <c r="F864" cm="1">
        <f t="array" ref="F864">INDEX('[1]Sheet 1'!$F$1:$F$5176,MATCH(1,([1]Sheet2!A864='[1]Sheet 1'!$B$1:$B$5176)*([1]Sheet2!E864='[1]Sheet 1'!$E$1:$E$5176)*([1]Sheet2!F$1='[1]Sheet 1'!$C$1:$C$5176),0))</f>
        <v>9446</v>
      </c>
      <c r="G864" cm="1">
        <f t="array" ref="G864">INDEX('[1]Sheet 1'!$F$1:$F$5176,MATCH(1,([1]Sheet2!$A864='[1]Sheet 1'!$B$1:$B$5176)*([1]Sheet2!$E864='[1]Sheet 1'!$E$1:$E$5176)*([1]Sheet2!G$1='[1]Sheet 1'!$C$1:$C$5176),0))</f>
        <v>145652292.5</v>
      </c>
      <c r="H864" cm="1">
        <f t="array" ref="H864">INDEX('[1]Sheet 1'!$F$1:$F$5176,MATCH(1,([1]Sheet2!$A864='[1]Sheet 1'!$B$1:$B$5176)*([1]Sheet2!$E864='[1]Sheet 1'!$E$1:$E$5176)*([1]Sheet2!H$1='[1]Sheet 1'!$C$1:$C$5176),0))</f>
        <v>1605282</v>
      </c>
      <c r="I864" cm="1">
        <f t="array" ref="I864">INDEX('[1]Sheet 1'!$F$1:$F$5176,MATCH(1,([1]Sheet2!$A864='[1]Sheet 1'!$B$1:$B$5176)*([1]Sheet2!$E864='[1]Sheet 1'!$E$1:$E$5176)*([1]Sheet2!I$1='[1]Sheet 1'!$C$1:$C$5176),0))</f>
        <v>73.530600000000007</v>
      </c>
      <c r="J864" s="1">
        <f t="shared" si="53"/>
        <v>5.8843243741598054E-3</v>
      </c>
      <c r="K864" s="1">
        <f t="shared" si="54"/>
        <v>1.3733449102599352E-3</v>
      </c>
      <c r="L864" s="1">
        <f t="shared" si="55"/>
        <v>5.289269870038326E-2</v>
      </c>
      <c r="M864">
        <f>VLOOKUP(D864,[1]Sheet8!$A$1:$G$267,IF(E864=2016,3,IF(E864=2017,4,IF(E864=2018,5,IF(E864=2019,6,7)))))</f>
        <v>11287.3603515625</v>
      </c>
      <c r="N864" t="str">
        <f>IF(E864=2020,VLOOKUP(B864,[1]Sheet9!$A$1:$E$229,5,FALSE),"None")</f>
        <v>None</v>
      </c>
    </row>
    <row r="865" spans="1:14" x14ac:dyDescent="0.75">
      <c r="A865" t="str">
        <f>VLOOKUP(D865,[1]Sheet5!$B$1:$C$279,2,FALSE)</f>
        <v>RUS: Russian Federation</v>
      </c>
      <c r="B865" t="str">
        <f t="shared" si="52"/>
        <v>RUS</v>
      </c>
      <c r="C865" t="str">
        <f>VLOOKUP([1]Sheet2!B865,[1]Sheet9!$A$1:$C$229,2,FALSE)</f>
        <v>Europe</v>
      </c>
      <c r="D865" t="s">
        <v>192</v>
      </c>
      <c r="E865">
        <v>2019</v>
      </c>
      <c r="F865" cm="1">
        <f t="array" ref="F865">INDEX('[1]Sheet 1'!$F$1:$F$5176,MATCH(1,([1]Sheet2!A865='[1]Sheet 1'!$B$1:$B$5176)*([1]Sheet2!E865='[1]Sheet 1'!$E$1:$E$5176)*([1]Sheet2!F$1='[1]Sheet 1'!$C$1:$C$5176),0))</f>
        <v>8562</v>
      </c>
      <c r="G865" cm="1">
        <f t="array" ref="G865">INDEX('[1]Sheet 1'!$F$1:$F$5176,MATCH(1,([1]Sheet2!$A865='[1]Sheet 1'!$B$1:$B$5176)*([1]Sheet2!$E865='[1]Sheet 1'!$E$1:$E$5176)*([1]Sheet2!G$1='[1]Sheet 1'!$C$1:$C$5176),0))</f>
        <v>145742286.5</v>
      </c>
      <c r="H865" cm="1">
        <f t="array" ref="H865">INDEX('[1]Sheet 1'!$F$1:$F$5176,MATCH(1,([1]Sheet2!$A865='[1]Sheet 1'!$B$1:$B$5176)*([1]Sheet2!$E865='[1]Sheet 1'!$E$1:$E$5176)*([1]Sheet2!H$1='[1]Sheet 1'!$C$1:$C$5176),0))</f>
        <v>1486730</v>
      </c>
      <c r="I865" cm="1">
        <f t="array" ref="I865">INDEX('[1]Sheet 1'!$F$1:$F$5176,MATCH(1,([1]Sheet2!$A865='[1]Sheet 1'!$B$1:$B$5176)*([1]Sheet2!$E865='[1]Sheet 1'!$E$1:$E$5176)*([1]Sheet2!I$1='[1]Sheet 1'!$C$1:$C$5176),0))</f>
        <v>73.933199999999999</v>
      </c>
      <c r="J865" s="1">
        <f t="shared" si="53"/>
        <v>5.7589474887841099E-3</v>
      </c>
      <c r="K865" s="1">
        <f t="shared" si="54"/>
        <v>6.1786875067551712E-4</v>
      </c>
      <c r="L865" s="1">
        <f t="shared" si="55"/>
        <v>2.2050383548315285E-2</v>
      </c>
      <c r="M865">
        <f>VLOOKUP(D865,[1]Sheet8!$A$1:$G$267,IF(E865=2016,3,IF(E865=2017,4,IF(E865=2018,5,IF(E865=2019,6,7)))))</f>
        <v>11536.2509765625</v>
      </c>
      <c r="N865" t="str">
        <f>IF(E865=2020,VLOOKUP(B865,[1]Sheet9!$A$1:$E$229,5,FALSE),"None")</f>
        <v>None</v>
      </c>
    </row>
    <row r="866" spans="1:14" x14ac:dyDescent="0.75">
      <c r="A866" t="str">
        <f>VLOOKUP(D866,[1]Sheet5!$B$1:$C$279,2,FALSE)</f>
        <v>RUS: Russian Federation</v>
      </c>
      <c r="B866" t="str">
        <f t="shared" si="52"/>
        <v>RUS</v>
      </c>
      <c r="C866" t="str">
        <f>VLOOKUP([1]Sheet2!B866,[1]Sheet9!$A$1:$C$229,2,FALSE)</f>
        <v>Europe</v>
      </c>
      <c r="D866" t="s">
        <v>192</v>
      </c>
      <c r="E866">
        <v>2020</v>
      </c>
      <c r="F866" cm="1">
        <f t="array" ref="F866">INDEX('[1]Sheet 1'!$F$1:$F$5176,MATCH(1,([1]Sheet2!A866='[1]Sheet 1'!$B$1:$B$5176)*([1]Sheet2!E866='[1]Sheet 1'!$E$1:$E$5176)*([1]Sheet2!F$1='[1]Sheet 1'!$C$1:$C$5176),0))</f>
        <v>7775</v>
      </c>
      <c r="G866" cm="1">
        <f t="array" ref="G866">INDEX('[1]Sheet 1'!$F$1:$F$5176,MATCH(1,([1]Sheet2!$A866='[1]Sheet 1'!$B$1:$B$5176)*([1]Sheet2!$E866='[1]Sheet 1'!$E$1:$E$5176)*([1]Sheet2!G$1='[1]Sheet 1'!$C$1:$C$5176),0))</f>
        <v>145617328.5</v>
      </c>
      <c r="H866" cm="1">
        <f t="array" ref="H866">INDEX('[1]Sheet 1'!$F$1:$F$5176,MATCH(1,([1]Sheet2!$A866='[1]Sheet 1'!$B$1:$B$5176)*([1]Sheet2!$E866='[1]Sheet 1'!$E$1:$E$5176)*([1]Sheet2!H$1='[1]Sheet 1'!$C$1:$C$5176),0))</f>
        <v>1437461</v>
      </c>
      <c r="I866" cm="1">
        <f t="array" ref="I866">INDEX('[1]Sheet 1'!$F$1:$F$5176,MATCH(1,([1]Sheet2!$A866='[1]Sheet 1'!$B$1:$B$5176)*([1]Sheet2!$E866='[1]Sheet 1'!$E$1:$E$5176)*([1]Sheet2!I$1='[1]Sheet 1'!$C$1:$C$5176),0))</f>
        <v>71.342299999999994</v>
      </c>
      <c r="J866" s="1">
        <f t="shared" si="53"/>
        <v>5.4088423964197985E-3</v>
      </c>
      <c r="K866" s="1">
        <f t="shared" si="54"/>
        <v>-8.5739014393739464E-4</v>
      </c>
      <c r="L866" s="1">
        <f t="shared" si="55"/>
        <v>-0.11912609715925199</v>
      </c>
      <c r="M866">
        <f>VLOOKUP(D866,[1]Sheet8!$A$1:$G$267,IF(E866=2016,3,IF(E866=2017,4,IF(E866=2018,5,IF(E866=2019,6,7)))))</f>
        <v>10161.982421875</v>
      </c>
      <c r="N866">
        <f>IF(E866=2020,VLOOKUP(B866,[1]Sheet9!$A$1:$E$229,5,FALSE),"None")</f>
        <v>3127347</v>
      </c>
    </row>
    <row r="867" spans="1:14" x14ac:dyDescent="0.75">
      <c r="A867" t="str">
        <f>VLOOKUP(D867,[1]Sheet5!$B$1:$C$279,2,FALSE)</f>
        <v>RWA: Rwanda</v>
      </c>
      <c r="B867" t="str">
        <f t="shared" si="52"/>
        <v>RWA</v>
      </c>
      <c r="C867" t="str">
        <f>VLOOKUP([1]Sheet2!B867,[1]Sheet9!$A$1:$C$229,2,FALSE)</f>
        <v>Africa</v>
      </c>
      <c r="D867" t="s">
        <v>193</v>
      </c>
      <c r="E867">
        <v>2016</v>
      </c>
      <c r="F867" cm="1">
        <f t="array" ref="F867">INDEX('[1]Sheet 1'!$F$1:$F$5176,MATCH(1,([1]Sheet2!A867='[1]Sheet 1'!$B$1:$B$5176)*([1]Sheet2!E867='[1]Sheet 1'!$E$1:$E$5176)*([1]Sheet2!F$1='[1]Sheet 1'!$C$1:$C$5176),0))</f>
        <v>12597</v>
      </c>
      <c r="G867" cm="1">
        <f t="array" ref="G867">INDEX('[1]Sheet 1'!$F$1:$F$5176,MATCH(1,([1]Sheet2!$A867='[1]Sheet 1'!$B$1:$B$5176)*([1]Sheet2!$E867='[1]Sheet 1'!$E$1:$E$5176)*([1]Sheet2!G$1='[1]Sheet 1'!$C$1:$C$5176),0))</f>
        <v>11930899.5</v>
      </c>
      <c r="H867" cm="1">
        <f t="array" ref="H867">INDEX('[1]Sheet 1'!$F$1:$F$5176,MATCH(1,([1]Sheet2!$A867='[1]Sheet 1'!$B$1:$B$5176)*([1]Sheet2!$E867='[1]Sheet 1'!$E$1:$E$5176)*([1]Sheet2!H$1='[1]Sheet 1'!$C$1:$C$5176),0))</f>
        <v>377835</v>
      </c>
      <c r="I867" cm="1">
        <f t="array" ref="I867">INDEX('[1]Sheet 1'!$F$1:$F$5176,MATCH(1,([1]Sheet2!$A867='[1]Sheet 1'!$B$1:$B$5176)*([1]Sheet2!$E867='[1]Sheet 1'!$E$1:$E$5176)*([1]Sheet2!I$1='[1]Sheet 1'!$C$1:$C$5176),0))</f>
        <v>65.737300000000005</v>
      </c>
      <c r="J867" s="1">
        <f t="shared" si="53"/>
        <v>3.333994997816507E-2</v>
      </c>
      <c r="K867" s="1" t="str">
        <f t="shared" si="54"/>
        <v>None</v>
      </c>
      <c r="L867" s="1" t="str">
        <f t="shared" si="55"/>
        <v>N/A</v>
      </c>
      <c r="M867">
        <f>VLOOKUP(D867,[1]Sheet8!$A$1:$G$267,IF(E867=2016,3,IF(E867=2017,4,IF(E867=2018,5,IF(E867=2019,6,7)))))</f>
        <v>744.79438579097496</v>
      </c>
      <c r="N867" t="str">
        <f>IF(E867=2020,VLOOKUP(B867,[1]Sheet9!$A$1:$E$229,5,FALSE),"None")</f>
        <v>None</v>
      </c>
    </row>
    <row r="868" spans="1:14" x14ac:dyDescent="0.75">
      <c r="A868" t="str">
        <f>VLOOKUP(D868,[1]Sheet5!$B$1:$C$279,2,FALSE)</f>
        <v>RWA: Rwanda</v>
      </c>
      <c r="B868" t="str">
        <f t="shared" si="52"/>
        <v>RWA</v>
      </c>
      <c r="C868" t="str">
        <f>VLOOKUP([1]Sheet2!B868,[1]Sheet9!$A$1:$C$229,2,FALSE)</f>
        <v>Africa</v>
      </c>
      <c r="D868" t="s">
        <v>193</v>
      </c>
      <c r="E868">
        <v>2017</v>
      </c>
      <c r="F868" cm="1">
        <f t="array" ref="F868">INDEX('[1]Sheet 1'!$F$1:$F$5176,MATCH(1,([1]Sheet2!A868='[1]Sheet 1'!$B$1:$B$5176)*([1]Sheet2!E868='[1]Sheet 1'!$E$1:$E$5176)*([1]Sheet2!F$1='[1]Sheet 1'!$C$1:$C$5176),0))</f>
        <v>12495</v>
      </c>
      <c r="G868" cm="1">
        <f t="array" ref="G868">INDEX('[1]Sheet 1'!$F$1:$F$5176,MATCH(1,([1]Sheet2!$A868='[1]Sheet 1'!$B$1:$B$5176)*([1]Sheet2!$E868='[1]Sheet 1'!$E$1:$E$5176)*([1]Sheet2!G$1='[1]Sheet 1'!$C$1:$C$5176),0))</f>
        <v>12230339</v>
      </c>
      <c r="H868" cm="1">
        <f t="array" ref="H868">INDEX('[1]Sheet 1'!$F$1:$F$5176,MATCH(1,([1]Sheet2!$A868='[1]Sheet 1'!$B$1:$B$5176)*([1]Sheet2!$E868='[1]Sheet 1'!$E$1:$E$5176)*([1]Sheet2!H$1='[1]Sheet 1'!$C$1:$C$5176),0))</f>
        <v>384173</v>
      </c>
      <c r="I868" cm="1">
        <f t="array" ref="I868">INDEX('[1]Sheet 1'!$F$1:$F$5176,MATCH(1,([1]Sheet2!$A868='[1]Sheet 1'!$B$1:$B$5176)*([1]Sheet2!$E868='[1]Sheet 1'!$E$1:$E$5176)*([1]Sheet2!I$1='[1]Sheet 1'!$C$1:$C$5176),0))</f>
        <v>65.940899999999999</v>
      </c>
      <c r="J868" s="1">
        <f t="shared" si="53"/>
        <v>3.2524409575894191E-2</v>
      </c>
      <c r="K868" s="1">
        <f t="shared" si="54"/>
        <v>2.5097814293046389E-2</v>
      </c>
      <c r="L868" s="1">
        <f t="shared" si="55"/>
        <v>3.6923611827207006E-2</v>
      </c>
      <c r="M868">
        <f>VLOOKUP(D868,[1]Sheet8!$A$1:$G$267,IF(E868=2016,3,IF(E868=2017,4,IF(E868=2018,5,IF(E868=2019,6,7)))))</f>
        <v>772.29488458300398</v>
      </c>
      <c r="N868" t="str">
        <f>IF(E868=2020,VLOOKUP(B868,[1]Sheet9!$A$1:$E$229,5,FALSE),"None")</f>
        <v>None</v>
      </c>
    </row>
    <row r="869" spans="1:14" x14ac:dyDescent="0.75">
      <c r="A869" t="str">
        <f>VLOOKUP(D869,[1]Sheet5!$B$1:$C$279,2,FALSE)</f>
        <v>RWA: Rwanda</v>
      </c>
      <c r="B869" t="str">
        <f t="shared" si="52"/>
        <v>RWA</v>
      </c>
      <c r="C869" t="str">
        <f>VLOOKUP([1]Sheet2!B869,[1]Sheet9!$A$1:$C$229,2,FALSE)</f>
        <v>Africa</v>
      </c>
      <c r="D869" t="s">
        <v>193</v>
      </c>
      <c r="E869">
        <v>2018</v>
      </c>
      <c r="F869" cm="1">
        <f t="array" ref="F869">INDEX('[1]Sheet 1'!$F$1:$F$5176,MATCH(1,([1]Sheet2!A869='[1]Sheet 1'!$B$1:$B$5176)*([1]Sheet2!E869='[1]Sheet 1'!$E$1:$E$5176)*([1]Sheet2!F$1='[1]Sheet 1'!$C$1:$C$5176),0))</f>
        <v>12367</v>
      </c>
      <c r="G869" cm="1">
        <f t="array" ref="G869">INDEX('[1]Sheet 1'!$F$1:$F$5176,MATCH(1,([1]Sheet2!$A869='[1]Sheet 1'!$B$1:$B$5176)*([1]Sheet2!$E869='[1]Sheet 1'!$E$1:$E$5176)*([1]Sheet2!G$1='[1]Sheet 1'!$C$1:$C$5176),0))</f>
        <v>12531807.5</v>
      </c>
      <c r="H869" cm="1">
        <f t="array" ref="H869">INDEX('[1]Sheet 1'!$F$1:$F$5176,MATCH(1,([1]Sheet2!$A869='[1]Sheet 1'!$B$1:$B$5176)*([1]Sheet2!$E869='[1]Sheet 1'!$E$1:$E$5176)*([1]Sheet2!H$1='[1]Sheet 1'!$C$1:$C$5176),0))</f>
        <v>390707</v>
      </c>
      <c r="I869" cm="1">
        <f t="array" ref="I869">INDEX('[1]Sheet 1'!$F$1:$F$5176,MATCH(1,([1]Sheet2!$A869='[1]Sheet 1'!$B$1:$B$5176)*([1]Sheet2!$E869='[1]Sheet 1'!$E$1:$E$5176)*([1]Sheet2!I$1='[1]Sheet 1'!$C$1:$C$5176),0))</f>
        <v>66.250500000000002</v>
      </c>
      <c r="J869" s="1">
        <f t="shared" si="53"/>
        <v>3.165287542839007E-2</v>
      </c>
      <c r="K869" s="1">
        <f t="shared" si="54"/>
        <v>2.4649234988498685E-2</v>
      </c>
      <c r="L869" s="1">
        <f t="shared" si="55"/>
        <v>1.4913870029439696E-2</v>
      </c>
      <c r="M869">
        <f>VLOOKUP(D869,[1]Sheet8!$A$1:$G$267,IF(E869=2016,3,IF(E869=2017,4,IF(E869=2018,5,IF(E869=2019,6,7)))))</f>
        <v>783.81279011607603</v>
      </c>
      <c r="N869" t="str">
        <f>IF(E869=2020,VLOOKUP(B869,[1]Sheet9!$A$1:$E$229,5,FALSE),"None")</f>
        <v>None</v>
      </c>
    </row>
    <row r="870" spans="1:14" x14ac:dyDescent="0.75">
      <c r="A870" t="str">
        <f>VLOOKUP(D870,[1]Sheet5!$B$1:$C$279,2,FALSE)</f>
        <v>RWA: Rwanda</v>
      </c>
      <c r="B870" t="str">
        <f t="shared" si="52"/>
        <v>RWA</v>
      </c>
      <c r="C870" t="str">
        <f>VLOOKUP([1]Sheet2!B870,[1]Sheet9!$A$1:$C$229,2,FALSE)</f>
        <v>Africa</v>
      </c>
      <c r="D870" t="s">
        <v>193</v>
      </c>
      <c r="E870">
        <v>2019</v>
      </c>
      <c r="F870" cm="1">
        <f t="array" ref="F870">INDEX('[1]Sheet 1'!$F$1:$F$5176,MATCH(1,([1]Sheet2!A870='[1]Sheet 1'!$B$1:$B$5176)*([1]Sheet2!E870='[1]Sheet 1'!$E$1:$E$5176)*([1]Sheet2!F$1='[1]Sheet 1'!$C$1:$C$5176),0))</f>
        <v>12148</v>
      </c>
      <c r="G870" cm="1">
        <f t="array" ref="G870">INDEX('[1]Sheet 1'!$F$1:$F$5176,MATCH(1,([1]Sheet2!$A870='[1]Sheet 1'!$B$1:$B$5176)*([1]Sheet2!$E870='[1]Sheet 1'!$E$1:$E$5176)*([1]Sheet2!G$1='[1]Sheet 1'!$C$1:$C$5176),0))</f>
        <v>12835028</v>
      </c>
      <c r="H870" cm="1">
        <f t="array" ref="H870">INDEX('[1]Sheet 1'!$F$1:$F$5176,MATCH(1,([1]Sheet2!$A870='[1]Sheet 1'!$B$1:$B$5176)*([1]Sheet2!$E870='[1]Sheet 1'!$E$1:$E$5176)*([1]Sheet2!H$1='[1]Sheet 1'!$C$1:$C$5176),0))</f>
        <v>395247</v>
      </c>
      <c r="I870" cm="1">
        <f t="array" ref="I870">INDEX('[1]Sheet 1'!$F$1:$F$5176,MATCH(1,([1]Sheet2!$A870='[1]Sheet 1'!$B$1:$B$5176)*([1]Sheet2!$E870='[1]Sheet 1'!$E$1:$E$5176)*([1]Sheet2!I$1='[1]Sheet 1'!$C$1:$C$5176),0))</f>
        <v>66.436999999999998</v>
      </c>
      <c r="J870" s="1">
        <f t="shared" si="53"/>
        <v>3.0735211146447665E-2</v>
      </c>
      <c r="K870" s="1">
        <f t="shared" si="54"/>
        <v>2.4196070678551358E-2</v>
      </c>
      <c r="L870" s="1">
        <f t="shared" si="55"/>
        <v>4.6394304385659085E-2</v>
      </c>
      <c r="M870">
        <f>VLOOKUP(D870,[1]Sheet8!$A$1:$G$267,IF(E870=2016,3,IF(E870=2017,4,IF(E870=2018,5,IF(E870=2019,6,7)))))</f>
        <v>820.17723928209398</v>
      </c>
      <c r="N870" t="str">
        <f>IF(E870=2020,VLOOKUP(B870,[1]Sheet9!$A$1:$E$229,5,FALSE),"None")</f>
        <v>None</v>
      </c>
    </row>
    <row r="871" spans="1:14" x14ac:dyDescent="0.75">
      <c r="A871" t="str">
        <f>VLOOKUP(D871,[1]Sheet5!$B$1:$C$279,2,FALSE)</f>
        <v>RWA: Rwanda</v>
      </c>
      <c r="B871" t="str">
        <f t="shared" si="52"/>
        <v>RWA</v>
      </c>
      <c r="C871" t="str">
        <f>VLOOKUP([1]Sheet2!B871,[1]Sheet9!$A$1:$C$229,2,FALSE)</f>
        <v>Africa</v>
      </c>
      <c r="D871" t="s">
        <v>193</v>
      </c>
      <c r="E871">
        <v>2020</v>
      </c>
      <c r="F871" cm="1">
        <f t="array" ref="F871">INDEX('[1]Sheet 1'!$F$1:$F$5176,MATCH(1,([1]Sheet2!A871='[1]Sheet 1'!$B$1:$B$5176)*([1]Sheet2!E871='[1]Sheet 1'!$E$1:$E$5176)*([1]Sheet2!F$1='[1]Sheet 1'!$C$1:$C$5176),0))</f>
        <v>11929</v>
      </c>
      <c r="G871" cm="1">
        <f t="array" ref="G871">INDEX('[1]Sheet 1'!$F$1:$F$5176,MATCH(1,([1]Sheet2!$A871='[1]Sheet 1'!$B$1:$B$5176)*([1]Sheet2!$E871='[1]Sheet 1'!$E$1:$E$5176)*([1]Sheet2!G$1='[1]Sheet 1'!$C$1:$C$5176),0))</f>
        <v>13146361.5</v>
      </c>
      <c r="H871" cm="1">
        <f t="array" ref="H871">INDEX('[1]Sheet 1'!$F$1:$F$5176,MATCH(1,([1]Sheet2!$A871='[1]Sheet 1'!$B$1:$B$5176)*([1]Sheet2!$E871='[1]Sheet 1'!$E$1:$E$5176)*([1]Sheet2!H$1='[1]Sheet 1'!$C$1:$C$5176),0))</f>
        <v>398512</v>
      </c>
      <c r="I871" cm="1">
        <f t="array" ref="I871">INDEX('[1]Sheet 1'!$F$1:$F$5176,MATCH(1,([1]Sheet2!$A871='[1]Sheet 1'!$B$1:$B$5176)*([1]Sheet2!$E871='[1]Sheet 1'!$E$1:$E$5176)*([1]Sheet2!I$1='[1]Sheet 1'!$C$1:$C$5176),0))</f>
        <v>66.774100000000004</v>
      </c>
      <c r="J871" s="1">
        <f t="shared" si="53"/>
        <v>2.9933853936644318E-2</v>
      </c>
      <c r="K871" s="1">
        <f t="shared" si="54"/>
        <v>2.425655012205661E-2</v>
      </c>
      <c r="L871" s="1">
        <f t="shared" si="55"/>
        <v>-4.1302565927138372E-2</v>
      </c>
      <c r="M871">
        <f>VLOOKUP(D871,[1]Sheet8!$A$1:$G$267,IF(E871=2016,3,IF(E871=2017,4,IF(E871=2018,5,IF(E871=2019,6,7)))))</f>
        <v>786.30181478470695</v>
      </c>
      <c r="N871">
        <f>IF(E871=2020,VLOOKUP(B871,[1]Sheet9!$A$1:$E$229,5,FALSE),"None")</f>
        <v>8383</v>
      </c>
    </row>
    <row r="872" spans="1:14" x14ac:dyDescent="0.75">
      <c r="A872" t="str">
        <f>VLOOKUP(D872,[1]Sheet5!$B$1:$C$279,2,FALSE)</f>
        <v>REU: RÃ©union</v>
      </c>
      <c r="B872" t="str">
        <f t="shared" si="52"/>
        <v>REU</v>
      </c>
      <c r="C872" t="s">
        <v>152</v>
      </c>
      <c r="D872" t="s">
        <v>194</v>
      </c>
      <c r="E872">
        <v>2016</v>
      </c>
      <c r="F872" t="e" cm="1">
        <f t="array" ref="F872">INDEX('[1]Sheet 1'!$F$1:$F$5176,MATCH(1,([1]Sheet2!A872='[1]Sheet 1'!$B$1:$B$5176)*([1]Sheet2!E872='[1]Sheet 1'!$E$1:$E$5176)*([1]Sheet2!F$1='[1]Sheet 1'!$C$1:$C$5176),0))</f>
        <v>#N/A</v>
      </c>
      <c r="G872" cm="1">
        <f t="array" ref="G872">INDEX('[1]Sheet 1'!$F$1:$F$5176,MATCH(1,([1]Sheet2!$A872='[1]Sheet 1'!$B$1:$B$5176)*([1]Sheet2!$E872='[1]Sheet 1'!$E$1:$E$5176)*([1]Sheet2!G$1='[1]Sheet 1'!$C$1:$C$5176),0))</f>
        <v>926627.5</v>
      </c>
      <c r="H872" cm="1">
        <f t="array" ref="H872">INDEX('[1]Sheet 1'!$F$1:$F$5176,MATCH(1,([1]Sheet2!$A872='[1]Sheet 1'!$B$1:$B$5176)*([1]Sheet2!$E872='[1]Sheet 1'!$E$1:$E$5176)*([1]Sheet2!H$1='[1]Sheet 1'!$C$1:$C$5176),0))</f>
        <v>15118</v>
      </c>
      <c r="I872" cm="1">
        <f t="array" ref="I872">INDEX('[1]Sheet 1'!$F$1:$F$5176,MATCH(1,([1]Sheet2!$A872='[1]Sheet 1'!$B$1:$B$5176)*([1]Sheet2!$E872='[1]Sheet 1'!$E$1:$E$5176)*([1]Sheet2!I$1='[1]Sheet 1'!$C$1:$C$5176),0))</f>
        <v>81.503100000000003</v>
      </c>
      <c r="J872" s="1" t="e">
        <f t="shared" si="53"/>
        <v>#N/A</v>
      </c>
      <c r="K872" s="1" t="str">
        <f t="shared" si="54"/>
        <v>None</v>
      </c>
      <c r="L872" s="1" t="str">
        <f t="shared" si="55"/>
        <v>N/A</v>
      </c>
      <c r="M872">
        <f>VLOOKUP(D872,[1]Sheet8!$A$1:$G$267,IF(E872=2016,3,IF(E872=2017,4,IF(E872=2018,5,IF(E872=2019,6,7)))))</f>
        <v>57162.968007625699</v>
      </c>
      <c r="N872" t="str">
        <f>IF(E872=2020,VLOOKUP(B872,[1]Sheet9!$A$1:$E$229,5,FALSE),"None")</f>
        <v>None</v>
      </c>
    </row>
    <row r="873" spans="1:14" x14ac:dyDescent="0.75">
      <c r="A873" t="str">
        <f>VLOOKUP(D873,[1]Sheet5!$B$1:$C$279,2,FALSE)</f>
        <v>REU: RÃ©union</v>
      </c>
      <c r="B873" t="str">
        <f t="shared" si="52"/>
        <v>REU</v>
      </c>
      <c r="C873" t="s">
        <v>152</v>
      </c>
      <c r="D873" t="s">
        <v>194</v>
      </c>
      <c r="E873">
        <v>2017</v>
      </c>
      <c r="F873" t="e" cm="1">
        <f t="array" ref="F873">INDEX('[1]Sheet 1'!$F$1:$F$5176,MATCH(1,([1]Sheet2!A873='[1]Sheet 1'!$B$1:$B$5176)*([1]Sheet2!E873='[1]Sheet 1'!$E$1:$E$5176)*([1]Sheet2!F$1='[1]Sheet 1'!$C$1:$C$5176),0))</f>
        <v>#N/A</v>
      </c>
      <c r="G873" cm="1">
        <f t="array" ref="G873">INDEX('[1]Sheet 1'!$F$1:$F$5176,MATCH(1,([1]Sheet2!$A873='[1]Sheet 1'!$B$1:$B$5176)*([1]Sheet2!$E873='[1]Sheet 1'!$E$1:$E$5176)*([1]Sheet2!G$1='[1]Sheet 1'!$C$1:$C$5176),0))</f>
        <v>932739</v>
      </c>
      <c r="H873" cm="1">
        <f t="array" ref="H873">INDEX('[1]Sheet 1'!$F$1:$F$5176,MATCH(1,([1]Sheet2!$A873='[1]Sheet 1'!$B$1:$B$5176)*([1]Sheet2!$E873='[1]Sheet 1'!$E$1:$E$5176)*([1]Sheet2!H$1='[1]Sheet 1'!$C$1:$C$5176),0))</f>
        <v>14885</v>
      </c>
      <c r="I873" cm="1">
        <f t="array" ref="I873">INDEX('[1]Sheet 1'!$F$1:$F$5176,MATCH(1,([1]Sheet2!$A873='[1]Sheet 1'!$B$1:$B$5176)*([1]Sheet2!$E873='[1]Sheet 1'!$E$1:$E$5176)*([1]Sheet2!I$1='[1]Sheet 1'!$C$1:$C$5176),0))</f>
        <v>81.7273</v>
      </c>
      <c r="J873" s="1" t="e">
        <f t="shared" si="53"/>
        <v>#N/A</v>
      </c>
      <c r="K873" s="1">
        <f t="shared" si="54"/>
        <v>6.5954226482594141E-3</v>
      </c>
      <c r="L873" s="1">
        <f t="shared" si="55"/>
        <v>3.4321158055709733E-2</v>
      </c>
      <c r="M873">
        <f>VLOOKUP(D873,[1]Sheet8!$A$1:$G$267,IF(E873=2016,3,IF(E873=2017,4,IF(E873=2018,5,IF(E873=2019,6,7)))))</f>
        <v>59124.8672675489</v>
      </c>
      <c r="N873" t="str">
        <f>IF(E873=2020,VLOOKUP(B873,[1]Sheet9!$A$1:$E$229,5,FALSE),"None")</f>
        <v>None</v>
      </c>
    </row>
    <row r="874" spans="1:14" x14ac:dyDescent="0.75">
      <c r="A874" t="str">
        <f>VLOOKUP(D874,[1]Sheet5!$B$1:$C$279,2,FALSE)</f>
        <v>REU: RÃ©union</v>
      </c>
      <c r="B874" t="str">
        <f t="shared" si="52"/>
        <v>REU</v>
      </c>
      <c r="C874" t="s">
        <v>152</v>
      </c>
      <c r="D874" t="s">
        <v>194</v>
      </c>
      <c r="E874">
        <v>2018</v>
      </c>
      <c r="F874" t="e" cm="1">
        <f t="array" ref="F874">INDEX('[1]Sheet 1'!$F$1:$F$5176,MATCH(1,([1]Sheet2!A874='[1]Sheet 1'!$B$1:$B$5176)*([1]Sheet2!E874='[1]Sheet 1'!$E$1:$E$5176)*([1]Sheet2!F$1='[1]Sheet 1'!$C$1:$C$5176),0))</f>
        <v>#N/A</v>
      </c>
      <c r="G874" cm="1">
        <f t="array" ref="G874">INDEX('[1]Sheet 1'!$F$1:$F$5176,MATCH(1,([1]Sheet2!$A874='[1]Sheet 1'!$B$1:$B$5176)*([1]Sheet2!$E874='[1]Sheet 1'!$E$1:$E$5176)*([1]Sheet2!G$1='[1]Sheet 1'!$C$1:$C$5176),0))</f>
        <v>941186.5</v>
      </c>
      <c r="H874" cm="1">
        <f t="array" ref="H874">INDEX('[1]Sheet 1'!$F$1:$F$5176,MATCH(1,([1]Sheet2!$A874='[1]Sheet 1'!$B$1:$B$5176)*([1]Sheet2!$E874='[1]Sheet 1'!$E$1:$E$5176)*([1]Sheet2!H$1='[1]Sheet 1'!$C$1:$C$5176),0))</f>
        <v>14534</v>
      </c>
      <c r="I874" cm="1">
        <f t="array" ref="I874">INDEX('[1]Sheet 1'!$F$1:$F$5176,MATCH(1,([1]Sheet2!$A874='[1]Sheet 1'!$B$1:$B$5176)*([1]Sheet2!$E874='[1]Sheet 1'!$E$1:$E$5176)*([1]Sheet2!I$1='[1]Sheet 1'!$C$1:$C$5176),0))</f>
        <v>81.766099999999994</v>
      </c>
      <c r="J874" s="1" t="e">
        <f t="shared" si="53"/>
        <v>#N/A</v>
      </c>
      <c r="K874" s="1">
        <f t="shared" si="54"/>
        <v>9.0566600088556395E-3</v>
      </c>
      <c r="L874" s="1">
        <f t="shared" si="55"/>
        <v>0.11472467472662795</v>
      </c>
      <c r="M874">
        <f>VLOOKUP(D874,[1]Sheet8!$A$1:$G$267,IF(E874=2016,3,IF(E874=2017,4,IF(E874=2018,5,IF(E874=2019,6,7)))))</f>
        <v>65907.948433073499</v>
      </c>
      <c r="N874" t="str">
        <f>IF(E874=2020,VLOOKUP(B874,[1]Sheet9!$A$1:$E$229,5,FALSE),"None")</f>
        <v>None</v>
      </c>
    </row>
    <row r="875" spans="1:14" x14ac:dyDescent="0.75">
      <c r="A875" t="str">
        <f>VLOOKUP(D875,[1]Sheet5!$B$1:$C$279,2,FALSE)</f>
        <v>REU: RÃ©union</v>
      </c>
      <c r="B875" t="str">
        <f t="shared" si="52"/>
        <v>REU</v>
      </c>
      <c r="C875" t="s">
        <v>152</v>
      </c>
      <c r="D875" t="s">
        <v>194</v>
      </c>
      <c r="E875">
        <v>2019</v>
      </c>
      <c r="F875" t="e" cm="1">
        <f t="array" ref="F875">INDEX('[1]Sheet 1'!$F$1:$F$5176,MATCH(1,([1]Sheet2!A875='[1]Sheet 1'!$B$1:$B$5176)*([1]Sheet2!E875='[1]Sheet 1'!$E$1:$E$5176)*([1]Sheet2!F$1='[1]Sheet 1'!$C$1:$C$5176),0))</f>
        <v>#N/A</v>
      </c>
      <c r="G875" cm="1">
        <f t="array" ref="G875">INDEX('[1]Sheet 1'!$F$1:$F$5176,MATCH(1,([1]Sheet2!$A875='[1]Sheet 1'!$B$1:$B$5176)*([1]Sheet2!$E875='[1]Sheet 1'!$E$1:$E$5176)*([1]Sheet2!G$1='[1]Sheet 1'!$C$1:$C$5176),0))</f>
        <v>949419.5</v>
      </c>
      <c r="H875" cm="1">
        <f t="array" ref="H875">INDEX('[1]Sheet 1'!$F$1:$F$5176,MATCH(1,([1]Sheet2!$A875='[1]Sheet 1'!$B$1:$B$5176)*([1]Sheet2!$E875='[1]Sheet 1'!$E$1:$E$5176)*([1]Sheet2!H$1='[1]Sheet 1'!$C$1:$C$5176),0))</f>
        <v>14353</v>
      </c>
      <c r="I875" cm="1">
        <f t="array" ref="I875">INDEX('[1]Sheet 1'!$F$1:$F$5176,MATCH(1,([1]Sheet2!$A875='[1]Sheet 1'!$B$1:$B$5176)*([1]Sheet2!$E875='[1]Sheet 1'!$E$1:$E$5176)*([1]Sheet2!I$1='[1]Sheet 1'!$C$1:$C$5176),0))</f>
        <v>82.062100000000001</v>
      </c>
      <c r="J875" s="1" t="e">
        <f t="shared" si="53"/>
        <v>#N/A</v>
      </c>
      <c r="K875" s="1">
        <f t="shared" si="54"/>
        <v>8.7474692847804344E-3</v>
      </c>
      <c r="L875" s="1">
        <f t="shared" si="55"/>
        <v>-5.7959235403267195E-2</v>
      </c>
      <c r="M875">
        <f>VLOOKUP(D875,[1]Sheet8!$A$1:$G$267,IF(E875=2016,3,IF(E875=2017,4,IF(E875=2018,5,IF(E875=2019,6,7)))))</f>
        <v>62087.974134894597</v>
      </c>
      <c r="N875" t="str">
        <f>IF(E875=2020,VLOOKUP(B875,[1]Sheet9!$A$1:$E$229,5,FALSE),"None")</f>
        <v>None</v>
      </c>
    </row>
    <row r="876" spans="1:14" x14ac:dyDescent="0.75">
      <c r="A876" t="str">
        <f>VLOOKUP(D876,[1]Sheet5!$B$1:$C$279,2,FALSE)</f>
        <v>REU: RÃ©union</v>
      </c>
      <c r="B876" t="str">
        <f t="shared" si="52"/>
        <v>REU</v>
      </c>
      <c r="C876" t="s">
        <v>152</v>
      </c>
      <c r="D876" t="s">
        <v>194</v>
      </c>
      <c r="E876">
        <v>2020</v>
      </c>
      <c r="F876" t="e" cm="1">
        <f t="array" ref="F876">INDEX('[1]Sheet 1'!$F$1:$F$5176,MATCH(1,([1]Sheet2!A876='[1]Sheet 1'!$B$1:$B$5176)*([1]Sheet2!E876='[1]Sheet 1'!$E$1:$E$5176)*([1]Sheet2!F$1='[1]Sheet 1'!$C$1:$C$5176),0))</f>
        <v>#N/A</v>
      </c>
      <c r="G876" cm="1">
        <f t="array" ref="G876">INDEX('[1]Sheet 1'!$F$1:$F$5176,MATCH(1,([1]Sheet2!$A876='[1]Sheet 1'!$B$1:$B$5176)*([1]Sheet2!$E876='[1]Sheet 1'!$E$1:$E$5176)*([1]Sheet2!G$1='[1]Sheet 1'!$C$1:$C$5176),0))</f>
        <v>957822.5</v>
      </c>
      <c r="H876" cm="1">
        <f t="array" ref="H876">INDEX('[1]Sheet 1'!$F$1:$F$5176,MATCH(1,([1]Sheet2!$A876='[1]Sheet 1'!$B$1:$B$5176)*([1]Sheet2!$E876='[1]Sheet 1'!$E$1:$E$5176)*([1]Sheet2!H$1='[1]Sheet 1'!$C$1:$C$5176),0))</f>
        <v>14205</v>
      </c>
      <c r="I876" cm="1">
        <f t="array" ref="I876">INDEX('[1]Sheet 1'!$F$1:$F$5176,MATCH(1,([1]Sheet2!$A876='[1]Sheet 1'!$B$1:$B$5176)*([1]Sheet2!$E876='[1]Sheet 1'!$E$1:$E$5176)*([1]Sheet2!I$1='[1]Sheet 1'!$C$1:$C$5176),0))</f>
        <v>82.103200000000001</v>
      </c>
      <c r="J876" s="1" t="e">
        <f t="shared" si="53"/>
        <v>#N/A</v>
      </c>
      <c r="K876" s="1">
        <f t="shared" si="54"/>
        <v>8.8506713839351311E-3</v>
      </c>
      <c r="L876" s="1">
        <f t="shared" si="55"/>
        <v>-0.19268768816211118</v>
      </c>
      <c r="M876">
        <f>VLOOKUP(D876,[1]Sheet8!$A$1:$G$267,IF(E876=2016,3,IF(E876=2017,4,IF(E876=2018,5,IF(E876=2019,6,7)))))</f>
        <v>50124.385936172803</v>
      </c>
      <c r="N876" t="e">
        <f>IF(E876=2020,VLOOKUP(B876,[1]Sheet9!$A$1:$E$229,5,FALSE),"None")</f>
        <v>#N/A</v>
      </c>
    </row>
    <row r="877" spans="1:14" x14ac:dyDescent="0.75">
      <c r="A877" t="str">
        <f>VLOOKUP(D877,[1]Sheet5!$B$1:$C$279,2,FALSE)</f>
        <v>BLM: Saint BarthÃ©lemy</v>
      </c>
      <c r="B877" t="str">
        <f t="shared" si="52"/>
        <v>BLM</v>
      </c>
      <c r="C877" t="s">
        <v>91</v>
      </c>
      <c r="D877" t="s">
        <v>195</v>
      </c>
      <c r="E877">
        <v>2016</v>
      </c>
      <c r="F877" t="e" cm="1">
        <f t="array" ref="F877">INDEX('[1]Sheet 1'!$F$1:$F$5176,MATCH(1,([1]Sheet2!A877='[1]Sheet 1'!$B$1:$B$5176)*([1]Sheet2!E877='[1]Sheet 1'!$E$1:$E$5176)*([1]Sheet2!F$1='[1]Sheet 1'!$C$1:$C$5176),0))</f>
        <v>#N/A</v>
      </c>
      <c r="G877" cm="1">
        <f t="array" ref="G877">INDEX('[1]Sheet 1'!$F$1:$F$5176,MATCH(1,([1]Sheet2!$A877='[1]Sheet 1'!$B$1:$B$5176)*([1]Sheet2!$E877='[1]Sheet 1'!$E$1:$E$5176)*([1]Sheet2!G$1='[1]Sheet 1'!$C$1:$C$5176),0))</f>
        <v>9842.5</v>
      </c>
      <c r="H877" cm="1">
        <f t="array" ref="H877">INDEX('[1]Sheet 1'!$F$1:$F$5176,MATCH(1,([1]Sheet2!$A877='[1]Sheet 1'!$B$1:$B$5176)*([1]Sheet2!$E877='[1]Sheet 1'!$E$1:$E$5176)*([1]Sheet2!H$1='[1]Sheet 1'!$C$1:$C$5176),0))</f>
        <v>76</v>
      </c>
      <c r="I877" cm="1">
        <f t="array" ref="I877">INDEX('[1]Sheet 1'!$F$1:$F$5176,MATCH(1,([1]Sheet2!$A877='[1]Sheet 1'!$B$1:$B$5176)*([1]Sheet2!$E877='[1]Sheet 1'!$E$1:$E$5176)*([1]Sheet2!I$1='[1]Sheet 1'!$C$1:$C$5176),0))</f>
        <v>79.633799999999994</v>
      </c>
      <c r="J877" s="1" t="e">
        <f t="shared" si="53"/>
        <v>#N/A</v>
      </c>
      <c r="K877" s="1" t="str">
        <f t="shared" si="54"/>
        <v>None</v>
      </c>
      <c r="L877" s="1" t="str">
        <f t="shared" si="55"/>
        <v>N/A</v>
      </c>
      <c r="M877">
        <f>VLOOKUP(D877,[1]Sheet8!$A$1:$G$267,IF(E877=2016,3,IF(E877=2017,4,IF(E877=2018,5,IF(E877=2019,6,7)))))</f>
        <v>744.79438579097496</v>
      </c>
      <c r="N877" t="str">
        <f>IF(E877=2020,VLOOKUP(B877,[1]Sheet9!$A$1:$E$229,5,FALSE),"None")</f>
        <v>None</v>
      </c>
    </row>
    <row r="878" spans="1:14" x14ac:dyDescent="0.75">
      <c r="A878" t="str">
        <f>VLOOKUP(D878,[1]Sheet5!$B$1:$C$279,2,FALSE)</f>
        <v>BLM: Saint BarthÃ©lemy</v>
      </c>
      <c r="B878" t="str">
        <f t="shared" si="52"/>
        <v>BLM</v>
      </c>
      <c r="C878" t="s">
        <v>91</v>
      </c>
      <c r="D878" t="s">
        <v>195</v>
      </c>
      <c r="E878">
        <v>2017</v>
      </c>
      <c r="F878" t="e" cm="1">
        <f t="array" ref="F878">INDEX('[1]Sheet 1'!$F$1:$F$5176,MATCH(1,([1]Sheet2!A878='[1]Sheet 1'!$B$1:$B$5176)*([1]Sheet2!E878='[1]Sheet 1'!$E$1:$E$5176)*([1]Sheet2!F$1='[1]Sheet 1'!$C$1:$C$5176),0))</f>
        <v>#N/A</v>
      </c>
      <c r="G878" cm="1">
        <f t="array" ref="G878">INDEX('[1]Sheet 1'!$F$1:$F$5176,MATCH(1,([1]Sheet2!$A878='[1]Sheet 1'!$B$1:$B$5176)*([1]Sheet2!$E878='[1]Sheet 1'!$E$1:$E$5176)*([1]Sheet2!G$1='[1]Sheet 1'!$C$1:$C$5176),0))</f>
        <v>10044.5</v>
      </c>
      <c r="H878" cm="1">
        <f t="array" ref="H878">INDEX('[1]Sheet 1'!$F$1:$F$5176,MATCH(1,([1]Sheet2!$A878='[1]Sheet 1'!$B$1:$B$5176)*([1]Sheet2!$E878='[1]Sheet 1'!$E$1:$E$5176)*([1]Sheet2!H$1='[1]Sheet 1'!$C$1:$C$5176),0))</f>
        <v>75</v>
      </c>
      <c r="I878" cm="1">
        <f t="array" ref="I878">INDEX('[1]Sheet 1'!$F$1:$F$5176,MATCH(1,([1]Sheet2!$A878='[1]Sheet 1'!$B$1:$B$5176)*([1]Sheet2!$E878='[1]Sheet 1'!$E$1:$E$5176)*([1]Sheet2!I$1='[1]Sheet 1'!$C$1:$C$5176),0))</f>
        <v>78.4512</v>
      </c>
      <c r="J878" s="1" t="e">
        <f t="shared" si="53"/>
        <v>#N/A</v>
      </c>
      <c r="K878" s="1">
        <f t="shared" si="54"/>
        <v>2.0523241046482094E-2</v>
      </c>
      <c r="L878" s="1">
        <f t="shared" si="55"/>
        <v>3.6923611827207006E-2</v>
      </c>
      <c r="M878">
        <f>VLOOKUP(D878,[1]Sheet8!$A$1:$G$267,IF(E878=2016,3,IF(E878=2017,4,IF(E878=2018,5,IF(E878=2019,6,7)))))</f>
        <v>772.29488458300398</v>
      </c>
      <c r="N878" t="str">
        <f>IF(E878=2020,VLOOKUP(B878,[1]Sheet9!$A$1:$E$229,5,FALSE),"None")</f>
        <v>None</v>
      </c>
    </row>
    <row r="879" spans="1:14" x14ac:dyDescent="0.75">
      <c r="A879" t="str">
        <f>VLOOKUP(D879,[1]Sheet5!$B$1:$C$279,2,FALSE)</f>
        <v>BLM: Saint BarthÃ©lemy</v>
      </c>
      <c r="B879" t="str">
        <f t="shared" si="52"/>
        <v>BLM</v>
      </c>
      <c r="C879" t="s">
        <v>91</v>
      </c>
      <c r="D879" t="s">
        <v>195</v>
      </c>
      <c r="E879">
        <v>2018</v>
      </c>
      <c r="F879" t="e" cm="1">
        <f t="array" ref="F879">INDEX('[1]Sheet 1'!$F$1:$F$5176,MATCH(1,([1]Sheet2!A879='[1]Sheet 1'!$B$1:$B$5176)*([1]Sheet2!E879='[1]Sheet 1'!$E$1:$E$5176)*([1]Sheet2!F$1='[1]Sheet 1'!$C$1:$C$5176),0))</f>
        <v>#N/A</v>
      </c>
      <c r="G879" cm="1">
        <f t="array" ref="G879">INDEX('[1]Sheet 1'!$F$1:$F$5176,MATCH(1,([1]Sheet2!$A879='[1]Sheet 1'!$B$1:$B$5176)*([1]Sheet2!$E879='[1]Sheet 1'!$E$1:$E$5176)*([1]Sheet2!G$1='[1]Sheet 1'!$C$1:$C$5176),0))</f>
        <v>10258</v>
      </c>
      <c r="H879" cm="1">
        <f t="array" ref="H879">INDEX('[1]Sheet 1'!$F$1:$F$5176,MATCH(1,([1]Sheet2!$A879='[1]Sheet 1'!$B$1:$B$5176)*([1]Sheet2!$E879='[1]Sheet 1'!$E$1:$E$5176)*([1]Sheet2!H$1='[1]Sheet 1'!$C$1:$C$5176),0))</f>
        <v>78</v>
      </c>
      <c r="I879" cm="1">
        <f t="array" ref="I879">INDEX('[1]Sheet 1'!$F$1:$F$5176,MATCH(1,([1]Sheet2!$A879='[1]Sheet 1'!$B$1:$B$5176)*([1]Sheet2!$E879='[1]Sheet 1'!$E$1:$E$5176)*([1]Sheet2!I$1='[1]Sheet 1'!$C$1:$C$5176),0))</f>
        <v>79.922300000000007</v>
      </c>
      <c r="J879" s="1" t="e">
        <f t="shared" si="53"/>
        <v>#N/A</v>
      </c>
      <c r="K879" s="1">
        <f t="shared" si="54"/>
        <v>2.1255413410324057E-2</v>
      </c>
      <c r="L879" s="1">
        <f t="shared" si="55"/>
        <v>1.4913870029439696E-2</v>
      </c>
      <c r="M879">
        <f>VLOOKUP(D879,[1]Sheet8!$A$1:$G$267,IF(E879=2016,3,IF(E879=2017,4,IF(E879=2018,5,IF(E879=2019,6,7)))))</f>
        <v>783.81279011607603</v>
      </c>
      <c r="N879" t="str">
        <f>IF(E879=2020,VLOOKUP(B879,[1]Sheet9!$A$1:$E$229,5,FALSE),"None")</f>
        <v>None</v>
      </c>
    </row>
    <row r="880" spans="1:14" x14ac:dyDescent="0.75">
      <c r="A880" t="str">
        <f>VLOOKUP(D880,[1]Sheet5!$B$1:$C$279,2,FALSE)</f>
        <v>BLM: Saint BarthÃ©lemy</v>
      </c>
      <c r="B880" t="str">
        <f t="shared" si="52"/>
        <v>BLM</v>
      </c>
      <c r="C880" t="s">
        <v>91</v>
      </c>
      <c r="D880" t="s">
        <v>195</v>
      </c>
      <c r="E880">
        <v>2019</v>
      </c>
      <c r="F880" t="e" cm="1">
        <f t="array" ref="F880">INDEX('[1]Sheet 1'!$F$1:$F$5176,MATCH(1,([1]Sheet2!A880='[1]Sheet 1'!$B$1:$B$5176)*([1]Sheet2!E880='[1]Sheet 1'!$E$1:$E$5176)*([1]Sheet2!F$1='[1]Sheet 1'!$C$1:$C$5176),0))</f>
        <v>#N/A</v>
      </c>
      <c r="G880" cm="1">
        <f t="array" ref="G880">INDEX('[1]Sheet 1'!$F$1:$F$5176,MATCH(1,([1]Sheet2!$A880='[1]Sheet 1'!$B$1:$B$5176)*([1]Sheet2!$E880='[1]Sheet 1'!$E$1:$E$5176)*([1]Sheet2!G$1='[1]Sheet 1'!$C$1:$C$5176),0))</f>
        <v>10480.5</v>
      </c>
      <c r="H880" cm="1">
        <f t="array" ref="H880">INDEX('[1]Sheet 1'!$F$1:$F$5176,MATCH(1,([1]Sheet2!$A880='[1]Sheet 1'!$B$1:$B$5176)*([1]Sheet2!$E880='[1]Sheet 1'!$E$1:$E$5176)*([1]Sheet2!H$1='[1]Sheet 1'!$C$1:$C$5176),0))</f>
        <v>82</v>
      </c>
      <c r="I880" cm="1">
        <f t="array" ref="I880">INDEX('[1]Sheet 1'!$F$1:$F$5176,MATCH(1,([1]Sheet2!$A880='[1]Sheet 1'!$B$1:$B$5176)*([1]Sheet2!$E880='[1]Sheet 1'!$E$1:$E$5176)*([1]Sheet2!I$1='[1]Sheet 1'!$C$1:$C$5176),0))</f>
        <v>80.066400000000002</v>
      </c>
      <c r="J880" s="1" t="e">
        <f t="shared" si="53"/>
        <v>#N/A</v>
      </c>
      <c r="K880" s="1">
        <f t="shared" si="54"/>
        <v>2.1690387989861573E-2</v>
      </c>
      <c r="L880" s="1">
        <f t="shared" si="55"/>
        <v>4.6394304385659085E-2</v>
      </c>
      <c r="M880">
        <f>VLOOKUP(D880,[1]Sheet8!$A$1:$G$267,IF(E880=2016,3,IF(E880=2017,4,IF(E880=2018,5,IF(E880=2019,6,7)))))</f>
        <v>820.17723928209398</v>
      </c>
      <c r="N880" t="str">
        <f>IF(E880=2020,VLOOKUP(B880,[1]Sheet9!$A$1:$E$229,5,FALSE),"None")</f>
        <v>None</v>
      </c>
    </row>
    <row r="881" spans="1:14" x14ac:dyDescent="0.75">
      <c r="A881" t="str">
        <f>VLOOKUP(D881,[1]Sheet5!$B$1:$C$279,2,FALSE)</f>
        <v>BLM: Saint BarthÃ©lemy</v>
      </c>
      <c r="B881" t="str">
        <f t="shared" si="52"/>
        <v>BLM</v>
      </c>
      <c r="C881" t="s">
        <v>91</v>
      </c>
      <c r="D881" t="s">
        <v>195</v>
      </c>
      <c r="E881">
        <v>2020</v>
      </c>
      <c r="F881" t="e" cm="1">
        <f t="array" ref="F881">INDEX('[1]Sheet 1'!$F$1:$F$5176,MATCH(1,([1]Sheet2!A881='[1]Sheet 1'!$B$1:$B$5176)*([1]Sheet2!E881='[1]Sheet 1'!$E$1:$E$5176)*([1]Sheet2!F$1='[1]Sheet 1'!$C$1:$C$5176),0))</f>
        <v>#N/A</v>
      </c>
      <c r="G881" cm="1">
        <f t="array" ref="G881">INDEX('[1]Sheet 1'!$F$1:$F$5176,MATCH(1,([1]Sheet2!$A881='[1]Sheet 1'!$B$1:$B$5176)*([1]Sheet2!$E881='[1]Sheet 1'!$E$1:$E$5176)*([1]Sheet2!G$1='[1]Sheet 1'!$C$1:$C$5176),0))</f>
        <v>10680.5</v>
      </c>
      <c r="H881" cm="1">
        <f t="array" ref="H881">INDEX('[1]Sheet 1'!$F$1:$F$5176,MATCH(1,([1]Sheet2!$A881='[1]Sheet 1'!$B$1:$B$5176)*([1]Sheet2!$E881='[1]Sheet 1'!$E$1:$E$5176)*([1]Sheet2!H$1='[1]Sheet 1'!$C$1:$C$5176),0))</f>
        <v>86</v>
      </c>
      <c r="I881" cm="1">
        <f t="array" ref="I881">INDEX('[1]Sheet 1'!$F$1:$F$5176,MATCH(1,([1]Sheet2!$A881='[1]Sheet 1'!$B$1:$B$5176)*([1]Sheet2!$E881='[1]Sheet 1'!$E$1:$E$5176)*([1]Sheet2!I$1='[1]Sheet 1'!$C$1:$C$5176),0))</f>
        <v>80.222999999999999</v>
      </c>
      <c r="J881" s="1" t="e">
        <f t="shared" si="53"/>
        <v>#N/A</v>
      </c>
      <c r="K881" s="1">
        <f t="shared" si="54"/>
        <v>1.9083059014360002E-2</v>
      </c>
      <c r="L881" s="1">
        <f t="shared" si="55"/>
        <v>-4.1302565927138372E-2</v>
      </c>
      <c r="M881">
        <f>VLOOKUP(D881,[1]Sheet8!$A$1:$G$267,IF(E881=2016,3,IF(E881=2017,4,IF(E881=2018,5,IF(E881=2019,6,7)))))</f>
        <v>786.30181478470695</v>
      </c>
      <c r="N881">
        <v>0</v>
      </c>
    </row>
    <row r="882" spans="1:14" x14ac:dyDescent="0.75">
      <c r="A882" t="str">
        <f>VLOOKUP(D882,[1]Sheet5!$B$1:$C$279,2,FALSE)</f>
        <v>SHN: Saint Helena, Ascension and Tristan da Cunha</v>
      </c>
      <c r="B882" t="str">
        <f t="shared" si="52"/>
        <v>SHN</v>
      </c>
      <c r="C882" t="str">
        <f>VLOOKUP([1]Sheet2!B882,[1]Sheet9!$A$1:$C$229,2,FALSE)</f>
        <v>Africa</v>
      </c>
      <c r="D882" t="s">
        <v>196</v>
      </c>
      <c r="E882">
        <v>2016</v>
      </c>
      <c r="F882" t="e" cm="1">
        <f t="array" ref="F882">INDEX('[1]Sheet 1'!$F$1:$F$5176,MATCH(1,([1]Sheet2!A882='[1]Sheet 1'!$B$1:$B$5176)*([1]Sheet2!E882='[1]Sheet 1'!$E$1:$E$5176)*([1]Sheet2!F$1='[1]Sheet 1'!$C$1:$C$5176),0))</f>
        <v>#N/A</v>
      </c>
      <c r="G882" cm="1">
        <f t="array" ref="G882">INDEX('[1]Sheet 1'!$F$1:$F$5176,MATCH(1,([1]Sheet2!$A882='[1]Sheet 1'!$B$1:$B$5176)*([1]Sheet2!$E882='[1]Sheet 1'!$E$1:$E$5176)*([1]Sheet2!G$1='[1]Sheet 1'!$C$1:$C$5176),0))</f>
        <v>5510</v>
      </c>
      <c r="H882" cm="1">
        <f t="array" ref="H882">INDEX('[1]Sheet 1'!$F$1:$F$5176,MATCH(1,([1]Sheet2!$A882='[1]Sheet 1'!$B$1:$B$5176)*([1]Sheet2!$E882='[1]Sheet 1'!$E$1:$E$5176)*([1]Sheet2!H$1='[1]Sheet 1'!$C$1:$C$5176),0))</f>
        <v>46</v>
      </c>
      <c r="I882" cm="1">
        <f t="array" ref="I882">INDEX('[1]Sheet 1'!$F$1:$F$5176,MATCH(1,([1]Sheet2!$A882='[1]Sheet 1'!$B$1:$B$5176)*([1]Sheet2!$E882='[1]Sheet 1'!$E$1:$E$5176)*([1]Sheet2!I$1='[1]Sheet 1'!$C$1:$C$5176),0))</f>
        <v>75.807100000000005</v>
      </c>
      <c r="J882" s="1" t="e">
        <f t="shared" si="53"/>
        <v>#N/A</v>
      </c>
      <c r="K882" s="1" t="str">
        <f t="shared" si="54"/>
        <v>None</v>
      </c>
      <c r="L882" s="1" t="str">
        <f t="shared" si="55"/>
        <v>N/A</v>
      </c>
      <c r="M882">
        <f>VLOOKUP(D882,[1]Sheet8!$A$1:$G$267,IF(E882=2016,3,IF(E882=2017,4,IF(E882=2018,5,IF(E882=2019,6,7)))))</f>
        <v>744.79438579097496</v>
      </c>
      <c r="N882" t="str">
        <f>IF(E882=2020,VLOOKUP(B882,[1]Sheet9!$A$1:$E$229,5,FALSE),"None")</f>
        <v>None</v>
      </c>
    </row>
    <row r="883" spans="1:14" x14ac:dyDescent="0.75">
      <c r="A883" t="str">
        <f>VLOOKUP(D883,[1]Sheet5!$B$1:$C$279,2,FALSE)</f>
        <v>SHN: Saint Helena, Ascension and Tristan da Cunha</v>
      </c>
      <c r="B883" t="str">
        <f t="shared" si="52"/>
        <v>SHN</v>
      </c>
      <c r="C883" t="str">
        <f>VLOOKUP([1]Sheet2!B883,[1]Sheet9!$A$1:$C$229,2,FALSE)</f>
        <v>Africa</v>
      </c>
      <c r="D883" t="s">
        <v>196</v>
      </c>
      <c r="E883">
        <v>2017</v>
      </c>
      <c r="F883" t="e" cm="1">
        <f t="array" ref="F883">INDEX('[1]Sheet 1'!$F$1:$F$5176,MATCH(1,([1]Sheet2!A883='[1]Sheet 1'!$B$1:$B$5176)*([1]Sheet2!E883='[1]Sheet 1'!$E$1:$E$5176)*([1]Sheet2!F$1='[1]Sheet 1'!$C$1:$C$5176),0))</f>
        <v>#N/A</v>
      </c>
      <c r="G883" cm="1">
        <f t="array" ref="G883">INDEX('[1]Sheet 1'!$F$1:$F$5176,MATCH(1,([1]Sheet2!$A883='[1]Sheet 1'!$B$1:$B$5176)*([1]Sheet2!$E883='[1]Sheet 1'!$E$1:$E$5176)*([1]Sheet2!G$1='[1]Sheet 1'!$C$1:$C$5176),0))</f>
        <v>5495</v>
      </c>
      <c r="H883" cm="1">
        <f t="array" ref="H883">INDEX('[1]Sheet 1'!$F$1:$F$5176,MATCH(1,([1]Sheet2!$A883='[1]Sheet 1'!$B$1:$B$5176)*([1]Sheet2!$E883='[1]Sheet 1'!$E$1:$E$5176)*([1]Sheet2!H$1='[1]Sheet 1'!$C$1:$C$5176),0))</f>
        <v>46</v>
      </c>
      <c r="I883" cm="1">
        <f t="array" ref="I883">INDEX('[1]Sheet 1'!$F$1:$F$5176,MATCH(1,([1]Sheet2!$A883='[1]Sheet 1'!$B$1:$B$5176)*([1]Sheet2!$E883='[1]Sheet 1'!$E$1:$E$5176)*([1]Sheet2!I$1='[1]Sheet 1'!$C$1:$C$5176),0))</f>
        <v>76.312200000000004</v>
      </c>
      <c r="J883" s="1" t="e">
        <f t="shared" si="53"/>
        <v>#N/A</v>
      </c>
      <c r="K883" s="1">
        <f t="shared" si="54"/>
        <v>-2.7223230490018148E-3</v>
      </c>
      <c r="L883" s="1">
        <f t="shared" si="55"/>
        <v>3.6923611827207006E-2</v>
      </c>
      <c r="M883">
        <f>VLOOKUP(D883,[1]Sheet8!$A$1:$G$267,IF(E883=2016,3,IF(E883=2017,4,IF(E883=2018,5,IF(E883=2019,6,7)))))</f>
        <v>772.29488458300398</v>
      </c>
      <c r="N883" t="str">
        <f>IF(E883=2020,VLOOKUP(B883,[1]Sheet9!$A$1:$E$229,5,FALSE),"None")</f>
        <v>None</v>
      </c>
    </row>
    <row r="884" spans="1:14" x14ac:dyDescent="0.75">
      <c r="A884" t="str">
        <f>VLOOKUP(D884,[1]Sheet5!$B$1:$C$279,2,FALSE)</f>
        <v>SHN: Saint Helena, Ascension and Tristan da Cunha</v>
      </c>
      <c r="B884" t="str">
        <f t="shared" si="52"/>
        <v>SHN</v>
      </c>
      <c r="C884" t="str">
        <f>VLOOKUP([1]Sheet2!B884,[1]Sheet9!$A$1:$C$229,2,FALSE)</f>
        <v>Africa</v>
      </c>
      <c r="D884" t="s">
        <v>196</v>
      </c>
      <c r="E884">
        <v>2018</v>
      </c>
      <c r="F884" t="e" cm="1">
        <f t="array" ref="F884">INDEX('[1]Sheet 1'!$F$1:$F$5176,MATCH(1,([1]Sheet2!A884='[1]Sheet 1'!$B$1:$B$5176)*([1]Sheet2!E884='[1]Sheet 1'!$E$1:$E$5176)*([1]Sheet2!F$1='[1]Sheet 1'!$C$1:$C$5176),0))</f>
        <v>#N/A</v>
      </c>
      <c r="G884" cm="1">
        <f t="array" ref="G884">INDEX('[1]Sheet 1'!$F$1:$F$5176,MATCH(1,([1]Sheet2!$A884='[1]Sheet 1'!$B$1:$B$5176)*([1]Sheet2!$E884='[1]Sheet 1'!$E$1:$E$5176)*([1]Sheet2!G$1='[1]Sheet 1'!$C$1:$C$5176),0))</f>
        <v>5472</v>
      </c>
      <c r="H884" cm="1">
        <f t="array" ref="H884">INDEX('[1]Sheet 1'!$F$1:$F$5176,MATCH(1,([1]Sheet2!$A884='[1]Sheet 1'!$B$1:$B$5176)*([1]Sheet2!$E884='[1]Sheet 1'!$E$1:$E$5176)*([1]Sheet2!H$1='[1]Sheet 1'!$C$1:$C$5176),0))</f>
        <v>45</v>
      </c>
      <c r="I884" cm="1">
        <f t="array" ref="I884">INDEX('[1]Sheet 1'!$F$1:$F$5176,MATCH(1,([1]Sheet2!$A884='[1]Sheet 1'!$B$1:$B$5176)*([1]Sheet2!$E884='[1]Sheet 1'!$E$1:$E$5176)*([1]Sheet2!I$1='[1]Sheet 1'!$C$1:$C$5176),0))</f>
        <v>76.369900000000001</v>
      </c>
      <c r="J884" s="1" t="e">
        <f t="shared" si="53"/>
        <v>#N/A</v>
      </c>
      <c r="K884" s="1">
        <f t="shared" si="54"/>
        <v>-4.1856232939035485E-3</v>
      </c>
      <c r="L884" s="1">
        <f t="shared" si="55"/>
        <v>1.4913870029439696E-2</v>
      </c>
      <c r="M884">
        <f>VLOOKUP(D884,[1]Sheet8!$A$1:$G$267,IF(E884=2016,3,IF(E884=2017,4,IF(E884=2018,5,IF(E884=2019,6,7)))))</f>
        <v>783.81279011607603</v>
      </c>
      <c r="N884" t="str">
        <f>IF(E884=2020,VLOOKUP(B884,[1]Sheet9!$A$1:$E$229,5,FALSE),"None")</f>
        <v>None</v>
      </c>
    </row>
    <row r="885" spans="1:14" x14ac:dyDescent="0.75">
      <c r="A885" t="str">
        <f>VLOOKUP(D885,[1]Sheet5!$B$1:$C$279,2,FALSE)</f>
        <v>SHN: Saint Helena, Ascension and Tristan da Cunha</v>
      </c>
      <c r="B885" t="str">
        <f t="shared" si="52"/>
        <v>SHN</v>
      </c>
      <c r="C885" t="str">
        <f>VLOOKUP([1]Sheet2!B885,[1]Sheet9!$A$1:$C$229,2,FALSE)</f>
        <v>Africa</v>
      </c>
      <c r="D885" t="s">
        <v>196</v>
      </c>
      <c r="E885">
        <v>2019</v>
      </c>
      <c r="F885" t="e" cm="1">
        <f t="array" ref="F885">INDEX('[1]Sheet 1'!$F$1:$F$5176,MATCH(1,([1]Sheet2!A885='[1]Sheet 1'!$B$1:$B$5176)*([1]Sheet2!E885='[1]Sheet 1'!$E$1:$E$5176)*([1]Sheet2!F$1='[1]Sheet 1'!$C$1:$C$5176),0))</f>
        <v>#N/A</v>
      </c>
      <c r="G885" cm="1">
        <f t="array" ref="G885">INDEX('[1]Sheet 1'!$F$1:$F$5176,MATCH(1,([1]Sheet2!$A885='[1]Sheet 1'!$B$1:$B$5176)*([1]Sheet2!$E885='[1]Sheet 1'!$E$1:$E$5176)*([1]Sheet2!G$1='[1]Sheet 1'!$C$1:$C$5176),0))</f>
        <v>5446.5</v>
      </c>
      <c r="H885" cm="1">
        <f t="array" ref="H885">INDEX('[1]Sheet 1'!$F$1:$F$5176,MATCH(1,([1]Sheet2!$A885='[1]Sheet 1'!$B$1:$B$5176)*([1]Sheet2!$E885='[1]Sheet 1'!$E$1:$E$5176)*([1]Sheet2!H$1='[1]Sheet 1'!$C$1:$C$5176),0))</f>
        <v>44</v>
      </c>
      <c r="I885" cm="1">
        <f t="array" ref="I885">INDEX('[1]Sheet 1'!$F$1:$F$5176,MATCH(1,([1]Sheet2!$A885='[1]Sheet 1'!$B$1:$B$5176)*([1]Sheet2!$E885='[1]Sheet 1'!$E$1:$E$5176)*([1]Sheet2!I$1='[1]Sheet 1'!$C$1:$C$5176),0))</f>
        <v>76.720399999999998</v>
      </c>
      <c r="J885" s="1" t="e">
        <f t="shared" si="53"/>
        <v>#N/A</v>
      </c>
      <c r="K885" s="1">
        <f t="shared" si="54"/>
        <v>-4.6600877192982454E-3</v>
      </c>
      <c r="L885" s="1">
        <f t="shared" si="55"/>
        <v>4.6394304385659085E-2</v>
      </c>
      <c r="M885">
        <f>VLOOKUP(D885,[1]Sheet8!$A$1:$G$267,IF(E885=2016,3,IF(E885=2017,4,IF(E885=2018,5,IF(E885=2019,6,7)))))</f>
        <v>820.17723928209398</v>
      </c>
      <c r="N885" t="str">
        <f>IF(E885=2020,VLOOKUP(B885,[1]Sheet9!$A$1:$E$229,5,FALSE),"None")</f>
        <v>None</v>
      </c>
    </row>
    <row r="886" spans="1:14" x14ac:dyDescent="0.75">
      <c r="A886" t="str">
        <f>VLOOKUP(D886,[1]Sheet5!$B$1:$C$279,2,FALSE)</f>
        <v>SHN: Saint Helena, Ascension and Tristan da Cunha</v>
      </c>
      <c r="B886" t="str">
        <f t="shared" si="52"/>
        <v>SHN</v>
      </c>
      <c r="C886" t="str">
        <f>VLOOKUP([1]Sheet2!B886,[1]Sheet9!$A$1:$C$229,2,FALSE)</f>
        <v>Africa</v>
      </c>
      <c r="D886" t="s">
        <v>196</v>
      </c>
      <c r="E886">
        <v>2020</v>
      </c>
      <c r="F886" t="e" cm="1">
        <f t="array" ref="F886">INDEX('[1]Sheet 1'!$F$1:$F$5176,MATCH(1,([1]Sheet2!A886='[1]Sheet 1'!$B$1:$B$5176)*([1]Sheet2!E886='[1]Sheet 1'!$E$1:$E$5176)*([1]Sheet2!F$1='[1]Sheet 1'!$C$1:$C$5176),0))</f>
        <v>#N/A</v>
      </c>
      <c r="G886" cm="1">
        <f t="array" ref="G886">INDEX('[1]Sheet 1'!$F$1:$F$5176,MATCH(1,([1]Sheet2!$A886='[1]Sheet 1'!$B$1:$B$5176)*([1]Sheet2!$E886='[1]Sheet 1'!$E$1:$E$5176)*([1]Sheet2!G$1='[1]Sheet 1'!$C$1:$C$5176),0))</f>
        <v>5420.5</v>
      </c>
      <c r="H886" cm="1">
        <f t="array" ref="H886">INDEX('[1]Sheet 1'!$F$1:$F$5176,MATCH(1,([1]Sheet2!$A886='[1]Sheet 1'!$B$1:$B$5176)*([1]Sheet2!$E886='[1]Sheet 1'!$E$1:$E$5176)*([1]Sheet2!H$1='[1]Sheet 1'!$C$1:$C$5176),0))</f>
        <v>43</v>
      </c>
      <c r="I886" cm="1">
        <f t="array" ref="I886">INDEX('[1]Sheet 1'!$F$1:$F$5176,MATCH(1,([1]Sheet2!$A886='[1]Sheet 1'!$B$1:$B$5176)*([1]Sheet2!$E886='[1]Sheet 1'!$E$1:$E$5176)*([1]Sheet2!I$1='[1]Sheet 1'!$C$1:$C$5176),0))</f>
        <v>76.8673</v>
      </c>
      <c r="J886" s="1" t="e">
        <f t="shared" si="53"/>
        <v>#N/A</v>
      </c>
      <c r="K886" s="1">
        <f t="shared" si="54"/>
        <v>-4.7737078857982189E-3</v>
      </c>
      <c r="L886" s="1">
        <f t="shared" si="55"/>
        <v>-4.1302565927138372E-2</v>
      </c>
      <c r="M886">
        <f>VLOOKUP(D886,[1]Sheet8!$A$1:$G$267,IF(E886=2016,3,IF(E886=2017,4,IF(E886=2018,5,IF(E886=2019,6,7)))))</f>
        <v>786.30181478470695</v>
      </c>
      <c r="N886">
        <f>IF(E886=2020,VLOOKUP(B886,[1]Sheet9!$A$1:$E$229,5,FALSE),"None")</f>
        <v>4</v>
      </c>
    </row>
    <row r="887" spans="1:14" x14ac:dyDescent="0.75">
      <c r="A887" t="str">
        <f>VLOOKUP(D887,[1]Sheet5!$B$1:$C$279,2,FALSE)</f>
        <v>KNA: Saint Kitts and Nevis</v>
      </c>
      <c r="B887" t="str">
        <f t="shared" si="52"/>
        <v>KNA</v>
      </c>
      <c r="C887" t="str">
        <f>VLOOKUP([1]Sheet2!B887,[1]Sheet9!$A$1:$C$229,2,FALSE)</f>
        <v>North America</v>
      </c>
      <c r="D887" t="s">
        <v>197</v>
      </c>
      <c r="E887">
        <v>2016</v>
      </c>
      <c r="F887" cm="1">
        <f t="array" ref="F887">INDEX('[1]Sheet 1'!$F$1:$F$5176,MATCH(1,([1]Sheet2!A887='[1]Sheet 1'!$B$1:$B$5176)*([1]Sheet2!E887='[1]Sheet 1'!$E$1:$E$5176)*([1]Sheet2!F$1='[1]Sheet 1'!$C$1:$C$5176),0))</f>
        <v>10</v>
      </c>
      <c r="G887" cm="1">
        <f t="array" ref="G887">INDEX('[1]Sheet 1'!$F$1:$F$5176,MATCH(1,([1]Sheet2!$A887='[1]Sheet 1'!$B$1:$B$5176)*([1]Sheet2!$E887='[1]Sheet 1'!$E$1:$E$5176)*([1]Sheet2!G$1='[1]Sheet 1'!$C$1:$C$5176),0))</f>
        <v>47787.5</v>
      </c>
      <c r="H887" cm="1">
        <f t="array" ref="H887">INDEX('[1]Sheet 1'!$F$1:$F$5176,MATCH(1,([1]Sheet2!$A887='[1]Sheet 1'!$B$1:$B$5176)*([1]Sheet2!$E887='[1]Sheet 1'!$E$1:$E$5176)*([1]Sheet2!H$1='[1]Sheet 1'!$C$1:$C$5176),0))</f>
        <v>644</v>
      </c>
      <c r="I887" cm="1">
        <f t="array" ref="I887">INDEX('[1]Sheet 1'!$F$1:$F$5176,MATCH(1,([1]Sheet2!$A887='[1]Sheet 1'!$B$1:$B$5176)*([1]Sheet2!$E887='[1]Sheet 1'!$E$1:$E$5176)*([1]Sheet2!I$1='[1]Sheet 1'!$C$1:$C$5176),0))</f>
        <v>71.740499999999997</v>
      </c>
      <c r="J887" s="1">
        <f t="shared" si="53"/>
        <v>1.5527950310559006E-2</v>
      </c>
      <c r="K887" s="1" t="str">
        <f t="shared" si="54"/>
        <v>None</v>
      </c>
      <c r="L887" s="1" t="str">
        <f t="shared" si="55"/>
        <v>N/A</v>
      </c>
      <c r="M887">
        <f>VLOOKUP(D887,[1]Sheet8!$A$1:$G$267,IF(E887=2016,3,IF(E887=2017,4,IF(E887=2018,5,IF(E887=2019,6,7)))))</f>
        <v>744.79438579097496</v>
      </c>
      <c r="N887" t="str">
        <f>IF(E887=2020,VLOOKUP(B887,[1]Sheet9!$A$1:$E$229,5,FALSE),"None")</f>
        <v>None</v>
      </c>
    </row>
    <row r="888" spans="1:14" x14ac:dyDescent="0.75">
      <c r="A888" t="str">
        <f>VLOOKUP(D888,[1]Sheet5!$B$1:$C$279,2,FALSE)</f>
        <v>KNA: Saint Kitts and Nevis</v>
      </c>
      <c r="B888" t="str">
        <f t="shared" si="52"/>
        <v>KNA</v>
      </c>
      <c r="C888" t="str">
        <f>VLOOKUP([1]Sheet2!B888,[1]Sheet9!$A$1:$C$229,2,FALSE)</f>
        <v>North America</v>
      </c>
      <c r="D888" t="s">
        <v>197</v>
      </c>
      <c r="E888">
        <v>2017</v>
      </c>
      <c r="F888" cm="1">
        <f t="array" ref="F888">INDEX('[1]Sheet 1'!$F$1:$F$5176,MATCH(1,([1]Sheet2!A888='[1]Sheet 1'!$B$1:$B$5176)*([1]Sheet2!E888='[1]Sheet 1'!$E$1:$E$5176)*([1]Sheet2!F$1='[1]Sheet 1'!$C$1:$C$5176),0))</f>
        <v>10</v>
      </c>
      <c r="G888" cm="1">
        <f t="array" ref="G888">INDEX('[1]Sheet 1'!$F$1:$F$5176,MATCH(1,([1]Sheet2!$A888='[1]Sheet 1'!$B$1:$B$5176)*([1]Sheet2!$E888='[1]Sheet 1'!$E$1:$E$5176)*([1]Sheet2!G$1='[1]Sheet 1'!$C$1:$C$5176),0))</f>
        <v>47785.5</v>
      </c>
      <c r="H888" cm="1">
        <f t="array" ref="H888">INDEX('[1]Sheet 1'!$F$1:$F$5176,MATCH(1,([1]Sheet2!$A888='[1]Sheet 1'!$B$1:$B$5176)*([1]Sheet2!$E888='[1]Sheet 1'!$E$1:$E$5176)*([1]Sheet2!H$1='[1]Sheet 1'!$C$1:$C$5176),0))</f>
        <v>633</v>
      </c>
      <c r="I888" cm="1">
        <f t="array" ref="I888">INDEX('[1]Sheet 1'!$F$1:$F$5176,MATCH(1,([1]Sheet2!$A888='[1]Sheet 1'!$B$1:$B$5176)*([1]Sheet2!$E888='[1]Sheet 1'!$E$1:$E$5176)*([1]Sheet2!I$1='[1]Sheet 1'!$C$1:$C$5176),0))</f>
        <v>71.8399</v>
      </c>
      <c r="J888" s="1">
        <f t="shared" si="53"/>
        <v>1.579778830963665E-2</v>
      </c>
      <c r="K888" s="1">
        <f t="shared" si="54"/>
        <v>-4.1851948731362802E-5</v>
      </c>
      <c r="L888" s="1">
        <f t="shared" si="55"/>
        <v>3.6923611827207006E-2</v>
      </c>
      <c r="M888">
        <f>VLOOKUP(D888,[1]Sheet8!$A$1:$G$267,IF(E888=2016,3,IF(E888=2017,4,IF(E888=2018,5,IF(E888=2019,6,7)))))</f>
        <v>772.29488458300398</v>
      </c>
      <c r="N888" t="str">
        <f>IF(E888=2020,VLOOKUP(B888,[1]Sheet9!$A$1:$E$229,5,FALSE),"None")</f>
        <v>None</v>
      </c>
    </row>
    <row r="889" spans="1:14" x14ac:dyDescent="0.75">
      <c r="A889" t="str">
        <f>VLOOKUP(D889,[1]Sheet5!$B$1:$C$279,2,FALSE)</f>
        <v>KNA: Saint Kitts and Nevis</v>
      </c>
      <c r="B889" t="str">
        <f t="shared" si="52"/>
        <v>KNA</v>
      </c>
      <c r="C889" t="str">
        <f>VLOOKUP([1]Sheet2!B889,[1]Sheet9!$A$1:$C$229,2,FALSE)</f>
        <v>North America</v>
      </c>
      <c r="D889" t="s">
        <v>197</v>
      </c>
      <c r="E889">
        <v>2018</v>
      </c>
      <c r="F889" cm="1">
        <f t="array" ref="F889">INDEX('[1]Sheet 1'!$F$1:$F$5176,MATCH(1,([1]Sheet2!A889='[1]Sheet 1'!$B$1:$B$5176)*([1]Sheet2!E889='[1]Sheet 1'!$E$1:$E$5176)*([1]Sheet2!F$1='[1]Sheet 1'!$C$1:$C$5176),0))</f>
        <v>9</v>
      </c>
      <c r="G889" cm="1">
        <f t="array" ref="G889">INDEX('[1]Sheet 1'!$F$1:$F$5176,MATCH(1,([1]Sheet2!$A889='[1]Sheet 1'!$B$1:$B$5176)*([1]Sheet2!$E889='[1]Sheet 1'!$E$1:$E$5176)*([1]Sheet2!G$1='[1]Sheet 1'!$C$1:$C$5176),0))</f>
        <v>47761</v>
      </c>
      <c r="H889" cm="1">
        <f t="array" ref="H889">INDEX('[1]Sheet 1'!$F$1:$F$5176,MATCH(1,([1]Sheet2!$A889='[1]Sheet 1'!$B$1:$B$5176)*([1]Sheet2!$E889='[1]Sheet 1'!$E$1:$E$5176)*([1]Sheet2!H$1='[1]Sheet 1'!$C$1:$C$5176),0))</f>
        <v>619</v>
      </c>
      <c r="I889" cm="1">
        <f t="array" ref="I889">INDEX('[1]Sheet 1'!$F$1:$F$5176,MATCH(1,([1]Sheet2!$A889='[1]Sheet 1'!$B$1:$B$5176)*([1]Sheet2!$E889='[1]Sheet 1'!$E$1:$E$5176)*([1]Sheet2!I$1='[1]Sheet 1'!$C$1:$C$5176),0))</f>
        <v>71.467100000000002</v>
      </c>
      <c r="J889" s="1">
        <f t="shared" si="53"/>
        <v>1.4539579967689823E-2</v>
      </c>
      <c r="K889" s="1">
        <f t="shared" si="54"/>
        <v>-5.1270782978100047E-4</v>
      </c>
      <c r="L889" s="1">
        <f t="shared" si="55"/>
        <v>1.4913870029439696E-2</v>
      </c>
      <c r="M889">
        <f>VLOOKUP(D889,[1]Sheet8!$A$1:$G$267,IF(E889=2016,3,IF(E889=2017,4,IF(E889=2018,5,IF(E889=2019,6,7)))))</f>
        <v>783.81279011607603</v>
      </c>
      <c r="N889" t="str">
        <f>IF(E889=2020,VLOOKUP(B889,[1]Sheet9!$A$1:$E$229,5,FALSE),"None")</f>
        <v>None</v>
      </c>
    </row>
    <row r="890" spans="1:14" x14ac:dyDescent="0.75">
      <c r="A890" t="str">
        <f>VLOOKUP(D890,[1]Sheet5!$B$1:$C$279,2,FALSE)</f>
        <v>KNA: Saint Kitts and Nevis</v>
      </c>
      <c r="B890" t="str">
        <f t="shared" si="52"/>
        <v>KNA</v>
      </c>
      <c r="C890" t="str">
        <f>VLOOKUP([1]Sheet2!B890,[1]Sheet9!$A$1:$C$229,2,FALSE)</f>
        <v>North America</v>
      </c>
      <c r="D890" t="s">
        <v>197</v>
      </c>
      <c r="E890">
        <v>2019</v>
      </c>
      <c r="F890" cm="1">
        <f t="array" ref="F890">INDEX('[1]Sheet 1'!$F$1:$F$5176,MATCH(1,([1]Sheet2!A890='[1]Sheet 1'!$B$1:$B$5176)*([1]Sheet2!E890='[1]Sheet 1'!$E$1:$E$5176)*([1]Sheet2!F$1='[1]Sheet 1'!$C$1:$C$5176),0))</f>
        <v>9</v>
      </c>
      <c r="G890" cm="1">
        <f t="array" ref="G890">INDEX('[1]Sheet 1'!$F$1:$F$5176,MATCH(1,([1]Sheet2!$A890='[1]Sheet 1'!$B$1:$B$5176)*([1]Sheet2!$E890='[1]Sheet 1'!$E$1:$E$5176)*([1]Sheet2!G$1='[1]Sheet 1'!$C$1:$C$5176),0))</f>
        <v>47711.5</v>
      </c>
      <c r="H890" cm="1">
        <f t="array" ref="H890">INDEX('[1]Sheet 1'!$F$1:$F$5176,MATCH(1,([1]Sheet2!$A890='[1]Sheet 1'!$B$1:$B$5176)*([1]Sheet2!$E890='[1]Sheet 1'!$E$1:$E$5176)*([1]Sheet2!H$1='[1]Sheet 1'!$C$1:$C$5176),0))</f>
        <v>607</v>
      </c>
      <c r="I890" cm="1">
        <f t="array" ref="I890">INDEX('[1]Sheet 1'!$F$1:$F$5176,MATCH(1,([1]Sheet2!$A890='[1]Sheet 1'!$B$1:$B$5176)*([1]Sheet2!$E890='[1]Sheet 1'!$E$1:$E$5176)*([1]Sheet2!I$1='[1]Sheet 1'!$C$1:$C$5176),0))</f>
        <v>71.571700000000007</v>
      </c>
      <c r="J890" s="1">
        <f t="shared" si="53"/>
        <v>1.4827018121911038E-2</v>
      </c>
      <c r="K890" s="1">
        <f t="shared" si="54"/>
        <v>-1.0364104604174953E-3</v>
      </c>
      <c r="L890" s="1">
        <f t="shared" si="55"/>
        <v>4.6394304385659085E-2</v>
      </c>
      <c r="M890">
        <f>VLOOKUP(D890,[1]Sheet8!$A$1:$G$267,IF(E890=2016,3,IF(E890=2017,4,IF(E890=2018,5,IF(E890=2019,6,7)))))</f>
        <v>820.17723928209398</v>
      </c>
      <c r="N890" t="str">
        <f>IF(E890=2020,VLOOKUP(B890,[1]Sheet9!$A$1:$E$229,5,FALSE),"None")</f>
        <v>None</v>
      </c>
    </row>
    <row r="891" spans="1:14" x14ac:dyDescent="0.75">
      <c r="A891" t="str">
        <f>VLOOKUP(D891,[1]Sheet5!$B$1:$C$279,2,FALSE)</f>
        <v>KNA: Saint Kitts and Nevis</v>
      </c>
      <c r="B891" t="str">
        <f t="shared" si="52"/>
        <v>KNA</v>
      </c>
      <c r="C891" t="str">
        <f>VLOOKUP([1]Sheet2!B891,[1]Sheet9!$A$1:$C$229,2,FALSE)</f>
        <v>North America</v>
      </c>
      <c r="D891" t="s">
        <v>197</v>
      </c>
      <c r="E891">
        <v>2020</v>
      </c>
      <c r="F891" cm="1">
        <f t="array" ref="F891">INDEX('[1]Sheet 1'!$F$1:$F$5176,MATCH(1,([1]Sheet2!A891='[1]Sheet 1'!$B$1:$B$5176)*([1]Sheet2!E891='[1]Sheet 1'!$E$1:$E$5176)*([1]Sheet2!F$1='[1]Sheet 1'!$C$1:$C$5176),0))</f>
        <v>8</v>
      </c>
      <c r="G891" cm="1">
        <f t="array" ref="G891">INDEX('[1]Sheet 1'!$F$1:$F$5176,MATCH(1,([1]Sheet2!$A891='[1]Sheet 1'!$B$1:$B$5176)*([1]Sheet2!$E891='[1]Sheet 1'!$E$1:$E$5176)*([1]Sheet2!G$1='[1]Sheet 1'!$C$1:$C$5176),0))</f>
        <v>47642.5</v>
      </c>
      <c r="H891" cm="1">
        <f t="array" ref="H891">INDEX('[1]Sheet 1'!$F$1:$F$5176,MATCH(1,([1]Sheet2!$A891='[1]Sheet 1'!$B$1:$B$5176)*([1]Sheet2!$E891='[1]Sheet 1'!$E$1:$E$5176)*([1]Sheet2!H$1='[1]Sheet 1'!$C$1:$C$5176),0))</f>
        <v>593</v>
      </c>
      <c r="I891" cm="1">
        <f t="array" ref="I891">INDEX('[1]Sheet 1'!$F$1:$F$5176,MATCH(1,([1]Sheet2!$A891='[1]Sheet 1'!$B$1:$B$5176)*([1]Sheet2!$E891='[1]Sheet 1'!$E$1:$E$5176)*([1]Sheet2!I$1='[1]Sheet 1'!$C$1:$C$5176),0))</f>
        <v>71.626599999999996</v>
      </c>
      <c r="J891" s="1">
        <f t="shared" si="53"/>
        <v>1.3490725126475547E-2</v>
      </c>
      <c r="K891" s="1">
        <f t="shared" si="54"/>
        <v>-1.4461922178091236E-3</v>
      </c>
      <c r="L891" s="1">
        <f t="shared" si="55"/>
        <v>-4.1302565927138372E-2</v>
      </c>
      <c r="M891">
        <f>VLOOKUP(D891,[1]Sheet8!$A$1:$G$267,IF(E891=2016,3,IF(E891=2017,4,IF(E891=2018,5,IF(E891=2019,6,7)))))</f>
        <v>786.30181478470695</v>
      </c>
      <c r="N891">
        <f>IF(E891=2020,VLOOKUP(B891,[1]Sheet9!$A$1:$E$229,5,FALSE),"None")</f>
        <v>32</v>
      </c>
    </row>
    <row r="892" spans="1:14" x14ac:dyDescent="0.75">
      <c r="A892" t="str">
        <f>VLOOKUP(D892,[1]Sheet5!$B$1:$C$279,2,FALSE)</f>
        <v>LCA: Saint Lucia</v>
      </c>
      <c r="B892" t="str">
        <f t="shared" si="52"/>
        <v>LCA</v>
      </c>
      <c r="C892" t="str">
        <f>VLOOKUP([1]Sheet2!B892,[1]Sheet9!$A$1:$C$229,2,FALSE)</f>
        <v>North America</v>
      </c>
      <c r="D892" t="s">
        <v>198</v>
      </c>
      <c r="E892">
        <v>2016</v>
      </c>
      <c r="F892" cm="1">
        <f t="array" ref="F892">INDEX('[1]Sheet 1'!$F$1:$F$5176,MATCH(1,([1]Sheet2!A892='[1]Sheet 1'!$B$1:$B$5176)*([1]Sheet2!E892='[1]Sheet 1'!$E$1:$E$5176)*([1]Sheet2!F$1='[1]Sheet 1'!$C$1:$C$5176),0))</f>
        <v>44</v>
      </c>
      <c r="G892" cm="1">
        <f t="array" ref="G892">INDEX('[1]Sheet 1'!$F$1:$F$5176,MATCH(1,([1]Sheet2!$A892='[1]Sheet 1'!$B$1:$B$5176)*([1]Sheet2!$E892='[1]Sheet 1'!$E$1:$E$5176)*([1]Sheet2!G$1='[1]Sheet 1'!$C$1:$C$5176),0))</f>
        <v>176413.5</v>
      </c>
      <c r="H892" cm="1">
        <f t="array" ref="H892">INDEX('[1]Sheet 1'!$F$1:$F$5176,MATCH(1,([1]Sheet2!$A892='[1]Sheet 1'!$B$1:$B$5176)*([1]Sheet2!$E892='[1]Sheet 1'!$E$1:$E$5176)*([1]Sheet2!H$1='[1]Sheet 1'!$C$1:$C$5176),0))</f>
        <v>2157</v>
      </c>
      <c r="I892" cm="1">
        <f t="array" ref="I892">INDEX('[1]Sheet 1'!$F$1:$F$5176,MATCH(1,([1]Sheet2!$A892='[1]Sheet 1'!$B$1:$B$5176)*([1]Sheet2!$E892='[1]Sheet 1'!$E$1:$E$5176)*([1]Sheet2!I$1='[1]Sheet 1'!$C$1:$C$5176),0))</f>
        <v>73.111599999999996</v>
      </c>
      <c r="J892" s="1">
        <f t="shared" si="53"/>
        <v>2.0398701900788133E-2</v>
      </c>
      <c r="K892" s="1" t="str">
        <f t="shared" si="54"/>
        <v>None</v>
      </c>
      <c r="L892" s="1" t="str">
        <f t="shared" si="55"/>
        <v>N/A</v>
      </c>
      <c r="M892">
        <f>VLOOKUP(D892,[1]Sheet8!$A$1:$G$267,IF(E892=2016,3,IF(E892=2017,4,IF(E892=2018,5,IF(E892=2019,6,7)))))</f>
        <v>744.79438579097496</v>
      </c>
      <c r="N892" t="str">
        <f>IF(E892=2020,VLOOKUP(B892,[1]Sheet9!$A$1:$E$229,5,FALSE),"None")</f>
        <v>None</v>
      </c>
    </row>
    <row r="893" spans="1:14" x14ac:dyDescent="0.75">
      <c r="A893" t="str">
        <f>VLOOKUP(D893,[1]Sheet5!$B$1:$C$279,2,FALSE)</f>
        <v>LCA: Saint Lucia</v>
      </c>
      <c r="B893" t="str">
        <f t="shared" si="52"/>
        <v>LCA</v>
      </c>
      <c r="C893" t="str">
        <f>VLOOKUP([1]Sheet2!B893,[1]Sheet9!$A$1:$C$229,2,FALSE)</f>
        <v>North America</v>
      </c>
      <c r="D893" t="s">
        <v>198</v>
      </c>
      <c r="E893">
        <v>2017</v>
      </c>
      <c r="F893" cm="1">
        <f t="array" ref="F893">INDEX('[1]Sheet 1'!$F$1:$F$5176,MATCH(1,([1]Sheet2!A893='[1]Sheet 1'!$B$1:$B$5176)*([1]Sheet2!E893='[1]Sheet 1'!$E$1:$E$5176)*([1]Sheet2!F$1='[1]Sheet 1'!$C$1:$C$5176),0))</f>
        <v>45</v>
      </c>
      <c r="G893" cm="1">
        <f t="array" ref="G893">INDEX('[1]Sheet 1'!$F$1:$F$5176,MATCH(1,([1]Sheet2!$A893='[1]Sheet 1'!$B$1:$B$5176)*([1]Sheet2!$E893='[1]Sheet 1'!$E$1:$E$5176)*([1]Sheet2!G$1='[1]Sheet 1'!$C$1:$C$5176),0))</f>
        <v>177163.5</v>
      </c>
      <c r="H893" cm="1">
        <f t="array" ref="H893">INDEX('[1]Sheet 1'!$F$1:$F$5176,MATCH(1,([1]Sheet2!$A893='[1]Sheet 1'!$B$1:$B$5176)*([1]Sheet2!$E893='[1]Sheet 1'!$E$1:$E$5176)*([1]Sheet2!H$1='[1]Sheet 1'!$C$1:$C$5176),0))</f>
        <v>2146</v>
      </c>
      <c r="I893" cm="1">
        <f t="array" ref="I893">INDEX('[1]Sheet 1'!$F$1:$F$5176,MATCH(1,([1]Sheet2!$A893='[1]Sheet 1'!$B$1:$B$5176)*([1]Sheet2!$E893='[1]Sheet 1'!$E$1:$E$5176)*([1]Sheet2!I$1='[1]Sheet 1'!$C$1:$C$5176),0))</f>
        <v>73.127499999999998</v>
      </c>
      <c r="J893" s="1">
        <f t="shared" si="53"/>
        <v>2.096924510717614E-2</v>
      </c>
      <c r="K893" s="1">
        <f t="shared" si="54"/>
        <v>4.2513753199159929E-3</v>
      </c>
      <c r="L893" s="1">
        <f t="shared" si="55"/>
        <v>3.6923611827207006E-2</v>
      </c>
      <c r="M893">
        <f>VLOOKUP(D893,[1]Sheet8!$A$1:$G$267,IF(E893=2016,3,IF(E893=2017,4,IF(E893=2018,5,IF(E893=2019,6,7)))))</f>
        <v>772.29488458300398</v>
      </c>
      <c r="N893" t="str">
        <f>IF(E893=2020,VLOOKUP(B893,[1]Sheet9!$A$1:$E$229,5,FALSE),"None")</f>
        <v>None</v>
      </c>
    </row>
    <row r="894" spans="1:14" x14ac:dyDescent="0.75">
      <c r="A894" t="str">
        <f>VLOOKUP(D894,[1]Sheet5!$B$1:$C$279,2,FALSE)</f>
        <v>LCA: Saint Lucia</v>
      </c>
      <c r="B894" t="str">
        <f t="shared" si="52"/>
        <v>LCA</v>
      </c>
      <c r="C894" t="str">
        <f>VLOOKUP([1]Sheet2!B894,[1]Sheet9!$A$1:$C$229,2,FALSE)</f>
        <v>North America</v>
      </c>
      <c r="D894" t="s">
        <v>198</v>
      </c>
      <c r="E894">
        <v>2018</v>
      </c>
      <c r="F894" cm="1">
        <f t="array" ref="F894">INDEX('[1]Sheet 1'!$F$1:$F$5176,MATCH(1,([1]Sheet2!A894='[1]Sheet 1'!$B$1:$B$5176)*([1]Sheet2!E894='[1]Sheet 1'!$E$1:$E$5176)*([1]Sheet2!F$1='[1]Sheet 1'!$C$1:$C$5176),0))</f>
        <v>46</v>
      </c>
      <c r="G894" cm="1">
        <f t="array" ref="G894">INDEX('[1]Sheet 1'!$F$1:$F$5176,MATCH(1,([1]Sheet2!$A894='[1]Sheet 1'!$B$1:$B$5176)*([1]Sheet2!$E894='[1]Sheet 1'!$E$1:$E$5176)*([1]Sheet2!G$1='[1]Sheet 1'!$C$1:$C$5176),0))</f>
        <v>177888</v>
      </c>
      <c r="H894" cm="1">
        <f t="array" ref="H894">INDEX('[1]Sheet 1'!$F$1:$F$5176,MATCH(1,([1]Sheet2!$A894='[1]Sheet 1'!$B$1:$B$5176)*([1]Sheet2!$E894='[1]Sheet 1'!$E$1:$E$5176)*([1]Sheet2!H$1='[1]Sheet 1'!$C$1:$C$5176),0))</f>
        <v>2132</v>
      </c>
      <c r="I894" cm="1">
        <f t="array" ref="I894">INDEX('[1]Sheet 1'!$F$1:$F$5176,MATCH(1,([1]Sheet2!$A894='[1]Sheet 1'!$B$1:$B$5176)*([1]Sheet2!$E894='[1]Sheet 1'!$E$1:$E$5176)*([1]Sheet2!I$1='[1]Sheet 1'!$C$1:$C$5176),0))</f>
        <v>73.356899999999996</v>
      </c>
      <c r="J894" s="1">
        <f t="shared" si="53"/>
        <v>2.1575984990619138E-2</v>
      </c>
      <c r="K894" s="1">
        <f t="shared" si="54"/>
        <v>4.0894428028346698E-3</v>
      </c>
      <c r="L894" s="1">
        <f t="shared" si="55"/>
        <v>1.4913870029439696E-2</v>
      </c>
      <c r="M894">
        <f>VLOOKUP(D894,[1]Sheet8!$A$1:$G$267,IF(E894=2016,3,IF(E894=2017,4,IF(E894=2018,5,IF(E894=2019,6,7)))))</f>
        <v>783.81279011607603</v>
      </c>
      <c r="N894" t="str">
        <f>IF(E894=2020,VLOOKUP(B894,[1]Sheet9!$A$1:$E$229,5,FALSE),"None")</f>
        <v>None</v>
      </c>
    </row>
    <row r="895" spans="1:14" x14ac:dyDescent="0.75">
      <c r="A895" t="str">
        <f>VLOOKUP(D895,[1]Sheet5!$B$1:$C$279,2,FALSE)</f>
        <v>LCA: Saint Lucia</v>
      </c>
      <c r="B895" t="str">
        <f t="shared" si="52"/>
        <v>LCA</v>
      </c>
      <c r="C895" t="str">
        <f>VLOOKUP([1]Sheet2!B895,[1]Sheet9!$A$1:$C$229,2,FALSE)</f>
        <v>North America</v>
      </c>
      <c r="D895" t="s">
        <v>198</v>
      </c>
      <c r="E895">
        <v>2019</v>
      </c>
      <c r="F895" cm="1">
        <f t="array" ref="F895">INDEX('[1]Sheet 1'!$F$1:$F$5176,MATCH(1,([1]Sheet2!A895='[1]Sheet 1'!$B$1:$B$5176)*([1]Sheet2!E895='[1]Sheet 1'!$E$1:$E$5176)*([1]Sheet2!F$1='[1]Sheet 1'!$C$1:$C$5176),0))</f>
        <v>47</v>
      </c>
      <c r="G895" cm="1">
        <f t="array" ref="G895">INDEX('[1]Sheet 1'!$F$1:$F$5176,MATCH(1,([1]Sheet2!$A895='[1]Sheet 1'!$B$1:$B$5176)*([1]Sheet2!$E895='[1]Sheet 1'!$E$1:$E$5176)*([1]Sheet2!G$1='[1]Sheet 1'!$C$1:$C$5176),0))</f>
        <v>178583.5</v>
      </c>
      <c r="H895" cm="1">
        <f t="array" ref="H895">INDEX('[1]Sheet 1'!$F$1:$F$5176,MATCH(1,([1]Sheet2!$A895='[1]Sheet 1'!$B$1:$B$5176)*([1]Sheet2!$E895='[1]Sheet 1'!$E$1:$E$5176)*([1]Sheet2!H$1='[1]Sheet 1'!$C$1:$C$5176),0))</f>
        <v>2113</v>
      </c>
      <c r="I895" cm="1">
        <f t="array" ref="I895">INDEX('[1]Sheet 1'!$F$1:$F$5176,MATCH(1,([1]Sheet2!$A895='[1]Sheet 1'!$B$1:$B$5176)*([1]Sheet2!$E895='[1]Sheet 1'!$E$1:$E$5176)*([1]Sheet2!I$1='[1]Sheet 1'!$C$1:$C$5176),0))</f>
        <v>73.444900000000004</v>
      </c>
      <c r="J895" s="1">
        <f t="shared" si="53"/>
        <v>2.2243256034074774E-2</v>
      </c>
      <c r="K895" s="1">
        <f t="shared" si="54"/>
        <v>3.9097634466630686E-3</v>
      </c>
      <c r="L895" s="1">
        <f t="shared" si="55"/>
        <v>4.6394304385659085E-2</v>
      </c>
      <c r="M895">
        <f>VLOOKUP(D895,[1]Sheet8!$A$1:$G$267,IF(E895=2016,3,IF(E895=2017,4,IF(E895=2018,5,IF(E895=2019,6,7)))))</f>
        <v>820.17723928209398</v>
      </c>
      <c r="N895" t="str">
        <f>IF(E895=2020,VLOOKUP(B895,[1]Sheet9!$A$1:$E$229,5,FALSE),"None")</f>
        <v>None</v>
      </c>
    </row>
    <row r="896" spans="1:14" x14ac:dyDescent="0.75">
      <c r="A896" t="str">
        <f>VLOOKUP(D896,[1]Sheet5!$B$1:$C$279,2,FALSE)</f>
        <v>LCA: Saint Lucia</v>
      </c>
      <c r="B896" t="str">
        <f t="shared" si="52"/>
        <v>LCA</v>
      </c>
      <c r="C896" t="str">
        <f>VLOOKUP([1]Sheet2!B896,[1]Sheet9!$A$1:$C$229,2,FALSE)</f>
        <v>North America</v>
      </c>
      <c r="D896" t="s">
        <v>198</v>
      </c>
      <c r="E896">
        <v>2020</v>
      </c>
      <c r="F896" cm="1">
        <f t="array" ref="F896">INDEX('[1]Sheet 1'!$F$1:$F$5176,MATCH(1,([1]Sheet2!A896='[1]Sheet 1'!$B$1:$B$5176)*([1]Sheet2!E896='[1]Sheet 1'!$E$1:$E$5176)*([1]Sheet2!F$1='[1]Sheet 1'!$C$1:$C$5176),0))</f>
        <v>47</v>
      </c>
      <c r="G896" cm="1">
        <f t="array" ref="G896">INDEX('[1]Sheet 1'!$F$1:$F$5176,MATCH(1,([1]Sheet2!$A896='[1]Sheet 1'!$B$1:$B$5176)*([1]Sheet2!$E896='[1]Sheet 1'!$E$1:$E$5176)*([1]Sheet2!G$1='[1]Sheet 1'!$C$1:$C$5176),0))</f>
        <v>179236.5</v>
      </c>
      <c r="H896" cm="1">
        <f t="array" ref="H896">INDEX('[1]Sheet 1'!$F$1:$F$5176,MATCH(1,([1]Sheet2!$A896='[1]Sheet 1'!$B$1:$B$5176)*([1]Sheet2!$E896='[1]Sheet 1'!$E$1:$E$5176)*([1]Sheet2!H$1='[1]Sheet 1'!$C$1:$C$5176),0))</f>
        <v>2091</v>
      </c>
      <c r="I896" cm="1">
        <f t="array" ref="I896">INDEX('[1]Sheet 1'!$F$1:$F$5176,MATCH(1,([1]Sheet2!$A896='[1]Sheet 1'!$B$1:$B$5176)*([1]Sheet2!$E896='[1]Sheet 1'!$E$1:$E$5176)*([1]Sheet2!I$1='[1]Sheet 1'!$C$1:$C$5176),0))</f>
        <v>73.415999999999997</v>
      </c>
      <c r="J896" s="1">
        <f t="shared" si="53"/>
        <v>2.2477283596365374E-2</v>
      </c>
      <c r="K896" s="1">
        <f t="shared" si="54"/>
        <v>3.656552817029569E-3</v>
      </c>
      <c r="L896" s="1">
        <f t="shared" si="55"/>
        <v>-4.1302565927138372E-2</v>
      </c>
      <c r="M896">
        <f>VLOOKUP(D896,[1]Sheet8!$A$1:$G$267,IF(E896=2016,3,IF(E896=2017,4,IF(E896=2018,5,IF(E896=2019,6,7)))))</f>
        <v>786.30181478470695</v>
      </c>
      <c r="N896">
        <f>IF(E896=2020,VLOOKUP(B896,[1]Sheet9!$A$1:$E$229,5,FALSE),"None")</f>
        <v>353</v>
      </c>
    </row>
    <row r="897" spans="1:14" x14ac:dyDescent="0.75">
      <c r="A897" t="str">
        <f>VLOOKUP(D897,[1]Sheet5!$B$1:$C$279,2,FALSE)</f>
        <v>MAF: Saint Martin (French part)</v>
      </c>
      <c r="B897" t="str">
        <f t="shared" si="52"/>
        <v>MAF</v>
      </c>
      <c r="C897" t="s">
        <v>199</v>
      </c>
      <c r="D897" t="s">
        <v>200</v>
      </c>
      <c r="E897">
        <v>2016</v>
      </c>
      <c r="F897" t="e" cm="1">
        <f t="array" ref="F897">INDEX('[1]Sheet 1'!$F$1:$F$5176,MATCH(1,([1]Sheet2!A897='[1]Sheet 1'!$B$1:$B$5176)*([1]Sheet2!E897='[1]Sheet 1'!$E$1:$E$5176)*([1]Sheet2!F$1='[1]Sheet 1'!$C$1:$C$5176),0))</f>
        <v>#N/A</v>
      </c>
      <c r="G897" cm="1">
        <f t="array" ref="G897">INDEX('[1]Sheet 1'!$F$1:$F$5176,MATCH(1,([1]Sheet2!$A897='[1]Sheet 1'!$B$1:$B$5176)*([1]Sheet2!$E897='[1]Sheet 1'!$E$1:$E$5176)*([1]Sheet2!G$1='[1]Sheet 1'!$C$1:$C$5176),0))</f>
        <v>34811</v>
      </c>
      <c r="H897" cm="1">
        <f t="array" ref="H897">INDEX('[1]Sheet 1'!$F$1:$F$5176,MATCH(1,([1]Sheet2!$A897='[1]Sheet 1'!$B$1:$B$5176)*([1]Sheet2!$E897='[1]Sheet 1'!$E$1:$E$5176)*([1]Sheet2!H$1='[1]Sheet 1'!$C$1:$C$5176),0))</f>
        <v>631</v>
      </c>
      <c r="I897" cm="1">
        <f t="array" ref="I897">INDEX('[1]Sheet 1'!$F$1:$F$5176,MATCH(1,([1]Sheet2!$A897='[1]Sheet 1'!$B$1:$B$5176)*([1]Sheet2!$E897='[1]Sheet 1'!$E$1:$E$5176)*([1]Sheet2!I$1='[1]Sheet 1'!$C$1:$C$5176),0))</f>
        <v>79.475200000000001</v>
      </c>
      <c r="J897" s="1" t="e">
        <f t="shared" si="53"/>
        <v>#N/A</v>
      </c>
      <c r="K897" s="1" t="str">
        <f t="shared" si="54"/>
        <v>None</v>
      </c>
      <c r="L897" s="1" t="str">
        <f t="shared" si="55"/>
        <v>N/A</v>
      </c>
      <c r="M897">
        <f>VLOOKUP(D897,[1]Sheet8!$A$1:$G$267,IF(E897=2016,3,IF(E897=2017,4,IF(E897=2018,5,IF(E897=2019,6,7)))))</f>
        <v>744.79438579097496</v>
      </c>
      <c r="N897" t="str">
        <f>IF(E897=2020,VLOOKUP(B897,[1]Sheet9!$A$1:$E$229,5,FALSE),"None")</f>
        <v>None</v>
      </c>
    </row>
    <row r="898" spans="1:14" x14ac:dyDescent="0.75">
      <c r="A898" t="str">
        <f>VLOOKUP(D898,[1]Sheet5!$B$1:$C$279,2,FALSE)</f>
        <v>MAF: Saint Martin (French part)</v>
      </c>
      <c r="B898" t="str">
        <f t="shared" si="52"/>
        <v>MAF</v>
      </c>
      <c r="C898" t="s">
        <v>199</v>
      </c>
      <c r="D898" t="s">
        <v>200</v>
      </c>
      <c r="E898">
        <v>2017</v>
      </c>
      <c r="F898" t="e" cm="1">
        <f t="array" ref="F898">INDEX('[1]Sheet 1'!$F$1:$F$5176,MATCH(1,([1]Sheet2!A898='[1]Sheet 1'!$B$1:$B$5176)*([1]Sheet2!E898='[1]Sheet 1'!$E$1:$E$5176)*([1]Sheet2!F$1='[1]Sheet 1'!$C$1:$C$5176),0))</f>
        <v>#N/A</v>
      </c>
      <c r="G898" cm="1">
        <f t="array" ref="G898">INDEX('[1]Sheet 1'!$F$1:$F$5176,MATCH(1,([1]Sheet2!$A898='[1]Sheet 1'!$B$1:$B$5176)*([1]Sheet2!$E898='[1]Sheet 1'!$E$1:$E$5176)*([1]Sheet2!G$1='[1]Sheet 1'!$C$1:$C$5176),0))</f>
        <v>34496.5</v>
      </c>
      <c r="H898" cm="1">
        <f t="array" ref="H898">INDEX('[1]Sheet 1'!$F$1:$F$5176,MATCH(1,([1]Sheet2!$A898='[1]Sheet 1'!$B$1:$B$5176)*([1]Sheet2!$E898='[1]Sheet 1'!$E$1:$E$5176)*([1]Sheet2!H$1='[1]Sheet 1'!$C$1:$C$5176),0))</f>
        <v>609</v>
      </c>
      <c r="I898" cm="1">
        <f t="array" ref="I898">INDEX('[1]Sheet 1'!$F$1:$F$5176,MATCH(1,([1]Sheet2!$A898='[1]Sheet 1'!$B$1:$B$5176)*([1]Sheet2!$E898='[1]Sheet 1'!$E$1:$E$5176)*([1]Sheet2!I$1='[1]Sheet 1'!$C$1:$C$5176),0))</f>
        <v>78.589799999999997</v>
      </c>
      <c r="J898" s="1" t="e">
        <f t="shared" si="53"/>
        <v>#N/A</v>
      </c>
      <c r="K898" s="1">
        <f t="shared" si="54"/>
        <v>-9.0345005888943144E-3</v>
      </c>
      <c r="L898" s="1">
        <f t="shared" si="55"/>
        <v>3.6923611827207006E-2</v>
      </c>
      <c r="M898">
        <f>VLOOKUP(D898,[1]Sheet8!$A$1:$G$267,IF(E898=2016,3,IF(E898=2017,4,IF(E898=2018,5,IF(E898=2019,6,7)))))</f>
        <v>772.29488458300398</v>
      </c>
      <c r="N898" t="str">
        <f>IF(E898=2020,VLOOKUP(B898,[1]Sheet9!$A$1:$E$229,5,FALSE),"None")</f>
        <v>None</v>
      </c>
    </row>
    <row r="899" spans="1:14" x14ac:dyDescent="0.75">
      <c r="A899" t="str">
        <f>VLOOKUP(D899,[1]Sheet5!$B$1:$C$279,2,FALSE)</f>
        <v>MAF: Saint Martin (French part)</v>
      </c>
      <c r="B899" t="str">
        <f t="shared" ref="B899:B962" si="56">MID(A899,1,3)</f>
        <v>MAF</v>
      </c>
      <c r="C899" t="s">
        <v>199</v>
      </c>
      <c r="D899" t="s">
        <v>200</v>
      </c>
      <c r="E899">
        <v>2018</v>
      </c>
      <c r="F899" t="e" cm="1">
        <f t="array" ref="F899">INDEX('[1]Sheet 1'!$F$1:$F$5176,MATCH(1,([1]Sheet2!A899='[1]Sheet 1'!$B$1:$B$5176)*([1]Sheet2!E899='[1]Sheet 1'!$E$1:$E$5176)*([1]Sheet2!F$1='[1]Sheet 1'!$C$1:$C$5176),0))</f>
        <v>#N/A</v>
      </c>
      <c r="G899" cm="1">
        <f t="array" ref="G899">INDEX('[1]Sheet 1'!$F$1:$F$5176,MATCH(1,([1]Sheet2!$A899='[1]Sheet 1'!$B$1:$B$5176)*([1]Sheet2!$E899='[1]Sheet 1'!$E$1:$E$5176)*([1]Sheet2!G$1='[1]Sheet 1'!$C$1:$C$5176),0))</f>
        <v>33851.5</v>
      </c>
      <c r="H899" cm="1">
        <f t="array" ref="H899">INDEX('[1]Sheet 1'!$F$1:$F$5176,MATCH(1,([1]Sheet2!$A899='[1]Sheet 1'!$B$1:$B$5176)*([1]Sheet2!$E899='[1]Sheet 1'!$E$1:$E$5176)*([1]Sheet2!H$1='[1]Sheet 1'!$C$1:$C$5176),0))</f>
        <v>589</v>
      </c>
      <c r="I899" cm="1">
        <f t="array" ref="I899">INDEX('[1]Sheet 1'!$F$1:$F$5176,MATCH(1,([1]Sheet2!$A899='[1]Sheet 1'!$B$1:$B$5176)*([1]Sheet2!$E899='[1]Sheet 1'!$E$1:$E$5176)*([1]Sheet2!I$1='[1]Sheet 1'!$C$1:$C$5176),0))</f>
        <v>80.613699999999994</v>
      </c>
      <c r="J899" s="1" t="e">
        <f t="shared" ref="J899:J962" si="57">F899/H899</f>
        <v>#N/A</v>
      </c>
      <c r="K899" s="1">
        <f t="shared" si="54"/>
        <v>-1.8697549026712855E-2</v>
      </c>
      <c r="L899" s="1">
        <f t="shared" si="55"/>
        <v>1.4913870029439696E-2</v>
      </c>
      <c r="M899">
        <f>VLOOKUP(D899,[1]Sheet8!$A$1:$G$267,IF(E899=2016,3,IF(E899=2017,4,IF(E899=2018,5,IF(E899=2019,6,7)))))</f>
        <v>783.81279011607603</v>
      </c>
      <c r="N899" t="str">
        <f>IF(E899=2020,VLOOKUP(B899,[1]Sheet9!$A$1:$E$229,5,FALSE),"None")</f>
        <v>None</v>
      </c>
    </row>
    <row r="900" spans="1:14" x14ac:dyDescent="0.75">
      <c r="A900" t="str">
        <f>VLOOKUP(D900,[1]Sheet5!$B$1:$C$279,2,FALSE)</f>
        <v>MAF: Saint Martin (French part)</v>
      </c>
      <c r="B900" t="str">
        <f t="shared" si="56"/>
        <v>MAF</v>
      </c>
      <c r="C900" t="s">
        <v>199</v>
      </c>
      <c r="D900" t="s">
        <v>200</v>
      </c>
      <c r="E900">
        <v>2019</v>
      </c>
      <c r="F900" t="e" cm="1">
        <f t="array" ref="F900">INDEX('[1]Sheet 1'!$F$1:$F$5176,MATCH(1,([1]Sheet2!A900='[1]Sheet 1'!$B$1:$B$5176)*([1]Sheet2!E900='[1]Sheet 1'!$E$1:$E$5176)*([1]Sheet2!F$1='[1]Sheet 1'!$C$1:$C$5176),0))</f>
        <v>#N/A</v>
      </c>
      <c r="G900" cm="1">
        <f t="array" ref="G900">INDEX('[1]Sheet 1'!$F$1:$F$5176,MATCH(1,([1]Sheet2!$A900='[1]Sheet 1'!$B$1:$B$5176)*([1]Sheet2!$E900='[1]Sheet 1'!$E$1:$E$5176)*([1]Sheet2!G$1='[1]Sheet 1'!$C$1:$C$5176),0))</f>
        <v>33121.5</v>
      </c>
      <c r="H900" cm="1">
        <f t="array" ref="H900">INDEX('[1]Sheet 1'!$F$1:$F$5176,MATCH(1,([1]Sheet2!$A900='[1]Sheet 1'!$B$1:$B$5176)*([1]Sheet2!$E900='[1]Sheet 1'!$E$1:$E$5176)*([1]Sheet2!H$1='[1]Sheet 1'!$C$1:$C$5176),0))</f>
        <v>554</v>
      </c>
      <c r="I900" cm="1">
        <f t="array" ref="I900">INDEX('[1]Sheet 1'!$F$1:$F$5176,MATCH(1,([1]Sheet2!$A900='[1]Sheet 1'!$B$1:$B$5176)*([1]Sheet2!$E900='[1]Sheet 1'!$E$1:$E$5176)*([1]Sheet2!I$1='[1]Sheet 1'!$C$1:$C$5176),0))</f>
        <v>79.983400000000003</v>
      </c>
      <c r="J900" s="1" t="e">
        <f t="shared" si="57"/>
        <v>#N/A</v>
      </c>
      <c r="K900" s="1">
        <f t="shared" ref="K900:K963" si="58">IF(D900=D899,(G900-G899)/G899,"None")</f>
        <v>-2.15647755638598E-2</v>
      </c>
      <c r="L900" s="1">
        <f t="shared" ref="L900:L963" si="59">IF(B899=B900,(M900-M899)/M899,"N/A")</f>
        <v>4.6394304385659085E-2</v>
      </c>
      <c r="M900">
        <f>VLOOKUP(D900,[1]Sheet8!$A$1:$G$267,IF(E900=2016,3,IF(E900=2017,4,IF(E900=2018,5,IF(E900=2019,6,7)))))</f>
        <v>820.17723928209398</v>
      </c>
      <c r="N900" t="str">
        <f>IF(E900=2020,VLOOKUP(B900,[1]Sheet9!$A$1:$E$229,5,FALSE),"None")</f>
        <v>None</v>
      </c>
    </row>
    <row r="901" spans="1:14" x14ac:dyDescent="0.75">
      <c r="A901" t="str">
        <f>VLOOKUP(D901,[1]Sheet5!$B$1:$C$279,2,FALSE)</f>
        <v>MAF: Saint Martin (French part)</v>
      </c>
      <c r="B901" t="str">
        <f t="shared" si="56"/>
        <v>MAF</v>
      </c>
      <c r="C901" t="s">
        <v>199</v>
      </c>
      <c r="D901" t="s">
        <v>200</v>
      </c>
      <c r="E901">
        <v>2020</v>
      </c>
      <c r="F901" t="e" cm="1">
        <f t="array" ref="F901">INDEX('[1]Sheet 1'!$F$1:$F$5176,MATCH(1,([1]Sheet2!A901='[1]Sheet 1'!$B$1:$B$5176)*([1]Sheet2!E901='[1]Sheet 1'!$E$1:$E$5176)*([1]Sheet2!F$1='[1]Sheet 1'!$C$1:$C$5176),0))</f>
        <v>#N/A</v>
      </c>
      <c r="G901" cm="1">
        <f t="array" ref="G901">INDEX('[1]Sheet 1'!$F$1:$F$5176,MATCH(1,([1]Sheet2!$A901='[1]Sheet 1'!$B$1:$B$5176)*([1]Sheet2!$E901='[1]Sheet 1'!$E$1:$E$5176)*([1]Sheet2!G$1='[1]Sheet 1'!$C$1:$C$5176),0))</f>
        <v>32552.999999999996</v>
      </c>
      <c r="H901" cm="1">
        <f t="array" ref="H901">INDEX('[1]Sheet 1'!$F$1:$F$5176,MATCH(1,([1]Sheet2!$A901='[1]Sheet 1'!$B$1:$B$5176)*([1]Sheet2!$E901='[1]Sheet 1'!$E$1:$E$5176)*([1]Sheet2!H$1='[1]Sheet 1'!$C$1:$C$5176),0))</f>
        <v>521</v>
      </c>
      <c r="I901" cm="1">
        <f t="array" ref="I901">INDEX('[1]Sheet 1'!$F$1:$F$5176,MATCH(1,([1]Sheet2!$A901='[1]Sheet 1'!$B$1:$B$5176)*([1]Sheet2!$E901='[1]Sheet 1'!$E$1:$E$5176)*([1]Sheet2!I$1='[1]Sheet 1'!$C$1:$C$5176),0))</f>
        <v>80.149199999999993</v>
      </c>
      <c r="J901" s="1" t="e">
        <f t="shared" si="57"/>
        <v>#N/A</v>
      </c>
      <c r="K901" s="1">
        <f t="shared" si="58"/>
        <v>-1.7164077713871764E-2</v>
      </c>
      <c r="L901" s="1">
        <f t="shared" si="59"/>
        <v>-4.1302565927138372E-2</v>
      </c>
      <c r="M901">
        <f>VLOOKUP(D901,[1]Sheet8!$A$1:$G$267,IF(E901=2016,3,IF(E901=2017,4,IF(E901=2018,5,IF(E901=2019,6,7)))))</f>
        <v>786.30181478470695</v>
      </c>
      <c r="N901" t="e">
        <f>IF(E901=2020,VLOOKUP(B901,[1]Sheet9!$A$1:$E$229,5,FALSE),"None")</f>
        <v>#N/A</v>
      </c>
    </row>
    <row r="902" spans="1:14" x14ac:dyDescent="0.75">
      <c r="A902" t="str">
        <f>VLOOKUP(D902,[1]Sheet5!$B$1:$C$279,2,FALSE)</f>
        <v>SPM: Saint Pierre and Miquelon</v>
      </c>
      <c r="B902" t="str">
        <f t="shared" si="56"/>
        <v>SPM</v>
      </c>
      <c r="C902" t="str">
        <f>VLOOKUP([1]Sheet2!B902,[1]Sheet9!$A$1:$C$229,2,FALSE)</f>
        <v>North America</v>
      </c>
      <c r="D902" t="s">
        <v>201</v>
      </c>
      <c r="E902">
        <v>2016</v>
      </c>
      <c r="F902" t="e" cm="1">
        <f t="array" ref="F902">INDEX('[1]Sheet 1'!$F$1:$F$5176,MATCH(1,([1]Sheet2!A902='[1]Sheet 1'!$B$1:$B$5176)*([1]Sheet2!E902='[1]Sheet 1'!$E$1:$E$5176)*([1]Sheet2!F$1='[1]Sheet 1'!$C$1:$C$5176),0))</f>
        <v>#N/A</v>
      </c>
      <c r="G902" cm="1">
        <f t="array" ref="G902">INDEX('[1]Sheet 1'!$F$1:$F$5176,MATCH(1,([1]Sheet2!$A902='[1]Sheet 1'!$B$1:$B$5176)*([1]Sheet2!$E902='[1]Sheet 1'!$E$1:$E$5176)*([1]Sheet2!G$1='[1]Sheet 1'!$C$1:$C$5176),0))</f>
        <v>5965</v>
      </c>
      <c r="H902" cm="1">
        <f t="array" ref="H902">INDEX('[1]Sheet 1'!$F$1:$F$5176,MATCH(1,([1]Sheet2!$A902='[1]Sheet 1'!$B$1:$B$5176)*([1]Sheet2!$E902='[1]Sheet 1'!$E$1:$E$5176)*([1]Sheet2!H$1='[1]Sheet 1'!$C$1:$C$5176),0))</f>
        <v>45</v>
      </c>
      <c r="I902" cm="1">
        <f t="array" ref="I902">INDEX('[1]Sheet 1'!$F$1:$F$5176,MATCH(1,([1]Sheet2!$A902='[1]Sheet 1'!$B$1:$B$5176)*([1]Sheet2!$E902='[1]Sheet 1'!$E$1:$E$5176)*([1]Sheet2!I$1='[1]Sheet 1'!$C$1:$C$5176),0))</f>
        <v>77.067700000000002</v>
      </c>
      <c r="J902" s="1" t="e">
        <f t="shared" si="57"/>
        <v>#N/A</v>
      </c>
      <c r="K902" s="1" t="str">
        <f t="shared" si="58"/>
        <v>None</v>
      </c>
      <c r="L902" s="1" t="str">
        <f t="shared" si="59"/>
        <v>N/A</v>
      </c>
      <c r="M902">
        <f>VLOOKUP(D902,[1]Sheet8!$A$1:$G$267,IF(E902=2016,3,IF(E902=2017,4,IF(E902=2018,5,IF(E902=2019,6,7)))))</f>
        <v>744.79438579097496</v>
      </c>
      <c r="N902" t="str">
        <f>IF(E902=2020,VLOOKUP(B902,[1]Sheet9!$A$1:$E$229,5,FALSE),"None")</f>
        <v>None</v>
      </c>
    </row>
    <row r="903" spans="1:14" x14ac:dyDescent="0.75">
      <c r="A903" t="str">
        <f>VLOOKUP(D903,[1]Sheet5!$B$1:$C$279,2,FALSE)</f>
        <v>SPM: Saint Pierre and Miquelon</v>
      </c>
      <c r="B903" t="str">
        <f t="shared" si="56"/>
        <v>SPM</v>
      </c>
      <c r="C903" t="str">
        <f>VLOOKUP([1]Sheet2!B903,[1]Sheet9!$A$1:$C$229,2,FALSE)</f>
        <v>North America</v>
      </c>
      <c r="D903" t="s">
        <v>201</v>
      </c>
      <c r="E903">
        <v>2017</v>
      </c>
      <c r="F903" t="e" cm="1">
        <f t="array" ref="F903">INDEX('[1]Sheet 1'!$F$1:$F$5176,MATCH(1,([1]Sheet2!A903='[1]Sheet 1'!$B$1:$B$5176)*([1]Sheet2!E903='[1]Sheet 1'!$E$1:$E$5176)*([1]Sheet2!F$1='[1]Sheet 1'!$C$1:$C$5176),0))</f>
        <v>#N/A</v>
      </c>
      <c r="G903" cm="1">
        <f t="array" ref="G903">INDEX('[1]Sheet 1'!$F$1:$F$5176,MATCH(1,([1]Sheet2!$A903='[1]Sheet 1'!$B$1:$B$5176)*([1]Sheet2!$E903='[1]Sheet 1'!$E$1:$E$5176)*([1]Sheet2!G$1='[1]Sheet 1'!$C$1:$C$5176),0))</f>
        <v>5957</v>
      </c>
      <c r="H903" cm="1">
        <f t="array" ref="H903">INDEX('[1]Sheet 1'!$F$1:$F$5176,MATCH(1,([1]Sheet2!$A903='[1]Sheet 1'!$B$1:$B$5176)*([1]Sheet2!$E903='[1]Sheet 1'!$E$1:$E$5176)*([1]Sheet2!H$1='[1]Sheet 1'!$C$1:$C$5176),0))</f>
        <v>45</v>
      </c>
      <c r="I903" cm="1">
        <f t="array" ref="I903">INDEX('[1]Sheet 1'!$F$1:$F$5176,MATCH(1,([1]Sheet2!$A903='[1]Sheet 1'!$B$1:$B$5176)*([1]Sheet2!$E903='[1]Sheet 1'!$E$1:$E$5176)*([1]Sheet2!I$1='[1]Sheet 1'!$C$1:$C$5176),0))</f>
        <v>77.075699999999998</v>
      </c>
      <c r="J903" s="1" t="e">
        <f t="shared" si="57"/>
        <v>#N/A</v>
      </c>
      <c r="K903" s="1">
        <f t="shared" si="58"/>
        <v>-1.3411567476948869E-3</v>
      </c>
      <c r="L903" s="1">
        <f t="shared" si="59"/>
        <v>3.6923611827207006E-2</v>
      </c>
      <c r="M903">
        <f>VLOOKUP(D903,[1]Sheet8!$A$1:$G$267,IF(E903=2016,3,IF(E903=2017,4,IF(E903=2018,5,IF(E903=2019,6,7)))))</f>
        <v>772.29488458300398</v>
      </c>
      <c r="N903" t="str">
        <f>IF(E903=2020,VLOOKUP(B903,[1]Sheet9!$A$1:$E$229,5,FALSE),"None")</f>
        <v>None</v>
      </c>
    </row>
    <row r="904" spans="1:14" x14ac:dyDescent="0.75">
      <c r="A904" t="str">
        <f>VLOOKUP(D904,[1]Sheet5!$B$1:$C$279,2,FALSE)</f>
        <v>SPM: Saint Pierre and Miquelon</v>
      </c>
      <c r="B904" t="str">
        <f t="shared" si="56"/>
        <v>SPM</v>
      </c>
      <c r="C904" t="str">
        <f>VLOOKUP([1]Sheet2!B904,[1]Sheet9!$A$1:$C$229,2,FALSE)</f>
        <v>North America</v>
      </c>
      <c r="D904" t="s">
        <v>201</v>
      </c>
      <c r="E904">
        <v>2018</v>
      </c>
      <c r="F904" t="e" cm="1">
        <f t="array" ref="F904">INDEX('[1]Sheet 1'!$F$1:$F$5176,MATCH(1,([1]Sheet2!A904='[1]Sheet 1'!$B$1:$B$5176)*([1]Sheet2!E904='[1]Sheet 1'!$E$1:$E$5176)*([1]Sheet2!F$1='[1]Sheet 1'!$C$1:$C$5176),0))</f>
        <v>#N/A</v>
      </c>
      <c r="G904" cm="1">
        <f t="array" ref="G904">INDEX('[1]Sheet 1'!$F$1:$F$5176,MATCH(1,([1]Sheet2!$A904='[1]Sheet 1'!$B$1:$B$5176)*([1]Sheet2!$E904='[1]Sheet 1'!$E$1:$E$5176)*([1]Sheet2!G$1='[1]Sheet 1'!$C$1:$C$5176),0))</f>
        <v>5944.5</v>
      </c>
      <c r="H904" cm="1">
        <f t="array" ref="H904">INDEX('[1]Sheet 1'!$F$1:$F$5176,MATCH(1,([1]Sheet2!$A904='[1]Sheet 1'!$B$1:$B$5176)*([1]Sheet2!$E904='[1]Sheet 1'!$E$1:$E$5176)*([1]Sheet2!H$1='[1]Sheet 1'!$C$1:$C$5176),0))</f>
        <v>45</v>
      </c>
      <c r="I904" cm="1">
        <f t="array" ref="I904">INDEX('[1]Sheet 1'!$F$1:$F$5176,MATCH(1,([1]Sheet2!$A904='[1]Sheet 1'!$B$1:$B$5176)*([1]Sheet2!$E904='[1]Sheet 1'!$E$1:$E$5176)*([1]Sheet2!I$1='[1]Sheet 1'!$C$1:$C$5176),0))</f>
        <v>77.096199999999996</v>
      </c>
      <c r="J904" s="1" t="e">
        <f t="shared" si="57"/>
        <v>#N/A</v>
      </c>
      <c r="K904" s="1">
        <f t="shared" si="58"/>
        <v>-2.0983716635890547E-3</v>
      </c>
      <c r="L904" s="1">
        <f t="shared" si="59"/>
        <v>1.4913870029439696E-2</v>
      </c>
      <c r="M904">
        <f>VLOOKUP(D904,[1]Sheet8!$A$1:$G$267,IF(E904=2016,3,IF(E904=2017,4,IF(E904=2018,5,IF(E904=2019,6,7)))))</f>
        <v>783.81279011607603</v>
      </c>
      <c r="N904" t="str">
        <f>IF(E904=2020,VLOOKUP(B904,[1]Sheet9!$A$1:$E$229,5,FALSE),"None")</f>
        <v>None</v>
      </c>
    </row>
    <row r="905" spans="1:14" x14ac:dyDescent="0.75">
      <c r="A905" t="str">
        <f>VLOOKUP(D905,[1]Sheet5!$B$1:$C$279,2,FALSE)</f>
        <v>SPM: Saint Pierre and Miquelon</v>
      </c>
      <c r="B905" t="str">
        <f t="shared" si="56"/>
        <v>SPM</v>
      </c>
      <c r="C905" t="str">
        <f>VLOOKUP([1]Sheet2!B905,[1]Sheet9!$A$1:$C$229,2,FALSE)</f>
        <v>North America</v>
      </c>
      <c r="D905" t="s">
        <v>201</v>
      </c>
      <c r="E905">
        <v>2019</v>
      </c>
      <c r="F905" t="e" cm="1">
        <f t="array" ref="F905">INDEX('[1]Sheet 1'!$F$1:$F$5176,MATCH(1,([1]Sheet2!A905='[1]Sheet 1'!$B$1:$B$5176)*([1]Sheet2!E905='[1]Sheet 1'!$E$1:$E$5176)*([1]Sheet2!F$1='[1]Sheet 1'!$C$1:$C$5176),0))</f>
        <v>#N/A</v>
      </c>
      <c r="G905" cm="1">
        <f t="array" ref="G905">INDEX('[1]Sheet 1'!$F$1:$F$5176,MATCH(1,([1]Sheet2!$A905='[1]Sheet 1'!$B$1:$B$5176)*([1]Sheet2!$E905='[1]Sheet 1'!$E$1:$E$5176)*([1]Sheet2!G$1='[1]Sheet 1'!$C$1:$C$5176),0))</f>
        <v>5925</v>
      </c>
      <c r="H905" cm="1">
        <f t="array" ref="H905">INDEX('[1]Sheet 1'!$F$1:$F$5176,MATCH(1,([1]Sheet2!$A905='[1]Sheet 1'!$B$1:$B$5176)*([1]Sheet2!$E905='[1]Sheet 1'!$E$1:$E$5176)*([1]Sheet2!H$1='[1]Sheet 1'!$C$1:$C$5176),0))</f>
        <v>44</v>
      </c>
      <c r="I905" cm="1">
        <f t="array" ref="I905">INDEX('[1]Sheet 1'!$F$1:$F$5176,MATCH(1,([1]Sheet2!$A905='[1]Sheet 1'!$B$1:$B$5176)*([1]Sheet2!$E905='[1]Sheet 1'!$E$1:$E$5176)*([1]Sheet2!I$1='[1]Sheet 1'!$C$1:$C$5176),0))</f>
        <v>77.105699999999999</v>
      </c>
      <c r="J905" s="1" t="e">
        <f t="shared" si="57"/>
        <v>#N/A</v>
      </c>
      <c r="K905" s="1">
        <f t="shared" si="58"/>
        <v>-3.2803431743628564E-3</v>
      </c>
      <c r="L905" s="1">
        <f t="shared" si="59"/>
        <v>4.6394304385659085E-2</v>
      </c>
      <c r="M905">
        <f>VLOOKUP(D905,[1]Sheet8!$A$1:$G$267,IF(E905=2016,3,IF(E905=2017,4,IF(E905=2018,5,IF(E905=2019,6,7)))))</f>
        <v>820.17723928209398</v>
      </c>
      <c r="N905" t="str">
        <f>IF(E905=2020,VLOOKUP(B905,[1]Sheet9!$A$1:$E$229,5,FALSE),"None")</f>
        <v>None</v>
      </c>
    </row>
    <row r="906" spans="1:14" x14ac:dyDescent="0.75">
      <c r="A906" t="str">
        <f>VLOOKUP(D906,[1]Sheet5!$B$1:$C$279,2,FALSE)</f>
        <v>SPM: Saint Pierre and Miquelon</v>
      </c>
      <c r="B906" t="str">
        <f t="shared" si="56"/>
        <v>SPM</v>
      </c>
      <c r="C906" t="str">
        <f>VLOOKUP([1]Sheet2!B906,[1]Sheet9!$A$1:$C$229,2,FALSE)</f>
        <v>North America</v>
      </c>
      <c r="D906" t="s">
        <v>201</v>
      </c>
      <c r="E906">
        <v>2020</v>
      </c>
      <c r="F906" t="e" cm="1">
        <f t="array" ref="F906">INDEX('[1]Sheet 1'!$F$1:$F$5176,MATCH(1,([1]Sheet2!A906='[1]Sheet 1'!$B$1:$B$5176)*([1]Sheet2!E906='[1]Sheet 1'!$E$1:$E$5176)*([1]Sheet2!F$1='[1]Sheet 1'!$C$1:$C$5176),0))</f>
        <v>#N/A</v>
      </c>
      <c r="G906" cm="1">
        <f t="array" ref="G906">INDEX('[1]Sheet 1'!$F$1:$F$5176,MATCH(1,([1]Sheet2!$A906='[1]Sheet 1'!$B$1:$B$5176)*([1]Sheet2!$E906='[1]Sheet 1'!$E$1:$E$5176)*([1]Sheet2!G$1='[1]Sheet 1'!$C$1:$C$5176),0))</f>
        <v>5905.5</v>
      </c>
      <c r="H906" cm="1">
        <f t="array" ref="H906">INDEX('[1]Sheet 1'!$F$1:$F$5176,MATCH(1,([1]Sheet2!$A906='[1]Sheet 1'!$B$1:$B$5176)*([1]Sheet2!$E906='[1]Sheet 1'!$E$1:$E$5176)*([1]Sheet2!H$1='[1]Sheet 1'!$C$1:$C$5176),0))</f>
        <v>45</v>
      </c>
      <c r="I906" cm="1">
        <f t="array" ref="I906">INDEX('[1]Sheet 1'!$F$1:$F$5176,MATCH(1,([1]Sheet2!$A906='[1]Sheet 1'!$B$1:$B$5176)*([1]Sheet2!$E906='[1]Sheet 1'!$E$1:$E$5176)*([1]Sheet2!I$1='[1]Sheet 1'!$C$1:$C$5176),0))</f>
        <v>77.139200000000002</v>
      </c>
      <c r="J906" s="1" t="e">
        <f t="shared" si="57"/>
        <v>#N/A</v>
      </c>
      <c r="K906" s="1">
        <f t="shared" si="58"/>
        <v>-3.291139240506329E-3</v>
      </c>
      <c r="L906" s="1">
        <f t="shared" si="59"/>
        <v>-4.1302565927138372E-2</v>
      </c>
      <c r="M906">
        <f>VLOOKUP(D906,[1]Sheet8!$A$1:$G$267,IF(E906=2016,3,IF(E906=2017,4,IF(E906=2018,5,IF(E906=2019,6,7)))))</f>
        <v>786.30181478470695</v>
      </c>
      <c r="N906">
        <f>IF(E906=2020,VLOOKUP(B906,[1]Sheet9!$A$1:$E$229,5,FALSE),"None")</f>
        <v>16</v>
      </c>
    </row>
    <row r="907" spans="1:14" x14ac:dyDescent="0.75">
      <c r="A907" t="str">
        <f>VLOOKUP(D907,[1]Sheet5!$B$1:$C$279,2,FALSE)</f>
        <v>VCT: Saint Vincent and the Grenadines</v>
      </c>
      <c r="B907" t="str">
        <f t="shared" si="56"/>
        <v>VCT</v>
      </c>
      <c r="C907" t="str">
        <f>VLOOKUP([1]Sheet2!B907,[1]Sheet9!$A$1:$C$229,2,FALSE)</f>
        <v>North America</v>
      </c>
      <c r="D907" t="s">
        <v>202</v>
      </c>
      <c r="E907">
        <v>2016</v>
      </c>
      <c r="F907" cm="1">
        <f t="array" ref="F907">INDEX('[1]Sheet 1'!$F$1:$F$5176,MATCH(1,([1]Sheet2!A907='[1]Sheet 1'!$B$1:$B$5176)*([1]Sheet2!E907='[1]Sheet 1'!$E$1:$E$5176)*([1]Sheet2!F$1='[1]Sheet 1'!$C$1:$C$5176),0))</f>
        <v>24</v>
      </c>
      <c r="G907" cm="1">
        <f t="array" ref="G907">INDEX('[1]Sheet 1'!$F$1:$F$5176,MATCH(1,([1]Sheet2!$A907='[1]Sheet 1'!$B$1:$B$5176)*([1]Sheet2!$E907='[1]Sheet 1'!$E$1:$E$5176)*([1]Sheet2!G$1='[1]Sheet 1'!$C$1:$C$5176),0))</f>
        <v>105962.5</v>
      </c>
      <c r="H907" cm="1">
        <f t="array" ref="H907">INDEX('[1]Sheet 1'!$F$1:$F$5176,MATCH(1,([1]Sheet2!$A907='[1]Sheet 1'!$B$1:$B$5176)*([1]Sheet2!$E907='[1]Sheet 1'!$E$1:$E$5176)*([1]Sheet2!H$1='[1]Sheet 1'!$C$1:$C$5176),0))</f>
        <v>1616</v>
      </c>
      <c r="I907" cm="1">
        <f t="array" ref="I907">INDEX('[1]Sheet 1'!$F$1:$F$5176,MATCH(1,([1]Sheet2!$A907='[1]Sheet 1'!$B$1:$B$5176)*([1]Sheet2!$E907='[1]Sheet 1'!$E$1:$E$5176)*([1]Sheet2!I$1='[1]Sheet 1'!$C$1:$C$5176),0))</f>
        <v>74.279899999999998</v>
      </c>
      <c r="J907" s="1">
        <f t="shared" si="57"/>
        <v>1.4851485148514851E-2</v>
      </c>
      <c r="K907" s="1" t="str">
        <f t="shared" si="58"/>
        <v>None</v>
      </c>
      <c r="L907" s="1" t="str">
        <f t="shared" si="59"/>
        <v>N/A</v>
      </c>
      <c r="M907">
        <f>VLOOKUP(D907,[1]Sheet8!$A$1:$G$267,IF(E907=2016,3,IF(E907=2017,4,IF(E907=2018,5,IF(E907=2019,6,7)))))</f>
        <v>744.79438579097496</v>
      </c>
      <c r="N907" t="str">
        <f>IF(E907=2020,VLOOKUP(B907,[1]Sheet9!$A$1:$E$229,5,FALSE),"None")</f>
        <v>None</v>
      </c>
    </row>
    <row r="908" spans="1:14" x14ac:dyDescent="0.75">
      <c r="A908" t="str">
        <f>VLOOKUP(D908,[1]Sheet5!$B$1:$C$279,2,FALSE)</f>
        <v>VCT: Saint Vincent and the Grenadines</v>
      </c>
      <c r="B908" t="str">
        <f t="shared" si="56"/>
        <v>VCT</v>
      </c>
      <c r="C908" t="str">
        <f>VLOOKUP([1]Sheet2!B908,[1]Sheet9!$A$1:$C$229,2,FALSE)</f>
        <v>North America</v>
      </c>
      <c r="D908" t="s">
        <v>202</v>
      </c>
      <c r="E908">
        <v>2017</v>
      </c>
      <c r="F908" cm="1">
        <f t="array" ref="F908">INDEX('[1]Sheet 1'!$F$1:$F$5176,MATCH(1,([1]Sheet2!A908='[1]Sheet 1'!$B$1:$B$5176)*([1]Sheet2!E908='[1]Sheet 1'!$E$1:$E$5176)*([1]Sheet2!F$1='[1]Sheet 1'!$C$1:$C$5176),0))</f>
        <v>23</v>
      </c>
      <c r="G908" cm="1">
        <f t="array" ref="G908">INDEX('[1]Sheet 1'!$F$1:$F$5176,MATCH(1,([1]Sheet2!$A908='[1]Sheet 1'!$B$1:$B$5176)*([1]Sheet2!$E908='[1]Sheet 1'!$E$1:$E$5176)*([1]Sheet2!G$1='[1]Sheet 1'!$C$1:$C$5176),0))</f>
        <v>105548.5</v>
      </c>
      <c r="H908" cm="1">
        <f t="array" ref="H908">INDEX('[1]Sheet 1'!$F$1:$F$5176,MATCH(1,([1]Sheet2!$A908='[1]Sheet 1'!$B$1:$B$5176)*([1]Sheet2!$E908='[1]Sheet 1'!$E$1:$E$5176)*([1]Sheet2!H$1='[1]Sheet 1'!$C$1:$C$5176),0))</f>
        <v>1512</v>
      </c>
      <c r="I908" cm="1">
        <f t="array" ref="I908">INDEX('[1]Sheet 1'!$F$1:$F$5176,MATCH(1,([1]Sheet2!$A908='[1]Sheet 1'!$B$1:$B$5176)*([1]Sheet2!$E908='[1]Sheet 1'!$E$1:$E$5176)*([1]Sheet2!I$1='[1]Sheet 1'!$C$1:$C$5176),0))</f>
        <v>74.305199999999999</v>
      </c>
      <c r="J908" s="1">
        <f t="shared" si="57"/>
        <v>1.5211640211640211E-2</v>
      </c>
      <c r="K908" s="1">
        <f t="shared" si="58"/>
        <v>-3.907042585820455E-3</v>
      </c>
      <c r="L908" s="1">
        <f t="shared" si="59"/>
        <v>3.6923611827207006E-2</v>
      </c>
      <c r="M908">
        <f>VLOOKUP(D908,[1]Sheet8!$A$1:$G$267,IF(E908=2016,3,IF(E908=2017,4,IF(E908=2018,5,IF(E908=2019,6,7)))))</f>
        <v>772.29488458300398</v>
      </c>
      <c r="N908" t="str">
        <f>IF(E908=2020,VLOOKUP(B908,[1]Sheet9!$A$1:$E$229,5,FALSE),"None")</f>
        <v>None</v>
      </c>
    </row>
    <row r="909" spans="1:14" x14ac:dyDescent="0.75">
      <c r="A909" t="str">
        <f>VLOOKUP(D909,[1]Sheet5!$B$1:$C$279,2,FALSE)</f>
        <v>VCT: Saint Vincent and the Grenadines</v>
      </c>
      <c r="B909" t="str">
        <f t="shared" si="56"/>
        <v>VCT</v>
      </c>
      <c r="C909" t="str">
        <f>VLOOKUP([1]Sheet2!B909,[1]Sheet9!$A$1:$C$229,2,FALSE)</f>
        <v>North America</v>
      </c>
      <c r="D909" t="s">
        <v>202</v>
      </c>
      <c r="E909">
        <v>2018</v>
      </c>
      <c r="F909" cm="1">
        <f t="array" ref="F909">INDEX('[1]Sheet 1'!$F$1:$F$5176,MATCH(1,([1]Sheet2!A909='[1]Sheet 1'!$B$1:$B$5176)*([1]Sheet2!E909='[1]Sheet 1'!$E$1:$E$5176)*([1]Sheet2!F$1='[1]Sheet 1'!$C$1:$C$5176),0))</f>
        <v>22</v>
      </c>
      <c r="G909" cm="1">
        <f t="array" ref="G909">INDEX('[1]Sheet 1'!$F$1:$F$5176,MATCH(1,([1]Sheet2!$A909='[1]Sheet 1'!$B$1:$B$5176)*([1]Sheet2!$E909='[1]Sheet 1'!$E$1:$E$5176)*([1]Sheet2!G$1='[1]Sheet 1'!$C$1:$C$5176),0))</f>
        <v>105280.5</v>
      </c>
      <c r="H909" cm="1">
        <f t="array" ref="H909">INDEX('[1]Sheet 1'!$F$1:$F$5176,MATCH(1,([1]Sheet2!$A909='[1]Sheet 1'!$B$1:$B$5176)*([1]Sheet2!$E909='[1]Sheet 1'!$E$1:$E$5176)*([1]Sheet2!H$1='[1]Sheet 1'!$C$1:$C$5176),0))</f>
        <v>1448</v>
      </c>
      <c r="I909" cm="1">
        <f t="array" ref="I909">INDEX('[1]Sheet 1'!$F$1:$F$5176,MATCH(1,([1]Sheet2!$A909='[1]Sheet 1'!$B$1:$B$5176)*([1]Sheet2!$E909='[1]Sheet 1'!$E$1:$E$5176)*([1]Sheet2!I$1='[1]Sheet 1'!$C$1:$C$5176),0))</f>
        <v>74.127899999999997</v>
      </c>
      <c r="J909" s="1">
        <f t="shared" si="57"/>
        <v>1.5193370165745856E-2</v>
      </c>
      <c r="K909" s="1">
        <f t="shared" si="58"/>
        <v>-2.5391170883527479E-3</v>
      </c>
      <c r="L909" s="1">
        <f t="shared" si="59"/>
        <v>1.4913870029439696E-2</v>
      </c>
      <c r="M909">
        <f>VLOOKUP(D909,[1]Sheet8!$A$1:$G$267,IF(E909=2016,3,IF(E909=2017,4,IF(E909=2018,5,IF(E909=2019,6,7)))))</f>
        <v>783.81279011607603</v>
      </c>
      <c r="N909" t="str">
        <f>IF(E909=2020,VLOOKUP(B909,[1]Sheet9!$A$1:$E$229,5,FALSE),"None")</f>
        <v>None</v>
      </c>
    </row>
    <row r="910" spans="1:14" x14ac:dyDescent="0.75">
      <c r="A910" t="str">
        <f>VLOOKUP(D910,[1]Sheet5!$B$1:$C$279,2,FALSE)</f>
        <v>VCT: Saint Vincent and the Grenadines</v>
      </c>
      <c r="B910" t="str">
        <f t="shared" si="56"/>
        <v>VCT</v>
      </c>
      <c r="C910" t="str">
        <f>VLOOKUP([1]Sheet2!B910,[1]Sheet9!$A$1:$C$229,2,FALSE)</f>
        <v>North America</v>
      </c>
      <c r="D910" t="s">
        <v>202</v>
      </c>
      <c r="E910">
        <v>2019</v>
      </c>
      <c r="F910" cm="1">
        <f t="array" ref="F910">INDEX('[1]Sheet 1'!$F$1:$F$5176,MATCH(1,([1]Sheet2!A910='[1]Sheet 1'!$B$1:$B$5176)*([1]Sheet2!E910='[1]Sheet 1'!$E$1:$E$5176)*([1]Sheet2!F$1='[1]Sheet 1'!$C$1:$C$5176),0))</f>
        <v>21</v>
      </c>
      <c r="G910" cm="1">
        <f t="array" ref="G910">INDEX('[1]Sheet 1'!$F$1:$F$5176,MATCH(1,([1]Sheet2!$A910='[1]Sheet 1'!$B$1:$B$5176)*([1]Sheet2!$E910='[1]Sheet 1'!$E$1:$E$5176)*([1]Sheet2!G$1='[1]Sheet 1'!$C$1:$C$5176),0))</f>
        <v>104923.5</v>
      </c>
      <c r="H910" cm="1">
        <f t="array" ref="H910">INDEX('[1]Sheet 1'!$F$1:$F$5176,MATCH(1,([1]Sheet2!$A910='[1]Sheet 1'!$B$1:$B$5176)*([1]Sheet2!$E910='[1]Sheet 1'!$E$1:$E$5176)*([1]Sheet2!H$1='[1]Sheet 1'!$C$1:$C$5176),0))</f>
        <v>1405</v>
      </c>
      <c r="I910" cm="1">
        <f t="array" ref="I910">INDEX('[1]Sheet 1'!$F$1:$F$5176,MATCH(1,([1]Sheet2!$A910='[1]Sheet 1'!$B$1:$B$5176)*([1]Sheet2!$E910='[1]Sheet 1'!$E$1:$E$5176)*([1]Sheet2!I$1='[1]Sheet 1'!$C$1:$C$5176),0))</f>
        <v>72.834699999999998</v>
      </c>
      <c r="J910" s="1">
        <f t="shared" si="57"/>
        <v>1.494661921708185E-2</v>
      </c>
      <c r="K910" s="1">
        <f t="shared" si="58"/>
        <v>-3.3909413424138375E-3</v>
      </c>
      <c r="L910" s="1">
        <f t="shared" si="59"/>
        <v>4.6394304385659085E-2</v>
      </c>
      <c r="M910">
        <f>VLOOKUP(D910,[1]Sheet8!$A$1:$G$267,IF(E910=2016,3,IF(E910=2017,4,IF(E910=2018,5,IF(E910=2019,6,7)))))</f>
        <v>820.17723928209398</v>
      </c>
      <c r="N910" t="str">
        <f>IF(E910=2020,VLOOKUP(B910,[1]Sheet9!$A$1:$E$229,5,FALSE),"None")</f>
        <v>None</v>
      </c>
    </row>
    <row r="911" spans="1:14" x14ac:dyDescent="0.75">
      <c r="A911" t="str">
        <f>VLOOKUP(D911,[1]Sheet5!$B$1:$C$279,2,FALSE)</f>
        <v>VCT: Saint Vincent and the Grenadines</v>
      </c>
      <c r="B911" t="str">
        <f t="shared" si="56"/>
        <v>VCT</v>
      </c>
      <c r="C911" t="str">
        <f>VLOOKUP([1]Sheet2!B911,[1]Sheet9!$A$1:$C$229,2,FALSE)</f>
        <v>North America</v>
      </c>
      <c r="D911" t="s">
        <v>202</v>
      </c>
      <c r="E911">
        <v>2020</v>
      </c>
      <c r="F911" cm="1">
        <f t="array" ref="F911">INDEX('[1]Sheet 1'!$F$1:$F$5176,MATCH(1,([1]Sheet2!A911='[1]Sheet 1'!$B$1:$B$5176)*([1]Sheet2!E911='[1]Sheet 1'!$E$1:$E$5176)*([1]Sheet2!F$1='[1]Sheet 1'!$C$1:$C$5176),0))</f>
        <v>20</v>
      </c>
      <c r="G911" cm="1">
        <f t="array" ref="G911">INDEX('[1]Sheet 1'!$F$1:$F$5176,MATCH(1,([1]Sheet2!$A911='[1]Sheet 1'!$B$1:$B$5176)*([1]Sheet2!$E911='[1]Sheet 1'!$E$1:$E$5176)*([1]Sheet2!G$1='[1]Sheet 1'!$C$1:$C$5176),0))</f>
        <v>104632.5</v>
      </c>
      <c r="H911" cm="1">
        <f t="array" ref="H911">INDEX('[1]Sheet 1'!$F$1:$F$5176,MATCH(1,([1]Sheet2!$A911='[1]Sheet 1'!$B$1:$B$5176)*([1]Sheet2!$E911='[1]Sheet 1'!$E$1:$E$5176)*([1]Sheet2!H$1='[1]Sheet 1'!$C$1:$C$5176),0))</f>
        <v>1370</v>
      </c>
      <c r="I911" cm="1">
        <f t="array" ref="I911">INDEX('[1]Sheet 1'!$F$1:$F$5176,MATCH(1,([1]Sheet2!$A911='[1]Sheet 1'!$B$1:$B$5176)*([1]Sheet2!$E911='[1]Sheet 1'!$E$1:$E$5176)*([1]Sheet2!I$1='[1]Sheet 1'!$C$1:$C$5176),0))</f>
        <v>72.125600000000006</v>
      </c>
      <c r="J911" s="1">
        <f t="shared" si="57"/>
        <v>1.4598540145985401E-2</v>
      </c>
      <c r="K911" s="1">
        <f t="shared" si="58"/>
        <v>-2.7734492272941716E-3</v>
      </c>
      <c r="L911" s="1">
        <f t="shared" si="59"/>
        <v>-4.1302565927138372E-2</v>
      </c>
      <c r="M911">
        <f>VLOOKUP(D911,[1]Sheet8!$A$1:$G$267,IF(E911=2016,3,IF(E911=2017,4,IF(E911=2018,5,IF(E911=2019,6,7)))))</f>
        <v>786.30181478470695</v>
      </c>
      <c r="N911">
        <f>IF(E911=2020,VLOOKUP(B911,[1]Sheet9!$A$1:$E$229,5,FALSE),"None")</f>
        <v>121</v>
      </c>
    </row>
    <row r="912" spans="1:14" x14ac:dyDescent="0.75">
      <c r="A912" t="str">
        <f>VLOOKUP(D912,[1]Sheet5!$B$1:$C$279,2,FALSE)</f>
        <v>WSM: Samoa</v>
      </c>
      <c r="B912" t="str">
        <f t="shared" si="56"/>
        <v>WSM</v>
      </c>
      <c r="C912" t="str">
        <f>VLOOKUP([1]Sheet2!B912,[1]Sheet9!$A$1:$C$229,2,FALSE)</f>
        <v>Oceania</v>
      </c>
      <c r="D912" t="s">
        <v>203</v>
      </c>
      <c r="E912">
        <v>2016</v>
      </c>
      <c r="F912" cm="1">
        <f t="array" ref="F912">INDEX('[1]Sheet 1'!$F$1:$F$5176,MATCH(1,([1]Sheet2!A912='[1]Sheet 1'!$B$1:$B$5176)*([1]Sheet2!E912='[1]Sheet 1'!$E$1:$E$5176)*([1]Sheet2!F$1='[1]Sheet 1'!$C$1:$C$5176),0))</f>
        <v>77</v>
      </c>
      <c r="G912" cm="1">
        <f t="array" ref="G912">INDEX('[1]Sheet 1'!$F$1:$F$5176,MATCH(1,([1]Sheet2!$A912='[1]Sheet 1'!$B$1:$B$5176)*([1]Sheet2!$E912='[1]Sheet 1'!$E$1:$E$5176)*([1]Sheet2!G$1='[1]Sheet 1'!$C$1:$C$5176),0))</f>
        <v>205544</v>
      </c>
      <c r="H912" cm="1">
        <f t="array" ref="H912">INDEX('[1]Sheet 1'!$F$1:$F$5176,MATCH(1,([1]Sheet2!$A912='[1]Sheet 1'!$B$1:$B$5176)*([1]Sheet2!$E912='[1]Sheet 1'!$E$1:$E$5176)*([1]Sheet2!H$1='[1]Sheet 1'!$C$1:$C$5176),0))</f>
        <v>5990</v>
      </c>
      <c r="I912" cm="1">
        <f t="array" ref="I912">INDEX('[1]Sheet 1'!$F$1:$F$5176,MATCH(1,([1]Sheet2!$A912='[1]Sheet 1'!$B$1:$B$5176)*([1]Sheet2!$E912='[1]Sheet 1'!$E$1:$E$5176)*([1]Sheet2!I$1='[1]Sheet 1'!$C$1:$C$5176),0))</f>
        <v>72.539699999999996</v>
      </c>
      <c r="J912" s="1">
        <f t="shared" si="57"/>
        <v>1.2854757929883139E-2</v>
      </c>
      <c r="K912" s="1" t="str">
        <f t="shared" si="58"/>
        <v>None</v>
      </c>
      <c r="L912" s="1" t="str">
        <f t="shared" si="59"/>
        <v>N/A</v>
      </c>
      <c r="M912">
        <f>VLOOKUP(D912,[1]Sheet8!$A$1:$G$267,IF(E912=2016,3,IF(E912=2017,4,IF(E912=2018,5,IF(E912=2019,6,7)))))</f>
        <v>744.79438579097496</v>
      </c>
      <c r="N912" t="str">
        <f>IF(E912=2020,VLOOKUP(B912,[1]Sheet9!$A$1:$E$229,5,FALSE),"None")</f>
        <v>None</v>
      </c>
    </row>
    <row r="913" spans="1:14" x14ac:dyDescent="0.75">
      <c r="A913" t="str">
        <f>VLOOKUP(D913,[1]Sheet5!$B$1:$C$279,2,FALSE)</f>
        <v>WSM: Samoa</v>
      </c>
      <c r="B913" t="str">
        <f t="shared" si="56"/>
        <v>WSM</v>
      </c>
      <c r="C913" t="str">
        <f>VLOOKUP([1]Sheet2!B913,[1]Sheet9!$A$1:$C$229,2,FALSE)</f>
        <v>Oceania</v>
      </c>
      <c r="D913" t="s">
        <v>203</v>
      </c>
      <c r="E913">
        <v>2017</v>
      </c>
      <c r="F913" cm="1">
        <f t="array" ref="F913">INDEX('[1]Sheet 1'!$F$1:$F$5176,MATCH(1,([1]Sheet2!A913='[1]Sheet 1'!$B$1:$B$5176)*([1]Sheet2!E913='[1]Sheet 1'!$E$1:$E$5176)*([1]Sheet2!F$1='[1]Sheet 1'!$C$1:$C$5176),0))</f>
        <v>75</v>
      </c>
      <c r="G913" cm="1">
        <f t="array" ref="G913">INDEX('[1]Sheet 1'!$F$1:$F$5176,MATCH(1,([1]Sheet2!$A913='[1]Sheet 1'!$B$1:$B$5176)*([1]Sheet2!$E913='[1]Sheet 1'!$E$1:$E$5176)*([1]Sheet2!G$1='[1]Sheet 1'!$C$1:$C$5176),0))</f>
        <v>207629.5</v>
      </c>
      <c r="H913" cm="1">
        <f t="array" ref="H913">INDEX('[1]Sheet 1'!$F$1:$F$5176,MATCH(1,([1]Sheet2!$A913='[1]Sheet 1'!$B$1:$B$5176)*([1]Sheet2!$E913='[1]Sheet 1'!$E$1:$E$5176)*([1]Sheet2!H$1='[1]Sheet 1'!$C$1:$C$5176),0))</f>
        <v>5974</v>
      </c>
      <c r="I913" cm="1">
        <f t="array" ref="I913">INDEX('[1]Sheet 1'!$F$1:$F$5176,MATCH(1,([1]Sheet2!$A913='[1]Sheet 1'!$B$1:$B$5176)*([1]Sheet2!$E913='[1]Sheet 1'!$E$1:$E$5176)*([1]Sheet2!I$1='[1]Sheet 1'!$C$1:$C$5176),0))</f>
        <v>72.59</v>
      </c>
      <c r="J913" s="1">
        <f t="shared" si="57"/>
        <v>1.2554402410445262E-2</v>
      </c>
      <c r="K913" s="1">
        <f t="shared" si="58"/>
        <v>1.0146246059237925E-2</v>
      </c>
      <c r="L913" s="1">
        <f t="shared" si="59"/>
        <v>3.6923611827207006E-2</v>
      </c>
      <c r="M913">
        <f>VLOOKUP(D913,[1]Sheet8!$A$1:$G$267,IF(E913=2016,3,IF(E913=2017,4,IF(E913=2018,5,IF(E913=2019,6,7)))))</f>
        <v>772.29488458300398</v>
      </c>
      <c r="N913" t="str">
        <f>IF(E913=2020,VLOOKUP(B913,[1]Sheet9!$A$1:$E$229,5,FALSE),"None")</f>
        <v>None</v>
      </c>
    </row>
    <row r="914" spans="1:14" x14ac:dyDescent="0.75">
      <c r="A914" t="str">
        <f>VLOOKUP(D914,[1]Sheet5!$B$1:$C$279,2,FALSE)</f>
        <v>WSM: Samoa</v>
      </c>
      <c r="B914" t="str">
        <f t="shared" si="56"/>
        <v>WSM</v>
      </c>
      <c r="C914" t="str">
        <f>VLOOKUP([1]Sheet2!B914,[1]Sheet9!$A$1:$C$229,2,FALSE)</f>
        <v>Oceania</v>
      </c>
      <c r="D914" t="s">
        <v>203</v>
      </c>
      <c r="E914">
        <v>2018</v>
      </c>
      <c r="F914" cm="1">
        <f t="array" ref="F914">INDEX('[1]Sheet 1'!$F$1:$F$5176,MATCH(1,([1]Sheet2!A914='[1]Sheet 1'!$B$1:$B$5176)*([1]Sheet2!E914='[1]Sheet 1'!$E$1:$E$5176)*([1]Sheet2!F$1='[1]Sheet 1'!$C$1:$C$5176),0))</f>
        <v>73</v>
      </c>
      <c r="G914" cm="1">
        <f t="array" ref="G914">INDEX('[1]Sheet 1'!$F$1:$F$5176,MATCH(1,([1]Sheet2!$A914='[1]Sheet 1'!$B$1:$B$5176)*([1]Sheet2!$E914='[1]Sheet 1'!$E$1:$E$5176)*([1]Sheet2!G$1='[1]Sheet 1'!$C$1:$C$5176),0))</f>
        <v>209701</v>
      </c>
      <c r="H914" cm="1">
        <f t="array" ref="H914">INDEX('[1]Sheet 1'!$F$1:$F$5176,MATCH(1,([1]Sheet2!$A914='[1]Sheet 1'!$B$1:$B$5176)*([1]Sheet2!$E914='[1]Sheet 1'!$E$1:$E$5176)*([1]Sheet2!H$1='[1]Sheet 1'!$C$1:$C$5176),0))</f>
        <v>5957</v>
      </c>
      <c r="I914" cm="1">
        <f t="array" ref="I914">INDEX('[1]Sheet 1'!$F$1:$F$5176,MATCH(1,([1]Sheet2!$A914='[1]Sheet 1'!$B$1:$B$5176)*([1]Sheet2!$E914='[1]Sheet 1'!$E$1:$E$5176)*([1]Sheet2!I$1='[1]Sheet 1'!$C$1:$C$5176),0))</f>
        <v>72.635800000000003</v>
      </c>
      <c r="J914" s="1">
        <f t="shared" si="57"/>
        <v>1.2254490515360081E-2</v>
      </c>
      <c r="K914" s="1">
        <f t="shared" si="58"/>
        <v>9.9769059791599939E-3</v>
      </c>
      <c r="L914" s="1">
        <f t="shared" si="59"/>
        <v>1.4913870029439696E-2</v>
      </c>
      <c r="M914">
        <f>VLOOKUP(D914,[1]Sheet8!$A$1:$G$267,IF(E914=2016,3,IF(E914=2017,4,IF(E914=2018,5,IF(E914=2019,6,7)))))</f>
        <v>783.81279011607603</v>
      </c>
      <c r="N914" t="str">
        <f>IF(E914=2020,VLOOKUP(B914,[1]Sheet9!$A$1:$E$229,5,FALSE),"None")</f>
        <v>None</v>
      </c>
    </row>
    <row r="915" spans="1:14" x14ac:dyDescent="0.75">
      <c r="A915" t="str">
        <f>VLOOKUP(D915,[1]Sheet5!$B$1:$C$279,2,FALSE)</f>
        <v>WSM: Samoa</v>
      </c>
      <c r="B915" t="str">
        <f t="shared" si="56"/>
        <v>WSM</v>
      </c>
      <c r="C915" t="str">
        <f>VLOOKUP([1]Sheet2!B915,[1]Sheet9!$A$1:$C$229,2,FALSE)</f>
        <v>Oceania</v>
      </c>
      <c r="D915" t="s">
        <v>203</v>
      </c>
      <c r="E915">
        <v>2019</v>
      </c>
      <c r="F915" cm="1">
        <f t="array" ref="F915">INDEX('[1]Sheet 1'!$F$1:$F$5176,MATCH(1,([1]Sheet2!A915='[1]Sheet 1'!$B$1:$B$5176)*([1]Sheet2!E915='[1]Sheet 1'!$E$1:$E$5176)*([1]Sheet2!F$1='[1]Sheet 1'!$C$1:$C$5176),0))</f>
        <v>71</v>
      </c>
      <c r="G915" cm="1">
        <f t="array" ref="G915">INDEX('[1]Sheet 1'!$F$1:$F$5176,MATCH(1,([1]Sheet2!$A915='[1]Sheet 1'!$B$1:$B$5176)*([1]Sheet2!$E915='[1]Sheet 1'!$E$1:$E$5176)*([1]Sheet2!G$1='[1]Sheet 1'!$C$1:$C$5176),0))</f>
        <v>211905.5</v>
      </c>
      <c r="H915" cm="1">
        <f t="array" ref="H915">INDEX('[1]Sheet 1'!$F$1:$F$5176,MATCH(1,([1]Sheet2!$A915='[1]Sheet 1'!$B$1:$B$5176)*([1]Sheet2!$E915='[1]Sheet 1'!$E$1:$E$5176)*([1]Sheet2!H$1='[1]Sheet 1'!$C$1:$C$5176),0))</f>
        <v>5946</v>
      </c>
      <c r="I915" cm="1">
        <f t="array" ref="I915">INDEX('[1]Sheet 1'!$F$1:$F$5176,MATCH(1,([1]Sheet2!$A915='[1]Sheet 1'!$B$1:$B$5176)*([1]Sheet2!$E915='[1]Sheet 1'!$E$1:$E$5176)*([1]Sheet2!I$1='[1]Sheet 1'!$C$1:$C$5176),0))</f>
        <v>72.157200000000003</v>
      </c>
      <c r="J915" s="1">
        <f t="shared" si="57"/>
        <v>1.1940800538176926E-2</v>
      </c>
      <c r="K915" s="1">
        <f t="shared" si="58"/>
        <v>1.051258696906548E-2</v>
      </c>
      <c r="L915" s="1">
        <f t="shared" si="59"/>
        <v>4.6394304385659085E-2</v>
      </c>
      <c r="M915">
        <f>VLOOKUP(D915,[1]Sheet8!$A$1:$G$267,IF(E915=2016,3,IF(E915=2017,4,IF(E915=2018,5,IF(E915=2019,6,7)))))</f>
        <v>820.17723928209398</v>
      </c>
      <c r="N915" t="str">
        <f>IF(E915=2020,VLOOKUP(B915,[1]Sheet9!$A$1:$E$229,5,FALSE),"None")</f>
        <v>None</v>
      </c>
    </row>
    <row r="916" spans="1:14" x14ac:dyDescent="0.75">
      <c r="A916" t="str">
        <f>VLOOKUP(D916,[1]Sheet5!$B$1:$C$279,2,FALSE)</f>
        <v>WSM: Samoa</v>
      </c>
      <c r="B916" t="str">
        <f t="shared" si="56"/>
        <v>WSM</v>
      </c>
      <c r="C916" t="str">
        <f>VLOOKUP([1]Sheet2!B916,[1]Sheet9!$A$1:$C$229,2,FALSE)</f>
        <v>Oceania</v>
      </c>
      <c r="D916" t="s">
        <v>203</v>
      </c>
      <c r="E916">
        <v>2020</v>
      </c>
      <c r="F916" cm="1">
        <f t="array" ref="F916">INDEX('[1]Sheet 1'!$F$1:$F$5176,MATCH(1,([1]Sheet2!A916='[1]Sheet 1'!$B$1:$B$5176)*([1]Sheet2!E916='[1]Sheet 1'!$E$1:$E$5176)*([1]Sheet2!F$1='[1]Sheet 1'!$C$1:$C$5176),0))</f>
        <v>70</v>
      </c>
      <c r="G916" cm="1">
        <f t="array" ref="G916">INDEX('[1]Sheet 1'!$F$1:$F$5176,MATCH(1,([1]Sheet2!$A916='[1]Sheet 1'!$B$1:$B$5176)*([1]Sheet2!$E916='[1]Sheet 1'!$E$1:$E$5176)*([1]Sheet2!G$1='[1]Sheet 1'!$C$1:$C$5176),0))</f>
        <v>214929.5</v>
      </c>
      <c r="H916" cm="1">
        <f t="array" ref="H916">INDEX('[1]Sheet 1'!$F$1:$F$5176,MATCH(1,([1]Sheet2!$A916='[1]Sheet 1'!$B$1:$B$5176)*([1]Sheet2!$E916='[1]Sheet 1'!$E$1:$E$5176)*([1]Sheet2!H$1='[1]Sheet 1'!$C$1:$C$5176),0))</f>
        <v>5952</v>
      </c>
      <c r="I916" cm="1">
        <f t="array" ref="I916">INDEX('[1]Sheet 1'!$F$1:$F$5176,MATCH(1,([1]Sheet2!$A916='[1]Sheet 1'!$B$1:$B$5176)*([1]Sheet2!$E916='[1]Sheet 1'!$E$1:$E$5176)*([1]Sheet2!I$1='[1]Sheet 1'!$C$1:$C$5176),0))</f>
        <v>72.767700000000005</v>
      </c>
      <c r="J916" s="1">
        <f t="shared" si="57"/>
        <v>1.1760752688172043E-2</v>
      </c>
      <c r="K916" s="1">
        <f t="shared" si="58"/>
        <v>1.4270512091474738E-2</v>
      </c>
      <c r="L916" s="1">
        <f t="shared" si="59"/>
        <v>-4.1302565927138372E-2</v>
      </c>
      <c r="M916">
        <f>VLOOKUP(D916,[1]Sheet8!$A$1:$G$267,IF(E916=2016,3,IF(E916=2017,4,IF(E916=2018,5,IF(E916=2019,6,7)))))</f>
        <v>786.30181478470695</v>
      </c>
      <c r="N916">
        <f>IF(E916=2020,VLOOKUP(B916,[1]Sheet9!$A$1:$E$229,5,FALSE),"None")</f>
        <v>2</v>
      </c>
    </row>
    <row r="917" spans="1:14" x14ac:dyDescent="0.75">
      <c r="A917" t="str">
        <f>VLOOKUP(D917,[1]Sheet5!$B$1:$C$279,2,FALSE)</f>
        <v>SMR: San Marino</v>
      </c>
      <c r="B917" t="str">
        <f t="shared" si="56"/>
        <v>SMR</v>
      </c>
      <c r="C917" t="str">
        <f>VLOOKUP([1]Sheet2!B917,[1]Sheet9!$A$1:$C$229,2,FALSE)</f>
        <v>Europe</v>
      </c>
      <c r="D917" t="s">
        <v>204</v>
      </c>
      <c r="E917">
        <v>2016</v>
      </c>
      <c r="F917" cm="1">
        <f t="array" ref="F917">INDEX('[1]Sheet 1'!$F$1:$F$5176,MATCH(1,([1]Sheet2!A917='[1]Sheet 1'!$B$1:$B$5176)*([1]Sheet2!E917='[1]Sheet 1'!$E$1:$E$5176)*([1]Sheet2!F$1='[1]Sheet 1'!$C$1:$C$5176),0))</f>
        <v>0</v>
      </c>
      <c r="G917" cm="1">
        <f t="array" ref="G917">INDEX('[1]Sheet 1'!$F$1:$F$5176,MATCH(1,([1]Sheet2!$A917='[1]Sheet 1'!$B$1:$B$5176)*([1]Sheet2!$E917='[1]Sheet 1'!$E$1:$E$5176)*([1]Sheet2!G$1='[1]Sheet 1'!$C$1:$C$5176),0))</f>
        <v>33834</v>
      </c>
      <c r="H917" cm="1">
        <f t="array" ref="H917">INDEX('[1]Sheet 1'!$F$1:$F$5176,MATCH(1,([1]Sheet2!$A917='[1]Sheet 1'!$B$1:$B$5176)*([1]Sheet2!$E917='[1]Sheet 1'!$E$1:$E$5176)*([1]Sheet2!H$1='[1]Sheet 1'!$C$1:$C$5176),0))</f>
        <v>231</v>
      </c>
      <c r="I917" cm="1">
        <f t="array" ref="I917">INDEX('[1]Sheet 1'!$F$1:$F$5176,MATCH(1,([1]Sheet2!$A917='[1]Sheet 1'!$B$1:$B$5176)*([1]Sheet2!$E917='[1]Sheet 1'!$E$1:$E$5176)*([1]Sheet2!I$1='[1]Sheet 1'!$C$1:$C$5176),0))</f>
        <v>82.9726</v>
      </c>
      <c r="J917" s="1">
        <f t="shared" si="57"/>
        <v>0</v>
      </c>
      <c r="K917" s="1" t="str">
        <f t="shared" si="58"/>
        <v>None</v>
      </c>
      <c r="L917" s="1" t="str">
        <f t="shared" si="59"/>
        <v>N/A</v>
      </c>
      <c r="M917">
        <f>VLOOKUP(D917,[1]Sheet8!$A$1:$G$267,IF(E917=2016,3,IF(E917=2017,4,IF(E917=2018,5,IF(E917=2019,6,7)))))</f>
        <v>744.79438579097496</v>
      </c>
      <c r="N917" t="str">
        <f>IF(E917=2020,VLOOKUP(B917,[1]Sheet9!$A$1:$E$229,5,FALSE),"None")</f>
        <v>None</v>
      </c>
    </row>
    <row r="918" spans="1:14" x14ac:dyDescent="0.75">
      <c r="A918" t="str">
        <f>VLOOKUP(D918,[1]Sheet5!$B$1:$C$279,2,FALSE)</f>
        <v>SMR: San Marino</v>
      </c>
      <c r="B918" t="str">
        <f t="shared" si="56"/>
        <v>SMR</v>
      </c>
      <c r="C918" t="str">
        <f>VLOOKUP([1]Sheet2!B918,[1]Sheet9!$A$1:$C$229,2,FALSE)</f>
        <v>Europe</v>
      </c>
      <c r="D918" t="s">
        <v>204</v>
      </c>
      <c r="E918">
        <v>2017</v>
      </c>
      <c r="F918" cm="1">
        <f t="array" ref="F918">INDEX('[1]Sheet 1'!$F$1:$F$5176,MATCH(1,([1]Sheet2!A918='[1]Sheet 1'!$B$1:$B$5176)*([1]Sheet2!E918='[1]Sheet 1'!$E$1:$E$5176)*([1]Sheet2!F$1='[1]Sheet 1'!$C$1:$C$5176),0))</f>
        <v>0</v>
      </c>
      <c r="G918" cm="1">
        <f t="array" ref="G918">INDEX('[1]Sheet 1'!$F$1:$F$5176,MATCH(1,([1]Sheet2!$A918='[1]Sheet 1'!$B$1:$B$5176)*([1]Sheet2!$E918='[1]Sheet 1'!$E$1:$E$5176)*([1]Sheet2!G$1='[1]Sheet 1'!$C$1:$C$5176),0))</f>
        <v>34056.5</v>
      </c>
      <c r="H918" cm="1">
        <f t="array" ref="H918">INDEX('[1]Sheet 1'!$F$1:$F$5176,MATCH(1,([1]Sheet2!$A918='[1]Sheet 1'!$B$1:$B$5176)*([1]Sheet2!$E918='[1]Sheet 1'!$E$1:$E$5176)*([1]Sheet2!H$1='[1]Sheet 1'!$C$1:$C$5176),0))</f>
        <v>209</v>
      </c>
      <c r="I918" cm="1">
        <f t="array" ref="I918">INDEX('[1]Sheet 1'!$F$1:$F$5176,MATCH(1,([1]Sheet2!$A918='[1]Sheet 1'!$B$1:$B$5176)*([1]Sheet2!$E918='[1]Sheet 1'!$E$1:$E$5176)*([1]Sheet2!I$1='[1]Sheet 1'!$C$1:$C$5176),0))</f>
        <v>82.9161</v>
      </c>
      <c r="J918" s="1">
        <f t="shared" si="57"/>
        <v>0</v>
      </c>
      <c r="K918" s="1">
        <f t="shared" si="58"/>
        <v>6.5762250990128272E-3</v>
      </c>
      <c r="L918" s="1">
        <f t="shared" si="59"/>
        <v>3.6923611827207006E-2</v>
      </c>
      <c r="M918">
        <f>VLOOKUP(D918,[1]Sheet8!$A$1:$G$267,IF(E918=2016,3,IF(E918=2017,4,IF(E918=2018,5,IF(E918=2019,6,7)))))</f>
        <v>772.29488458300398</v>
      </c>
      <c r="N918" t="str">
        <f>IF(E918=2020,VLOOKUP(B918,[1]Sheet9!$A$1:$E$229,5,FALSE),"None")</f>
        <v>None</v>
      </c>
    </row>
    <row r="919" spans="1:14" x14ac:dyDescent="0.75">
      <c r="A919" t="str">
        <f>VLOOKUP(D919,[1]Sheet5!$B$1:$C$279,2,FALSE)</f>
        <v>SMR: San Marino</v>
      </c>
      <c r="B919" t="str">
        <f t="shared" si="56"/>
        <v>SMR</v>
      </c>
      <c r="C919" t="str">
        <f>VLOOKUP([1]Sheet2!B919,[1]Sheet9!$A$1:$C$229,2,FALSE)</f>
        <v>Europe</v>
      </c>
      <c r="D919" t="s">
        <v>204</v>
      </c>
      <c r="E919">
        <v>2018</v>
      </c>
      <c r="F919" cm="1">
        <f t="array" ref="F919">INDEX('[1]Sheet 1'!$F$1:$F$5176,MATCH(1,([1]Sheet2!A919='[1]Sheet 1'!$B$1:$B$5176)*([1]Sheet2!E919='[1]Sheet 1'!$E$1:$E$5176)*([1]Sheet2!F$1='[1]Sheet 1'!$C$1:$C$5176),0))</f>
        <v>0</v>
      </c>
      <c r="G919" cm="1">
        <f t="array" ref="G919">INDEX('[1]Sheet 1'!$F$1:$F$5176,MATCH(1,([1]Sheet2!$A919='[1]Sheet 1'!$B$1:$B$5176)*([1]Sheet2!$E919='[1]Sheet 1'!$E$1:$E$5176)*([1]Sheet2!G$1='[1]Sheet 1'!$C$1:$C$5176),0))</f>
        <v>34156</v>
      </c>
      <c r="H919" cm="1">
        <f t="array" ref="H919">INDEX('[1]Sheet 1'!$F$1:$F$5176,MATCH(1,([1]Sheet2!$A919='[1]Sheet 1'!$B$1:$B$5176)*([1]Sheet2!$E919='[1]Sheet 1'!$E$1:$E$5176)*([1]Sheet2!H$1='[1]Sheet 1'!$C$1:$C$5176),0))</f>
        <v>210</v>
      </c>
      <c r="I919" cm="1">
        <f t="array" ref="I919">INDEX('[1]Sheet 1'!$F$1:$F$5176,MATCH(1,([1]Sheet2!$A919='[1]Sheet 1'!$B$1:$B$5176)*([1]Sheet2!$E919='[1]Sheet 1'!$E$1:$E$5176)*([1]Sheet2!I$1='[1]Sheet 1'!$C$1:$C$5176),0))</f>
        <v>82.947900000000004</v>
      </c>
      <c r="J919" s="1">
        <f t="shared" si="57"/>
        <v>0</v>
      </c>
      <c r="K919" s="1">
        <f t="shared" si="58"/>
        <v>2.9216155506291016E-3</v>
      </c>
      <c r="L919" s="1">
        <f t="shared" si="59"/>
        <v>1.4913870029439696E-2</v>
      </c>
      <c r="M919">
        <f>VLOOKUP(D919,[1]Sheet8!$A$1:$G$267,IF(E919=2016,3,IF(E919=2017,4,IF(E919=2018,5,IF(E919=2019,6,7)))))</f>
        <v>783.81279011607603</v>
      </c>
      <c r="N919" t="str">
        <f>IF(E919=2020,VLOOKUP(B919,[1]Sheet9!$A$1:$E$229,5,FALSE),"None")</f>
        <v>None</v>
      </c>
    </row>
    <row r="920" spans="1:14" x14ac:dyDescent="0.75">
      <c r="A920" t="str">
        <f>VLOOKUP(D920,[1]Sheet5!$B$1:$C$279,2,FALSE)</f>
        <v>SMR: San Marino</v>
      </c>
      <c r="B920" t="str">
        <f t="shared" si="56"/>
        <v>SMR</v>
      </c>
      <c r="C920" t="str">
        <f>VLOOKUP([1]Sheet2!B920,[1]Sheet9!$A$1:$C$229,2,FALSE)</f>
        <v>Europe</v>
      </c>
      <c r="D920" t="s">
        <v>204</v>
      </c>
      <c r="E920">
        <v>2019</v>
      </c>
      <c r="F920" cm="1">
        <f t="array" ref="F920">INDEX('[1]Sheet 1'!$F$1:$F$5176,MATCH(1,([1]Sheet2!A920='[1]Sheet 1'!$B$1:$B$5176)*([1]Sheet2!E920='[1]Sheet 1'!$E$1:$E$5176)*([1]Sheet2!F$1='[1]Sheet 1'!$C$1:$C$5176),0))</f>
        <v>0</v>
      </c>
      <c r="G920" cm="1">
        <f t="array" ref="G920">INDEX('[1]Sheet 1'!$F$1:$F$5176,MATCH(1,([1]Sheet2!$A920='[1]Sheet 1'!$B$1:$B$5176)*([1]Sheet2!$E920='[1]Sheet 1'!$E$1:$E$5176)*([1]Sheet2!G$1='[1]Sheet 1'!$C$1:$C$5176),0))</f>
        <v>34177.5</v>
      </c>
      <c r="H920" cm="1">
        <f t="array" ref="H920">INDEX('[1]Sheet 1'!$F$1:$F$5176,MATCH(1,([1]Sheet2!$A920='[1]Sheet 1'!$B$1:$B$5176)*([1]Sheet2!$E920='[1]Sheet 1'!$E$1:$E$5176)*([1]Sheet2!H$1='[1]Sheet 1'!$C$1:$C$5176),0))</f>
        <v>209</v>
      </c>
      <c r="I920" cm="1">
        <f t="array" ref="I920">INDEX('[1]Sheet 1'!$F$1:$F$5176,MATCH(1,([1]Sheet2!$A920='[1]Sheet 1'!$B$1:$B$5176)*([1]Sheet2!$E920='[1]Sheet 1'!$E$1:$E$5176)*([1]Sheet2!I$1='[1]Sheet 1'!$C$1:$C$5176),0))</f>
        <v>82.9863</v>
      </c>
      <c r="J920" s="1">
        <f t="shared" si="57"/>
        <v>0</v>
      </c>
      <c r="K920" s="1">
        <f t="shared" si="58"/>
        <v>6.2946480852558843E-4</v>
      </c>
      <c r="L920" s="1">
        <f t="shared" si="59"/>
        <v>4.6394304385659085E-2</v>
      </c>
      <c r="M920">
        <f>VLOOKUP(D920,[1]Sheet8!$A$1:$G$267,IF(E920=2016,3,IF(E920=2017,4,IF(E920=2018,5,IF(E920=2019,6,7)))))</f>
        <v>820.17723928209398</v>
      </c>
      <c r="N920" t="str">
        <f>IF(E920=2020,VLOOKUP(B920,[1]Sheet9!$A$1:$E$229,5,FALSE),"None")</f>
        <v>None</v>
      </c>
    </row>
    <row r="921" spans="1:14" x14ac:dyDescent="0.75">
      <c r="A921" t="str">
        <f>VLOOKUP(D921,[1]Sheet5!$B$1:$C$279,2,FALSE)</f>
        <v>SMR: San Marino</v>
      </c>
      <c r="B921" t="str">
        <f t="shared" si="56"/>
        <v>SMR</v>
      </c>
      <c r="C921" t="str">
        <f>VLOOKUP([1]Sheet2!B921,[1]Sheet9!$A$1:$C$229,2,FALSE)</f>
        <v>Europe</v>
      </c>
      <c r="D921" t="s">
        <v>204</v>
      </c>
      <c r="E921">
        <v>2020</v>
      </c>
      <c r="F921" cm="1">
        <f t="array" ref="F921">INDEX('[1]Sheet 1'!$F$1:$F$5176,MATCH(1,([1]Sheet2!A921='[1]Sheet 1'!$B$1:$B$5176)*([1]Sheet2!E921='[1]Sheet 1'!$E$1:$E$5176)*([1]Sheet2!F$1='[1]Sheet 1'!$C$1:$C$5176),0))</f>
        <v>0</v>
      </c>
      <c r="G921" cm="1">
        <f t="array" ref="G921">INDEX('[1]Sheet 1'!$F$1:$F$5176,MATCH(1,([1]Sheet2!$A921='[1]Sheet 1'!$B$1:$B$5176)*([1]Sheet2!$E921='[1]Sheet 1'!$E$1:$E$5176)*([1]Sheet2!G$1='[1]Sheet 1'!$C$1:$C$5176),0))</f>
        <v>34007</v>
      </c>
      <c r="H921" cm="1">
        <f t="array" ref="H921">INDEX('[1]Sheet 1'!$F$1:$F$5176,MATCH(1,([1]Sheet2!$A921='[1]Sheet 1'!$B$1:$B$5176)*([1]Sheet2!$E921='[1]Sheet 1'!$E$1:$E$5176)*([1]Sheet2!H$1='[1]Sheet 1'!$C$1:$C$5176),0))</f>
        <v>208</v>
      </c>
      <c r="I921" cm="1">
        <f t="array" ref="I921">INDEX('[1]Sheet 1'!$F$1:$F$5176,MATCH(1,([1]Sheet2!$A921='[1]Sheet 1'!$B$1:$B$5176)*([1]Sheet2!$E921='[1]Sheet 1'!$E$1:$E$5176)*([1]Sheet2!I$1='[1]Sheet 1'!$C$1:$C$5176),0))</f>
        <v>79.5886</v>
      </c>
      <c r="J921" s="1">
        <f t="shared" si="57"/>
        <v>0</v>
      </c>
      <c r="K921" s="1">
        <f t="shared" si="58"/>
        <v>-4.9886621315192742E-3</v>
      </c>
      <c r="L921" s="1">
        <f t="shared" si="59"/>
        <v>-4.1302565927138372E-2</v>
      </c>
      <c r="M921">
        <f>VLOOKUP(D921,[1]Sheet8!$A$1:$G$267,IF(E921=2016,3,IF(E921=2017,4,IF(E921=2018,5,IF(E921=2019,6,7)))))</f>
        <v>786.30181478470695</v>
      </c>
      <c r="N921">
        <f>IF(E921=2020,VLOOKUP(B921,[1]Sheet9!$A$1:$E$229,5,FALSE),"None")</f>
        <v>2333</v>
      </c>
    </row>
    <row r="922" spans="1:14" x14ac:dyDescent="0.75">
      <c r="A922" t="str">
        <f>VLOOKUP(D922,[1]Sheet5!$B$1:$C$279,2,FALSE)</f>
        <v>STP: Sao Tome and Principe</v>
      </c>
      <c r="B922" t="str">
        <f t="shared" si="56"/>
        <v>STP</v>
      </c>
      <c r="C922" t="str">
        <f>VLOOKUP([1]Sheet2!B922,[1]Sheet9!$A$1:$C$229,2,FALSE)</f>
        <v>Africa</v>
      </c>
      <c r="D922" t="s">
        <v>205</v>
      </c>
      <c r="E922">
        <v>2016</v>
      </c>
      <c r="F922" cm="1">
        <f t="array" ref="F922">INDEX('[1]Sheet 1'!$F$1:$F$5176,MATCH(1,([1]Sheet2!A922='[1]Sheet 1'!$B$1:$B$5176)*([1]Sheet2!E922='[1]Sheet 1'!$E$1:$E$5176)*([1]Sheet2!F$1='[1]Sheet 1'!$C$1:$C$5176),0))</f>
        <v>111</v>
      </c>
      <c r="G922" cm="1">
        <f t="array" ref="G922">INDEX('[1]Sheet 1'!$F$1:$F$5176,MATCH(1,([1]Sheet2!$A922='[1]Sheet 1'!$B$1:$B$5176)*([1]Sheet2!$E922='[1]Sheet 1'!$E$1:$E$5176)*([1]Sheet2!G$1='[1]Sheet 1'!$C$1:$C$5176),0))</f>
        <v>204632.5</v>
      </c>
      <c r="H922" cm="1">
        <f t="array" ref="H922">INDEX('[1]Sheet 1'!$F$1:$F$5176,MATCH(1,([1]Sheet2!$A922='[1]Sheet 1'!$B$1:$B$5176)*([1]Sheet2!$E922='[1]Sheet 1'!$E$1:$E$5176)*([1]Sheet2!H$1='[1]Sheet 1'!$C$1:$C$5176),0))</f>
        <v>6494</v>
      </c>
      <c r="I922" cm="1">
        <f t="array" ref="I922">INDEX('[1]Sheet 1'!$F$1:$F$5176,MATCH(1,([1]Sheet2!$A922='[1]Sheet 1'!$B$1:$B$5176)*([1]Sheet2!$E922='[1]Sheet 1'!$E$1:$E$5176)*([1]Sheet2!I$1='[1]Sheet 1'!$C$1:$C$5176),0))</f>
        <v>67.491699999999994</v>
      </c>
      <c r="J922" s="1">
        <f t="shared" si="57"/>
        <v>1.7092700954727442E-2</v>
      </c>
      <c r="K922" s="1" t="str">
        <f t="shared" si="58"/>
        <v>None</v>
      </c>
      <c r="L922" s="1" t="str">
        <f t="shared" si="59"/>
        <v>N/A</v>
      </c>
      <c r="M922">
        <f>VLOOKUP(D922,[1]Sheet8!$A$1:$G$267,IF(E922=2016,3,IF(E922=2017,4,IF(E922=2018,5,IF(E922=2019,6,7)))))</f>
        <v>744.79438579097496</v>
      </c>
      <c r="N922" t="str">
        <f>IF(E922=2020,VLOOKUP(B922,[1]Sheet9!$A$1:$E$229,5,FALSE),"None")</f>
        <v>None</v>
      </c>
    </row>
    <row r="923" spans="1:14" x14ac:dyDescent="0.75">
      <c r="A923" t="str">
        <f>VLOOKUP(D923,[1]Sheet5!$B$1:$C$279,2,FALSE)</f>
        <v>STP: Sao Tome and Principe</v>
      </c>
      <c r="B923" t="str">
        <f t="shared" si="56"/>
        <v>STP</v>
      </c>
      <c r="C923" t="str">
        <f>VLOOKUP([1]Sheet2!B923,[1]Sheet9!$A$1:$C$229,2,FALSE)</f>
        <v>Africa</v>
      </c>
      <c r="D923" t="s">
        <v>205</v>
      </c>
      <c r="E923">
        <v>2017</v>
      </c>
      <c r="F923" cm="1">
        <f t="array" ref="F923">INDEX('[1]Sheet 1'!$F$1:$F$5176,MATCH(1,([1]Sheet2!A923='[1]Sheet 1'!$B$1:$B$5176)*([1]Sheet2!E923='[1]Sheet 1'!$E$1:$E$5176)*([1]Sheet2!F$1='[1]Sheet 1'!$C$1:$C$5176),0))</f>
        <v>102</v>
      </c>
      <c r="G923" cm="1">
        <f t="array" ref="G923">INDEX('[1]Sheet 1'!$F$1:$F$5176,MATCH(1,([1]Sheet2!$A923='[1]Sheet 1'!$B$1:$B$5176)*([1]Sheet2!$E923='[1]Sheet 1'!$E$1:$E$5176)*([1]Sheet2!G$1='[1]Sheet 1'!$C$1:$C$5176),0))</f>
        <v>208036.5</v>
      </c>
      <c r="H923" cm="1">
        <f t="array" ref="H923">INDEX('[1]Sheet 1'!$F$1:$F$5176,MATCH(1,([1]Sheet2!$A923='[1]Sheet 1'!$B$1:$B$5176)*([1]Sheet2!$E923='[1]Sheet 1'!$E$1:$E$5176)*([1]Sheet2!H$1='[1]Sheet 1'!$C$1:$C$5176),0))</f>
        <v>6352</v>
      </c>
      <c r="I923" cm="1">
        <f t="array" ref="I923">INDEX('[1]Sheet 1'!$F$1:$F$5176,MATCH(1,([1]Sheet2!$A923='[1]Sheet 1'!$B$1:$B$5176)*([1]Sheet2!$E923='[1]Sheet 1'!$E$1:$E$5176)*([1]Sheet2!I$1='[1]Sheet 1'!$C$1:$C$5176),0))</f>
        <v>68.266599999999997</v>
      </c>
      <c r="J923" s="1">
        <f t="shared" si="57"/>
        <v>1.6057934508816121E-2</v>
      </c>
      <c r="K923" s="1">
        <f t="shared" si="58"/>
        <v>1.6634698789293002E-2</v>
      </c>
      <c r="L923" s="1">
        <f t="shared" si="59"/>
        <v>3.6923611827207006E-2</v>
      </c>
      <c r="M923">
        <f>VLOOKUP(D923,[1]Sheet8!$A$1:$G$267,IF(E923=2016,3,IF(E923=2017,4,IF(E923=2018,5,IF(E923=2019,6,7)))))</f>
        <v>772.29488458300398</v>
      </c>
      <c r="N923" t="str">
        <f>IF(E923=2020,VLOOKUP(B923,[1]Sheet9!$A$1:$E$229,5,FALSE),"None")</f>
        <v>None</v>
      </c>
    </row>
    <row r="924" spans="1:14" x14ac:dyDescent="0.75">
      <c r="A924" t="str">
        <f>VLOOKUP(D924,[1]Sheet5!$B$1:$C$279,2,FALSE)</f>
        <v>STP: Sao Tome and Principe</v>
      </c>
      <c r="B924" t="str">
        <f t="shared" si="56"/>
        <v>STP</v>
      </c>
      <c r="C924" t="str">
        <f>VLOOKUP([1]Sheet2!B924,[1]Sheet9!$A$1:$C$229,2,FALSE)</f>
        <v>Africa</v>
      </c>
      <c r="D924" t="s">
        <v>205</v>
      </c>
      <c r="E924">
        <v>2018</v>
      </c>
      <c r="F924" cm="1">
        <f t="array" ref="F924">INDEX('[1]Sheet 1'!$F$1:$F$5176,MATCH(1,([1]Sheet2!A924='[1]Sheet 1'!$B$1:$B$5176)*([1]Sheet2!E924='[1]Sheet 1'!$E$1:$E$5176)*([1]Sheet2!F$1='[1]Sheet 1'!$C$1:$C$5176),0))</f>
        <v>95</v>
      </c>
      <c r="G924" cm="1">
        <f t="array" ref="G924">INDEX('[1]Sheet 1'!$F$1:$F$5176,MATCH(1,([1]Sheet2!$A924='[1]Sheet 1'!$B$1:$B$5176)*([1]Sheet2!$E924='[1]Sheet 1'!$E$1:$E$5176)*([1]Sheet2!G$1='[1]Sheet 1'!$C$1:$C$5176),0))</f>
        <v>211344</v>
      </c>
      <c r="H924" cm="1">
        <f t="array" ref="H924">INDEX('[1]Sheet 1'!$F$1:$F$5176,MATCH(1,([1]Sheet2!$A924='[1]Sheet 1'!$B$1:$B$5176)*([1]Sheet2!$E924='[1]Sheet 1'!$E$1:$E$5176)*([1]Sheet2!H$1='[1]Sheet 1'!$C$1:$C$5176),0))</f>
        <v>6268</v>
      </c>
      <c r="I924" cm="1">
        <f t="array" ref="I924">INDEX('[1]Sheet 1'!$F$1:$F$5176,MATCH(1,([1]Sheet2!$A924='[1]Sheet 1'!$B$1:$B$5176)*([1]Sheet2!$E924='[1]Sheet 1'!$E$1:$E$5176)*([1]Sheet2!I$1='[1]Sheet 1'!$C$1:$C$5176),0))</f>
        <v>68.354900000000001</v>
      </c>
      <c r="J924" s="1">
        <f t="shared" si="57"/>
        <v>1.5156349712827057E-2</v>
      </c>
      <c r="K924" s="1">
        <f t="shared" si="58"/>
        <v>1.5898652399939435E-2</v>
      </c>
      <c r="L924" s="1">
        <f t="shared" si="59"/>
        <v>1.4913870029439696E-2</v>
      </c>
      <c r="M924">
        <f>VLOOKUP(D924,[1]Sheet8!$A$1:$G$267,IF(E924=2016,3,IF(E924=2017,4,IF(E924=2018,5,IF(E924=2019,6,7)))))</f>
        <v>783.81279011607603</v>
      </c>
      <c r="N924" t="str">
        <f>IF(E924=2020,VLOOKUP(B924,[1]Sheet9!$A$1:$E$229,5,FALSE),"None")</f>
        <v>None</v>
      </c>
    </row>
    <row r="925" spans="1:14" x14ac:dyDescent="0.75">
      <c r="A925" t="str">
        <f>VLOOKUP(D925,[1]Sheet5!$B$1:$C$279,2,FALSE)</f>
        <v>STP: Sao Tome and Principe</v>
      </c>
      <c r="B925" t="str">
        <f t="shared" si="56"/>
        <v>STP</v>
      </c>
      <c r="C925" t="str">
        <f>VLOOKUP([1]Sheet2!B925,[1]Sheet9!$A$1:$C$229,2,FALSE)</f>
        <v>Africa</v>
      </c>
      <c r="D925" t="s">
        <v>205</v>
      </c>
      <c r="E925">
        <v>2019</v>
      </c>
      <c r="F925" cm="1">
        <f t="array" ref="F925">INDEX('[1]Sheet 1'!$F$1:$F$5176,MATCH(1,([1]Sheet2!A925='[1]Sheet 1'!$B$1:$B$5176)*([1]Sheet2!E925='[1]Sheet 1'!$E$1:$E$5176)*([1]Sheet2!F$1='[1]Sheet 1'!$C$1:$C$5176),0))</f>
        <v>90</v>
      </c>
      <c r="G925" cm="1">
        <f t="array" ref="G925">INDEX('[1]Sheet 1'!$F$1:$F$5176,MATCH(1,([1]Sheet2!$A925='[1]Sheet 1'!$B$1:$B$5176)*([1]Sheet2!$E925='[1]Sheet 1'!$E$1:$E$5176)*([1]Sheet2!G$1='[1]Sheet 1'!$C$1:$C$5176),0))</f>
        <v>214599</v>
      </c>
      <c r="H925" cm="1">
        <f t="array" ref="H925">INDEX('[1]Sheet 1'!$F$1:$F$5176,MATCH(1,([1]Sheet2!$A925='[1]Sheet 1'!$B$1:$B$5176)*([1]Sheet2!$E925='[1]Sheet 1'!$E$1:$E$5176)*([1]Sheet2!H$1='[1]Sheet 1'!$C$1:$C$5176),0))</f>
        <v>6230</v>
      </c>
      <c r="I925" cm="1">
        <f t="array" ref="I925">INDEX('[1]Sheet 1'!$F$1:$F$5176,MATCH(1,([1]Sheet2!$A925='[1]Sheet 1'!$B$1:$B$5176)*([1]Sheet2!$E925='[1]Sheet 1'!$E$1:$E$5176)*([1]Sheet2!I$1='[1]Sheet 1'!$C$1:$C$5176),0))</f>
        <v>68.523099999999999</v>
      </c>
      <c r="J925" s="1">
        <f t="shared" si="57"/>
        <v>1.4446227929373997E-2</v>
      </c>
      <c r="K925" s="1">
        <f t="shared" si="58"/>
        <v>1.5401430842607313E-2</v>
      </c>
      <c r="L925" s="1">
        <f t="shared" si="59"/>
        <v>4.6394304385659085E-2</v>
      </c>
      <c r="M925">
        <f>VLOOKUP(D925,[1]Sheet8!$A$1:$G$267,IF(E925=2016,3,IF(E925=2017,4,IF(E925=2018,5,IF(E925=2019,6,7)))))</f>
        <v>820.17723928209398</v>
      </c>
      <c r="N925" t="str">
        <f>IF(E925=2020,VLOOKUP(B925,[1]Sheet9!$A$1:$E$229,5,FALSE),"None")</f>
        <v>None</v>
      </c>
    </row>
    <row r="926" spans="1:14" x14ac:dyDescent="0.75">
      <c r="A926" t="str">
        <f>VLOOKUP(D926,[1]Sheet5!$B$1:$C$279,2,FALSE)</f>
        <v>STP: Sao Tome and Principe</v>
      </c>
      <c r="B926" t="str">
        <f t="shared" si="56"/>
        <v>STP</v>
      </c>
      <c r="C926" t="str">
        <f>VLOOKUP([1]Sheet2!B926,[1]Sheet9!$A$1:$C$229,2,FALSE)</f>
        <v>Africa</v>
      </c>
      <c r="D926" t="s">
        <v>205</v>
      </c>
      <c r="E926">
        <v>2020</v>
      </c>
      <c r="F926" cm="1">
        <f t="array" ref="F926">INDEX('[1]Sheet 1'!$F$1:$F$5176,MATCH(1,([1]Sheet2!A926='[1]Sheet 1'!$B$1:$B$5176)*([1]Sheet2!E926='[1]Sheet 1'!$E$1:$E$5176)*([1]Sheet2!F$1='[1]Sheet 1'!$C$1:$C$5176),0))</f>
        <v>86</v>
      </c>
      <c r="G926" cm="1">
        <f t="array" ref="G926">INDEX('[1]Sheet 1'!$F$1:$F$5176,MATCH(1,([1]Sheet2!$A926='[1]Sheet 1'!$B$1:$B$5176)*([1]Sheet2!$E926='[1]Sheet 1'!$E$1:$E$5176)*([1]Sheet2!G$1='[1]Sheet 1'!$C$1:$C$5176),0))</f>
        <v>218641</v>
      </c>
      <c r="H926" cm="1">
        <f t="array" ref="H926">INDEX('[1]Sheet 1'!$F$1:$F$5176,MATCH(1,([1]Sheet2!$A926='[1]Sheet 1'!$B$1:$B$5176)*([1]Sheet2!$E926='[1]Sheet 1'!$E$1:$E$5176)*([1]Sheet2!H$1='[1]Sheet 1'!$C$1:$C$5176),0))</f>
        <v>6218</v>
      </c>
      <c r="I926" cm="1">
        <f t="array" ref="I926">INDEX('[1]Sheet 1'!$F$1:$F$5176,MATCH(1,([1]Sheet2!$A926='[1]Sheet 1'!$B$1:$B$5176)*([1]Sheet2!$E926='[1]Sheet 1'!$E$1:$E$5176)*([1]Sheet2!I$1='[1]Sheet 1'!$C$1:$C$5176),0))</f>
        <v>67.784800000000004</v>
      </c>
      <c r="J926" s="1">
        <f t="shared" si="57"/>
        <v>1.3830813766484399E-2</v>
      </c>
      <c r="K926" s="1">
        <f t="shared" si="58"/>
        <v>1.8835129707034982E-2</v>
      </c>
      <c r="L926" s="1">
        <f t="shared" si="59"/>
        <v>-4.1302565927138372E-2</v>
      </c>
      <c r="M926">
        <f>VLOOKUP(D926,[1]Sheet8!$A$1:$G$267,IF(E926=2016,3,IF(E926=2017,4,IF(E926=2018,5,IF(E926=2019,6,7)))))</f>
        <v>786.30181478470695</v>
      </c>
      <c r="N926">
        <f>IF(E926=2020,VLOOKUP(B926,[1]Sheet9!$A$1:$E$229,5,FALSE),"None")</f>
        <v>1014</v>
      </c>
    </row>
    <row r="927" spans="1:14" x14ac:dyDescent="0.75">
      <c r="A927" t="str">
        <f>VLOOKUP(D927,[1]Sheet5!$B$1:$C$279,2,FALSE)</f>
        <v>SAU: Saudi Arabia</v>
      </c>
      <c r="B927" t="str">
        <f t="shared" si="56"/>
        <v>SAU</v>
      </c>
      <c r="C927" t="str">
        <f>VLOOKUP([1]Sheet2!B927,[1]Sheet9!$A$1:$C$229,2,FALSE)</f>
        <v>Asia</v>
      </c>
      <c r="D927" t="s">
        <v>206</v>
      </c>
      <c r="E927">
        <v>2016</v>
      </c>
      <c r="F927" cm="1">
        <f t="array" ref="F927">INDEX('[1]Sheet 1'!$F$1:$F$5176,MATCH(1,([1]Sheet2!A927='[1]Sheet 1'!$B$1:$B$5176)*([1]Sheet2!E927='[1]Sheet 1'!$E$1:$E$5176)*([1]Sheet2!F$1='[1]Sheet 1'!$C$1:$C$5176),0))</f>
        <v>4468</v>
      </c>
      <c r="G927" cm="1">
        <f t="array" ref="G927">INDEX('[1]Sheet 1'!$F$1:$F$5176,MATCH(1,([1]Sheet2!$A927='[1]Sheet 1'!$B$1:$B$5176)*([1]Sheet2!$E927='[1]Sheet 1'!$E$1:$E$5176)*([1]Sheet2!G$1='[1]Sheet 1'!$C$1:$C$5176),0))</f>
        <v>33416269.500000004</v>
      </c>
      <c r="H927" cm="1">
        <f t="array" ref="H927">INDEX('[1]Sheet 1'!$F$1:$F$5176,MATCH(1,([1]Sheet2!$A927='[1]Sheet 1'!$B$1:$B$5176)*([1]Sheet2!$E927='[1]Sheet 1'!$E$1:$E$5176)*([1]Sheet2!H$1='[1]Sheet 1'!$C$1:$C$5176),0))</f>
        <v>632305</v>
      </c>
      <c r="I927" cm="1">
        <f t="array" ref="I927">INDEX('[1]Sheet 1'!$F$1:$F$5176,MATCH(1,([1]Sheet2!$A927='[1]Sheet 1'!$B$1:$B$5176)*([1]Sheet2!$E927='[1]Sheet 1'!$E$1:$E$5176)*([1]Sheet2!I$1='[1]Sheet 1'!$C$1:$C$5176),0))</f>
        <v>77.064300000000003</v>
      </c>
      <c r="J927" s="1">
        <f t="shared" si="57"/>
        <v>7.0662101359312357E-3</v>
      </c>
      <c r="K927" s="1" t="str">
        <f t="shared" si="58"/>
        <v>None</v>
      </c>
      <c r="L927" s="1" t="str">
        <f t="shared" si="59"/>
        <v>N/A</v>
      </c>
      <c r="M927">
        <f>VLOOKUP(D927,[1]Sheet8!$A$1:$G$267,IF(E927=2016,3,IF(E927=2017,4,IF(E927=2018,5,IF(E927=2019,6,7)))))</f>
        <v>19878.7681693177</v>
      </c>
      <c r="N927" t="str">
        <f>IF(E927=2020,VLOOKUP(B927,[1]Sheet9!$A$1:$E$229,5,FALSE),"None")</f>
        <v>None</v>
      </c>
    </row>
    <row r="928" spans="1:14" x14ac:dyDescent="0.75">
      <c r="A928" t="str">
        <f>VLOOKUP(D928,[1]Sheet5!$B$1:$C$279,2,FALSE)</f>
        <v>SAU: Saudi Arabia</v>
      </c>
      <c r="B928" t="str">
        <f t="shared" si="56"/>
        <v>SAU</v>
      </c>
      <c r="C928" t="str">
        <f>VLOOKUP([1]Sheet2!B928,[1]Sheet9!$A$1:$C$229,2,FALSE)</f>
        <v>Asia</v>
      </c>
      <c r="D928" t="s">
        <v>206</v>
      </c>
      <c r="E928">
        <v>2017</v>
      </c>
      <c r="F928" cm="1">
        <f t="array" ref="F928">INDEX('[1]Sheet 1'!$F$1:$F$5176,MATCH(1,([1]Sheet2!A928='[1]Sheet 1'!$B$1:$B$5176)*([1]Sheet2!E928='[1]Sheet 1'!$E$1:$E$5176)*([1]Sheet2!F$1='[1]Sheet 1'!$C$1:$C$5176),0))</f>
        <v>4190</v>
      </c>
      <c r="G928" cm="1">
        <f t="array" ref="G928">INDEX('[1]Sheet 1'!$F$1:$F$5176,MATCH(1,([1]Sheet2!$A928='[1]Sheet 1'!$B$1:$B$5176)*([1]Sheet2!$E928='[1]Sheet 1'!$E$1:$E$5176)*([1]Sheet2!G$1='[1]Sheet 1'!$C$1:$C$5176),0))</f>
        <v>34193121.5</v>
      </c>
      <c r="H928" cm="1">
        <f t="array" ref="H928">INDEX('[1]Sheet 1'!$F$1:$F$5176,MATCH(1,([1]Sheet2!$A928='[1]Sheet 1'!$B$1:$B$5176)*([1]Sheet2!$E928='[1]Sheet 1'!$E$1:$E$5176)*([1]Sheet2!H$1='[1]Sheet 1'!$C$1:$C$5176),0))</f>
        <v>643748</v>
      </c>
      <c r="I928" cm="1">
        <f t="array" ref="I928">INDEX('[1]Sheet 1'!$F$1:$F$5176,MATCH(1,([1]Sheet2!$A928='[1]Sheet 1'!$B$1:$B$5176)*([1]Sheet2!$E928='[1]Sheet 1'!$E$1:$E$5176)*([1]Sheet2!I$1='[1]Sheet 1'!$C$1:$C$5176),0))</f>
        <v>77.160499999999999</v>
      </c>
      <c r="J928" s="1">
        <f t="shared" si="57"/>
        <v>6.5087580854620132E-3</v>
      </c>
      <c r="K928" s="1">
        <f t="shared" si="58"/>
        <v>2.3247717702300556E-2</v>
      </c>
      <c r="L928" s="1">
        <f t="shared" si="59"/>
        <v>4.6466340787564224E-2</v>
      </c>
      <c r="M928">
        <f>VLOOKUP(D928,[1]Sheet8!$A$1:$G$267,IF(E928=2016,3,IF(E928=2017,4,IF(E928=2018,5,IF(E928=2019,6,7)))))</f>
        <v>20802.461785510201</v>
      </c>
      <c r="N928" t="str">
        <f>IF(E928=2020,VLOOKUP(B928,[1]Sheet9!$A$1:$E$229,5,FALSE),"None")</f>
        <v>None</v>
      </c>
    </row>
    <row r="929" spans="1:14" x14ac:dyDescent="0.75">
      <c r="A929" t="str">
        <f>VLOOKUP(D929,[1]Sheet5!$B$1:$C$279,2,FALSE)</f>
        <v>SAU: Saudi Arabia</v>
      </c>
      <c r="B929" t="str">
        <f t="shared" si="56"/>
        <v>SAU</v>
      </c>
      <c r="C929" t="str">
        <f>VLOOKUP([1]Sheet2!B929,[1]Sheet9!$A$1:$C$229,2,FALSE)</f>
        <v>Asia</v>
      </c>
      <c r="D929" t="s">
        <v>206</v>
      </c>
      <c r="E929">
        <v>2018</v>
      </c>
      <c r="F929" cm="1">
        <f t="array" ref="F929">INDEX('[1]Sheet 1'!$F$1:$F$5176,MATCH(1,([1]Sheet2!A929='[1]Sheet 1'!$B$1:$B$5176)*([1]Sheet2!E929='[1]Sheet 1'!$E$1:$E$5176)*([1]Sheet2!F$1='[1]Sheet 1'!$C$1:$C$5176),0))</f>
        <v>3939</v>
      </c>
      <c r="G929" cm="1">
        <f t="array" ref="G929">INDEX('[1]Sheet 1'!$F$1:$F$5176,MATCH(1,([1]Sheet2!$A929='[1]Sheet 1'!$B$1:$B$5176)*([1]Sheet2!$E929='[1]Sheet 1'!$E$1:$E$5176)*([1]Sheet2!G$1='[1]Sheet 1'!$C$1:$C$5176),0))</f>
        <v>35018133</v>
      </c>
      <c r="H929" cm="1">
        <f t="array" ref="H929">INDEX('[1]Sheet 1'!$F$1:$F$5176,MATCH(1,([1]Sheet2!$A929='[1]Sheet 1'!$B$1:$B$5176)*([1]Sheet2!$E929='[1]Sheet 1'!$E$1:$E$5176)*([1]Sheet2!H$1='[1]Sheet 1'!$C$1:$C$5176),0))</f>
        <v>652649</v>
      </c>
      <c r="I929" cm="1">
        <f t="array" ref="I929">INDEX('[1]Sheet 1'!$F$1:$F$5176,MATCH(1,([1]Sheet2!$A929='[1]Sheet 1'!$B$1:$B$5176)*([1]Sheet2!$E929='[1]Sheet 1'!$E$1:$E$5176)*([1]Sheet2!I$1='[1]Sheet 1'!$C$1:$C$5176),0))</f>
        <v>77.211500000000001</v>
      </c>
      <c r="J929" s="1">
        <f t="shared" si="57"/>
        <v>6.0354034097960772E-3</v>
      </c>
      <c r="K929" s="1">
        <f t="shared" si="58"/>
        <v>2.4127996035693905E-2</v>
      </c>
      <c r="L929" s="1">
        <f t="shared" si="59"/>
        <v>0.16471018137107785</v>
      </c>
      <c r="M929">
        <f>VLOOKUP(D929,[1]Sheet8!$A$1:$G$267,IF(E929=2016,3,IF(E929=2017,4,IF(E929=2018,5,IF(E929=2019,6,7)))))</f>
        <v>24228.839039166502</v>
      </c>
      <c r="N929" t="str">
        <f>IF(E929=2020,VLOOKUP(B929,[1]Sheet9!$A$1:$E$229,5,FALSE),"None")</f>
        <v>None</v>
      </c>
    </row>
    <row r="930" spans="1:14" x14ac:dyDescent="0.75">
      <c r="A930" t="str">
        <f>VLOOKUP(D930,[1]Sheet5!$B$1:$C$279,2,FALSE)</f>
        <v>SAU: Saudi Arabia</v>
      </c>
      <c r="B930" t="str">
        <f t="shared" si="56"/>
        <v>SAU</v>
      </c>
      <c r="C930" t="str">
        <f>VLOOKUP([1]Sheet2!B930,[1]Sheet9!$A$1:$C$229,2,FALSE)</f>
        <v>Asia</v>
      </c>
      <c r="D930" t="s">
        <v>206</v>
      </c>
      <c r="E930">
        <v>2019</v>
      </c>
      <c r="F930" cm="1">
        <f t="array" ref="F930">INDEX('[1]Sheet 1'!$F$1:$F$5176,MATCH(1,([1]Sheet2!A930='[1]Sheet 1'!$B$1:$B$5176)*([1]Sheet2!E930='[1]Sheet 1'!$E$1:$E$5176)*([1]Sheet2!F$1='[1]Sheet 1'!$C$1:$C$5176),0))</f>
        <v>3715</v>
      </c>
      <c r="G930" cm="1">
        <f t="array" ref="G930">INDEX('[1]Sheet 1'!$F$1:$F$5176,MATCH(1,([1]Sheet2!$A930='[1]Sheet 1'!$B$1:$B$5176)*([1]Sheet2!$E930='[1]Sheet 1'!$E$1:$E$5176)*([1]Sheet2!G$1='[1]Sheet 1'!$C$1:$C$5176),0))</f>
        <v>35827362</v>
      </c>
      <c r="H930" cm="1">
        <f t="array" ref="H930">INDEX('[1]Sheet 1'!$F$1:$F$5176,MATCH(1,([1]Sheet2!$A930='[1]Sheet 1'!$B$1:$B$5176)*([1]Sheet2!$E930='[1]Sheet 1'!$E$1:$E$5176)*([1]Sheet2!H$1='[1]Sheet 1'!$C$1:$C$5176),0))</f>
        <v>658884</v>
      </c>
      <c r="I930" cm="1">
        <f t="array" ref="I930">INDEX('[1]Sheet 1'!$F$1:$F$5176,MATCH(1,([1]Sheet2!$A930='[1]Sheet 1'!$B$1:$B$5176)*([1]Sheet2!$E930='[1]Sheet 1'!$E$1:$E$5176)*([1]Sheet2!I$1='[1]Sheet 1'!$C$1:$C$5176),0))</f>
        <v>77.303600000000003</v>
      </c>
      <c r="J930" s="1">
        <f t="shared" si="57"/>
        <v>5.6383217683234075E-3</v>
      </c>
      <c r="K930" s="1">
        <f t="shared" si="58"/>
        <v>2.3108856203156232E-2</v>
      </c>
      <c r="L930" s="1">
        <f t="shared" si="59"/>
        <v>-3.2121927664561144E-2</v>
      </c>
      <c r="M930">
        <f>VLOOKUP(D930,[1]Sheet8!$A$1:$G$267,IF(E930=2016,3,IF(E930=2017,4,IF(E930=2018,5,IF(E930=2019,6,7)))))</f>
        <v>23450.5620241541</v>
      </c>
      <c r="N930" t="str">
        <f>IF(E930=2020,VLOOKUP(B930,[1]Sheet9!$A$1:$E$229,5,FALSE),"None")</f>
        <v>None</v>
      </c>
    </row>
    <row r="931" spans="1:14" x14ac:dyDescent="0.75">
      <c r="A931" t="str">
        <f>VLOOKUP(D931,[1]Sheet5!$B$1:$C$279,2,FALSE)</f>
        <v>SAU: Saudi Arabia</v>
      </c>
      <c r="B931" t="str">
        <f t="shared" si="56"/>
        <v>SAU</v>
      </c>
      <c r="C931" t="str">
        <f>VLOOKUP([1]Sheet2!B931,[1]Sheet9!$A$1:$C$229,2,FALSE)</f>
        <v>Asia</v>
      </c>
      <c r="D931" t="s">
        <v>206</v>
      </c>
      <c r="E931">
        <v>2020</v>
      </c>
      <c r="F931" cm="1">
        <f t="array" ref="F931">INDEX('[1]Sheet 1'!$F$1:$F$5176,MATCH(1,([1]Sheet2!A931='[1]Sheet 1'!$B$1:$B$5176)*([1]Sheet2!E931='[1]Sheet 1'!$E$1:$E$5176)*([1]Sheet2!F$1='[1]Sheet 1'!$C$1:$C$5176),0))</f>
        <v>3523</v>
      </c>
      <c r="G931" cm="1">
        <f t="array" ref="G931">INDEX('[1]Sheet 1'!$F$1:$F$5176,MATCH(1,([1]Sheet2!$A931='[1]Sheet 1'!$B$1:$B$5176)*([1]Sheet2!$E931='[1]Sheet 1'!$E$1:$E$5176)*([1]Sheet2!G$1='[1]Sheet 1'!$C$1:$C$5176),0))</f>
        <v>35997106.5</v>
      </c>
      <c r="H931" cm="1">
        <f t="array" ref="H931">INDEX('[1]Sheet 1'!$F$1:$F$5176,MATCH(1,([1]Sheet2!$A931='[1]Sheet 1'!$B$1:$B$5176)*([1]Sheet2!$E931='[1]Sheet 1'!$E$1:$E$5176)*([1]Sheet2!H$1='[1]Sheet 1'!$C$1:$C$5176),0))</f>
        <v>665930</v>
      </c>
      <c r="I931" cm="1">
        <f t="array" ref="I931">INDEX('[1]Sheet 1'!$F$1:$F$5176,MATCH(1,([1]Sheet2!$A931='[1]Sheet 1'!$B$1:$B$5176)*([1]Sheet2!$E931='[1]Sheet 1'!$E$1:$E$5176)*([1]Sheet2!I$1='[1]Sheet 1'!$C$1:$C$5176),0))</f>
        <v>76.239199999999997</v>
      </c>
      <c r="J931" s="1">
        <f t="shared" si="57"/>
        <v>5.2903458321445201E-3</v>
      </c>
      <c r="K931" s="1">
        <f t="shared" si="58"/>
        <v>4.7378453373150943E-3</v>
      </c>
      <c r="L931" s="1">
        <f t="shared" si="59"/>
        <v>-0.13845694372035508</v>
      </c>
      <c r="M931">
        <f>VLOOKUP(D931,[1]Sheet8!$A$1:$G$267,IF(E931=2016,3,IF(E931=2017,4,IF(E931=2018,5,IF(E931=2019,6,7)))))</f>
        <v>20203.6688777651</v>
      </c>
      <c r="N931">
        <f>IF(E931=2020,VLOOKUP(B931,[1]Sheet9!$A$1:$E$229,5,FALSE),"None")</f>
        <v>362741</v>
      </c>
    </row>
    <row r="932" spans="1:14" x14ac:dyDescent="0.75">
      <c r="A932" t="str">
        <f>VLOOKUP(D932,[1]Sheet5!$B$1:$C$279,2,FALSE)</f>
        <v>SEN: Senegal</v>
      </c>
      <c r="B932" t="str">
        <f t="shared" si="56"/>
        <v>SEN</v>
      </c>
      <c r="C932" t="str">
        <f>VLOOKUP([1]Sheet2!B932,[1]Sheet9!$A$1:$C$229,2,FALSE)</f>
        <v>Africa</v>
      </c>
      <c r="D932" t="s">
        <v>207</v>
      </c>
      <c r="E932">
        <v>2016</v>
      </c>
      <c r="F932" cm="1">
        <f t="array" ref="F932">INDEX('[1]Sheet 1'!$F$1:$F$5176,MATCH(1,([1]Sheet2!A932='[1]Sheet 1'!$B$1:$B$5176)*([1]Sheet2!E932='[1]Sheet 1'!$E$1:$E$5176)*([1]Sheet2!F$1='[1]Sheet 1'!$C$1:$C$5176),0))</f>
        <v>17659</v>
      </c>
      <c r="G932" cm="1">
        <f t="array" ref="G932">INDEX('[1]Sheet 1'!$F$1:$F$5176,MATCH(1,([1]Sheet2!$A932='[1]Sheet 1'!$B$1:$B$5176)*([1]Sheet2!$E932='[1]Sheet 1'!$E$1:$E$5176)*([1]Sheet2!G$1='[1]Sheet 1'!$C$1:$C$5176),0))</f>
        <v>14751356.5</v>
      </c>
      <c r="H932" cm="1">
        <f t="array" ref="H932">INDEX('[1]Sheet 1'!$F$1:$F$5176,MATCH(1,([1]Sheet2!$A932='[1]Sheet 1'!$B$1:$B$5176)*([1]Sheet2!$E932='[1]Sheet 1'!$E$1:$E$5176)*([1]Sheet2!H$1='[1]Sheet 1'!$C$1:$C$5176),0))</f>
        <v>511960</v>
      </c>
      <c r="I932" cm="1">
        <f t="array" ref="I932">INDEX('[1]Sheet 1'!$F$1:$F$5176,MATCH(1,([1]Sheet2!$A932='[1]Sheet 1'!$B$1:$B$5176)*([1]Sheet2!$E932='[1]Sheet 1'!$E$1:$E$5176)*([1]Sheet2!I$1='[1]Sheet 1'!$C$1:$C$5176),0))</f>
        <v>67.496899999999997</v>
      </c>
      <c r="J932" s="1">
        <f t="shared" si="57"/>
        <v>3.4492929135088682E-2</v>
      </c>
      <c r="K932" s="1" t="str">
        <f t="shared" si="58"/>
        <v>None</v>
      </c>
      <c r="L932" s="1" t="str">
        <f t="shared" si="59"/>
        <v>N/A</v>
      </c>
      <c r="M932">
        <f>VLOOKUP(D932,[1]Sheet8!$A$1:$G$267,IF(E932=2016,3,IF(E932=2017,4,IF(E932=2018,5,IF(E932=2019,6,7)))))</f>
        <v>1269.90329385985</v>
      </c>
      <c r="N932" t="str">
        <f>IF(E932=2020,VLOOKUP(B932,[1]Sheet9!$A$1:$E$229,5,FALSE),"None")</f>
        <v>None</v>
      </c>
    </row>
    <row r="933" spans="1:14" x14ac:dyDescent="0.75">
      <c r="A933" t="str">
        <f>VLOOKUP(D933,[1]Sheet5!$B$1:$C$279,2,FALSE)</f>
        <v>SEN: Senegal</v>
      </c>
      <c r="B933" t="str">
        <f t="shared" si="56"/>
        <v>SEN</v>
      </c>
      <c r="C933" t="str">
        <f>VLOOKUP([1]Sheet2!B933,[1]Sheet9!$A$1:$C$229,2,FALSE)</f>
        <v>Africa</v>
      </c>
      <c r="D933" t="s">
        <v>207</v>
      </c>
      <c r="E933">
        <v>2017</v>
      </c>
      <c r="F933" cm="1">
        <f t="array" ref="F933">INDEX('[1]Sheet 1'!$F$1:$F$5176,MATCH(1,([1]Sheet2!A933='[1]Sheet 1'!$B$1:$B$5176)*([1]Sheet2!E933='[1]Sheet 1'!$E$1:$E$5176)*([1]Sheet2!F$1='[1]Sheet 1'!$C$1:$C$5176),0))</f>
        <v>17158</v>
      </c>
      <c r="G933" cm="1">
        <f t="array" ref="G933">INDEX('[1]Sheet 1'!$F$1:$F$5176,MATCH(1,([1]Sheet2!$A933='[1]Sheet 1'!$B$1:$B$5176)*([1]Sheet2!$E933='[1]Sheet 1'!$E$1:$E$5176)*([1]Sheet2!G$1='[1]Sheet 1'!$C$1:$C$5176),0))</f>
        <v>15157793</v>
      </c>
      <c r="H933" cm="1">
        <f t="array" ref="H933">INDEX('[1]Sheet 1'!$F$1:$F$5176,MATCH(1,([1]Sheet2!$A933='[1]Sheet 1'!$B$1:$B$5176)*([1]Sheet2!$E933='[1]Sheet 1'!$E$1:$E$5176)*([1]Sheet2!H$1='[1]Sheet 1'!$C$1:$C$5176),0))</f>
        <v>519212</v>
      </c>
      <c r="I933" cm="1">
        <f t="array" ref="I933">INDEX('[1]Sheet 1'!$F$1:$F$5176,MATCH(1,([1]Sheet2!$A933='[1]Sheet 1'!$B$1:$B$5176)*([1]Sheet2!$E933='[1]Sheet 1'!$E$1:$E$5176)*([1]Sheet2!I$1='[1]Sheet 1'!$C$1:$C$5176),0))</f>
        <v>67.750299999999996</v>
      </c>
      <c r="J933" s="1">
        <f t="shared" si="57"/>
        <v>3.3046231597112549E-2</v>
      </c>
      <c r="K933" s="1">
        <f t="shared" si="58"/>
        <v>2.7552483054693988E-2</v>
      </c>
      <c r="L933" s="1">
        <f t="shared" si="59"/>
        <v>7.2287928354669823E-2</v>
      </c>
      <c r="M933">
        <f>VLOOKUP(D933,[1]Sheet8!$A$1:$G$267,IF(E933=2016,3,IF(E933=2017,4,IF(E933=2018,5,IF(E933=2019,6,7)))))</f>
        <v>1361.7019721837501</v>
      </c>
      <c r="N933" t="str">
        <f>IF(E933=2020,VLOOKUP(B933,[1]Sheet9!$A$1:$E$229,5,FALSE),"None")</f>
        <v>None</v>
      </c>
    </row>
    <row r="934" spans="1:14" x14ac:dyDescent="0.75">
      <c r="A934" t="str">
        <f>VLOOKUP(D934,[1]Sheet5!$B$1:$C$279,2,FALSE)</f>
        <v>SEN: Senegal</v>
      </c>
      <c r="B934" t="str">
        <f t="shared" si="56"/>
        <v>SEN</v>
      </c>
      <c r="C934" t="str">
        <f>VLOOKUP([1]Sheet2!B934,[1]Sheet9!$A$1:$C$229,2,FALSE)</f>
        <v>Africa</v>
      </c>
      <c r="D934" t="s">
        <v>207</v>
      </c>
      <c r="E934">
        <v>2018</v>
      </c>
      <c r="F934" cm="1">
        <f t="array" ref="F934">INDEX('[1]Sheet 1'!$F$1:$F$5176,MATCH(1,([1]Sheet2!A934='[1]Sheet 1'!$B$1:$B$5176)*([1]Sheet2!E934='[1]Sheet 1'!$E$1:$E$5176)*([1]Sheet2!F$1='[1]Sheet 1'!$C$1:$C$5176),0))</f>
        <v>16712</v>
      </c>
      <c r="G934" cm="1">
        <f t="array" ref="G934">INDEX('[1]Sheet 1'!$F$1:$F$5176,MATCH(1,([1]Sheet2!$A934='[1]Sheet 1'!$B$1:$B$5176)*([1]Sheet2!$E934='[1]Sheet 1'!$E$1:$E$5176)*([1]Sheet2!G$1='[1]Sheet 1'!$C$1:$C$5176),0))</f>
        <v>15574909</v>
      </c>
      <c r="H934" cm="1">
        <f t="array" ref="H934">INDEX('[1]Sheet 1'!$F$1:$F$5176,MATCH(1,([1]Sheet2!$A934='[1]Sheet 1'!$B$1:$B$5176)*([1]Sheet2!$E934='[1]Sheet 1'!$E$1:$E$5176)*([1]Sheet2!H$1='[1]Sheet 1'!$C$1:$C$5176),0))</f>
        <v>529314</v>
      </c>
      <c r="I934" cm="1">
        <f t="array" ref="I934">INDEX('[1]Sheet 1'!$F$1:$F$5176,MATCH(1,([1]Sheet2!$A934='[1]Sheet 1'!$B$1:$B$5176)*([1]Sheet2!$E934='[1]Sheet 1'!$E$1:$E$5176)*([1]Sheet2!I$1='[1]Sheet 1'!$C$1:$C$5176),0))</f>
        <v>68.096599999999995</v>
      </c>
      <c r="J934" s="1">
        <f t="shared" si="57"/>
        <v>3.1572941580989736E-2</v>
      </c>
      <c r="K934" s="1">
        <f t="shared" si="58"/>
        <v>2.7518254141615472E-2</v>
      </c>
      <c r="L934" s="1">
        <f t="shared" si="59"/>
        <v>7.0778785317984677E-2</v>
      </c>
      <c r="M934">
        <f>VLOOKUP(D934,[1]Sheet8!$A$1:$G$267,IF(E934=2016,3,IF(E934=2017,4,IF(E934=2018,5,IF(E934=2019,6,7)))))</f>
        <v>1458.0815837400201</v>
      </c>
      <c r="N934" t="str">
        <f>IF(E934=2020,VLOOKUP(B934,[1]Sheet9!$A$1:$E$229,5,FALSE),"None")</f>
        <v>None</v>
      </c>
    </row>
    <row r="935" spans="1:14" x14ac:dyDescent="0.75">
      <c r="A935" t="str">
        <f>VLOOKUP(D935,[1]Sheet5!$B$1:$C$279,2,FALSE)</f>
        <v>SEN: Senegal</v>
      </c>
      <c r="B935" t="str">
        <f t="shared" si="56"/>
        <v>SEN</v>
      </c>
      <c r="C935" t="str">
        <f>VLOOKUP([1]Sheet2!B935,[1]Sheet9!$A$1:$C$229,2,FALSE)</f>
        <v>Africa</v>
      </c>
      <c r="D935" t="s">
        <v>207</v>
      </c>
      <c r="E935">
        <v>2019</v>
      </c>
      <c r="F935" cm="1">
        <f t="array" ref="F935">INDEX('[1]Sheet 1'!$F$1:$F$5176,MATCH(1,([1]Sheet2!A935='[1]Sheet 1'!$B$1:$B$5176)*([1]Sheet2!E935='[1]Sheet 1'!$E$1:$E$5176)*([1]Sheet2!F$1='[1]Sheet 1'!$C$1:$C$5176),0))</f>
        <v>16306</v>
      </c>
      <c r="G935" cm="1">
        <f t="array" ref="G935">INDEX('[1]Sheet 1'!$F$1:$F$5176,MATCH(1,([1]Sheet2!$A935='[1]Sheet 1'!$B$1:$B$5176)*([1]Sheet2!$E935='[1]Sheet 1'!$E$1:$E$5176)*([1]Sheet2!G$1='[1]Sheet 1'!$C$1:$C$5176),0))</f>
        <v>16000781.5</v>
      </c>
      <c r="H935" cm="1">
        <f t="array" ref="H935">INDEX('[1]Sheet 1'!$F$1:$F$5176,MATCH(1,([1]Sheet2!$A935='[1]Sheet 1'!$B$1:$B$5176)*([1]Sheet2!$E935='[1]Sheet 1'!$E$1:$E$5176)*([1]Sheet2!H$1='[1]Sheet 1'!$C$1:$C$5176),0))</f>
        <v>535968</v>
      </c>
      <c r="I935" cm="1">
        <f t="array" ref="I935">INDEX('[1]Sheet 1'!$F$1:$F$5176,MATCH(1,([1]Sheet2!$A935='[1]Sheet 1'!$B$1:$B$5176)*([1]Sheet2!$E935='[1]Sheet 1'!$E$1:$E$5176)*([1]Sheet2!I$1='[1]Sheet 1'!$C$1:$C$5176),0))</f>
        <v>68.525800000000004</v>
      </c>
      <c r="J935" s="1">
        <f t="shared" si="57"/>
        <v>3.0423458116902502E-2</v>
      </c>
      <c r="K935" s="1">
        <f t="shared" si="58"/>
        <v>2.7343498443554309E-2</v>
      </c>
      <c r="L935" s="1">
        <f t="shared" si="59"/>
        <v>-1.5260611928301675E-2</v>
      </c>
      <c r="M935">
        <f>VLOOKUP(D935,[1]Sheet8!$A$1:$G$267,IF(E935=2016,3,IF(E935=2017,4,IF(E935=2018,5,IF(E935=2019,6,7)))))</f>
        <v>1435.8303665307601</v>
      </c>
      <c r="N935" t="str">
        <f>IF(E935=2020,VLOOKUP(B935,[1]Sheet9!$A$1:$E$229,5,FALSE),"None")</f>
        <v>None</v>
      </c>
    </row>
    <row r="936" spans="1:14" x14ac:dyDescent="0.75">
      <c r="A936" t="str">
        <f>VLOOKUP(D936,[1]Sheet5!$B$1:$C$279,2,FALSE)</f>
        <v>SEN: Senegal</v>
      </c>
      <c r="B936" t="str">
        <f t="shared" si="56"/>
        <v>SEN</v>
      </c>
      <c r="C936" t="str">
        <f>VLOOKUP([1]Sheet2!B936,[1]Sheet9!$A$1:$C$229,2,FALSE)</f>
        <v>Africa</v>
      </c>
      <c r="D936" t="s">
        <v>207</v>
      </c>
      <c r="E936">
        <v>2020</v>
      </c>
      <c r="F936" cm="1">
        <f t="array" ref="F936">INDEX('[1]Sheet 1'!$F$1:$F$5176,MATCH(1,([1]Sheet2!A936='[1]Sheet 1'!$B$1:$B$5176)*([1]Sheet2!E936='[1]Sheet 1'!$E$1:$E$5176)*([1]Sheet2!F$1='[1]Sheet 1'!$C$1:$C$5176),0))</f>
        <v>15990</v>
      </c>
      <c r="G936" cm="1">
        <f t="array" ref="G936">INDEX('[1]Sheet 1'!$F$1:$F$5176,MATCH(1,([1]Sheet2!$A936='[1]Sheet 1'!$B$1:$B$5176)*([1]Sheet2!$E936='[1]Sheet 1'!$E$1:$E$5176)*([1]Sheet2!G$1='[1]Sheet 1'!$C$1:$C$5176),0))</f>
        <v>16436119.999999998</v>
      </c>
      <c r="H936" cm="1">
        <f t="array" ref="H936">INDEX('[1]Sheet 1'!$F$1:$F$5176,MATCH(1,([1]Sheet2!$A936='[1]Sheet 1'!$B$1:$B$5176)*([1]Sheet2!$E936='[1]Sheet 1'!$E$1:$E$5176)*([1]Sheet2!H$1='[1]Sheet 1'!$C$1:$C$5176),0))</f>
        <v>543219</v>
      </c>
      <c r="I936" cm="1">
        <f t="array" ref="I936">INDEX('[1]Sheet 1'!$F$1:$F$5176,MATCH(1,([1]Sheet2!$A936='[1]Sheet 1'!$B$1:$B$5176)*([1]Sheet2!$E936='[1]Sheet 1'!$E$1:$E$5176)*([1]Sheet2!I$1='[1]Sheet 1'!$C$1:$C$5176),0))</f>
        <v>68.006399999999999</v>
      </c>
      <c r="J936" s="1">
        <f t="shared" si="57"/>
        <v>2.9435641978649493E-2</v>
      </c>
      <c r="K936" s="1">
        <f t="shared" si="58"/>
        <v>2.7207327342105018E-2</v>
      </c>
      <c r="L936" s="1">
        <f t="shared" si="59"/>
        <v>1.878898996878256E-2</v>
      </c>
      <c r="M936">
        <f>VLOOKUP(D936,[1]Sheet8!$A$1:$G$267,IF(E936=2016,3,IF(E936=2017,4,IF(E936=2018,5,IF(E936=2019,6,7)))))</f>
        <v>1462.8081688843799</v>
      </c>
      <c r="N936">
        <f>IF(E936=2020,VLOOKUP(B936,[1]Sheet9!$A$1:$E$229,5,FALSE),"None")</f>
        <v>19140</v>
      </c>
    </row>
    <row r="937" spans="1:14" x14ac:dyDescent="0.75">
      <c r="A937" t="str">
        <f>VLOOKUP(D937,[1]Sheet5!$B$1:$C$279,2,FALSE)</f>
        <v>SRB: Serbia</v>
      </c>
      <c r="B937" t="str">
        <f t="shared" si="56"/>
        <v>SRB</v>
      </c>
      <c r="C937" t="str">
        <f>VLOOKUP([1]Sheet2!B937,[1]Sheet9!$A$1:$C$229,2,FALSE)</f>
        <v>Europe</v>
      </c>
      <c r="D937" t="s">
        <v>208</v>
      </c>
      <c r="E937">
        <v>2016</v>
      </c>
      <c r="F937" cm="1">
        <f t="array" ref="F937">INDEX('[1]Sheet 1'!$F$1:$F$5176,MATCH(1,([1]Sheet2!A937='[1]Sheet 1'!$B$1:$B$5176)*([1]Sheet2!E937='[1]Sheet 1'!$E$1:$E$5176)*([1]Sheet2!F$1='[1]Sheet 1'!$C$1:$C$5176),0))</f>
        <v>444</v>
      </c>
      <c r="G937" cm="1">
        <f t="array" ref="G937">INDEX('[1]Sheet 1'!$F$1:$F$5176,MATCH(1,([1]Sheet2!$A937='[1]Sheet 1'!$B$1:$B$5176)*([1]Sheet2!$E937='[1]Sheet 1'!$E$1:$E$5176)*([1]Sheet2!G$1='[1]Sheet 1'!$C$1:$C$5176),0))</f>
        <v>7493288</v>
      </c>
      <c r="H937" cm="1">
        <f t="array" ref="H937">INDEX('[1]Sheet 1'!$F$1:$F$5176,MATCH(1,([1]Sheet2!$A937='[1]Sheet 1'!$B$1:$B$5176)*([1]Sheet2!$E937='[1]Sheet 1'!$E$1:$E$5176)*([1]Sheet2!H$1='[1]Sheet 1'!$C$1:$C$5176),0))</f>
        <v>70071</v>
      </c>
      <c r="I937" cm="1">
        <f t="array" ref="I937">INDEX('[1]Sheet 1'!$F$1:$F$5176,MATCH(1,([1]Sheet2!$A937='[1]Sheet 1'!$B$1:$B$5176)*([1]Sheet2!$E937='[1]Sheet 1'!$E$1:$E$5176)*([1]Sheet2!I$1='[1]Sheet 1'!$C$1:$C$5176),0))</f>
        <v>76.260900000000007</v>
      </c>
      <c r="J937" s="1">
        <f t="shared" si="57"/>
        <v>6.3364301922335916E-3</v>
      </c>
      <c r="K937" s="1" t="str">
        <f t="shared" si="58"/>
        <v>None</v>
      </c>
      <c r="L937" s="1" t="str">
        <f t="shared" si="59"/>
        <v>N/A</v>
      </c>
      <c r="M937">
        <f>VLOOKUP(D937,[1]Sheet8!$A$1:$G$267,IF(E937=2016,3,IF(E937=2017,4,IF(E937=2018,5,IF(E937=2019,6,7)))))</f>
        <v>43828.231547383497</v>
      </c>
      <c r="N937" t="str">
        <f>IF(E937=2020,VLOOKUP(B937,[1]Sheet9!$A$1:$E$229,5,FALSE),"None")</f>
        <v>None</v>
      </c>
    </row>
    <row r="938" spans="1:14" x14ac:dyDescent="0.75">
      <c r="A938" t="str">
        <f>VLOOKUP(D938,[1]Sheet5!$B$1:$C$279,2,FALSE)</f>
        <v>SRB: Serbia</v>
      </c>
      <c r="B938" t="str">
        <f t="shared" si="56"/>
        <v>SRB</v>
      </c>
      <c r="C938" t="str">
        <f>VLOOKUP([1]Sheet2!B938,[1]Sheet9!$A$1:$C$229,2,FALSE)</f>
        <v>Europe</v>
      </c>
      <c r="D938" t="s">
        <v>208</v>
      </c>
      <c r="E938">
        <v>2017</v>
      </c>
      <c r="F938" cm="1">
        <f t="array" ref="F938">INDEX('[1]Sheet 1'!$F$1:$F$5176,MATCH(1,([1]Sheet2!A938='[1]Sheet 1'!$B$1:$B$5176)*([1]Sheet2!E938='[1]Sheet 1'!$E$1:$E$5176)*([1]Sheet2!F$1='[1]Sheet 1'!$C$1:$C$5176),0))</f>
        <v>428</v>
      </c>
      <c r="G938" cm="1">
        <f t="array" ref="G938">INDEX('[1]Sheet 1'!$F$1:$F$5176,MATCH(1,([1]Sheet2!$A938='[1]Sheet 1'!$B$1:$B$5176)*([1]Sheet2!$E938='[1]Sheet 1'!$E$1:$E$5176)*([1]Sheet2!G$1='[1]Sheet 1'!$C$1:$C$5176),0))</f>
        <v>7464880</v>
      </c>
      <c r="H938" cm="1">
        <f t="array" ref="H938">INDEX('[1]Sheet 1'!$F$1:$F$5176,MATCH(1,([1]Sheet2!$A938='[1]Sheet 1'!$B$1:$B$5176)*([1]Sheet2!$E938='[1]Sheet 1'!$E$1:$E$5176)*([1]Sheet2!H$1='[1]Sheet 1'!$C$1:$C$5176),0))</f>
        <v>70179</v>
      </c>
      <c r="I938" cm="1">
        <f t="array" ref="I938">INDEX('[1]Sheet 1'!$F$1:$F$5176,MATCH(1,([1]Sheet2!$A938='[1]Sheet 1'!$B$1:$B$5176)*([1]Sheet2!$E938='[1]Sheet 1'!$E$1:$E$5176)*([1]Sheet2!I$1='[1]Sheet 1'!$C$1:$C$5176),0))</f>
        <v>76.212999999999994</v>
      </c>
      <c r="J938" s="1">
        <f t="shared" si="57"/>
        <v>6.0986904914575582E-3</v>
      </c>
      <c r="K938" s="1">
        <f t="shared" si="58"/>
        <v>-3.7911261384855352E-3</v>
      </c>
      <c r="L938" s="1">
        <f t="shared" si="59"/>
        <v>3.5839854388648715E-2</v>
      </c>
      <c r="M938">
        <f>VLOOKUP(D938,[1]Sheet8!$A$1:$G$267,IF(E938=2016,3,IF(E938=2017,4,IF(E938=2018,5,IF(E938=2019,6,7)))))</f>
        <v>45399.028984153701</v>
      </c>
      <c r="N938" t="str">
        <f>IF(E938=2020,VLOOKUP(B938,[1]Sheet9!$A$1:$E$229,5,FALSE),"None")</f>
        <v>None</v>
      </c>
    </row>
    <row r="939" spans="1:14" x14ac:dyDescent="0.75">
      <c r="A939" t="str">
        <f>VLOOKUP(D939,[1]Sheet5!$B$1:$C$279,2,FALSE)</f>
        <v>SRB: Serbia</v>
      </c>
      <c r="B939" t="str">
        <f t="shared" si="56"/>
        <v>SRB</v>
      </c>
      <c r="C939" t="str">
        <f>VLOOKUP([1]Sheet2!B939,[1]Sheet9!$A$1:$C$229,2,FALSE)</f>
        <v>Europe</v>
      </c>
      <c r="D939" t="s">
        <v>208</v>
      </c>
      <c r="E939">
        <v>2018</v>
      </c>
      <c r="F939" cm="1">
        <f t="array" ref="F939">INDEX('[1]Sheet 1'!$F$1:$F$5176,MATCH(1,([1]Sheet2!A939='[1]Sheet 1'!$B$1:$B$5176)*([1]Sheet2!E939='[1]Sheet 1'!$E$1:$E$5176)*([1]Sheet2!F$1='[1]Sheet 1'!$C$1:$C$5176),0))</f>
        <v>417</v>
      </c>
      <c r="G939" cm="1">
        <f t="array" ref="G939">INDEX('[1]Sheet 1'!$F$1:$F$5176,MATCH(1,([1]Sheet2!$A939='[1]Sheet 1'!$B$1:$B$5176)*([1]Sheet2!$E939='[1]Sheet 1'!$E$1:$E$5176)*([1]Sheet2!G$1='[1]Sheet 1'!$C$1:$C$5176),0))</f>
        <v>7433818</v>
      </c>
      <c r="H939" cm="1">
        <f t="array" ref="H939">INDEX('[1]Sheet 1'!$F$1:$F$5176,MATCH(1,([1]Sheet2!$A939='[1]Sheet 1'!$B$1:$B$5176)*([1]Sheet2!$E939='[1]Sheet 1'!$E$1:$E$5176)*([1]Sheet2!H$1='[1]Sheet 1'!$C$1:$C$5176),0))</f>
        <v>69380</v>
      </c>
      <c r="I939" cm="1">
        <f t="array" ref="I939">INDEX('[1]Sheet 1'!$F$1:$F$5176,MATCH(1,([1]Sheet2!$A939='[1]Sheet 1'!$B$1:$B$5176)*([1]Sheet2!$E939='[1]Sheet 1'!$E$1:$E$5176)*([1]Sheet2!I$1='[1]Sheet 1'!$C$1:$C$5176),0))</f>
        <v>76.511499999999998</v>
      </c>
      <c r="J939" s="1">
        <f t="shared" si="57"/>
        <v>6.0103776304410491E-3</v>
      </c>
      <c r="K939" s="1">
        <f t="shared" si="58"/>
        <v>-4.1610849739044699E-3</v>
      </c>
      <c r="L939" s="1">
        <f t="shared" si="59"/>
        <v>7.9243192730003353E-2</v>
      </c>
      <c r="M939">
        <f>VLOOKUP(D939,[1]Sheet8!$A$1:$G$267,IF(E939=2016,3,IF(E939=2017,4,IF(E939=2018,5,IF(E939=2019,6,7)))))</f>
        <v>48996.592987700002</v>
      </c>
      <c r="N939" t="str">
        <f>IF(E939=2020,VLOOKUP(B939,[1]Sheet9!$A$1:$E$229,5,FALSE),"None")</f>
        <v>None</v>
      </c>
    </row>
    <row r="940" spans="1:14" x14ac:dyDescent="0.75">
      <c r="A940" t="str">
        <f>VLOOKUP(D940,[1]Sheet5!$B$1:$C$279,2,FALSE)</f>
        <v>SRB: Serbia</v>
      </c>
      <c r="B940" t="str">
        <f t="shared" si="56"/>
        <v>SRB</v>
      </c>
      <c r="C940" t="str">
        <f>VLOOKUP([1]Sheet2!B940,[1]Sheet9!$A$1:$C$229,2,FALSE)</f>
        <v>Europe</v>
      </c>
      <c r="D940" t="s">
        <v>208</v>
      </c>
      <c r="E940">
        <v>2019</v>
      </c>
      <c r="F940" cm="1">
        <f t="array" ref="F940">INDEX('[1]Sheet 1'!$F$1:$F$5176,MATCH(1,([1]Sheet2!A940='[1]Sheet 1'!$B$1:$B$5176)*([1]Sheet2!E940='[1]Sheet 1'!$E$1:$E$5176)*([1]Sheet2!F$1='[1]Sheet 1'!$C$1:$C$5176),0))</f>
        <v>407</v>
      </c>
      <c r="G940" cm="1">
        <f t="array" ref="G940">INDEX('[1]Sheet 1'!$F$1:$F$5176,MATCH(1,([1]Sheet2!$A940='[1]Sheet 1'!$B$1:$B$5176)*([1]Sheet2!$E940='[1]Sheet 1'!$E$1:$E$5176)*([1]Sheet2!G$1='[1]Sheet 1'!$C$1:$C$5176),0))</f>
        <v>7401055.5</v>
      </c>
      <c r="H940" cm="1">
        <f t="array" ref="H940">INDEX('[1]Sheet 1'!$F$1:$F$5176,MATCH(1,([1]Sheet2!$A940='[1]Sheet 1'!$B$1:$B$5176)*([1]Sheet2!$E940='[1]Sheet 1'!$E$1:$E$5176)*([1]Sheet2!H$1='[1]Sheet 1'!$C$1:$C$5176),0))</f>
        <v>69672</v>
      </c>
      <c r="I940" cm="1">
        <f t="array" ref="I940">INDEX('[1]Sheet 1'!$F$1:$F$5176,MATCH(1,([1]Sheet2!$A940='[1]Sheet 1'!$B$1:$B$5176)*([1]Sheet2!$E940='[1]Sheet 1'!$E$1:$E$5176)*([1]Sheet2!I$1='[1]Sheet 1'!$C$1:$C$5176),0))</f>
        <v>76.703999999999994</v>
      </c>
      <c r="J940" s="1">
        <f t="shared" si="57"/>
        <v>5.84165805488575E-3</v>
      </c>
      <c r="K940" s="1">
        <f t="shared" si="58"/>
        <v>-4.4072238518618563E-3</v>
      </c>
      <c r="L940" s="1">
        <f t="shared" si="59"/>
        <v>-2.5909109518541116E-2</v>
      </c>
      <c r="M940">
        <f>VLOOKUP(D940,[1]Sheet8!$A$1:$G$267,IF(E940=2016,3,IF(E940=2017,4,IF(E940=2018,5,IF(E940=2019,6,7)))))</f>
        <v>47727.134893946299</v>
      </c>
      <c r="N940" t="str">
        <f>IF(E940=2020,VLOOKUP(B940,[1]Sheet9!$A$1:$E$229,5,FALSE),"None")</f>
        <v>None</v>
      </c>
    </row>
    <row r="941" spans="1:14" x14ac:dyDescent="0.75">
      <c r="A941" t="str">
        <f>VLOOKUP(D941,[1]Sheet5!$B$1:$C$279,2,FALSE)</f>
        <v>SRB: Serbia</v>
      </c>
      <c r="B941" t="str">
        <f t="shared" si="56"/>
        <v>SRB</v>
      </c>
      <c r="C941" t="str">
        <f>VLOOKUP([1]Sheet2!B941,[1]Sheet9!$A$1:$C$229,2,FALSE)</f>
        <v>Europe</v>
      </c>
      <c r="D941" t="s">
        <v>208</v>
      </c>
      <c r="E941">
        <v>2020</v>
      </c>
      <c r="F941" cm="1">
        <f t="array" ref="F941">INDEX('[1]Sheet 1'!$F$1:$F$5176,MATCH(1,([1]Sheet2!A941='[1]Sheet 1'!$B$1:$B$5176)*([1]Sheet2!E941='[1]Sheet 1'!$E$1:$E$5176)*([1]Sheet2!F$1='[1]Sheet 1'!$C$1:$C$5176),0))</f>
        <v>398</v>
      </c>
      <c r="G941" cm="1">
        <f t="array" ref="G941">INDEX('[1]Sheet 1'!$F$1:$F$5176,MATCH(1,([1]Sheet2!$A941='[1]Sheet 1'!$B$1:$B$5176)*([1]Sheet2!$E941='[1]Sheet 1'!$E$1:$E$5176)*([1]Sheet2!G$1='[1]Sheet 1'!$C$1:$C$5176),0))</f>
        <v>7358004.5</v>
      </c>
      <c r="H941" cm="1">
        <f t="array" ref="H941">INDEX('[1]Sheet 1'!$F$1:$F$5176,MATCH(1,([1]Sheet2!$A941='[1]Sheet 1'!$B$1:$B$5176)*([1]Sheet2!$E941='[1]Sheet 1'!$E$1:$E$5176)*([1]Sheet2!H$1='[1]Sheet 1'!$C$1:$C$5176),0))</f>
        <v>68556</v>
      </c>
      <c r="I941" cm="1">
        <f t="array" ref="I941">INDEX('[1]Sheet 1'!$F$1:$F$5176,MATCH(1,([1]Sheet2!$A941='[1]Sheet 1'!$B$1:$B$5176)*([1]Sheet2!$E941='[1]Sheet 1'!$E$1:$E$5176)*([1]Sheet2!I$1='[1]Sheet 1'!$C$1:$C$5176),0))</f>
        <v>75.405699999999996</v>
      </c>
      <c r="J941" s="1">
        <f t="shared" si="57"/>
        <v>5.8054728980687321E-3</v>
      </c>
      <c r="K941" s="1">
        <f t="shared" si="58"/>
        <v>-5.8168730122345391E-3</v>
      </c>
      <c r="L941" s="1">
        <f t="shared" si="59"/>
        <v>-4.6333751295963267E-2</v>
      </c>
      <c r="M941">
        <f>VLOOKUP(D941,[1]Sheet8!$A$1:$G$267,IF(E941=2016,3,IF(E941=2017,4,IF(E941=2018,5,IF(E941=2019,6,7)))))</f>
        <v>45515.757695701301</v>
      </c>
      <c r="N941">
        <f>IF(E941=2020,VLOOKUP(B941,[1]Sheet9!$A$1:$E$229,5,FALSE),"None")</f>
        <v>337923</v>
      </c>
    </row>
    <row r="942" spans="1:14" x14ac:dyDescent="0.75">
      <c r="A942" t="str">
        <f>VLOOKUP(D942,[1]Sheet5!$B$1:$C$279,2,FALSE)</f>
        <v>SYC: Seychelles</v>
      </c>
      <c r="B942" t="str">
        <f t="shared" si="56"/>
        <v>SYC</v>
      </c>
      <c r="C942" t="str">
        <f>VLOOKUP([1]Sheet2!B942,[1]Sheet9!$A$1:$C$229,2,FALSE)</f>
        <v>Africa</v>
      </c>
      <c r="D942" t="s">
        <v>209</v>
      </c>
      <c r="E942">
        <v>2016</v>
      </c>
      <c r="F942" cm="1">
        <f t="array" ref="F942">INDEX('[1]Sheet 1'!$F$1:$F$5176,MATCH(1,([1]Sheet2!A942='[1]Sheet 1'!$B$1:$B$5176)*([1]Sheet2!E942='[1]Sheet 1'!$E$1:$E$5176)*([1]Sheet2!F$1='[1]Sheet 1'!$C$1:$C$5176),0))</f>
        <v>21</v>
      </c>
      <c r="G942" cm="1">
        <f t="array" ref="G942">INDEX('[1]Sheet 1'!$F$1:$F$5176,MATCH(1,([1]Sheet2!$A942='[1]Sheet 1'!$B$1:$B$5176)*([1]Sheet2!$E942='[1]Sheet 1'!$E$1:$E$5176)*([1]Sheet2!G$1='[1]Sheet 1'!$C$1:$C$5176),0))</f>
        <v>100508.5</v>
      </c>
      <c r="H942" cm="1">
        <f t="array" ref="H942">INDEX('[1]Sheet 1'!$F$1:$F$5176,MATCH(1,([1]Sheet2!$A942='[1]Sheet 1'!$B$1:$B$5176)*([1]Sheet2!$E942='[1]Sheet 1'!$E$1:$E$5176)*([1]Sheet2!H$1='[1]Sheet 1'!$C$1:$C$5176),0))</f>
        <v>1746</v>
      </c>
      <c r="I942" cm="1">
        <f t="array" ref="I942">INDEX('[1]Sheet 1'!$F$1:$F$5176,MATCH(1,([1]Sheet2!$A942='[1]Sheet 1'!$B$1:$B$5176)*([1]Sheet2!$E942='[1]Sheet 1'!$E$1:$E$5176)*([1]Sheet2!I$1='[1]Sheet 1'!$C$1:$C$5176),0))</f>
        <v>73.642499999999998</v>
      </c>
      <c r="J942" s="1">
        <f t="shared" si="57"/>
        <v>1.2027491408934709E-2</v>
      </c>
      <c r="K942" s="1" t="str">
        <f t="shared" si="58"/>
        <v>None</v>
      </c>
      <c r="L942" s="1" t="str">
        <f t="shared" si="59"/>
        <v>N/A</v>
      </c>
      <c r="M942">
        <f>VLOOKUP(D942,[1]Sheet8!$A$1:$G$267,IF(E942=2016,3,IF(E942=2017,4,IF(E942=2018,5,IF(E942=2019,6,7)))))</f>
        <v>43828.231547383497</v>
      </c>
      <c r="N942" t="str">
        <f>IF(E942=2020,VLOOKUP(B942,[1]Sheet9!$A$1:$E$229,5,FALSE),"None")</f>
        <v>None</v>
      </c>
    </row>
    <row r="943" spans="1:14" x14ac:dyDescent="0.75">
      <c r="A943" t="str">
        <f>VLOOKUP(D943,[1]Sheet5!$B$1:$C$279,2,FALSE)</f>
        <v>SYC: Seychelles</v>
      </c>
      <c r="B943" t="str">
        <f t="shared" si="56"/>
        <v>SYC</v>
      </c>
      <c r="C943" t="str">
        <f>VLOOKUP([1]Sheet2!B943,[1]Sheet9!$A$1:$C$229,2,FALSE)</f>
        <v>Africa</v>
      </c>
      <c r="D943" t="s">
        <v>209</v>
      </c>
      <c r="E943">
        <v>2017</v>
      </c>
      <c r="F943" cm="1">
        <f t="array" ref="F943">INDEX('[1]Sheet 1'!$F$1:$F$5176,MATCH(1,([1]Sheet2!A943='[1]Sheet 1'!$B$1:$B$5176)*([1]Sheet2!E943='[1]Sheet 1'!$E$1:$E$5176)*([1]Sheet2!F$1='[1]Sheet 1'!$C$1:$C$5176),0))</f>
        <v>21</v>
      </c>
      <c r="G943" cm="1">
        <f t="array" ref="G943">INDEX('[1]Sheet 1'!$F$1:$F$5176,MATCH(1,([1]Sheet2!$A943='[1]Sheet 1'!$B$1:$B$5176)*([1]Sheet2!$E943='[1]Sheet 1'!$E$1:$E$5176)*([1]Sheet2!G$1='[1]Sheet 1'!$C$1:$C$5176),0))</f>
        <v>101810.5</v>
      </c>
      <c r="H943" cm="1">
        <f t="array" ref="H943">INDEX('[1]Sheet 1'!$F$1:$F$5176,MATCH(1,([1]Sheet2!$A943='[1]Sheet 1'!$B$1:$B$5176)*([1]Sheet2!$E943='[1]Sheet 1'!$E$1:$E$5176)*([1]Sheet2!H$1='[1]Sheet 1'!$C$1:$C$5176),0))</f>
        <v>1764</v>
      </c>
      <c r="I943" cm="1">
        <f t="array" ref="I943">INDEX('[1]Sheet 1'!$F$1:$F$5176,MATCH(1,([1]Sheet2!$A943='[1]Sheet 1'!$B$1:$B$5176)*([1]Sheet2!$E943='[1]Sheet 1'!$E$1:$E$5176)*([1]Sheet2!I$1='[1]Sheet 1'!$C$1:$C$5176),0))</f>
        <v>73.802700000000002</v>
      </c>
      <c r="J943" s="1">
        <f t="shared" si="57"/>
        <v>1.1904761904761904E-2</v>
      </c>
      <c r="K943" s="1">
        <f t="shared" si="58"/>
        <v>1.295412825780904E-2</v>
      </c>
      <c r="L943" s="1">
        <f t="shared" si="59"/>
        <v>3.5839854388648715E-2</v>
      </c>
      <c r="M943">
        <f>VLOOKUP(D943,[1]Sheet8!$A$1:$G$267,IF(E943=2016,3,IF(E943=2017,4,IF(E943=2018,5,IF(E943=2019,6,7)))))</f>
        <v>45399.028984153701</v>
      </c>
      <c r="N943" t="str">
        <f>IF(E943=2020,VLOOKUP(B943,[1]Sheet9!$A$1:$E$229,5,FALSE),"None")</f>
        <v>None</v>
      </c>
    </row>
    <row r="944" spans="1:14" x14ac:dyDescent="0.75">
      <c r="A944" t="str">
        <f>VLOOKUP(D944,[1]Sheet5!$B$1:$C$279,2,FALSE)</f>
        <v>SYC: Seychelles</v>
      </c>
      <c r="B944" t="str">
        <f t="shared" si="56"/>
        <v>SYC</v>
      </c>
      <c r="C944" t="str">
        <f>VLOOKUP([1]Sheet2!B944,[1]Sheet9!$A$1:$C$229,2,FALSE)</f>
        <v>Africa</v>
      </c>
      <c r="D944" t="s">
        <v>209</v>
      </c>
      <c r="E944">
        <v>2018</v>
      </c>
      <c r="F944" cm="1">
        <f t="array" ref="F944">INDEX('[1]Sheet 1'!$F$1:$F$5176,MATCH(1,([1]Sheet2!A944='[1]Sheet 1'!$B$1:$B$5176)*([1]Sheet2!E944='[1]Sheet 1'!$E$1:$E$5176)*([1]Sheet2!F$1='[1]Sheet 1'!$C$1:$C$5176),0))</f>
        <v>20</v>
      </c>
      <c r="G944" cm="1">
        <f t="array" ref="G944">INDEX('[1]Sheet 1'!$F$1:$F$5176,MATCH(1,([1]Sheet2!$A944='[1]Sheet 1'!$B$1:$B$5176)*([1]Sheet2!$E944='[1]Sheet 1'!$E$1:$E$5176)*([1]Sheet2!G$1='[1]Sheet 1'!$C$1:$C$5176),0))</f>
        <v>103101</v>
      </c>
      <c r="H944" cm="1">
        <f t="array" ref="H944">INDEX('[1]Sheet 1'!$F$1:$F$5176,MATCH(1,([1]Sheet2!$A944='[1]Sheet 1'!$B$1:$B$5176)*([1]Sheet2!$E944='[1]Sheet 1'!$E$1:$E$5176)*([1]Sheet2!H$1='[1]Sheet 1'!$C$1:$C$5176),0))</f>
        <v>1735</v>
      </c>
      <c r="I944" cm="1">
        <f t="array" ref="I944">INDEX('[1]Sheet 1'!$F$1:$F$5176,MATCH(1,([1]Sheet2!$A944='[1]Sheet 1'!$B$1:$B$5176)*([1]Sheet2!$E944='[1]Sheet 1'!$E$1:$E$5176)*([1]Sheet2!I$1='[1]Sheet 1'!$C$1:$C$5176),0))</f>
        <v>73.9529</v>
      </c>
      <c r="J944" s="1">
        <f t="shared" si="57"/>
        <v>1.1527377521613832E-2</v>
      </c>
      <c r="K944" s="1">
        <f t="shared" si="58"/>
        <v>1.2675509893380349E-2</v>
      </c>
      <c r="L944" s="1">
        <f t="shared" si="59"/>
        <v>7.9243192730003353E-2</v>
      </c>
      <c r="M944">
        <f>VLOOKUP(D944,[1]Sheet8!$A$1:$G$267,IF(E944=2016,3,IF(E944=2017,4,IF(E944=2018,5,IF(E944=2019,6,7)))))</f>
        <v>48996.592987700002</v>
      </c>
      <c r="N944" t="str">
        <f>IF(E944=2020,VLOOKUP(B944,[1]Sheet9!$A$1:$E$229,5,FALSE),"None")</f>
        <v>None</v>
      </c>
    </row>
    <row r="945" spans="1:14" x14ac:dyDescent="0.75">
      <c r="A945" t="str">
        <f>VLOOKUP(D945,[1]Sheet5!$B$1:$C$279,2,FALSE)</f>
        <v>SYC: Seychelles</v>
      </c>
      <c r="B945" t="str">
        <f t="shared" si="56"/>
        <v>SYC</v>
      </c>
      <c r="C945" t="str">
        <f>VLOOKUP([1]Sheet2!B945,[1]Sheet9!$A$1:$C$229,2,FALSE)</f>
        <v>Africa</v>
      </c>
      <c r="D945" t="s">
        <v>209</v>
      </c>
      <c r="E945">
        <v>2019</v>
      </c>
      <c r="F945" cm="1">
        <f t="array" ref="F945">INDEX('[1]Sheet 1'!$F$1:$F$5176,MATCH(1,([1]Sheet2!A945='[1]Sheet 1'!$B$1:$B$5176)*([1]Sheet2!E945='[1]Sheet 1'!$E$1:$E$5176)*([1]Sheet2!F$1='[1]Sheet 1'!$C$1:$C$5176),0))</f>
        <v>20</v>
      </c>
      <c r="G945" cm="1">
        <f t="array" ref="G945">INDEX('[1]Sheet 1'!$F$1:$F$5176,MATCH(1,([1]Sheet2!$A945='[1]Sheet 1'!$B$1:$B$5176)*([1]Sheet2!$E945='[1]Sheet 1'!$E$1:$E$5176)*([1]Sheet2!G$1='[1]Sheet 1'!$C$1:$C$5176),0))</f>
        <v>104372.5</v>
      </c>
      <c r="H945" cm="1">
        <f t="array" ref="H945">INDEX('[1]Sheet 1'!$F$1:$F$5176,MATCH(1,([1]Sheet2!$A945='[1]Sheet 1'!$B$1:$B$5176)*([1]Sheet2!$E945='[1]Sheet 1'!$E$1:$E$5176)*([1]Sheet2!H$1='[1]Sheet 1'!$C$1:$C$5176),0))</f>
        <v>1704</v>
      </c>
      <c r="I945" cm="1">
        <f t="array" ref="I945">INDEX('[1]Sheet 1'!$F$1:$F$5176,MATCH(1,([1]Sheet2!$A945='[1]Sheet 1'!$B$1:$B$5176)*([1]Sheet2!$E945='[1]Sheet 1'!$E$1:$E$5176)*([1]Sheet2!I$1='[1]Sheet 1'!$C$1:$C$5176),0))</f>
        <v>74.168999999999997</v>
      </c>
      <c r="J945" s="1">
        <f t="shared" si="57"/>
        <v>1.1737089201877934E-2</v>
      </c>
      <c r="K945" s="1">
        <f t="shared" si="58"/>
        <v>1.2332567094402577E-2</v>
      </c>
      <c r="L945" s="1">
        <f t="shared" si="59"/>
        <v>-2.5909109518541116E-2</v>
      </c>
      <c r="M945">
        <f>VLOOKUP(D945,[1]Sheet8!$A$1:$G$267,IF(E945=2016,3,IF(E945=2017,4,IF(E945=2018,5,IF(E945=2019,6,7)))))</f>
        <v>47727.134893946299</v>
      </c>
      <c r="N945" t="str">
        <f>IF(E945=2020,VLOOKUP(B945,[1]Sheet9!$A$1:$E$229,5,FALSE),"None")</f>
        <v>None</v>
      </c>
    </row>
    <row r="946" spans="1:14" x14ac:dyDescent="0.75">
      <c r="A946" t="str">
        <f>VLOOKUP(D946,[1]Sheet5!$B$1:$C$279,2,FALSE)</f>
        <v>SYC: Seychelles</v>
      </c>
      <c r="B946" t="str">
        <f t="shared" si="56"/>
        <v>SYC</v>
      </c>
      <c r="C946" t="str">
        <f>VLOOKUP([1]Sheet2!B946,[1]Sheet9!$A$1:$C$229,2,FALSE)</f>
        <v>Africa</v>
      </c>
      <c r="D946" t="s">
        <v>209</v>
      </c>
      <c r="E946">
        <v>2020</v>
      </c>
      <c r="F946" cm="1">
        <f t="array" ref="F946">INDEX('[1]Sheet 1'!$F$1:$F$5176,MATCH(1,([1]Sheet2!A946='[1]Sheet 1'!$B$1:$B$5176)*([1]Sheet2!E946='[1]Sheet 1'!$E$1:$E$5176)*([1]Sheet2!F$1='[1]Sheet 1'!$C$1:$C$5176),0))</f>
        <v>19</v>
      </c>
      <c r="G946" cm="1">
        <f t="array" ref="G946">INDEX('[1]Sheet 1'!$F$1:$F$5176,MATCH(1,([1]Sheet2!$A946='[1]Sheet 1'!$B$1:$B$5176)*([1]Sheet2!$E946='[1]Sheet 1'!$E$1:$E$5176)*([1]Sheet2!G$1='[1]Sheet 1'!$C$1:$C$5176),0))</f>
        <v>105530</v>
      </c>
      <c r="H946" cm="1">
        <f t="array" ref="H946">INDEX('[1]Sheet 1'!$F$1:$F$5176,MATCH(1,([1]Sheet2!$A946='[1]Sheet 1'!$B$1:$B$5176)*([1]Sheet2!$E946='[1]Sheet 1'!$E$1:$E$5176)*([1]Sheet2!H$1='[1]Sheet 1'!$C$1:$C$5176),0))</f>
        <v>1668</v>
      </c>
      <c r="I946" cm="1">
        <f t="array" ref="I946">INDEX('[1]Sheet 1'!$F$1:$F$5176,MATCH(1,([1]Sheet2!$A946='[1]Sheet 1'!$B$1:$B$5176)*([1]Sheet2!$E946='[1]Sheet 1'!$E$1:$E$5176)*([1]Sheet2!I$1='[1]Sheet 1'!$C$1:$C$5176),0))</f>
        <v>73.532399999999996</v>
      </c>
      <c r="J946" s="1">
        <f t="shared" si="57"/>
        <v>1.1390887290167866E-2</v>
      </c>
      <c r="K946" s="1">
        <f t="shared" si="58"/>
        <v>1.1090085990083594E-2</v>
      </c>
      <c r="L946" s="1">
        <f t="shared" si="59"/>
        <v>-4.6333751295963267E-2</v>
      </c>
      <c r="M946">
        <f>VLOOKUP(D946,[1]Sheet8!$A$1:$G$267,IF(E946=2016,3,IF(E946=2017,4,IF(E946=2018,5,IF(E946=2019,6,7)))))</f>
        <v>45515.757695701301</v>
      </c>
      <c r="N946">
        <f>IF(E946=2020,VLOOKUP(B946,[1]Sheet9!$A$1:$E$229,5,FALSE),"None")</f>
        <v>226</v>
      </c>
    </row>
    <row r="947" spans="1:14" x14ac:dyDescent="0.75">
      <c r="A947" t="str">
        <f>VLOOKUP(D947,[1]Sheet5!$B$1:$C$279,2,FALSE)</f>
        <v>SLE: Sierra Leone</v>
      </c>
      <c r="B947" t="str">
        <f t="shared" si="56"/>
        <v>SLE</v>
      </c>
      <c r="C947" t="str">
        <f>VLOOKUP([1]Sheet2!B947,[1]Sheet9!$A$1:$C$229,2,FALSE)</f>
        <v>Africa</v>
      </c>
      <c r="D947" t="s">
        <v>210</v>
      </c>
      <c r="E947">
        <v>2016</v>
      </c>
      <c r="F947" cm="1">
        <f t="array" ref="F947">INDEX('[1]Sheet 1'!$F$1:$F$5176,MATCH(1,([1]Sheet2!A947='[1]Sheet 1'!$B$1:$B$5176)*([1]Sheet2!E947='[1]Sheet 1'!$E$1:$E$5176)*([1]Sheet2!F$1='[1]Sheet 1'!$C$1:$C$5176),0))</f>
        <v>22308</v>
      </c>
      <c r="G947" cm="1">
        <f t="array" ref="G947">INDEX('[1]Sheet 1'!$F$1:$F$5176,MATCH(1,([1]Sheet2!$A947='[1]Sheet 1'!$B$1:$B$5176)*([1]Sheet2!$E947='[1]Sheet 1'!$E$1:$E$5176)*([1]Sheet2!G$1='[1]Sheet 1'!$C$1:$C$5176),0))</f>
        <v>7493913</v>
      </c>
      <c r="H947" cm="1">
        <f t="array" ref="H947">INDEX('[1]Sheet 1'!$F$1:$F$5176,MATCH(1,([1]Sheet2!$A947='[1]Sheet 1'!$B$1:$B$5176)*([1]Sheet2!$E947='[1]Sheet 1'!$E$1:$E$5176)*([1]Sheet2!H$1='[1]Sheet 1'!$C$1:$C$5176),0))</f>
        <v>254816</v>
      </c>
      <c r="I947" cm="1">
        <f t="array" ref="I947">INDEX('[1]Sheet 1'!$F$1:$F$5176,MATCH(1,([1]Sheet2!$A947='[1]Sheet 1'!$B$1:$B$5176)*([1]Sheet2!$E947='[1]Sheet 1'!$E$1:$E$5176)*([1]Sheet2!I$1='[1]Sheet 1'!$C$1:$C$5176),0))</f>
        <v>58.404499999999999</v>
      </c>
      <c r="J947" s="1">
        <f t="shared" si="57"/>
        <v>8.7545523044078866E-2</v>
      </c>
      <c r="K947" s="1" t="str">
        <f t="shared" si="58"/>
        <v>None</v>
      </c>
      <c r="L947" s="1" t="str">
        <f t="shared" si="59"/>
        <v>N/A</v>
      </c>
      <c r="M947">
        <f>VLOOKUP(D947,[1]Sheet8!$A$1:$G$267,IF(E947=2016,3,IF(E947=2017,4,IF(E947=2018,5,IF(E947=2019,6,7)))))</f>
        <v>43828.231547383497</v>
      </c>
      <c r="N947" t="str">
        <f>IF(E947=2020,VLOOKUP(B947,[1]Sheet9!$A$1:$E$229,5,FALSE),"None")</f>
        <v>None</v>
      </c>
    </row>
    <row r="948" spans="1:14" x14ac:dyDescent="0.75">
      <c r="A948" t="str">
        <f>VLOOKUP(D948,[1]Sheet5!$B$1:$C$279,2,FALSE)</f>
        <v>SLE: Sierra Leone</v>
      </c>
      <c r="B948" t="str">
        <f t="shared" si="56"/>
        <v>SLE</v>
      </c>
      <c r="C948" t="str">
        <f>VLOOKUP([1]Sheet2!B948,[1]Sheet9!$A$1:$C$229,2,FALSE)</f>
        <v>Africa</v>
      </c>
      <c r="D948" t="s">
        <v>210</v>
      </c>
      <c r="E948">
        <v>2017</v>
      </c>
      <c r="F948" cm="1">
        <f t="array" ref="F948">INDEX('[1]Sheet 1'!$F$1:$F$5176,MATCH(1,([1]Sheet2!A948='[1]Sheet 1'!$B$1:$B$5176)*([1]Sheet2!E948='[1]Sheet 1'!$E$1:$E$5176)*([1]Sheet2!F$1='[1]Sheet 1'!$C$1:$C$5176),0))</f>
        <v>21826</v>
      </c>
      <c r="G948" cm="1">
        <f t="array" ref="G948">INDEX('[1]Sheet 1'!$F$1:$F$5176,MATCH(1,([1]Sheet2!$A948='[1]Sheet 1'!$B$1:$B$5176)*([1]Sheet2!$E948='[1]Sheet 1'!$E$1:$E$5176)*([1]Sheet2!G$1='[1]Sheet 1'!$C$1:$C$5176),0))</f>
        <v>7677565.5</v>
      </c>
      <c r="H948" cm="1">
        <f t="array" ref="H948">INDEX('[1]Sheet 1'!$F$1:$F$5176,MATCH(1,([1]Sheet2!$A948='[1]Sheet 1'!$B$1:$B$5176)*([1]Sheet2!$E948='[1]Sheet 1'!$E$1:$E$5176)*([1]Sheet2!H$1='[1]Sheet 1'!$C$1:$C$5176),0))</f>
        <v>257718.00000000003</v>
      </c>
      <c r="I948" cm="1">
        <f t="array" ref="I948">INDEX('[1]Sheet 1'!$F$1:$F$5176,MATCH(1,([1]Sheet2!$A948='[1]Sheet 1'!$B$1:$B$5176)*([1]Sheet2!$E948='[1]Sheet 1'!$E$1:$E$5176)*([1]Sheet2!I$1='[1]Sheet 1'!$C$1:$C$5176),0))</f>
        <v>58.651699999999998</v>
      </c>
      <c r="J948" s="1">
        <f t="shared" si="57"/>
        <v>8.4689466781520881E-2</v>
      </c>
      <c r="K948" s="1">
        <f t="shared" si="58"/>
        <v>2.4506889791754988E-2</v>
      </c>
      <c r="L948" s="1">
        <f t="shared" si="59"/>
        <v>3.5839854388648715E-2</v>
      </c>
      <c r="M948">
        <f>VLOOKUP(D948,[1]Sheet8!$A$1:$G$267,IF(E948=2016,3,IF(E948=2017,4,IF(E948=2018,5,IF(E948=2019,6,7)))))</f>
        <v>45399.028984153701</v>
      </c>
      <c r="N948" t="str">
        <f>IF(E948=2020,VLOOKUP(B948,[1]Sheet9!$A$1:$E$229,5,FALSE),"None")</f>
        <v>None</v>
      </c>
    </row>
    <row r="949" spans="1:14" x14ac:dyDescent="0.75">
      <c r="A949" t="str">
        <f>VLOOKUP(D949,[1]Sheet5!$B$1:$C$279,2,FALSE)</f>
        <v>SLE: Sierra Leone</v>
      </c>
      <c r="B949" t="str">
        <f t="shared" si="56"/>
        <v>SLE</v>
      </c>
      <c r="C949" t="str">
        <f>VLOOKUP([1]Sheet2!B949,[1]Sheet9!$A$1:$C$229,2,FALSE)</f>
        <v>Africa</v>
      </c>
      <c r="D949" t="s">
        <v>210</v>
      </c>
      <c r="E949">
        <v>2018</v>
      </c>
      <c r="F949" cm="1">
        <f t="array" ref="F949">INDEX('[1]Sheet 1'!$F$1:$F$5176,MATCH(1,([1]Sheet2!A949='[1]Sheet 1'!$B$1:$B$5176)*([1]Sheet2!E949='[1]Sheet 1'!$E$1:$E$5176)*([1]Sheet2!F$1='[1]Sheet 1'!$C$1:$C$5176),0))</f>
        <v>21346</v>
      </c>
      <c r="G949" cm="1">
        <f t="array" ref="G949">INDEX('[1]Sheet 1'!$F$1:$F$5176,MATCH(1,([1]Sheet2!$A949='[1]Sheet 1'!$B$1:$B$5176)*([1]Sheet2!$E949='[1]Sheet 1'!$E$1:$E$5176)*([1]Sheet2!G$1='[1]Sheet 1'!$C$1:$C$5176),0))</f>
        <v>7861281</v>
      </c>
      <c r="H949" cm="1">
        <f t="array" ref="H949">INDEX('[1]Sheet 1'!$F$1:$F$5176,MATCH(1,([1]Sheet2!$A949='[1]Sheet 1'!$B$1:$B$5176)*([1]Sheet2!$E949='[1]Sheet 1'!$E$1:$E$5176)*([1]Sheet2!H$1='[1]Sheet 1'!$C$1:$C$5176),0))</f>
        <v>260265</v>
      </c>
      <c r="I949" cm="1">
        <f t="array" ref="I949">INDEX('[1]Sheet 1'!$F$1:$F$5176,MATCH(1,([1]Sheet2!$A949='[1]Sheet 1'!$B$1:$B$5176)*([1]Sheet2!$E949='[1]Sheet 1'!$E$1:$E$5176)*([1]Sheet2!I$1='[1]Sheet 1'!$C$1:$C$5176),0))</f>
        <v>59.795900000000003</v>
      </c>
      <c r="J949" s="1">
        <f t="shared" si="57"/>
        <v>8.2016406355061189E-2</v>
      </c>
      <c r="K949" s="1">
        <f t="shared" si="58"/>
        <v>2.3928874328717872E-2</v>
      </c>
      <c r="L949" s="1">
        <f t="shared" si="59"/>
        <v>7.9243192730003353E-2</v>
      </c>
      <c r="M949">
        <f>VLOOKUP(D949,[1]Sheet8!$A$1:$G$267,IF(E949=2016,3,IF(E949=2017,4,IF(E949=2018,5,IF(E949=2019,6,7)))))</f>
        <v>48996.592987700002</v>
      </c>
      <c r="N949" t="str">
        <f>IF(E949=2020,VLOOKUP(B949,[1]Sheet9!$A$1:$E$229,5,FALSE),"None")</f>
        <v>None</v>
      </c>
    </row>
    <row r="950" spans="1:14" x14ac:dyDescent="0.75">
      <c r="A950" t="str">
        <f>VLOOKUP(D950,[1]Sheet5!$B$1:$C$279,2,FALSE)</f>
        <v>SLE: Sierra Leone</v>
      </c>
      <c r="B950" t="str">
        <f t="shared" si="56"/>
        <v>SLE</v>
      </c>
      <c r="C950" t="str">
        <f>VLOOKUP([1]Sheet2!B950,[1]Sheet9!$A$1:$C$229,2,FALSE)</f>
        <v>Africa</v>
      </c>
      <c r="D950" t="s">
        <v>210</v>
      </c>
      <c r="E950">
        <v>2019</v>
      </c>
      <c r="F950" cm="1">
        <f t="array" ref="F950">INDEX('[1]Sheet 1'!$F$1:$F$5176,MATCH(1,([1]Sheet2!A950='[1]Sheet 1'!$B$1:$B$5176)*([1]Sheet2!E950='[1]Sheet 1'!$E$1:$E$5176)*([1]Sheet2!F$1='[1]Sheet 1'!$C$1:$C$5176),0))</f>
        <v>20849</v>
      </c>
      <c r="G950" cm="1">
        <f t="array" ref="G950">INDEX('[1]Sheet 1'!$F$1:$F$5176,MATCH(1,([1]Sheet2!$A950='[1]Sheet 1'!$B$1:$B$5176)*([1]Sheet2!$E950='[1]Sheet 1'!$E$1:$E$5176)*([1]Sheet2!G$1='[1]Sheet 1'!$C$1:$C$5176),0))</f>
        <v>8046828.5</v>
      </c>
      <c r="H950" cm="1">
        <f t="array" ref="H950">INDEX('[1]Sheet 1'!$F$1:$F$5176,MATCH(1,([1]Sheet2!$A950='[1]Sheet 1'!$B$1:$B$5176)*([1]Sheet2!$E950='[1]Sheet 1'!$E$1:$E$5176)*([1]Sheet2!H$1='[1]Sheet 1'!$C$1:$C$5176),0))</f>
        <v>261970.00000000003</v>
      </c>
      <c r="I950" cm="1">
        <f t="array" ref="I950">INDEX('[1]Sheet 1'!$F$1:$F$5176,MATCH(1,([1]Sheet2!$A950='[1]Sheet 1'!$B$1:$B$5176)*([1]Sheet2!$E950='[1]Sheet 1'!$E$1:$E$5176)*([1]Sheet2!I$1='[1]Sheet 1'!$C$1:$C$5176),0))</f>
        <v>60.254899999999999</v>
      </c>
      <c r="J950" s="1">
        <f t="shared" si="57"/>
        <v>7.9585448715501772E-2</v>
      </c>
      <c r="K950" s="1">
        <f t="shared" si="58"/>
        <v>2.3602705462379477E-2</v>
      </c>
      <c r="L950" s="1">
        <f t="shared" si="59"/>
        <v>-2.5909109518541116E-2</v>
      </c>
      <c r="M950">
        <f>VLOOKUP(D950,[1]Sheet8!$A$1:$G$267,IF(E950=2016,3,IF(E950=2017,4,IF(E950=2018,5,IF(E950=2019,6,7)))))</f>
        <v>47727.134893946299</v>
      </c>
      <c r="N950" t="str">
        <f>IF(E950=2020,VLOOKUP(B950,[1]Sheet9!$A$1:$E$229,5,FALSE),"None")</f>
        <v>None</v>
      </c>
    </row>
    <row r="951" spans="1:14" x14ac:dyDescent="0.75">
      <c r="A951" t="str">
        <f>VLOOKUP(D951,[1]Sheet5!$B$1:$C$279,2,FALSE)</f>
        <v>SLE: Sierra Leone</v>
      </c>
      <c r="B951" t="str">
        <f t="shared" si="56"/>
        <v>SLE</v>
      </c>
      <c r="C951" t="str">
        <f>VLOOKUP([1]Sheet2!B951,[1]Sheet9!$A$1:$C$229,2,FALSE)</f>
        <v>Africa</v>
      </c>
      <c r="D951" t="s">
        <v>210</v>
      </c>
      <c r="E951">
        <v>2020</v>
      </c>
      <c r="F951" cm="1">
        <f t="array" ref="F951">INDEX('[1]Sheet 1'!$F$1:$F$5176,MATCH(1,([1]Sheet2!A951='[1]Sheet 1'!$B$1:$B$5176)*([1]Sheet2!E951='[1]Sheet 1'!$E$1:$E$5176)*([1]Sheet2!F$1='[1]Sheet 1'!$C$1:$C$5176),0))</f>
        <v>20360</v>
      </c>
      <c r="G951" cm="1">
        <f t="array" ref="G951">INDEX('[1]Sheet 1'!$F$1:$F$5176,MATCH(1,([1]Sheet2!$A951='[1]Sheet 1'!$B$1:$B$5176)*([1]Sheet2!$E951='[1]Sheet 1'!$E$1:$E$5176)*([1]Sheet2!G$1='[1]Sheet 1'!$C$1:$C$5176),0))</f>
        <v>8233970.4999999991</v>
      </c>
      <c r="H951" cm="1">
        <f t="array" ref="H951">INDEX('[1]Sheet 1'!$F$1:$F$5176,MATCH(1,([1]Sheet2!$A951='[1]Sheet 1'!$B$1:$B$5176)*([1]Sheet2!$E951='[1]Sheet 1'!$E$1:$E$5176)*([1]Sheet2!H$1='[1]Sheet 1'!$C$1:$C$5176),0))</f>
        <v>262770</v>
      </c>
      <c r="I951" cm="1">
        <f t="array" ref="I951">INDEX('[1]Sheet 1'!$F$1:$F$5176,MATCH(1,([1]Sheet2!$A951='[1]Sheet 1'!$B$1:$B$5176)*([1]Sheet2!$E951='[1]Sheet 1'!$E$1:$E$5176)*([1]Sheet2!I$1='[1]Sheet 1'!$C$1:$C$5176),0))</f>
        <v>59.763199999999998</v>
      </c>
      <c r="J951" s="1">
        <f t="shared" si="57"/>
        <v>7.7482208775735431E-2</v>
      </c>
      <c r="K951" s="1">
        <f t="shared" si="58"/>
        <v>2.3256615945027169E-2</v>
      </c>
      <c r="L951" s="1">
        <f t="shared" si="59"/>
        <v>-4.6333751295963267E-2</v>
      </c>
      <c r="M951">
        <f>VLOOKUP(D951,[1]Sheet8!$A$1:$G$267,IF(E951=2016,3,IF(E951=2017,4,IF(E951=2018,5,IF(E951=2019,6,7)))))</f>
        <v>45515.757695701301</v>
      </c>
      <c r="N951">
        <f>IF(E951=2020,VLOOKUP(B951,[1]Sheet9!$A$1:$E$229,5,FALSE),"None")</f>
        <v>2611</v>
      </c>
    </row>
    <row r="952" spans="1:14" x14ac:dyDescent="0.75">
      <c r="A952" t="str">
        <f>VLOOKUP(D952,[1]Sheet5!$B$1:$C$279,2,FALSE)</f>
        <v>SGP: Singapore</v>
      </c>
      <c r="B952" t="str">
        <f t="shared" si="56"/>
        <v>SGP</v>
      </c>
      <c r="C952" t="str">
        <f>VLOOKUP([1]Sheet2!B952,[1]Sheet9!$A$1:$C$229,2,FALSE)</f>
        <v>Asia</v>
      </c>
      <c r="D952" t="s">
        <v>211</v>
      </c>
      <c r="E952">
        <v>2016</v>
      </c>
      <c r="F952" cm="1">
        <f t="array" ref="F952">INDEX('[1]Sheet 1'!$F$1:$F$5176,MATCH(1,([1]Sheet2!A952='[1]Sheet 1'!$B$1:$B$5176)*([1]Sheet2!E952='[1]Sheet 1'!$E$1:$E$5176)*([1]Sheet2!F$1='[1]Sheet 1'!$C$1:$C$5176),0))</f>
        <v>112</v>
      </c>
      <c r="G952" cm="1">
        <f t="array" ref="G952">INDEX('[1]Sheet 1'!$F$1:$F$5176,MATCH(1,([1]Sheet2!$A952='[1]Sheet 1'!$B$1:$B$5176)*([1]Sheet2!$E952='[1]Sheet 1'!$E$1:$E$5176)*([1]Sheet2!G$1='[1]Sheet 1'!$C$1:$C$5176),0))</f>
        <v>5711933</v>
      </c>
      <c r="H952" cm="1">
        <f t="array" ref="H952">INDEX('[1]Sheet 1'!$F$1:$F$5176,MATCH(1,([1]Sheet2!$A952='[1]Sheet 1'!$B$1:$B$5176)*([1]Sheet2!$E952='[1]Sheet 1'!$E$1:$E$5176)*([1]Sheet2!H$1='[1]Sheet 1'!$C$1:$C$5176),0))</f>
        <v>42370</v>
      </c>
      <c r="I952" cm="1">
        <f t="array" ref="I952">INDEX('[1]Sheet 1'!$F$1:$F$5176,MATCH(1,([1]Sheet2!$A952='[1]Sheet 1'!$B$1:$B$5176)*([1]Sheet2!$E952='[1]Sheet 1'!$E$1:$E$5176)*([1]Sheet2!I$1='[1]Sheet 1'!$C$1:$C$5176),0))</f>
        <v>83.000100000000003</v>
      </c>
      <c r="J952" s="1">
        <f t="shared" si="57"/>
        <v>2.6433797498229879E-3</v>
      </c>
      <c r="K952" s="1" t="str">
        <f t="shared" si="58"/>
        <v>None</v>
      </c>
      <c r="L952" s="1" t="str">
        <f t="shared" si="59"/>
        <v>N/A</v>
      </c>
      <c r="M952">
        <f>VLOOKUP(D952,[1]Sheet8!$A$1:$G$267,IF(E952=2016,3,IF(E952=2017,4,IF(E952=2018,5,IF(E952=2019,6,7)))))</f>
        <v>43828.231547383497</v>
      </c>
      <c r="N952" t="str">
        <f>IF(E952=2020,VLOOKUP(B952,[1]Sheet9!$A$1:$E$229,5,FALSE),"None")</f>
        <v>None</v>
      </c>
    </row>
    <row r="953" spans="1:14" x14ac:dyDescent="0.75">
      <c r="A953" t="str">
        <f>VLOOKUP(D953,[1]Sheet5!$B$1:$C$279,2,FALSE)</f>
        <v>SGP: Singapore</v>
      </c>
      <c r="B953" t="str">
        <f t="shared" si="56"/>
        <v>SGP</v>
      </c>
      <c r="C953" t="str">
        <f>VLOOKUP([1]Sheet2!B953,[1]Sheet9!$A$1:$C$229,2,FALSE)</f>
        <v>Asia</v>
      </c>
      <c r="D953" t="s">
        <v>211</v>
      </c>
      <c r="E953">
        <v>2017</v>
      </c>
      <c r="F953" cm="1">
        <f t="array" ref="F953">INDEX('[1]Sheet 1'!$F$1:$F$5176,MATCH(1,([1]Sheet2!A953='[1]Sheet 1'!$B$1:$B$5176)*([1]Sheet2!E953='[1]Sheet 1'!$E$1:$E$5176)*([1]Sheet2!F$1='[1]Sheet 1'!$C$1:$C$5176),0))</f>
        <v>109</v>
      </c>
      <c r="G953" cm="1">
        <f t="array" ref="G953">INDEX('[1]Sheet 1'!$F$1:$F$5176,MATCH(1,([1]Sheet2!$A953='[1]Sheet 1'!$B$1:$B$5176)*([1]Sheet2!$E953='[1]Sheet 1'!$E$1:$E$5176)*([1]Sheet2!G$1='[1]Sheet 1'!$C$1:$C$5176),0))</f>
        <v>5764487</v>
      </c>
      <c r="H953" cm="1">
        <f t="array" ref="H953">INDEX('[1]Sheet 1'!$F$1:$F$5176,MATCH(1,([1]Sheet2!$A953='[1]Sheet 1'!$B$1:$B$5176)*([1]Sheet2!$E953='[1]Sheet 1'!$E$1:$E$5176)*([1]Sheet2!H$1='[1]Sheet 1'!$C$1:$C$5176),0))</f>
        <v>40318</v>
      </c>
      <c r="I953" cm="1">
        <f t="array" ref="I953">INDEX('[1]Sheet 1'!$F$1:$F$5176,MATCH(1,([1]Sheet2!$A953='[1]Sheet 1'!$B$1:$B$5176)*([1]Sheet2!$E953='[1]Sheet 1'!$E$1:$E$5176)*([1]Sheet2!I$1='[1]Sheet 1'!$C$1:$C$5176),0))</f>
        <v>83.223600000000005</v>
      </c>
      <c r="J953" s="1">
        <f t="shared" si="57"/>
        <v>2.7035071184086513E-3</v>
      </c>
      <c r="K953" s="1">
        <f t="shared" si="58"/>
        <v>9.2007381739246594E-3</v>
      </c>
      <c r="L953" s="1">
        <f t="shared" si="59"/>
        <v>3.5839854388648715E-2</v>
      </c>
      <c r="M953">
        <f>VLOOKUP(D953,[1]Sheet8!$A$1:$G$267,IF(E953=2016,3,IF(E953=2017,4,IF(E953=2018,5,IF(E953=2019,6,7)))))</f>
        <v>45399.028984153701</v>
      </c>
      <c r="N953" t="str">
        <f>IF(E953=2020,VLOOKUP(B953,[1]Sheet9!$A$1:$E$229,5,FALSE),"None")</f>
        <v>None</v>
      </c>
    </row>
    <row r="954" spans="1:14" x14ac:dyDescent="0.75">
      <c r="A954" t="str">
        <f>VLOOKUP(D954,[1]Sheet5!$B$1:$C$279,2,FALSE)</f>
        <v>SGP: Singapore</v>
      </c>
      <c r="B954" t="str">
        <f t="shared" si="56"/>
        <v>SGP</v>
      </c>
      <c r="C954" t="str">
        <f>VLOOKUP([1]Sheet2!B954,[1]Sheet9!$A$1:$C$229,2,FALSE)</f>
        <v>Asia</v>
      </c>
      <c r="D954" t="s">
        <v>211</v>
      </c>
      <c r="E954">
        <v>2018</v>
      </c>
      <c r="F954" cm="1">
        <f t="array" ref="F954">INDEX('[1]Sheet 1'!$F$1:$F$5176,MATCH(1,([1]Sheet2!A954='[1]Sheet 1'!$B$1:$B$5176)*([1]Sheet2!E954='[1]Sheet 1'!$E$1:$E$5176)*([1]Sheet2!F$1='[1]Sheet 1'!$C$1:$C$5176),0))</f>
        <v>105</v>
      </c>
      <c r="G954" cm="1">
        <f t="array" ref="G954">INDEX('[1]Sheet 1'!$F$1:$F$5176,MATCH(1,([1]Sheet2!$A954='[1]Sheet 1'!$B$1:$B$5176)*([1]Sheet2!$E954='[1]Sheet 1'!$E$1:$E$5176)*([1]Sheet2!G$1='[1]Sheet 1'!$C$1:$C$5176),0))</f>
        <v>5814536.5</v>
      </c>
      <c r="H954" cm="1">
        <f t="array" ref="H954">INDEX('[1]Sheet 1'!$F$1:$F$5176,MATCH(1,([1]Sheet2!$A954='[1]Sheet 1'!$B$1:$B$5176)*([1]Sheet2!$E954='[1]Sheet 1'!$E$1:$E$5176)*([1]Sheet2!H$1='[1]Sheet 1'!$C$1:$C$5176),0))</f>
        <v>39753</v>
      </c>
      <c r="I954" cm="1">
        <f t="array" ref="I954">INDEX('[1]Sheet 1'!$F$1:$F$5176,MATCH(1,([1]Sheet2!$A954='[1]Sheet 1'!$B$1:$B$5176)*([1]Sheet2!$E954='[1]Sheet 1'!$E$1:$E$5176)*([1]Sheet2!I$1='[1]Sheet 1'!$C$1:$C$5176),0))</f>
        <v>83.457599999999999</v>
      </c>
      <c r="J954" s="1">
        <f t="shared" si="57"/>
        <v>2.6413100898045432E-3</v>
      </c>
      <c r="K954" s="1">
        <f t="shared" si="58"/>
        <v>8.6823857873215785E-3</v>
      </c>
      <c r="L954" s="1">
        <f t="shared" si="59"/>
        <v>7.9243192730003353E-2</v>
      </c>
      <c r="M954">
        <f>VLOOKUP(D954,[1]Sheet8!$A$1:$G$267,IF(E954=2016,3,IF(E954=2017,4,IF(E954=2018,5,IF(E954=2019,6,7)))))</f>
        <v>48996.592987700002</v>
      </c>
      <c r="N954" t="str">
        <f>IF(E954=2020,VLOOKUP(B954,[1]Sheet9!$A$1:$E$229,5,FALSE),"None")</f>
        <v>None</v>
      </c>
    </row>
    <row r="955" spans="1:14" x14ac:dyDescent="0.75">
      <c r="A955" t="str">
        <f>VLOOKUP(D955,[1]Sheet5!$B$1:$C$279,2,FALSE)</f>
        <v>SGP: Singapore</v>
      </c>
      <c r="B955" t="str">
        <f t="shared" si="56"/>
        <v>SGP</v>
      </c>
      <c r="C955" t="str">
        <f>VLOOKUP([1]Sheet2!B955,[1]Sheet9!$A$1:$C$229,2,FALSE)</f>
        <v>Asia</v>
      </c>
      <c r="D955" t="s">
        <v>211</v>
      </c>
      <c r="E955">
        <v>2019</v>
      </c>
      <c r="F955" cm="1">
        <f t="array" ref="F955">INDEX('[1]Sheet 1'!$F$1:$F$5176,MATCH(1,([1]Sheet2!A955='[1]Sheet 1'!$B$1:$B$5176)*([1]Sheet2!E955='[1]Sheet 1'!$E$1:$E$5176)*([1]Sheet2!F$1='[1]Sheet 1'!$C$1:$C$5176),0))</f>
        <v>99</v>
      </c>
      <c r="G955" cm="1">
        <f t="array" ref="G955">INDEX('[1]Sheet 1'!$F$1:$F$5176,MATCH(1,([1]Sheet2!$A955='[1]Sheet 1'!$B$1:$B$5176)*([1]Sheet2!$E955='[1]Sheet 1'!$E$1:$E$5176)*([1]Sheet2!G$1='[1]Sheet 1'!$C$1:$C$5176),0))</f>
        <v>5866405</v>
      </c>
      <c r="H955" cm="1">
        <f t="array" ref="H955">INDEX('[1]Sheet 1'!$F$1:$F$5176,MATCH(1,([1]Sheet2!$A955='[1]Sheet 1'!$B$1:$B$5176)*([1]Sheet2!$E955='[1]Sheet 1'!$E$1:$E$5176)*([1]Sheet2!H$1='[1]Sheet 1'!$C$1:$C$5176),0))</f>
        <v>40247</v>
      </c>
      <c r="I955" cm="1">
        <f t="array" ref="I955">INDEX('[1]Sheet 1'!$F$1:$F$5176,MATCH(1,([1]Sheet2!$A955='[1]Sheet 1'!$B$1:$B$5176)*([1]Sheet2!$E955='[1]Sheet 1'!$E$1:$E$5176)*([1]Sheet2!I$1='[1]Sheet 1'!$C$1:$C$5176),0))</f>
        <v>83.758399999999995</v>
      </c>
      <c r="J955" s="1">
        <f t="shared" si="57"/>
        <v>2.4598106691181951E-3</v>
      </c>
      <c r="K955" s="1">
        <f t="shared" si="58"/>
        <v>8.9204874713573468E-3</v>
      </c>
      <c r="L955" s="1">
        <f t="shared" si="59"/>
        <v>-2.5909109518541116E-2</v>
      </c>
      <c r="M955">
        <f>VLOOKUP(D955,[1]Sheet8!$A$1:$G$267,IF(E955=2016,3,IF(E955=2017,4,IF(E955=2018,5,IF(E955=2019,6,7)))))</f>
        <v>47727.134893946299</v>
      </c>
      <c r="N955" t="str">
        <f>IF(E955=2020,VLOOKUP(B955,[1]Sheet9!$A$1:$E$229,5,FALSE),"None")</f>
        <v>None</v>
      </c>
    </row>
    <row r="956" spans="1:14" x14ac:dyDescent="0.75">
      <c r="A956" t="str">
        <f>VLOOKUP(D956,[1]Sheet5!$B$1:$C$279,2,FALSE)</f>
        <v>SGP: Singapore</v>
      </c>
      <c r="B956" t="str">
        <f t="shared" si="56"/>
        <v>SGP</v>
      </c>
      <c r="C956" t="str">
        <f>VLOOKUP([1]Sheet2!B956,[1]Sheet9!$A$1:$C$229,2,FALSE)</f>
        <v>Asia</v>
      </c>
      <c r="D956" t="s">
        <v>211</v>
      </c>
      <c r="E956">
        <v>2020</v>
      </c>
      <c r="F956" cm="1">
        <f t="array" ref="F956">INDEX('[1]Sheet 1'!$F$1:$F$5176,MATCH(1,([1]Sheet2!A956='[1]Sheet 1'!$B$1:$B$5176)*([1]Sheet2!E956='[1]Sheet 1'!$E$1:$E$5176)*([1]Sheet2!F$1='[1]Sheet 1'!$C$1:$C$5176),0))</f>
        <v>92</v>
      </c>
      <c r="G956" cm="1">
        <f t="array" ref="G956">INDEX('[1]Sheet 1'!$F$1:$F$5176,MATCH(1,([1]Sheet2!$A956='[1]Sheet 1'!$B$1:$B$5176)*([1]Sheet2!$E956='[1]Sheet 1'!$E$1:$E$5176)*([1]Sheet2!G$1='[1]Sheet 1'!$C$1:$C$5176),0))</f>
        <v>5909869.5</v>
      </c>
      <c r="H956" cm="1">
        <f t="array" ref="H956">INDEX('[1]Sheet 1'!$F$1:$F$5176,MATCH(1,([1]Sheet2!$A956='[1]Sheet 1'!$B$1:$B$5176)*([1]Sheet2!$E956='[1]Sheet 1'!$E$1:$E$5176)*([1]Sheet2!H$1='[1]Sheet 1'!$C$1:$C$5176),0))</f>
        <v>41375</v>
      </c>
      <c r="I956" cm="1">
        <f t="array" ref="I956">INDEX('[1]Sheet 1'!$F$1:$F$5176,MATCH(1,([1]Sheet2!$A956='[1]Sheet 1'!$B$1:$B$5176)*([1]Sheet2!$E956='[1]Sheet 1'!$E$1:$E$5176)*([1]Sheet2!I$1='[1]Sheet 1'!$C$1:$C$5176),0))</f>
        <v>82.861000000000004</v>
      </c>
      <c r="J956" s="1">
        <f t="shared" si="57"/>
        <v>2.2235649546827794E-3</v>
      </c>
      <c r="K956" s="1">
        <f t="shared" si="58"/>
        <v>7.4090520514693411E-3</v>
      </c>
      <c r="L956" s="1">
        <f t="shared" si="59"/>
        <v>-4.6333751295963267E-2</v>
      </c>
      <c r="M956">
        <f>VLOOKUP(D956,[1]Sheet8!$A$1:$G$267,IF(E956=2016,3,IF(E956=2017,4,IF(E956=2018,5,IF(E956=2019,6,7)))))</f>
        <v>45515.757695701301</v>
      </c>
      <c r="N956">
        <f>IF(E956=2020,VLOOKUP(B956,[1]Sheet9!$A$1:$E$229,5,FALSE),"None")</f>
        <v>58599</v>
      </c>
    </row>
    <row r="957" spans="1:14" x14ac:dyDescent="0.75">
      <c r="A957" t="str">
        <f>VLOOKUP(D957,[1]Sheet5!$B$1:$C$279,2,FALSE)</f>
        <v>SXM: Sint Maarten</v>
      </c>
      <c r="B957" t="str">
        <f t="shared" si="56"/>
        <v>SXM</v>
      </c>
      <c r="C957" t="s">
        <v>199</v>
      </c>
      <c r="D957" t="s">
        <v>212</v>
      </c>
      <c r="E957">
        <v>2016</v>
      </c>
      <c r="F957" t="e" cm="1">
        <f t="array" ref="F957">INDEX('[1]Sheet 1'!$F$1:$F$5176,MATCH(1,([1]Sheet2!A957='[1]Sheet 1'!$B$1:$B$5176)*([1]Sheet2!E957='[1]Sheet 1'!$E$1:$E$5176)*([1]Sheet2!F$1='[1]Sheet 1'!$C$1:$C$5176),0))</f>
        <v>#N/A</v>
      </c>
      <c r="G957" cm="1">
        <f t="array" ref="G957">INDEX('[1]Sheet 1'!$F$1:$F$5176,MATCH(1,([1]Sheet2!$A957='[1]Sheet 1'!$B$1:$B$5176)*([1]Sheet2!$E957='[1]Sheet 1'!$E$1:$E$5176)*([1]Sheet2!G$1='[1]Sheet 1'!$C$1:$C$5176),0))</f>
        <v>41346</v>
      </c>
      <c r="H957" cm="1">
        <f t="array" ref="H957">INDEX('[1]Sheet 1'!$F$1:$F$5176,MATCH(1,([1]Sheet2!$A957='[1]Sheet 1'!$B$1:$B$5176)*([1]Sheet2!$E957='[1]Sheet 1'!$E$1:$E$5176)*([1]Sheet2!H$1='[1]Sheet 1'!$C$1:$C$5176),0))</f>
        <v>209</v>
      </c>
      <c r="I957" cm="1">
        <f t="array" ref="I957">INDEX('[1]Sheet 1'!$F$1:$F$5176,MATCH(1,([1]Sheet2!$A957='[1]Sheet 1'!$B$1:$B$5176)*([1]Sheet2!$E957='[1]Sheet 1'!$E$1:$E$5176)*([1]Sheet2!I$1='[1]Sheet 1'!$C$1:$C$5176),0))</f>
        <v>76.597800000000007</v>
      </c>
      <c r="J957" s="1" t="e">
        <f t="shared" si="57"/>
        <v>#N/A</v>
      </c>
      <c r="K957" s="1" t="str">
        <f t="shared" si="58"/>
        <v>None</v>
      </c>
      <c r="L957" s="1" t="str">
        <f t="shared" si="59"/>
        <v>N/A</v>
      </c>
      <c r="M957">
        <f>VLOOKUP(D957,[1]Sheet8!$A$1:$G$267,IF(E957=2016,3,IF(E957=2017,4,IF(E957=2018,5,IF(E957=2019,6,7)))))</f>
        <v>43828.231547383497</v>
      </c>
      <c r="N957" t="str">
        <f>IF(E957=2020,VLOOKUP(B957,[1]Sheet9!$A$1:$E$229,5,FALSE),"None")</f>
        <v>None</v>
      </c>
    </row>
    <row r="958" spans="1:14" x14ac:dyDescent="0.75">
      <c r="A958" t="str">
        <f>VLOOKUP(D958,[1]Sheet5!$B$1:$C$279,2,FALSE)</f>
        <v>SXM: Sint Maarten</v>
      </c>
      <c r="B958" t="str">
        <f t="shared" si="56"/>
        <v>SXM</v>
      </c>
      <c r="C958" t="s">
        <v>199</v>
      </c>
      <c r="D958" t="s">
        <v>212</v>
      </c>
      <c r="E958">
        <v>2017</v>
      </c>
      <c r="F958" t="e" cm="1">
        <f t="array" ref="F958">INDEX('[1]Sheet 1'!$F$1:$F$5176,MATCH(1,([1]Sheet2!A958='[1]Sheet 1'!$B$1:$B$5176)*([1]Sheet2!E958='[1]Sheet 1'!$E$1:$E$5176)*([1]Sheet2!F$1='[1]Sheet 1'!$C$1:$C$5176),0))</f>
        <v>#N/A</v>
      </c>
      <c r="G958" cm="1">
        <f t="array" ref="G958">INDEX('[1]Sheet 1'!$F$1:$F$5176,MATCH(1,([1]Sheet2!$A958='[1]Sheet 1'!$B$1:$B$5176)*([1]Sheet2!$E958='[1]Sheet 1'!$E$1:$E$5176)*([1]Sheet2!G$1='[1]Sheet 1'!$C$1:$C$5176),0))</f>
        <v>41882.5</v>
      </c>
      <c r="H958" cm="1">
        <f t="array" ref="H958">INDEX('[1]Sheet 1'!$F$1:$F$5176,MATCH(1,([1]Sheet2!$A958='[1]Sheet 1'!$B$1:$B$5176)*([1]Sheet2!$E958='[1]Sheet 1'!$E$1:$E$5176)*([1]Sheet2!H$1='[1]Sheet 1'!$C$1:$C$5176),0))</f>
        <v>229</v>
      </c>
      <c r="I958" cm="1">
        <f t="array" ref="I958">INDEX('[1]Sheet 1'!$F$1:$F$5176,MATCH(1,([1]Sheet2!$A958='[1]Sheet 1'!$B$1:$B$5176)*([1]Sheet2!$E958='[1]Sheet 1'!$E$1:$E$5176)*([1]Sheet2!I$1='[1]Sheet 1'!$C$1:$C$5176),0))</f>
        <v>75.029700000000005</v>
      </c>
      <c r="J958" s="1" t="e">
        <f t="shared" si="57"/>
        <v>#N/A</v>
      </c>
      <c r="K958" s="1">
        <f t="shared" si="58"/>
        <v>1.2975862235766458E-2</v>
      </c>
      <c r="L958" s="1">
        <f t="shared" si="59"/>
        <v>3.5839854388648715E-2</v>
      </c>
      <c r="M958">
        <f>VLOOKUP(D958,[1]Sheet8!$A$1:$G$267,IF(E958=2016,3,IF(E958=2017,4,IF(E958=2018,5,IF(E958=2019,6,7)))))</f>
        <v>45399.028984153701</v>
      </c>
      <c r="N958" t="str">
        <f>IF(E958=2020,VLOOKUP(B958,[1]Sheet9!$A$1:$E$229,5,FALSE),"None")</f>
        <v>None</v>
      </c>
    </row>
    <row r="959" spans="1:14" x14ac:dyDescent="0.75">
      <c r="A959" t="str">
        <f>VLOOKUP(D959,[1]Sheet5!$B$1:$C$279,2,FALSE)</f>
        <v>SXM: Sint Maarten</v>
      </c>
      <c r="B959" t="str">
        <f t="shared" si="56"/>
        <v>SXM</v>
      </c>
      <c r="C959" t="s">
        <v>199</v>
      </c>
      <c r="D959" t="s">
        <v>212</v>
      </c>
      <c r="E959">
        <v>2018</v>
      </c>
      <c r="F959" t="e" cm="1">
        <f t="array" ref="F959">INDEX('[1]Sheet 1'!$F$1:$F$5176,MATCH(1,([1]Sheet2!A959='[1]Sheet 1'!$B$1:$B$5176)*([1]Sheet2!E959='[1]Sheet 1'!$E$1:$E$5176)*([1]Sheet2!F$1='[1]Sheet 1'!$C$1:$C$5176),0))</f>
        <v>#N/A</v>
      </c>
      <c r="G959" cm="1">
        <f t="array" ref="G959">INDEX('[1]Sheet 1'!$F$1:$F$5176,MATCH(1,([1]Sheet2!$A959='[1]Sheet 1'!$B$1:$B$5176)*([1]Sheet2!$E959='[1]Sheet 1'!$E$1:$E$5176)*([1]Sheet2!G$1='[1]Sheet 1'!$C$1:$C$5176),0))</f>
        <v>42246.5</v>
      </c>
      <c r="H959" cm="1">
        <f t="array" ref="H959">INDEX('[1]Sheet 1'!$F$1:$F$5176,MATCH(1,([1]Sheet2!$A959='[1]Sheet 1'!$B$1:$B$5176)*([1]Sheet2!$E959='[1]Sheet 1'!$E$1:$E$5176)*([1]Sheet2!H$1='[1]Sheet 1'!$C$1:$C$5176),0))</f>
        <v>269</v>
      </c>
      <c r="I959" cm="1">
        <f t="array" ref="I959">INDEX('[1]Sheet 1'!$F$1:$F$5176,MATCH(1,([1]Sheet2!$A959='[1]Sheet 1'!$B$1:$B$5176)*([1]Sheet2!$E959='[1]Sheet 1'!$E$1:$E$5176)*([1]Sheet2!I$1='[1]Sheet 1'!$C$1:$C$5176),0))</f>
        <v>75.131100000000004</v>
      </c>
      <c r="J959" s="1" t="e">
        <f t="shared" si="57"/>
        <v>#N/A</v>
      </c>
      <c r="K959" s="1">
        <f t="shared" si="58"/>
        <v>8.6909807198710682E-3</v>
      </c>
      <c r="L959" s="1">
        <f t="shared" si="59"/>
        <v>7.9243192730003353E-2</v>
      </c>
      <c r="M959">
        <f>VLOOKUP(D959,[1]Sheet8!$A$1:$G$267,IF(E959=2016,3,IF(E959=2017,4,IF(E959=2018,5,IF(E959=2019,6,7)))))</f>
        <v>48996.592987700002</v>
      </c>
      <c r="N959" t="str">
        <f>IF(E959=2020,VLOOKUP(B959,[1]Sheet9!$A$1:$E$229,5,FALSE),"None")</f>
        <v>None</v>
      </c>
    </row>
    <row r="960" spans="1:14" x14ac:dyDescent="0.75">
      <c r="A960" t="str">
        <f>VLOOKUP(D960,[1]Sheet5!$B$1:$C$279,2,FALSE)</f>
        <v>SXM: Sint Maarten</v>
      </c>
      <c r="B960" t="str">
        <f t="shared" si="56"/>
        <v>SXM</v>
      </c>
      <c r="C960" t="s">
        <v>199</v>
      </c>
      <c r="D960" t="s">
        <v>212</v>
      </c>
      <c r="E960">
        <v>2019</v>
      </c>
      <c r="F960" t="e" cm="1">
        <f t="array" ref="F960">INDEX('[1]Sheet 1'!$F$1:$F$5176,MATCH(1,([1]Sheet2!A960='[1]Sheet 1'!$B$1:$B$5176)*([1]Sheet2!E960='[1]Sheet 1'!$E$1:$E$5176)*([1]Sheet2!F$1='[1]Sheet 1'!$C$1:$C$5176),0))</f>
        <v>#N/A</v>
      </c>
      <c r="G960" cm="1">
        <f t="array" ref="G960">INDEX('[1]Sheet 1'!$F$1:$F$5176,MATCH(1,([1]Sheet2!$A960='[1]Sheet 1'!$B$1:$B$5176)*([1]Sheet2!$E960='[1]Sheet 1'!$E$1:$E$5176)*([1]Sheet2!G$1='[1]Sheet 1'!$C$1:$C$5176),0))</f>
        <v>42980</v>
      </c>
      <c r="H960" cm="1">
        <f t="array" ref="H960">INDEX('[1]Sheet 1'!$F$1:$F$5176,MATCH(1,([1]Sheet2!$A960='[1]Sheet 1'!$B$1:$B$5176)*([1]Sheet2!$E960='[1]Sheet 1'!$E$1:$E$5176)*([1]Sheet2!H$1='[1]Sheet 1'!$C$1:$C$5176),0))</f>
        <v>293</v>
      </c>
      <c r="I960" cm="1">
        <f t="array" ref="I960">INDEX('[1]Sheet 1'!$F$1:$F$5176,MATCH(1,([1]Sheet2!$A960='[1]Sheet 1'!$B$1:$B$5176)*([1]Sheet2!$E960='[1]Sheet 1'!$E$1:$E$5176)*([1]Sheet2!I$1='[1]Sheet 1'!$C$1:$C$5176),0))</f>
        <v>75.436599999999999</v>
      </c>
      <c r="J960" s="1" t="e">
        <f t="shared" si="57"/>
        <v>#N/A</v>
      </c>
      <c r="K960" s="1">
        <f t="shared" si="58"/>
        <v>1.7362385049649084E-2</v>
      </c>
      <c r="L960" s="1">
        <f t="shared" si="59"/>
        <v>-2.5909109518541116E-2</v>
      </c>
      <c r="M960">
        <f>VLOOKUP(D960,[1]Sheet8!$A$1:$G$267,IF(E960=2016,3,IF(E960=2017,4,IF(E960=2018,5,IF(E960=2019,6,7)))))</f>
        <v>47727.134893946299</v>
      </c>
      <c r="N960" t="str">
        <f>IF(E960=2020,VLOOKUP(B960,[1]Sheet9!$A$1:$E$229,5,FALSE),"None")</f>
        <v>None</v>
      </c>
    </row>
    <row r="961" spans="1:14" x14ac:dyDescent="0.75">
      <c r="A961" t="str">
        <f>VLOOKUP(D961,[1]Sheet5!$B$1:$C$279,2,FALSE)</f>
        <v>SXM: Sint Maarten</v>
      </c>
      <c r="B961" t="str">
        <f t="shared" si="56"/>
        <v>SXM</v>
      </c>
      <c r="C961" t="s">
        <v>199</v>
      </c>
      <c r="D961" t="s">
        <v>212</v>
      </c>
      <c r="E961">
        <v>2020</v>
      </c>
      <c r="F961" t="e" cm="1">
        <f t="array" ref="F961">INDEX('[1]Sheet 1'!$F$1:$F$5176,MATCH(1,([1]Sheet2!A961='[1]Sheet 1'!$B$1:$B$5176)*([1]Sheet2!E961='[1]Sheet 1'!$E$1:$E$5176)*([1]Sheet2!F$1='[1]Sheet 1'!$C$1:$C$5176),0))</f>
        <v>#N/A</v>
      </c>
      <c r="G961" cm="1">
        <f t="array" ref="G961">INDEX('[1]Sheet 1'!$F$1:$F$5176,MATCH(1,([1]Sheet2!$A961='[1]Sheet 1'!$B$1:$B$5176)*([1]Sheet2!$E961='[1]Sheet 1'!$E$1:$E$5176)*([1]Sheet2!G$1='[1]Sheet 1'!$C$1:$C$5176),0))</f>
        <v>43621.5</v>
      </c>
      <c r="H961" cm="1">
        <f t="array" ref="H961">INDEX('[1]Sheet 1'!$F$1:$F$5176,MATCH(1,([1]Sheet2!$A961='[1]Sheet 1'!$B$1:$B$5176)*([1]Sheet2!$E961='[1]Sheet 1'!$E$1:$E$5176)*([1]Sheet2!H$1='[1]Sheet 1'!$C$1:$C$5176),0))</f>
        <v>313</v>
      </c>
      <c r="I961" cm="1">
        <f t="array" ref="I961">INDEX('[1]Sheet 1'!$F$1:$F$5176,MATCH(1,([1]Sheet2!$A961='[1]Sheet 1'!$B$1:$B$5176)*([1]Sheet2!$E961='[1]Sheet 1'!$E$1:$E$5176)*([1]Sheet2!I$1='[1]Sheet 1'!$C$1:$C$5176),0))</f>
        <v>74.583500000000001</v>
      </c>
      <c r="J961" s="1" t="e">
        <f t="shared" si="57"/>
        <v>#N/A</v>
      </c>
      <c r="K961" s="1">
        <f t="shared" si="58"/>
        <v>1.4925546765937646E-2</v>
      </c>
      <c r="L961" s="1">
        <f t="shared" si="59"/>
        <v>-4.6333751295963267E-2</v>
      </c>
      <c r="M961">
        <f>VLOOKUP(D961,[1]Sheet8!$A$1:$G$267,IF(E961=2016,3,IF(E961=2017,4,IF(E961=2018,5,IF(E961=2019,6,7)))))</f>
        <v>45515.757695701301</v>
      </c>
      <c r="N961" t="e">
        <f>IF(E961=2020,VLOOKUP(B961,[1]Sheet9!$A$1:$E$229,5,FALSE),"None")</f>
        <v>#N/A</v>
      </c>
    </row>
    <row r="962" spans="1:14" x14ac:dyDescent="0.75">
      <c r="A962" t="str">
        <f>VLOOKUP(D962,[1]Sheet5!$B$1:$C$279,2,FALSE)</f>
        <v>SVK: Slovakia</v>
      </c>
      <c r="B962" t="str">
        <f t="shared" si="56"/>
        <v>SVK</v>
      </c>
      <c r="C962" t="str">
        <f>VLOOKUP([1]Sheet2!B962,[1]Sheet9!$A$1:$C$229,2,FALSE)</f>
        <v>Europe</v>
      </c>
      <c r="D962" t="s">
        <v>213</v>
      </c>
      <c r="E962">
        <v>2016</v>
      </c>
      <c r="F962" cm="1">
        <f t="array" ref="F962">INDEX('[1]Sheet 1'!$F$1:$F$5176,MATCH(1,([1]Sheet2!A962='[1]Sheet 1'!$B$1:$B$5176)*([1]Sheet2!E962='[1]Sheet 1'!$E$1:$E$5176)*([1]Sheet2!F$1='[1]Sheet 1'!$C$1:$C$5176),0))</f>
        <v>287</v>
      </c>
      <c r="G962" cm="1">
        <f t="array" ref="G962">INDEX('[1]Sheet 1'!$F$1:$F$5176,MATCH(1,([1]Sheet2!$A962='[1]Sheet 1'!$B$1:$B$5176)*([1]Sheet2!$E962='[1]Sheet 1'!$E$1:$E$5176)*([1]Sheet2!G$1='[1]Sheet 1'!$C$1:$C$5176),0))</f>
        <v>5431203.5</v>
      </c>
      <c r="H962" cm="1">
        <f t="array" ref="H962">INDEX('[1]Sheet 1'!$F$1:$F$5176,MATCH(1,([1]Sheet2!$A962='[1]Sheet 1'!$B$1:$B$5176)*([1]Sheet2!$E962='[1]Sheet 1'!$E$1:$E$5176)*([1]Sheet2!H$1='[1]Sheet 1'!$C$1:$C$5176),0))</f>
        <v>57494</v>
      </c>
      <c r="I962" cm="1">
        <f t="array" ref="I962">INDEX('[1]Sheet 1'!$F$1:$F$5176,MATCH(1,([1]Sheet2!$A962='[1]Sheet 1'!$B$1:$B$5176)*([1]Sheet2!$E962='[1]Sheet 1'!$E$1:$E$5176)*([1]Sheet2!I$1='[1]Sheet 1'!$C$1:$C$5176),0))</f>
        <v>77.214600000000004</v>
      </c>
      <c r="J962" s="1">
        <f t="shared" si="57"/>
        <v>4.9918252339374546E-3</v>
      </c>
      <c r="K962" s="1" t="str">
        <f t="shared" si="58"/>
        <v>None</v>
      </c>
      <c r="L962" s="1" t="str">
        <f t="shared" si="59"/>
        <v>N/A</v>
      </c>
      <c r="M962">
        <f>VLOOKUP(D962,[1]Sheet8!$A$1:$G$267,IF(E962=2016,3,IF(E962=2017,4,IF(E962=2018,5,IF(E962=2019,6,7)))))</f>
        <v>43828.231547383497</v>
      </c>
      <c r="N962" t="str">
        <f>IF(E962=2020,VLOOKUP(B962,[1]Sheet9!$A$1:$E$229,5,FALSE),"None")</f>
        <v>None</v>
      </c>
    </row>
    <row r="963" spans="1:14" x14ac:dyDescent="0.75">
      <c r="A963" t="str">
        <f>VLOOKUP(D963,[1]Sheet5!$B$1:$C$279,2,FALSE)</f>
        <v>SVK: Slovakia</v>
      </c>
      <c r="B963" t="str">
        <f t="shared" ref="B963:B1026" si="60">MID(A963,1,3)</f>
        <v>SVK</v>
      </c>
      <c r="C963" t="str">
        <f>VLOOKUP([1]Sheet2!B963,[1]Sheet9!$A$1:$C$229,2,FALSE)</f>
        <v>Europe</v>
      </c>
      <c r="D963" t="s">
        <v>213</v>
      </c>
      <c r="E963">
        <v>2017</v>
      </c>
      <c r="F963" cm="1">
        <f t="array" ref="F963">INDEX('[1]Sheet 1'!$F$1:$F$5176,MATCH(1,([1]Sheet2!A963='[1]Sheet 1'!$B$1:$B$5176)*([1]Sheet2!E963='[1]Sheet 1'!$E$1:$E$5176)*([1]Sheet2!F$1='[1]Sheet 1'!$C$1:$C$5176),0))</f>
        <v>282</v>
      </c>
      <c r="G963" cm="1">
        <f t="array" ref="G963">INDEX('[1]Sheet 1'!$F$1:$F$5176,MATCH(1,([1]Sheet2!$A963='[1]Sheet 1'!$B$1:$B$5176)*([1]Sheet2!$E963='[1]Sheet 1'!$E$1:$E$5176)*([1]Sheet2!G$1='[1]Sheet 1'!$C$1:$C$5176),0))</f>
        <v>5439416.5</v>
      </c>
      <c r="H963" cm="1">
        <f t="array" ref="H963">INDEX('[1]Sheet 1'!$F$1:$F$5176,MATCH(1,([1]Sheet2!$A963='[1]Sheet 1'!$B$1:$B$5176)*([1]Sheet2!$E963='[1]Sheet 1'!$E$1:$E$5176)*([1]Sheet2!H$1='[1]Sheet 1'!$C$1:$C$5176),0))</f>
        <v>57893</v>
      </c>
      <c r="I963" cm="1">
        <f t="array" ref="I963">INDEX('[1]Sheet 1'!$F$1:$F$5176,MATCH(1,([1]Sheet2!$A963='[1]Sheet 1'!$B$1:$B$5176)*([1]Sheet2!$E963='[1]Sheet 1'!$E$1:$E$5176)*([1]Sheet2!I$1='[1]Sheet 1'!$C$1:$C$5176),0))</f>
        <v>77.218999999999994</v>
      </c>
      <c r="J963" s="1">
        <f t="shared" ref="J963:J1026" si="61">F963/H963</f>
        <v>4.8710552225657679E-3</v>
      </c>
      <c r="K963" s="1">
        <f t="shared" si="58"/>
        <v>1.512187860388586E-3</v>
      </c>
      <c r="L963" s="1">
        <f t="shared" si="59"/>
        <v>3.5839854388648715E-2</v>
      </c>
      <c r="M963">
        <f>VLOOKUP(D963,[1]Sheet8!$A$1:$G$267,IF(E963=2016,3,IF(E963=2017,4,IF(E963=2018,5,IF(E963=2019,6,7)))))</f>
        <v>45399.028984153701</v>
      </c>
      <c r="N963" t="str">
        <f>IF(E963=2020,VLOOKUP(B963,[1]Sheet9!$A$1:$E$229,5,FALSE),"None")</f>
        <v>None</v>
      </c>
    </row>
    <row r="964" spans="1:14" x14ac:dyDescent="0.75">
      <c r="A964" t="str">
        <f>VLOOKUP(D964,[1]Sheet5!$B$1:$C$279,2,FALSE)</f>
        <v>SVK: Slovakia</v>
      </c>
      <c r="B964" t="str">
        <f t="shared" si="60"/>
        <v>SVK</v>
      </c>
      <c r="C964" t="str">
        <f>VLOOKUP([1]Sheet2!B964,[1]Sheet9!$A$1:$C$229,2,FALSE)</f>
        <v>Europe</v>
      </c>
      <c r="D964" t="s">
        <v>213</v>
      </c>
      <c r="E964">
        <v>2018</v>
      </c>
      <c r="F964" cm="1">
        <f t="array" ref="F964">INDEX('[1]Sheet 1'!$F$1:$F$5176,MATCH(1,([1]Sheet2!A964='[1]Sheet 1'!$B$1:$B$5176)*([1]Sheet2!E964='[1]Sheet 1'!$E$1:$E$5176)*([1]Sheet2!F$1='[1]Sheet 1'!$C$1:$C$5176),0))</f>
        <v>276</v>
      </c>
      <c r="G964" cm="1">
        <f t="array" ref="G964">INDEX('[1]Sheet 1'!$F$1:$F$5176,MATCH(1,([1]Sheet2!$A964='[1]Sheet 1'!$B$1:$B$5176)*([1]Sheet2!$E964='[1]Sheet 1'!$E$1:$E$5176)*([1]Sheet2!G$1='[1]Sheet 1'!$C$1:$C$5176),0))</f>
        <v>5446745.5</v>
      </c>
      <c r="H964" cm="1">
        <f t="array" ref="H964">INDEX('[1]Sheet 1'!$F$1:$F$5176,MATCH(1,([1]Sheet2!$A964='[1]Sheet 1'!$B$1:$B$5176)*([1]Sheet2!$E964='[1]Sheet 1'!$E$1:$E$5176)*([1]Sheet2!H$1='[1]Sheet 1'!$C$1:$C$5176),0))</f>
        <v>57576</v>
      </c>
      <c r="I964" cm="1">
        <f t="array" ref="I964">INDEX('[1]Sheet 1'!$F$1:$F$5176,MATCH(1,([1]Sheet2!$A964='[1]Sheet 1'!$B$1:$B$5176)*([1]Sheet2!$E964='[1]Sheet 1'!$E$1:$E$5176)*([1]Sheet2!I$1='[1]Sheet 1'!$C$1:$C$5176),0))</f>
        <v>77.263999999999996</v>
      </c>
      <c r="J964" s="1">
        <f t="shared" si="61"/>
        <v>4.7936640266777828E-3</v>
      </c>
      <c r="K964" s="1">
        <f t="shared" ref="K964:K1027" si="62">IF(D964=D963,(G964-G963)/G963,"None")</f>
        <v>1.3473871691936075E-3</v>
      </c>
      <c r="L964" s="1">
        <f t="shared" ref="L964:L1027" si="63">IF(B963=B964,(M964-M963)/M963,"N/A")</f>
        <v>7.9243192730003353E-2</v>
      </c>
      <c r="M964">
        <f>VLOOKUP(D964,[1]Sheet8!$A$1:$G$267,IF(E964=2016,3,IF(E964=2017,4,IF(E964=2018,5,IF(E964=2019,6,7)))))</f>
        <v>48996.592987700002</v>
      </c>
      <c r="N964" t="str">
        <f>IF(E964=2020,VLOOKUP(B964,[1]Sheet9!$A$1:$E$229,5,FALSE),"None")</f>
        <v>None</v>
      </c>
    </row>
    <row r="965" spans="1:14" x14ac:dyDescent="0.75">
      <c r="A965" t="str">
        <f>VLOOKUP(D965,[1]Sheet5!$B$1:$C$279,2,FALSE)</f>
        <v>SVK: Slovakia</v>
      </c>
      <c r="B965" t="str">
        <f t="shared" si="60"/>
        <v>SVK</v>
      </c>
      <c r="C965" t="str">
        <f>VLOOKUP([1]Sheet2!B965,[1]Sheet9!$A$1:$C$229,2,FALSE)</f>
        <v>Europe</v>
      </c>
      <c r="D965" t="s">
        <v>213</v>
      </c>
      <c r="E965">
        <v>2019</v>
      </c>
      <c r="F965" cm="1">
        <f t="array" ref="F965">INDEX('[1]Sheet 1'!$F$1:$F$5176,MATCH(1,([1]Sheet2!A965='[1]Sheet 1'!$B$1:$B$5176)*([1]Sheet2!E965='[1]Sheet 1'!$E$1:$E$5176)*([1]Sheet2!F$1='[1]Sheet 1'!$C$1:$C$5176),0))</f>
        <v>269</v>
      </c>
      <c r="G965" cm="1">
        <f t="array" ref="G965">INDEX('[1]Sheet 1'!$F$1:$F$5176,MATCH(1,([1]Sheet2!$A965='[1]Sheet 1'!$B$1:$B$5176)*([1]Sheet2!$E965='[1]Sheet 1'!$E$1:$E$5176)*([1]Sheet2!G$1='[1]Sheet 1'!$C$1:$C$5176),0))</f>
        <v>5453924</v>
      </c>
      <c r="H965" cm="1">
        <f t="array" ref="H965">INDEX('[1]Sheet 1'!$F$1:$F$5176,MATCH(1,([1]Sheet2!$A965='[1]Sheet 1'!$B$1:$B$5176)*([1]Sheet2!$E965='[1]Sheet 1'!$E$1:$E$5176)*([1]Sheet2!H$1='[1]Sheet 1'!$C$1:$C$5176),0))</f>
        <v>57020</v>
      </c>
      <c r="I965" cm="1">
        <f t="array" ref="I965">INDEX('[1]Sheet 1'!$F$1:$F$5176,MATCH(1,([1]Sheet2!$A965='[1]Sheet 1'!$B$1:$B$5176)*([1]Sheet2!$E965='[1]Sheet 1'!$E$1:$E$5176)*([1]Sheet2!I$1='[1]Sheet 1'!$C$1:$C$5176),0))</f>
        <v>77.685100000000006</v>
      </c>
      <c r="J965" s="1">
        <f t="shared" si="61"/>
        <v>4.7176429323044543E-3</v>
      </c>
      <c r="K965" s="1">
        <f t="shared" si="62"/>
        <v>1.3179429808130379E-3</v>
      </c>
      <c r="L965" s="1">
        <f t="shared" si="63"/>
        <v>-2.5909109518541116E-2</v>
      </c>
      <c r="M965">
        <f>VLOOKUP(D965,[1]Sheet8!$A$1:$G$267,IF(E965=2016,3,IF(E965=2017,4,IF(E965=2018,5,IF(E965=2019,6,7)))))</f>
        <v>47727.134893946299</v>
      </c>
      <c r="N965" t="str">
        <f>IF(E965=2020,VLOOKUP(B965,[1]Sheet9!$A$1:$E$229,5,FALSE),"None")</f>
        <v>None</v>
      </c>
    </row>
    <row r="966" spans="1:14" x14ac:dyDescent="0.75">
      <c r="A966" t="str">
        <f>VLOOKUP(D966,[1]Sheet5!$B$1:$C$279,2,FALSE)</f>
        <v>SVK: Slovakia</v>
      </c>
      <c r="B966" t="str">
        <f t="shared" si="60"/>
        <v>SVK</v>
      </c>
      <c r="C966" t="str">
        <f>VLOOKUP([1]Sheet2!B966,[1]Sheet9!$A$1:$C$229,2,FALSE)</f>
        <v>Europe</v>
      </c>
      <c r="D966" t="s">
        <v>213</v>
      </c>
      <c r="E966">
        <v>2020</v>
      </c>
      <c r="F966" cm="1">
        <f t="array" ref="F966">INDEX('[1]Sheet 1'!$F$1:$F$5176,MATCH(1,([1]Sheet2!A966='[1]Sheet 1'!$B$1:$B$5176)*([1]Sheet2!E966='[1]Sheet 1'!$E$1:$E$5176)*([1]Sheet2!F$1='[1]Sheet 1'!$C$1:$C$5176),0))</f>
        <v>262</v>
      </c>
      <c r="G966" cm="1">
        <f t="array" ref="G966">INDEX('[1]Sheet 1'!$F$1:$F$5176,MATCH(1,([1]Sheet2!$A966='[1]Sheet 1'!$B$1:$B$5176)*([1]Sheet2!$E966='[1]Sheet 1'!$E$1:$E$5176)*([1]Sheet2!G$1='[1]Sheet 1'!$C$1:$C$5176),0))</f>
        <v>5456680.5</v>
      </c>
      <c r="H966" cm="1">
        <f t="array" ref="H966">INDEX('[1]Sheet 1'!$F$1:$F$5176,MATCH(1,([1]Sheet2!$A966='[1]Sheet 1'!$B$1:$B$5176)*([1]Sheet2!$E966='[1]Sheet 1'!$E$1:$E$5176)*([1]Sheet2!H$1='[1]Sheet 1'!$C$1:$C$5176),0))</f>
        <v>55730</v>
      </c>
      <c r="I966" cm="1">
        <f t="array" ref="I966">INDEX('[1]Sheet 1'!$F$1:$F$5176,MATCH(1,([1]Sheet2!$A966='[1]Sheet 1'!$B$1:$B$5176)*([1]Sheet2!$E966='[1]Sheet 1'!$E$1:$E$5176)*([1]Sheet2!I$1='[1]Sheet 1'!$C$1:$C$5176),0))</f>
        <v>77.005399999999995</v>
      </c>
      <c r="J966" s="1">
        <f t="shared" si="61"/>
        <v>4.7012381123272924E-3</v>
      </c>
      <c r="K966" s="1">
        <f t="shared" si="62"/>
        <v>5.0541591705348301E-4</v>
      </c>
      <c r="L966" s="1">
        <f t="shared" si="63"/>
        <v>-4.6333751295963267E-2</v>
      </c>
      <c r="M966">
        <f>VLOOKUP(D966,[1]Sheet8!$A$1:$G$267,IF(E966=2016,3,IF(E966=2017,4,IF(E966=2018,5,IF(E966=2019,6,7)))))</f>
        <v>45515.757695701301</v>
      </c>
      <c r="N966">
        <f>IF(E966=2020,VLOOKUP(B966,[1]Sheet9!$A$1:$E$229,5,FALSE),"None")</f>
        <v>274603</v>
      </c>
    </row>
    <row r="967" spans="1:14" x14ac:dyDescent="0.75">
      <c r="A967" t="str">
        <f>VLOOKUP(D967,[1]Sheet5!$B$1:$C$279,2,FALSE)</f>
        <v>SVN: Slovenia</v>
      </c>
      <c r="B967" t="str">
        <f t="shared" si="60"/>
        <v>SVN</v>
      </c>
      <c r="C967" t="str">
        <f>VLOOKUP([1]Sheet2!B967,[1]Sheet9!$A$1:$C$229,2,FALSE)</f>
        <v>Europe</v>
      </c>
      <c r="D967" t="s">
        <v>214</v>
      </c>
      <c r="E967">
        <v>2016</v>
      </c>
      <c r="F967" cm="1">
        <f t="array" ref="F967">INDEX('[1]Sheet 1'!$F$1:$F$5176,MATCH(1,([1]Sheet2!A967='[1]Sheet 1'!$B$1:$B$5176)*([1]Sheet2!E967='[1]Sheet 1'!$E$1:$E$5176)*([1]Sheet2!F$1='[1]Sheet 1'!$C$1:$C$5176),0))</f>
        <v>42</v>
      </c>
      <c r="G967" cm="1">
        <f t="array" ref="G967">INDEX('[1]Sheet 1'!$F$1:$F$5176,MATCH(1,([1]Sheet2!$A967='[1]Sheet 1'!$B$1:$B$5176)*([1]Sheet2!$E967='[1]Sheet 1'!$E$1:$E$5176)*([1]Sheet2!G$1='[1]Sheet 1'!$C$1:$C$5176),0))</f>
        <v>2090020</v>
      </c>
      <c r="H967" cm="1">
        <f t="array" ref="H967">INDEX('[1]Sheet 1'!$F$1:$F$5176,MATCH(1,([1]Sheet2!$A967='[1]Sheet 1'!$B$1:$B$5176)*([1]Sheet2!$E967='[1]Sheet 1'!$E$1:$E$5176)*([1]Sheet2!H$1='[1]Sheet 1'!$C$1:$C$5176),0))</f>
        <v>20894</v>
      </c>
      <c r="I967" cm="1">
        <f t="array" ref="I967">INDEX('[1]Sheet 1'!$F$1:$F$5176,MATCH(1,([1]Sheet2!$A967='[1]Sheet 1'!$B$1:$B$5176)*([1]Sheet2!$E967='[1]Sheet 1'!$E$1:$E$5176)*([1]Sheet2!I$1='[1]Sheet 1'!$C$1:$C$5176),0))</f>
        <v>81.157700000000006</v>
      </c>
      <c r="J967" s="1">
        <f t="shared" si="61"/>
        <v>2.0101464535273285E-3</v>
      </c>
      <c r="K967" s="1" t="str">
        <f t="shared" si="62"/>
        <v>None</v>
      </c>
      <c r="L967" s="1" t="str">
        <f t="shared" si="63"/>
        <v>N/A</v>
      </c>
      <c r="M967">
        <f>VLOOKUP(D967,[1]Sheet8!$A$1:$G$267,IF(E967=2016,3,IF(E967=2017,4,IF(E967=2018,5,IF(E967=2019,6,7)))))</f>
        <v>43828.231547383497</v>
      </c>
      <c r="N967" t="str">
        <f>IF(E967=2020,VLOOKUP(B967,[1]Sheet9!$A$1:$E$229,5,FALSE),"None")</f>
        <v>None</v>
      </c>
    </row>
    <row r="968" spans="1:14" x14ac:dyDescent="0.75">
      <c r="A968" t="str">
        <f>VLOOKUP(D968,[1]Sheet5!$B$1:$C$279,2,FALSE)</f>
        <v>SVN: Slovenia</v>
      </c>
      <c r="B968" t="str">
        <f t="shared" si="60"/>
        <v>SVN</v>
      </c>
      <c r="C968" t="str">
        <f>VLOOKUP([1]Sheet2!B968,[1]Sheet9!$A$1:$C$229,2,FALSE)</f>
        <v>Europe</v>
      </c>
      <c r="D968" t="s">
        <v>214</v>
      </c>
      <c r="E968">
        <v>2017</v>
      </c>
      <c r="F968" cm="1">
        <f t="array" ref="F968">INDEX('[1]Sheet 1'!$F$1:$F$5176,MATCH(1,([1]Sheet2!A968='[1]Sheet 1'!$B$1:$B$5176)*([1]Sheet2!E968='[1]Sheet 1'!$E$1:$E$5176)*([1]Sheet2!F$1='[1]Sheet 1'!$C$1:$C$5176),0))</f>
        <v>40</v>
      </c>
      <c r="G968" cm="1">
        <f t="array" ref="G968">INDEX('[1]Sheet 1'!$F$1:$F$5176,MATCH(1,([1]Sheet2!$A968='[1]Sheet 1'!$B$1:$B$5176)*([1]Sheet2!$E968='[1]Sheet 1'!$E$1:$E$5176)*([1]Sheet2!G$1='[1]Sheet 1'!$C$1:$C$5176),0))</f>
        <v>2098392</v>
      </c>
      <c r="H968" cm="1">
        <f t="array" ref="H968">INDEX('[1]Sheet 1'!$F$1:$F$5176,MATCH(1,([1]Sheet2!$A968='[1]Sheet 1'!$B$1:$B$5176)*([1]Sheet2!$E968='[1]Sheet 1'!$E$1:$E$5176)*([1]Sheet2!H$1='[1]Sheet 1'!$C$1:$C$5176),0))</f>
        <v>20834</v>
      </c>
      <c r="I968" cm="1">
        <f t="array" ref="I968">INDEX('[1]Sheet 1'!$F$1:$F$5176,MATCH(1,([1]Sheet2!$A968='[1]Sheet 1'!$B$1:$B$5176)*([1]Sheet2!$E968='[1]Sheet 1'!$E$1:$E$5176)*([1]Sheet2!I$1='[1]Sheet 1'!$C$1:$C$5176),0))</f>
        <v>81.071399999999997</v>
      </c>
      <c r="J968" s="1">
        <f t="shared" si="61"/>
        <v>1.9199385619660171E-3</v>
      </c>
      <c r="K968" s="1">
        <f t="shared" si="62"/>
        <v>4.0057032947053142E-3</v>
      </c>
      <c r="L968" s="1">
        <f t="shared" si="63"/>
        <v>3.5839854388648715E-2</v>
      </c>
      <c r="M968">
        <f>VLOOKUP(D968,[1]Sheet8!$A$1:$G$267,IF(E968=2016,3,IF(E968=2017,4,IF(E968=2018,5,IF(E968=2019,6,7)))))</f>
        <v>45399.028984153701</v>
      </c>
      <c r="N968" t="str">
        <f>IF(E968=2020,VLOOKUP(B968,[1]Sheet9!$A$1:$E$229,5,FALSE),"None")</f>
        <v>None</v>
      </c>
    </row>
    <row r="969" spans="1:14" x14ac:dyDescent="0.75">
      <c r="A969" t="str">
        <f>VLOOKUP(D969,[1]Sheet5!$B$1:$C$279,2,FALSE)</f>
        <v>SVN: Slovenia</v>
      </c>
      <c r="B969" t="str">
        <f t="shared" si="60"/>
        <v>SVN</v>
      </c>
      <c r="C969" t="str">
        <f>VLOOKUP([1]Sheet2!B969,[1]Sheet9!$A$1:$C$229,2,FALSE)</f>
        <v>Europe</v>
      </c>
      <c r="D969" t="s">
        <v>214</v>
      </c>
      <c r="E969">
        <v>2018</v>
      </c>
      <c r="F969" cm="1">
        <f t="array" ref="F969">INDEX('[1]Sheet 1'!$F$1:$F$5176,MATCH(1,([1]Sheet2!A969='[1]Sheet 1'!$B$1:$B$5176)*([1]Sheet2!E969='[1]Sheet 1'!$E$1:$E$5176)*([1]Sheet2!F$1='[1]Sheet 1'!$C$1:$C$5176),0))</f>
        <v>38</v>
      </c>
      <c r="G969" cm="1">
        <f t="array" ref="G969">INDEX('[1]Sheet 1'!$F$1:$F$5176,MATCH(1,([1]Sheet2!$A969='[1]Sheet 1'!$B$1:$B$5176)*([1]Sheet2!$E969='[1]Sheet 1'!$E$1:$E$5176)*([1]Sheet2!G$1='[1]Sheet 1'!$C$1:$C$5176),0))</f>
        <v>2105924</v>
      </c>
      <c r="H969" cm="1">
        <f t="array" ref="H969">INDEX('[1]Sheet 1'!$F$1:$F$5176,MATCH(1,([1]Sheet2!$A969='[1]Sheet 1'!$B$1:$B$5176)*([1]Sheet2!$E969='[1]Sheet 1'!$E$1:$E$5176)*([1]Sheet2!H$1='[1]Sheet 1'!$C$1:$C$5176),0))</f>
        <v>20231</v>
      </c>
      <c r="I969" cm="1">
        <f t="array" ref="I969">INDEX('[1]Sheet 1'!$F$1:$F$5176,MATCH(1,([1]Sheet2!$A969='[1]Sheet 1'!$B$1:$B$5176)*([1]Sheet2!$E969='[1]Sheet 1'!$E$1:$E$5176)*([1]Sheet2!I$1='[1]Sheet 1'!$C$1:$C$5176),0))</f>
        <v>81.358099999999993</v>
      </c>
      <c r="J969" s="1">
        <f t="shared" si="61"/>
        <v>1.8783055706588898E-3</v>
      </c>
      <c r="K969" s="1">
        <f t="shared" si="62"/>
        <v>3.5894151331114493E-3</v>
      </c>
      <c r="L969" s="1">
        <f t="shared" si="63"/>
        <v>7.9243192730003353E-2</v>
      </c>
      <c r="M969">
        <f>VLOOKUP(D969,[1]Sheet8!$A$1:$G$267,IF(E969=2016,3,IF(E969=2017,4,IF(E969=2018,5,IF(E969=2019,6,7)))))</f>
        <v>48996.592987700002</v>
      </c>
      <c r="N969" t="str">
        <f>IF(E969=2020,VLOOKUP(B969,[1]Sheet9!$A$1:$E$229,5,FALSE),"None")</f>
        <v>None</v>
      </c>
    </row>
    <row r="970" spans="1:14" x14ac:dyDescent="0.75">
      <c r="A970" t="str">
        <f>VLOOKUP(D970,[1]Sheet5!$B$1:$C$279,2,FALSE)</f>
        <v>SVN: Slovenia</v>
      </c>
      <c r="B970" t="str">
        <f t="shared" si="60"/>
        <v>SVN</v>
      </c>
      <c r="C970" t="str">
        <f>VLOOKUP([1]Sheet2!B970,[1]Sheet9!$A$1:$C$229,2,FALSE)</f>
        <v>Europe</v>
      </c>
      <c r="D970" t="s">
        <v>214</v>
      </c>
      <c r="E970">
        <v>2019</v>
      </c>
      <c r="F970" cm="1">
        <f t="array" ref="F970">INDEX('[1]Sheet 1'!$F$1:$F$5176,MATCH(1,([1]Sheet2!A970='[1]Sheet 1'!$B$1:$B$5176)*([1]Sheet2!E970='[1]Sheet 1'!$E$1:$E$5176)*([1]Sheet2!F$1='[1]Sheet 1'!$C$1:$C$5176),0))</f>
        <v>36</v>
      </c>
      <c r="G970" cm="1">
        <f t="array" ref="G970">INDEX('[1]Sheet 1'!$F$1:$F$5176,MATCH(1,([1]Sheet2!$A970='[1]Sheet 1'!$B$1:$B$5176)*([1]Sheet2!$E970='[1]Sheet 1'!$E$1:$E$5176)*([1]Sheet2!G$1='[1]Sheet 1'!$C$1:$C$5176),0))</f>
        <v>2112901.5</v>
      </c>
      <c r="H970" cm="1">
        <f t="array" ref="H970">INDEX('[1]Sheet 1'!$F$1:$F$5176,MATCH(1,([1]Sheet2!$A970='[1]Sheet 1'!$B$1:$B$5176)*([1]Sheet2!$E970='[1]Sheet 1'!$E$1:$E$5176)*([1]Sheet2!H$1='[1]Sheet 1'!$C$1:$C$5176),0))</f>
        <v>19865</v>
      </c>
      <c r="I970" cm="1">
        <f t="array" ref="I970">INDEX('[1]Sheet 1'!$F$1:$F$5176,MATCH(1,([1]Sheet2!$A970='[1]Sheet 1'!$B$1:$B$5176)*([1]Sheet2!$E970='[1]Sheet 1'!$E$1:$E$5176)*([1]Sheet2!I$1='[1]Sheet 1'!$C$1:$C$5176),0))</f>
        <v>81.604200000000006</v>
      </c>
      <c r="J970" s="1">
        <f t="shared" si="61"/>
        <v>1.8122325698464636E-3</v>
      </c>
      <c r="K970" s="1">
        <f t="shared" si="62"/>
        <v>3.3132724637736214E-3</v>
      </c>
      <c r="L970" s="1">
        <f t="shared" si="63"/>
        <v>-2.5909109518541116E-2</v>
      </c>
      <c r="M970">
        <f>VLOOKUP(D970,[1]Sheet8!$A$1:$G$267,IF(E970=2016,3,IF(E970=2017,4,IF(E970=2018,5,IF(E970=2019,6,7)))))</f>
        <v>47727.134893946299</v>
      </c>
      <c r="N970" t="str">
        <f>IF(E970=2020,VLOOKUP(B970,[1]Sheet9!$A$1:$E$229,5,FALSE),"None")</f>
        <v>None</v>
      </c>
    </row>
    <row r="971" spans="1:14" x14ac:dyDescent="0.75">
      <c r="A971" t="str">
        <f>VLOOKUP(D971,[1]Sheet5!$B$1:$C$279,2,FALSE)</f>
        <v>SVN: Slovenia</v>
      </c>
      <c r="B971" t="str">
        <f t="shared" si="60"/>
        <v>SVN</v>
      </c>
      <c r="C971" t="str">
        <f>VLOOKUP([1]Sheet2!B971,[1]Sheet9!$A$1:$C$229,2,FALSE)</f>
        <v>Europe</v>
      </c>
      <c r="D971" t="s">
        <v>214</v>
      </c>
      <c r="E971">
        <v>2020</v>
      </c>
      <c r="F971" cm="1">
        <f t="array" ref="F971">INDEX('[1]Sheet 1'!$F$1:$F$5176,MATCH(1,([1]Sheet2!A971='[1]Sheet 1'!$B$1:$B$5176)*([1]Sheet2!E971='[1]Sheet 1'!$E$1:$E$5176)*([1]Sheet2!F$1='[1]Sheet 1'!$C$1:$C$5176),0))</f>
        <v>34</v>
      </c>
      <c r="G971" cm="1">
        <f t="array" ref="G971">INDEX('[1]Sheet 1'!$F$1:$F$5176,MATCH(1,([1]Sheet2!$A971='[1]Sheet 1'!$B$1:$B$5176)*([1]Sheet2!$E971='[1]Sheet 1'!$E$1:$E$5176)*([1]Sheet2!G$1='[1]Sheet 1'!$C$1:$C$5176),0))</f>
        <v>2117641</v>
      </c>
      <c r="H971" cm="1">
        <f t="array" ref="H971">INDEX('[1]Sheet 1'!$F$1:$F$5176,MATCH(1,([1]Sheet2!$A971='[1]Sheet 1'!$B$1:$B$5176)*([1]Sheet2!$E971='[1]Sheet 1'!$E$1:$E$5176)*([1]Sheet2!H$1='[1]Sheet 1'!$C$1:$C$5176),0))</f>
        <v>19126</v>
      </c>
      <c r="I971" cm="1">
        <f t="array" ref="I971">INDEX('[1]Sheet 1'!$F$1:$F$5176,MATCH(1,([1]Sheet2!$A971='[1]Sheet 1'!$B$1:$B$5176)*([1]Sheet2!$E971='[1]Sheet 1'!$E$1:$E$5176)*([1]Sheet2!I$1='[1]Sheet 1'!$C$1:$C$5176),0))</f>
        <v>80.440899999999999</v>
      </c>
      <c r="J971" s="1">
        <f t="shared" si="61"/>
        <v>1.7776848269371536E-3</v>
      </c>
      <c r="K971" s="1">
        <f t="shared" si="62"/>
        <v>2.2431239695745401E-3</v>
      </c>
      <c r="L971" s="1">
        <f t="shared" si="63"/>
        <v>-4.6333751295963267E-2</v>
      </c>
      <c r="M971">
        <f>VLOOKUP(D971,[1]Sheet8!$A$1:$G$267,IF(E971=2016,3,IF(E971=2017,4,IF(E971=2018,5,IF(E971=2019,6,7)))))</f>
        <v>45515.757695701301</v>
      </c>
      <c r="N971">
        <f>IF(E971=2020,VLOOKUP(B971,[1]Sheet9!$A$1:$E$229,5,FALSE),"None")</f>
        <v>122152</v>
      </c>
    </row>
    <row r="972" spans="1:14" x14ac:dyDescent="0.75">
      <c r="A972" t="str">
        <f>VLOOKUP(D972,[1]Sheet5!$B$1:$C$279,2,FALSE)</f>
        <v>SLB: Solomon Islands</v>
      </c>
      <c r="B972" t="str">
        <f t="shared" si="60"/>
        <v>SLB</v>
      </c>
      <c r="C972" t="str">
        <f>VLOOKUP([1]Sheet2!B972,[1]Sheet9!$A$1:$C$229,2,FALSE)</f>
        <v>Oceania</v>
      </c>
      <c r="D972" t="s">
        <v>215</v>
      </c>
      <c r="E972">
        <v>2016</v>
      </c>
      <c r="F972" cm="1">
        <f t="array" ref="F972">INDEX('[1]Sheet 1'!$F$1:$F$5176,MATCH(1,([1]Sheet2!A972='[1]Sheet 1'!$B$1:$B$5176)*([1]Sheet2!E972='[1]Sheet 1'!$E$1:$E$5176)*([1]Sheet2!F$1='[1]Sheet 1'!$C$1:$C$5176),0))</f>
        <v>382</v>
      </c>
      <c r="G972" cm="1">
        <f t="array" ref="G972">INDEX('[1]Sheet 1'!$F$1:$F$5176,MATCH(1,([1]Sheet2!$A972='[1]Sheet 1'!$B$1:$B$5176)*([1]Sheet2!$E972='[1]Sheet 1'!$E$1:$E$5176)*([1]Sheet2!G$1='[1]Sheet 1'!$C$1:$C$5176),0))</f>
        <v>628102</v>
      </c>
      <c r="H972" cm="1">
        <f t="array" ref="H972">INDEX('[1]Sheet 1'!$F$1:$F$5176,MATCH(1,([1]Sheet2!$A972='[1]Sheet 1'!$B$1:$B$5176)*([1]Sheet2!$E972='[1]Sheet 1'!$E$1:$E$5176)*([1]Sheet2!H$1='[1]Sheet 1'!$C$1:$C$5176),0))</f>
        <v>20365</v>
      </c>
      <c r="I972" cm="1">
        <f t="array" ref="I972">INDEX('[1]Sheet 1'!$F$1:$F$5176,MATCH(1,([1]Sheet2!$A972='[1]Sheet 1'!$B$1:$B$5176)*([1]Sheet2!$E972='[1]Sheet 1'!$E$1:$E$5176)*([1]Sheet2!I$1='[1]Sheet 1'!$C$1:$C$5176),0))</f>
        <v>69.800700000000006</v>
      </c>
      <c r="J972" s="1">
        <f t="shared" si="61"/>
        <v>1.8757672477289468E-2</v>
      </c>
      <c r="K972" s="1" t="str">
        <f t="shared" si="62"/>
        <v>None</v>
      </c>
      <c r="L972" s="1" t="str">
        <f t="shared" si="63"/>
        <v>N/A</v>
      </c>
      <c r="M972">
        <f>VLOOKUP(D972,[1]Sheet8!$A$1:$G$267,IF(E972=2016,3,IF(E972=2017,4,IF(E972=2018,5,IF(E972=2019,6,7)))))</f>
        <v>43828.231547383497</v>
      </c>
      <c r="N972" t="str">
        <f>IF(E972=2020,VLOOKUP(B972,[1]Sheet9!$A$1:$E$229,5,FALSE),"None")</f>
        <v>None</v>
      </c>
    </row>
    <row r="973" spans="1:14" x14ac:dyDescent="0.75">
      <c r="A973" t="str">
        <f>VLOOKUP(D973,[1]Sheet5!$B$1:$C$279,2,FALSE)</f>
        <v>SLB: Solomon Islands</v>
      </c>
      <c r="B973" t="str">
        <f t="shared" si="60"/>
        <v>SLB</v>
      </c>
      <c r="C973" t="str">
        <f>VLOOKUP([1]Sheet2!B973,[1]Sheet9!$A$1:$C$229,2,FALSE)</f>
        <v>Oceania</v>
      </c>
      <c r="D973" t="s">
        <v>215</v>
      </c>
      <c r="E973">
        <v>2017</v>
      </c>
      <c r="F973" cm="1">
        <f t="array" ref="F973">INDEX('[1]Sheet 1'!$F$1:$F$5176,MATCH(1,([1]Sheet2!A973='[1]Sheet 1'!$B$1:$B$5176)*([1]Sheet2!E973='[1]Sheet 1'!$E$1:$E$5176)*([1]Sheet2!F$1='[1]Sheet 1'!$C$1:$C$5176),0))</f>
        <v>377</v>
      </c>
      <c r="G973" cm="1">
        <f t="array" ref="G973">INDEX('[1]Sheet 1'!$F$1:$F$5176,MATCH(1,([1]Sheet2!$A973='[1]Sheet 1'!$B$1:$B$5176)*([1]Sheet2!$E973='[1]Sheet 1'!$E$1:$E$5176)*([1]Sheet2!G$1='[1]Sheet 1'!$C$1:$C$5176),0))</f>
        <v>643634</v>
      </c>
      <c r="H973" cm="1">
        <f t="array" ref="H973">INDEX('[1]Sheet 1'!$F$1:$F$5176,MATCH(1,([1]Sheet2!$A973='[1]Sheet 1'!$B$1:$B$5176)*([1]Sheet2!$E973='[1]Sheet 1'!$E$1:$E$5176)*([1]Sheet2!H$1='[1]Sheet 1'!$C$1:$C$5176),0))</f>
        <v>20458</v>
      </c>
      <c r="I973" cm="1">
        <f t="array" ref="I973">INDEX('[1]Sheet 1'!$F$1:$F$5176,MATCH(1,([1]Sheet2!$A973='[1]Sheet 1'!$B$1:$B$5176)*([1]Sheet2!$E973='[1]Sheet 1'!$E$1:$E$5176)*([1]Sheet2!I$1='[1]Sheet 1'!$C$1:$C$5176),0))</f>
        <v>69.988200000000006</v>
      </c>
      <c r="J973" s="1">
        <f t="shared" si="61"/>
        <v>1.8427998826864796E-2</v>
      </c>
      <c r="K973" s="1">
        <f t="shared" si="62"/>
        <v>2.4728467669263909E-2</v>
      </c>
      <c r="L973" s="1">
        <f t="shared" si="63"/>
        <v>3.5839854388648715E-2</v>
      </c>
      <c r="M973">
        <f>VLOOKUP(D973,[1]Sheet8!$A$1:$G$267,IF(E973=2016,3,IF(E973=2017,4,IF(E973=2018,5,IF(E973=2019,6,7)))))</f>
        <v>45399.028984153701</v>
      </c>
      <c r="N973" t="str">
        <f>IF(E973=2020,VLOOKUP(B973,[1]Sheet9!$A$1:$E$229,5,FALSE),"None")</f>
        <v>None</v>
      </c>
    </row>
    <row r="974" spans="1:14" x14ac:dyDescent="0.75">
      <c r="A974" t="str">
        <f>VLOOKUP(D974,[1]Sheet5!$B$1:$C$279,2,FALSE)</f>
        <v>SLB: Solomon Islands</v>
      </c>
      <c r="B974" t="str">
        <f t="shared" si="60"/>
        <v>SLB</v>
      </c>
      <c r="C974" t="str">
        <f>VLOOKUP([1]Sheet2!B974,[1]Sheet9!$A$1:$C$229,2,FALSE)</f>
        <v>Oceania</v>
      </c>
      <c r="D974" t="s">
        <v>215</v>
      </c>
      <c r="E974">
        <v>2018</v>
      </c>
      <c r="F974" cm="1">
        <f t="array" ref="F974">INDEX('[1]Sheet 1'!$F$1:$F$5176,MATCH(1,([1]Sheet2!A974='[1]Sheet 1'!$B$1:$B$5176)*([1]Sheet2!E974='[1]Sheet 1'!$E$1:$E$5176)*([1]Sheet2!F$1='[1]Sheet 1'!$C$1:$C$5176),0))</f>
        <v>371</v>
      </c>
      <c r="G974" cm="1">
        <f t="array" ref="G974">INDEX('[1]Sheet 1'!$F$1:$F$5176,MATCH(1,([1]Sheet2!$A974='[1]Sheet 1'!$B$1:$B$5176)*([1]Sheet2!$E974='[1]Sheet 1'!$E$1:$E$5176)*([1]Sheet2!G$1='[1]Sheet 1'!$C$1:$C$5176),0))</f>
        <v>659249</v>
      </c>
      <c r="H974" cm="1">
        <f t="array" ref="H974">INDEX('[1]Sheet 1'!$F$1:$F$5176,MATCH(1,([1]Sheet2!$A974='[1]Sheet 1'!$B$1:$B$5176)*([1]Sheet2!$E974='[1]Sheet 1'!$E$1:$E$5176)*([1]Sheet2!H$1='[1]Sheet 1'!$C$1:$C$5176),0))</f>
        <v>20608</v>
      </c>
      <c r="I974" cm="1">
        <f t="array" ref="I974">INDEX('[1]Sheet 1'!$F$1:$F$5176,MATCH(1,([1]Sheet2!$A974='[1]Sheet 1'!$B$1:$B$5176)*([1]Sheet2!$E974='[1]Sheet 1'!$E$1:$E$5176)*([1]Sheet2!I$1='[1]Sheet 1'!$C$1:$C$5176),0))</f>
        <v>70.173299999999998</v>
      </c>
      <c r="J974" s="1">
        <f t="shared" si="61"/>
        <v>1.8002717391304348E-2</v>
      </c>
      <c r="K974" s="1">
        <f t="shared" si="62"/>
        <v>2.4260682313240134E-2</v>
      </c>
      <c r="L974" s="1">
        <f t="shared" si="63"/>
        <v>7.9243192730003353E-2</v>
      </c>
      <c r="M974">
        <f>VLOOKUP(D974,[1]Sheet8!$A$1:$G$267,IF(E974=2016,3,IF(E974=2017,4,IF(E974=2018,5,IF(E974=2019,6,7)))))</f>
        <v>48996.592987700002</v>
      </c>
      <c r="N974" t="str">
        <f>IF(E974=2020,VLOOKUP(B974,[1]Sheet9!$A$1:$E$229,5,FALSE),"None")</f>
        <v>None</v>
      </c>
    </row>
    <row r="975" spans="1:14" x14ac:dyDescent="0.75">
      <c r="A975" t="str">
        <f>VLOOKUP(D975,[1]Sheet5!$B$1:$C$279,2,FALSE)</f>
        <v>SLB: Solomon Islands</v>
      </c>
      <c r="B975" t="str">
        <f t="shared" si="60"/>
        <v>SLB</v>
      </c>
      <c r="C975" t="str">
        <f>VLOOKUP([1]Sheet2!B975,[1]Sheet9!$A$1:$C$229,2,FALSE)</f>
        <v>Oceania</v>
      </c>
      <c r="D975" t="s">
        <v>215</v>
      </c>
      <c r="E975">
        <v>2019</v>
      </c>
      <c r="F975" cm="1">
        <f t="array" ref="F975">INDEX('[1]Sheet 1'!$F$1:$F$5176,MATCH(1,([1]Sheet2!A975='[1]Sheet 1'!$B$1:$B$5176)*([1]Sheet2!E975='[1]Sheet 1'!$E$1:$E$5176)*([1]Sheet2!F$1='[1]Sheet 1'!$C$1:$C$5176),0))</f>
        <v>364</v>
      </c>
      <c r="G975" cm="1">
        <f t="array" ref="G975">INDEX('[1]Sheet 1'!$F$1:$F$5176,MATCH(1,([1]Sheet2!$A975='[1]Sheet 1'!$B$1:$B$5176)*([1]Sheet2!$E975='[1]Sheet 1'!$E$1:$E$5176)*([1]Sheet2!G$1='[1]Sheet 1'!$C$1:$C$5176),0))</f>
        <v>674993</v>
      </c>
      <c r="H975" cm="1">
        <f t="array" ref="H975">INDEX('[1]Sheet 1'!$F$1:$F$5176,MATCH(1,([1]Sheet2!$A975='[1]Sheet 1'!$B$1:$B$5176)*([1]Sheet2!$E975='[1]Sheet 1'!$E$1:$E$5176)*([1]Sheet2!H$1='[1]Sheet 1'!$C$1:$C$5176),0))</f>
        <v>20791</v>
      </c>
      <c r="I975" cm="1">
        <f t="array" ref="I975">INDEX('[1]Sheet 1'!$F$1:$F$5176,MATCH(1,([1]Sheet2!$A975='[1]Sheet 1'!$B$1:$B$5176)*([1]Sheet2!$E975='[1]Sheet 1'!$E$1:$E$5176)*([1]Sheet2!I$1='[1]Sheet 1'!$C$1:$C$5176),0))</f>
        <v>70.382099999999994</v>
      </c>
      <c r="J975" s="1">
        <f t="shared" si="61"/>
        <v>1.7507575393198981E-2</v>
      </c>
      <c r="K975" s="1">
        <f t="shared" si="62"/>
        <v>2.3881719957102702E-2</v>
      </c>
      <c r="L975" s="1">
        <f t="shared" si="63"/>
        <v>-2.5909109518541116E-2</v>
      </c>
      <c r="M975">
        <f>VLOOKUP(D975,[1]Sheet8!$A$1:$G$267,IF(E975=2016,3,IF(E975=2017,4,IF(E975=2018,5,IF(E975=2019,6,7)))))</f>
        <v>47727.134893946299</v>
      </c>
      <c r="N975" t="str">
        <f>IF(E975=2020,VLOOKUP(B975,[1]Sheet9!$A$1:$E$229,5,FALSE),"None")</f>
        <v>None</v>
      </c>
    </row>
    <row r="976" spans="1:14" x14ac:dyDescent="0.75">
      <c r="A976" t="str">
        <f>VLOOKUP(D976,[1]Sheet5!$B$1:$C$279,2,FALSE)</f>
        <v>SLB: Solomon Islands</v>
      </c>
      <c r="B976" t="str">
        <f t="shared" si="60"/>
        <v>SLB</v>
      </c>
      <c r="C976" t="str">
        <f>VLOOKUP([1]Sheet2!B976,[1]Sheet9!$A$1:$C$229,2,FALSE)</f>
        <v>Oceania</v>
      </c>
      <c r="D976" t="s">
        <v>215</v>
      </c>
      <c r="E976">
        <v>2020</v>
      </c>
      <c r="F976" cm="1">
        <f t="array" ref="F976">INDEX('[1]Sheet 1'!$F$1:$F$5176,MATCH(1,([1]Sheet2!A976='[1]Sheet 1'!$B$1:$B$5176)*([1]Sheet2!E976='[1]Sheet 1'!$E$1:$E$5176)*([1]Sheet2!F$1='[1]Sheet 1'!$C$1:$C$5176),0))</f>
        <v>355</v>
      </c>
      <c r="G976" cm="1">
        <f t="array" ref="G976">INDEX('[1]Sheet 1'!$F$1:$F$5176,MATCH(1,([1]Sheet2!$A976='[1]Sheet 1'!$B$1:$B$5176)*([1]Sheet2!$E976='[1]Sheet 1'!$E$1:$E$5176)*([1]Sheet2!G$1='[1]Sheet 1'!$C$1:$C$5176),0))</f>
        <v>691190.5</v>
      </c>
      <c r="H976" cm="1">
        <f t="array" ref="H976">INDEX('[1]Sheet 1'!$F$1:$F$5176,MATCH(1,([1]Sheet2!$A976='[1]Sheet 1'!$B$1:$B$5176)*([1]Sheet2!$E976='[1]Sheet 1'!$E$1:$E$5176)*([1]Sheet2!H$1='[1]Sheet 1'!$C$1:$C$5176),0))</f>
        <v>20904</v>
      </c>
      <c r="I976" cm="1">
        <f t="array" ref="I976">INDEX('[1]Sheet 1'!$F$1:$F$5176,MATCH(1,([1]Sheet2!$A976='[1]Sheet 1'!$B$1:$B$5176)*([1]Sheet2!$E976='[1]Sheet 1'!$E$1:$E$5176)*([1]Sheet2!I$1='[1]Sheet 1'!$C$1:$C$5176),0))</f>
        <v>70.198700000000002</v>
      </c>
      <c r="J976" s="1">
        <f t="shared" si="61"/>
        <v>1.6982395713738996E-2</v>
      </c>
      <c r="K976" s="1">
        <f t="shared" si="62"/>
        <v>2.3996545149357104E-2</v>
      </c>
      <c r="L976" s="1">
        <f t="shared" si="63"/>
        <v>-4.6333751295963267E-2</v>
      </c>
      <c r="M976">
        <f>VLOOKUP(D976,[1]Sheet8!$A$1:$G$267,IF(E976=2016,3,IF(E976=2017,4,IF(E976=2018,5,IF(E976=2019,6,7)))))</f>
        <v>45515.757695701301</v>
      </c>
      <c r="N976">
        <f>IF(E976=2020,VLOOKUP(B976,[1]Sheet9!$A$1:$E$229,5,FALSE),"None")</f>
        <v>17</v>
      </c>
    </row>
    <row r="977" spans="1:14" x14ac:dyDescent="0.75">
      <c r="A977" t="str">
        <f>VLOOKUP(D977,[1]Sheet5!$B$1:$C$279,2,FALSE)</f>
        <v>SOM: Somalia</v>
      </c>
      <c r="B977" t="str">
        <f t="shared" si="60"/>
        <v>SOM</v>
      </c>
      <c r="C977" t="str">
        <f>VLOOKUP([1]Sheet2!B977,[1]Sheet9!$A$1:$C$229,2,FALSE)</f>
        <v>Africa</v>
      </c>
      <c r="D977" t="s">
        <v>216</v>
      </c>
      <c r="E977">
        <v>2016</v>
      </c>
      <c r="F977" cm="1">
        <f t="array" ref="F977">INDEX('[1]Sheet 1'!$F$1:$F$5176,MATCH(1,([1]Sheet2!A977='[1]Sheet 1'!$B$1:$B$5176)*([1]Sheet2!E977='[1]Sheet 1'!$E$1:$E$5176)*([1]Sheet2!F$1='[1]Sheet 1'!$C$1:$C$5176),0))</f>
        <v>47597</v>
      </c>
      <c r="G977" cm="1">
        <f t="array" ref="G977">INDEX('[1]Sheet 1'!$F$1:$F$5176,MATCH(1,([1]Sheet2!$A977='[1]Sheet 1'!$B$1:$B$5176)*([1]Sheet2!$E977='[1]Sheet 1'!$E$1:$E$5176)*([1]Sheet2!G$1='[1]Sheet 1'!$C$1:$C$5176),0))</f>
        <v>14292847</v>
      </c>
      <c r="H977" cm="1">
        <f t="array" ref="H977">INDEX('[1]Sheet 1'!$F$1:$F$5176,MATCH(1,([1]Sheet2!$A977='[1]Sheet 1'!$B$1:$B$5176)*([1]Sheet2!$E977='[1]Sheet 1'!$E$1:$E$5176)*([1]Sheet2!H$1='[1]Sheet 1'!$C$1:$C$5176),0))</f>
        <v>657011</v>
      </c>
      <c r="I977" cm="1">
        <f t="array" ref="I977">INDEX('[1]Sheet 1'!$F$1:$F$5176,MATCH(1,([1]Sheet2!$A977='[1]Sheet 1'!$B$1:$B$5176)*([1]Sheet2!$E977='[1]Sheet 1'!$E$1:$E$5176)*([1]Sheet2!I$1='[1]Sheet 1'!$C$1:$C$5176),0))</f>
        <v>55.044400000000003</v>
      </c>
      <c r="J977" s="1">
        <f t="shared" si="61"/>
        <v>7.2444753588600488E-2</v>
      </c>
      <c r="K977" s="1" t="str">
        <f t="shared" si="62"/>
        <v>None</v>
      </c>
      <c r="L977" s="1" t="str">
        <f t="shared" si="63"/>
        <v>N/A</v>
      </c>
      <c r="M977">
        <f>VLOOKUP(D977,[1]Sheet8!$A$1:$G$267,IF(E977=2016,3,IF(E977=2017,4,IF(E977=2018,5,IF(E977=2019,6,7)))))</f>
        <v>389.82206153419099</v>
      </c>
      <c r="N977" t="str">
        <f>IF(E977=2020,VLOOKUP(B977,[1]Sheet9!$A$1:$E$229,5,FALSE),"None")</f>
        <v>None</v>
      </c>
    </row>
    <row r="978" spans="1:14" x14ac:dyDescent="0.75">
      <c r="A978" t="str">
        <f>VLOOKUP(D978,[1]Sheet5!$B$1:$C$279,2,FALSE)</f>
        <v>SOM: Somalia</v>
      </c>
      <c r="B978" t="str">
        <f t="shared" si="60"/>
        <v>SOM</v>
      </c>
      <c r="C978" t="str">
        <f>VLOOKUP([1]Sheet2!B978,[1]Sheet9!$A$1:$C$229,2,FALSE)</f>
        <v>Africa</v>
      </c>
      <c r="D978" t="s">
        <v>216</v>
      </c>
      <c r="E978">
        <v>2017</v>
      </c>
      <c r="F978" cm="1">
        <f t="array" ref="F978">INDEX('[1]Sheet 1'!$F$1:$F$5176,MATCH(1,([1]Sheet2!A978='[1]Sheet 1'!$B$1:$B$5176)*([1]Sheet2!E978='[1]Sheet 1'!$E$1:$E$5176)*([1]Sheet2!F$1='[1]Sheet 1'!$C$1:$C$5176),0))</f>
        <v>47359</v>
      </c>
      <c r="G978" cm="1">
        <f t="array" ref="G978">INDEX('[1]Sheet 1'!$F$1:$F$5176,MATCH(1,([1]Sheet2!$A978='[1]Sheet 1'!$B$1:$B$5176)*([1]Sheet2!$E978='[1]Sheet 1'!$E$1:$E$5176)*([1]Sheet2!G$1='[1]Sheet 1'!$C$1:$C$5176),0))</f>
        <v>14864221</v>
      </c>
      <c r="H978" cm="1">
        <f t="array" ref="H978">INDEX('[1]Sheet 1'!$F$1:$F$5176,MATCH(1,([1]Sheet2!$A978='[1]Sheet 1'!$B$1:$B$5176)*([1]Sheet2!$E978='[1]Sheet 1'!$E$1:$E$5176)*([1]Sheet2!H$1='[1]Sheet 1'!$C$1:$C$5176),0))</f>
        <v>674938</v>
      </c>
      <c r="I978" cm="1">
        <f t="array" ref="I978">INDEX('[1]Sheet 1'!$F$1:$F$5176,MATCH(1,([1]Sheet2!$A978='[1]Sheet 1'!$B$1:$B$5176)*([1]Sheet2!$E978='[1]Sheet 1'!$E$1:$E$5176)*([1]Sheet2!I$1='[1]Sheet 1'!$C$1:$C$5176),0))</f>
        <v>55.653599999999997</v>
      </c>
      <c r="J978" s="1">
        <f t="shared" si="61"/>
        <v>7.0167926535474365E-2</v>
      </c>
      <c r="K978" s="1">
        <f t="shared" si="62"/>
        <v>3.9976220272979902E-2</v>
      </c>
      <c r="L978" s="1">
        <f t="shared" si="63"/>
        <v>-1.3746425940744258E-2</v>
      </c>
      <c r="M978">
        <f>VLOOKUP(D978,[1]Sheet8!$A$1:$G$267,IF(E978=2016,3,IF(E978=2017,4,IF(E978=2018,5,IF(E978=2019,6,7)))))</f>
        <v>384.46340143524299</v>
      </c>
      <c r="N978" t="str">
        <f>IF(E978=2020,VLOOKUP(B978,[1]Sheet9!$A$1:$E$229,5,FALSE),"None")</f>
        <v>None</v>
      </c>
    </row>
    <row r="979" spans="1:14" x14ac:dyDescent="0.75">
      <c r="A979" t="str">
        <f>VLOOKUP(D979,[1]Sheet5!$B$1:$C$279,2,FALSE)</f>
        <v>SOM: Somalia</v>
      </c>
      <c r="B979" t="str">
        <f t="shared" si="60"/>
        <v>SOM</v>
      </c>
      <c r="C979" t="str">
        <f>VLOOKUP([1]Sheet2!B979,[1]Sheet9!$A$1:$C$229,2,FALSE)</f>
        <v>Africa</v>
      </c>
      <c r="D979" t="s">
        <v>216</v>
      </c>
      <c r="E979">
        <v>2018</v>
      </c>
      <c r="F979" cm="1">
        <f t="array" ref="F979">INDEX('[1]Sheet 1'!$F$1:$F$5176,MATCH(1,([1]Sheet2!A979='[1]Sheet 1'!$B$1:$B$5176)*([1]Sheet2!E979='[1]Sheet 1'!$E$1:$E$5176)*([1]Sheet2!F$1='[1]Sheet 1'!$C$1:$C$5176),0))</f>
        <v>47110</v>
      </c>
      <c r="G979" cm="1">
        <f t="array" ref="G979">INDEX('[1]Sheet 1'!$F$1:$F$5176,MATCH(1,([1]Sheet2!$A979='[1]Sheet 1'!$B$1:$B$5176)*([1]Sheet2!$E979='[1]Sheet 1'!$E$1:$E$5176)*([1]Sheet2!G$1='[1]Sheet 1'!$C$1:$C$5176),0))</f>
        <v>15411093.5</v>
      </c>
      <c r="H979" cm="1">
        <f t="array" ref="H979">INDEX('[1]Sheet 1'!$F$1:$F$5176,MATCH(1,([1]Sheet2!$A979='[1]Sheet 1'!$B$1:$B$5176)*([1]Sheet2!$E979='[1]Sheet 1'!$E$1:$E$5176)*([1]Sheet2!H$1='[1]Sheet 1'!$C$1:$C$5176),0))</f>
        <v>692627</v>
      </c>
      <c r="I979" cm="1">
        <f t="array" ref="I979">INDEX('[1]Sheet 1'!$F$1:$F$5176,MATCH(1,([1]Sheet2!$A979='[1]Sheet 1'!$B$1:$B$5176)*([1]Sheet2!$E979='[1]Sheet 1'!$E$1:$E$5176)*([1]Sheet2!I$1='[1]Sheet 1'!$C$1:$C$5176),0))</f>
        <v>56.375399999999999</v>
      </c>
      <c r="J979" s="1">
        <f t="shared" si="61"/>
        <v>6.801640709934785E-2</v>
      </c>
      <c r="K979" s="1">
        <f t="shared" si="62"/>
        <v>3.6791198139478683E-2</v>
      </c>
      <c r="L979" s="1">
        <f t="shared" si="63"/>
        <v>1.3962301854683017E-2</v>
      </c>
      <c r="M979">
        <f>VLOOKUP(D979,[1]Sheet8!$A$1:$G$267,IF(E979=2016,3,IF(E979=2017,4,IF(E979=2018,5,IF(E979=2019,6,7)))))</f>
        <v>389.83139549816002</v>
      </c>
      <c r="N979" t="str">
        <f>IF(E979=2020,VLOOKUP(B979,[1]Sheet9!$A$1:$E$229,5,FALSE),"None")</f>
        <v>None</v>
      </c>
    </row>
    <row r="980" spans="1:14" x14ac:dyDescent="0.75">
      <c r="A980" t="str">
        <f>VLOOKUP(D980,[1]Sheet5!$B$1:$C$279,2,FALSE)</f>
        <v>SOM: Somalia</v>
      </c>
      <c r="B980" t="str">
        <f t="shared" si="60"/>
        <v>SOM</v>
      </c>
      <c r="C980" t="str">
        <f>VLOOKUP([1]Sheet2!B980,[1]Sheet9!$A$1:$C$229,2,FALSE)</f>
        <v>Africa</v>
      </c>
      <c r="D980" t="s">
        <v>216</v>
      </c>
      <c r="E980">
        <v>2019</v>
      </c>
      <c r="F980" cm="1">
        <f t="array" ref="F980">INDEX('[1]Sheet 1'!$F$1:$F$5176,MATCH(1,([1]Sheet2!A980='[1]Sheet 1'!$B$1:$B$5176)*([1]Sheet2!E980='[1]Sheet 1'!$E$1:$E$5176)*([1]Sheet2!F$1='[1]Sheet 1'!$C$1:$C$5176),0))</f>
        <v>46992</v>
      </c>
      <c r="G980" cm="1">
        <f t="array" ref="G980">INDEX('[1]Sheet 1'!$F$1:$F$5176,MATCH(1,([1]Sheet2!$A980='[1]Sheet 1'!$B$1:$B$5176)*([1]Sheet2!$E980='[1]Sheet 1'!$E$1:$E$5176)*([1]Sheet2!G$1='[1]Sheet 1'!$C$1:$C$5176),0))</f>
        <v>15981300.5</v>
      </c>
      <c r="H980" cm="1">
        <f t="array" ref="H980">INDEX('[1]Sheet 1'!$F$1:$F$5176,MATCH(1,([1]Sheet2!$A980='[1]Sheet 1'!$B$1:$B$5176)*([1]Sheet2!$E980='[1]Sheet 1'!$E$1:$E$5176)*([1]Sheet2!H$1='[1]Sheet 1'!$C$1:$C$5176),0))</f>
        <v>711293</v>
      </c>
      <c r="I980" cm="1">
        <f t="array" ref="I980">INDEX('[1]Sheet 1'!$F$1:$F$5176,MATCH(1,([1]Sheet2!$A980='[1]Sheet 1'!$B$1:$B$5176)*([1]Sheet2!$E980='[1]Sheet 1'!$E$1:$E$5176)*([1]Sheet2!I$1='[1]Sheet 1'!$C$1:$C$5176),0))</f>
        <v>57.077599999999997</v>
      </c>
      <c r="J980" s="1">
        <f t="shared" si="61"/>
        <v>6.6065601657825962E-2</v>
      </c>
      <c r="K980" s="1">
        <f t="shared" si="62"/>
        <v>3.6999775518849455E-2</v>
      </c>
      <c r="L980" s="1">
        <f t="shared" si="63"/>
        <v>7.5836406513773227E-2</v>
      </c>
      <c r="M980">
        <f>VLOOKUP(D980,[1]Sheet8!$A$1:$G$267,IF(E980=2016,3,IF(E980=2017,4,IF(E980=2018,5,IF(E980=2019,6,7)))))</f>
        <v>419.39480767898999</v>
      </c>
      <c r="N980" t="str">
        <f>IF(E980=2020,VLOOKUP(B980,[1]Sheet9!$A$1:$E$229,5,FALSE),"None")</f>
        <v>None</v>
      </c>
    </row>
    <row r="981" spans="1:14" x14ac:dyDescent="0.75">
      <c r="A981" t="str">
        <f>VLOOKUP(D981,[1]Sheet5!$B$1:$C$279,2,FALSE)</f>
        <v>SOM: Somalia</v>
      </c>
      <c r="B981" t="str">
        <f t="shared" si="60"/>
        <v>SOM</v>
      </c>
      <c r="C981" t="str">
        <f>VLOOKUP([1]Sheet2!B981,[1]Sheet9!$A$1:$C$229,2,FALSE)</f>
        <v>Africa</v>
      </c>
      <c r="D981" t="s">
        <v>216</v>
      </c>
      <c r="E981">
        <v>2020</v>
      </c>
      <c r="F981" cm="1">
        <f t="array" ref="F981">INDEX('[1]Sheet 1'!$F$1:$F$5176,MATCH(1,([1]Sheet2!A981='[1]Sheet 1'!$B$1:$B$5176)*([1]Sheet2!E981='[1]Sheet 1'!$E$1:$E$5176)*([1]Sheet2!F$1='[1]Sheet 1'!$C$1:$C$5176),0))</f>
        <v>46853</v>
      </c>
      <c r="G981" cm="1">
        <f t="array" ref="G981">INDEX('[1]Sheet 1'!$F$1:$F$5176,MATCH(1,([1]Sheet2!$A981='[1]Sheet 1'!$B$1:$B$5176)*([1]Sheet2!$E981='[1]Sheet 1'!$E$1:$E$5176)*([1]Sheet2!G$1='[1]Sheet 1'!$C$1:$C$5176),0))</f>
        <v>16537015.500000002</v>
      </c>
      <c r="H981" cm="1">
        <f t="array" ref="H981">INDEX('[1]Sheet 1'!$F$1:$F$5176,MATCH(1,([1]Sheet2!$A981='[1]Sheet 1'!$B$1:$B$5176)*([1]Sheet2!$E981='[1]Sheet 1'!$E$1:$E$5176)*([1]Sheet2!H$1='[1]Sheet 1'!$C$1:$C$5176),0))</f>
        <v>728149</v>
      </c>
      <c r="I981" cm="1">
        <f t="array" ref="I981">INDEX('[1]Sheet 1'!$F$1:$F$5176,MATCH(1,([1]Sheet2!$A981='[1]Sheet 1'!$B$1:$B$5176)*([1]Sheet2!$E981='[1]Sheet 1'!$E$1:$E$5176)*([1]Sheet2!I$1='[1]Sheet 1'!$C$1:$C$5176),0))</f>
        <v>55.9666</v>
      </c>
      <c r="J981" s="1">
        <f t="shared" si="61"/>
        <v>6.4345346900153672E-2</v>
      </c>
      <c r="K981" s="1">
        <f t="shared" si="62"/>
        <v>3.4772827155086776E-2</v>
      </c>
      <c r="L981" s="1">
        <f t="shared" si="63"/>
        <v>4.4970413463759323E-2</v>
      </c>
      <c r="M981">
        <f>VLOOKUP(D981,[1]Sheet8!$A$1:$G$267,IF(E981=2016,3,IF(E981=2017,4,IF(E981=2018,5,IF(E981=2019,6,7)))))</f>
        <v>438.255165584868</v>
      </c>
      <c r="N981">
        <f>IF(E981=2020,VLOOKUP(B981,[1]Sheet9!$A$1:$E$229,5,FALSE),"None")</f>
        <v>4714</v>
      </c>
    </row>
    <row r="982" spans="1:14" x14ac:dyDescent="0.75">
      <c r="A982" t="str">
        <f>VLOOKUP(D982,[1]Sheet5!$B$1:$C$279,2,FALSE)</f>
        <v>ZAF: South Africa</v>
      </c>
      <c r="B982" t="str">
        <f t="shared" si="60"/>
        <v>ZAF</v>
      </c>
      <c r="C982" t="str">
        <f>VLOOKUP([1]Sheet2!B982,[1]Sheet9!$A$1:$C$229,2,FALSE)</f>
        <v>Africa</v>
      </c>
      <c r="D982" t="s">
        <v>217</v>
      </c>
      <c r="E982">
        <v>2016</v>
      </c>
      <c r="F982" cm="1">
        <f t="array" ref="F982">INDEX('[1]Sheet 1'!$F$1:$F$5176,MATCH(1,([1]Sheet2!A982='[1]Sheet 1'!$B$1:$B$5176)*([1]Sheet2!E982='[1]Sheet 1'!$E$1:$E$5176)*([1]Sheet2!F$1='[1]Sheet 1'!$C$1:$C$5176),0))</f>
        <v>33356</v>
      </c>
      <c r="G982" cm="1">
        <f t="array" ref="G982">INDEX('[1]Sheet 1'!$F$1:$F$5176,MATCH(1,([1]Sheet2!$A982='[1]Sheet 1'!$B$1:$B$5176)*([1]Sheet2!$E982='[1]Sheet 1'!$E$1:$E$5176)*([1]Sheet2!G$1='[1]Sheet 1'!$C$1:$C$5176),0))</f>
        <v>56422273.5</v>
      </c>
      <c r="H982" cm="1">
        <f t="array" ref="H982">INDEX('[1]Sheet 1'!$F$1:$F$5176,MATCH(1,([1]Sheet2!$A982='[1]Sheet 1'!$B$1:$B$5176)*([1]Sheet2!$E982='[1]Sheet 1'!$E$1:$E$5176)*([1]Sheet2!H$1='[1]Sheet 1'!$C$1:$C$5176),0))</f>
        <v>1151026</v>
      </c>
      <c r="I982" cm="1">
        <f t="array" ref="I982">INDEX('[1]Sheet 1'!$F$1:$F$5176,MATCH(1,([1]Sheet2!$A982='[1]Sheet 1'!$B$1:$B$5176)*([1]Sheet2!$E982='[1]Sheet 1'!$E$1:$E$5176)*([1]Sheet2!I$1='[1]Sheet 1'!$C$1:$C$5176),0))</f>
        <v>64.746899999999997</v>
      </c>
      <c r="J982" s="1">
        <f t="shared" si="61"/>
        <v>2.8979362759833399E-2</v>
      </c>
      <c r="K982" s="1" t="str">
        <f t="shared" si="62"/>
        <v>None</v>
      </c>
      <c r="L982" s="1" t="str">
        <f t="shared" si="63"/>
        <v>N/A</v>
      </c>
      <c r="M982">
        <f>VLOOKUP(D982,[1]Sheet8!$A$1:$G$267,IF(E982=2016,3,IF(E982=2017,4,IF(E982=2018,5,IF(E982=2019,6,7)))))</f>
        <v>5765.2007620271097</v>
      </c>
      <c r="N982" t="str">
        <f>IF(E982=2020,VLOOKUP(B982,[1]Sheet9!$A$1:$E$229,5,FALSE),"None")</f>
        <v>None</v>
      </c>
    </row>
    <row r="983" spans="1:14" x14ac:dyDescent="0.75">
      <c r="A983" t="str">
        <f>VLOOKUP(D983,[1]Sheet5!$B$1:$C$279,2,FALSE)</f>
        <v>ZAF: South Africa</v>
      </c>
      <c r="B983" t="str">
        <f t="shared" si="60"/>
        <v>ZAF</v>
      </c>
      <c r="C983" t="str">
        <f>VLOOKUP([1]Sheet2!B983,[1]Sheet9!$A$1:$C$229,2,FALSE)</f>
        <v>Africa</v>
      </c>
      <c r="D983" t="s">
        <v>217</v>
      </c>
      <c r="E983">
        <v>2017</v>
      </c>
      <c r="F983" cm="1">
        <f t="array" ref="F983">INDEX('[1]Sheet 1'!$F$1:$F$5176,MATCH(1,([1]Sheet2!A983='[1]Sheet 1'!$B$1:$B$5176)*([1]Sheet2!E983='[1]Sheet 1'!$E$1:$E$5176)*([1]Sheet2!F$1='[1]Sheet 1'!$C$1:$C$5176),0))</f>
        <v>32777</v>
      </c>
      <c r="G983" cm="1">
        <f t="array" ref="G983">INDEX('[1]Sheet 1'!$F$1:$F$5176,MATCH(1,([1]Sheet2!$A983='[1]Sheet 1'!$B$1:$B$5176)*([1]Sheet2!$E983='[1]Sheet 1'!$E$1:$E$5176)*([1]Sheet2!G$1='[1]Sheet 1'!$C$1:$C$5176),0))</f>
        <v>56641209.5</v>
      </c>
      <c r="H983" cm="1">
        <f t="array" ref="H983">INDEX('[1]Sheet 1'!$F$1:$F$5176,MATCH(1,([1]Sheet2!$A983='[1]Sheet 1'!$B$1:$B$5176)*([1]Sheet2!$E983='[1]Sheet 1'!$E$1:$E$5176)*([1]Sheet2!H$1='[1]Sheet 1'!$C$1:$C$5176),0))</f>
        <v>1169583</v>
      </c>
      <c r="I983" cm="1">
        <f t="array" ref="I983">INDEX('[1]Sheet 1'!$F$1:$F$5176,MATCH(1,([1]Sheet2!$A983='[1]Sheet 1'!$B$1:$B$5176)*([1]Sheet2!$E983='[1]Sheet 1'!$E$1:$E$5176)*([1]Sheet2!I$1='[1]Sheet 1'!$C$1:$C$5176),0))</f>
        <v>65.402000000000001</v>
      </c>
      <c r="J983" s="1">
        <f t="shared" si="61"/>
        <v>2.8024518140226048E-2</v>
      </c>
      <c r="K983" s="1">
        <f t="shared" si="62"/>
        <v>3.8803115581650567E-3</v>
      </c>
      <c r="L983" s="1">
        <f t="shared" si="63"/>
        <v>9.1469991940842793E-2</v>
      </c>
      <c r="M983">
        <f>VLOOKUP(D983,[1]Sheet8!$A$1:$G$267,IF(E983=2016,3,IF(E983=2017,4,IF(E983=2018,5,IF(E983=2019,6,7)))))</f>
        <v>6292.5436292670702</v>
      </c>
      <c r="N983" t="str">
        <f>IF(E983=2020,VLOOKUP(B983,[1]Sheet9!$A$1:$E$229,5,FALSE),"None")</f>
        <v>None</v>
      </c>
    </row>
    <row r="984" spans="1:14" x14ac:dyDescent="0.75">
      <c r="A984" t="str">
        <f>VLOOKUP(D984,[1]Sheet5!$B$1:$C$279,2,FALSE)</f>
        <v>ZAF: South Africa</v>
      </c>
      <c r="B984" t="str">
        <f t="shared" si="60"/>
        <v>ZAF</v>
      </c>
      <c r="C984" t="str">
        <f>VLOOKUP([1]Sheet2!B984,[1]Sheet9!$A$1:$C$229,2,FALSE)</f>
        <v>Africa</v>
      </c>
      <c r="D984" t="s">
        <v>217</v>
      </c>
      <c r="E984">
        <v>2018</v>
      </c>
      <c r="F984" cm="1">
        <f t="array" ref="F984">INDEX('[1]Sheet 1'!$F$1:$F$5176,MATCH(1,([1]Sheet2!A984='[1]Sheet 1'!$B$1:$B$5176)*([1]Sheet2!E984='[1]Sheet 1'!$E$1:$E$5176)*([1]Sheet2!F$1='[1]Sheet 1'!$C$1:$C$5176),0))</f>
        <v>31810</v>
      </c>
      <c r="G984" cm="1">
        <f t="array" ref="G984">INDEX('[1]Sheet 1'!$F$1:$F$5176,MATCH(1,([1]Sheet2!$A984='[1]Sheet 1'!$B$1:$B$5176)*([1]Sheet2!$E984='[1]Sheet 1'!$E$1:$E$5176)*([1]Sheet2!G$1='[1]Sheet 1'!$C$1:$C$5176),0))</f>
        <v>57339635</v>
      </c>
      <c r="H984" cm="1">
        <f t="array" ref="H984">INDEX('[1]Sheet 1'!$F$1:$F$5176,MATCH(1,([1]Sheet2!$A984='[1]Sheet 1'!$B$1:$B$5176)*([1]Sheet2!$E984='[1]Sheet 1'!$E$1:$E$5176)*([1]Sheet2!H$1='[1]Sheet 1'!$C$1:$C$5176),0))</f>
        <v>1212008</v>
      </c>
      <c r="I984" cm="1">
        <f t="array" ref="I984">INDEX('[1]Sheet 1'!$F$1:$F$5176,MATCH(1,([1]Sheet2!$A984='[1]Sheet 1'!$B$1:$B$5176)*([1]Sheet2!$E984='[1]Sheet 1'!$E$1:$E$5176)*([1]Sheet2!I$1='[1]Sheet 1'!$C$1:$C$5176),0))</f>
        <v>65.674300000000002</v>
      </c>
      <c r="J984" s="1">
        <f t="shared" si="61"/>
        <v>2.624570134850595E-2</v>
      </c>
      <c r="K984" s="1">
        <f t="shared" si="62"/>
        <v>1.233069537471653E-2</v>
      </c>
      <c r="L984" s="1">
        <f t="shared" si="63"/>
        <v>0.15253898662036774</v>
      </c>
      <c r="M984">
        <f>VLOOKUP(D984,[1]Sheet8!$A$1:$G$267,IF(E984=2016,3,IF(E984=2017,4,IF(E984=2018,5,IF(E984=2019,6,7)))))</f>
        <v>7252.4018577399202</v>
      </c>
      <c r="N984" t="str">
        <f>IF(E984=2020,VLOOKUP(B984,[1]Sheet9!$A$1:$E$229,5,FALSE),"None")</f>
        <v>None</v>
      </c>
    </row>
    <row r="985" spans="1:14" x14ac:dyDescent="0.75">
      <c r="A985" t="str">
        <f>VLOOKUP(D985,[1]Sheet5!$B$1:$C$279,2,FALSE)</f>
        <v>ZAF: South Africa</v>
      </c>
      <c r="B985" t="str">
        <f t="shared" si="60"/>
        <v>ZAF</v>
      </c>
      <c r="C985" t="str">
        <f>VLOOKUP([1]Sheet2!B985,[1]Sheet9!$A$1:$C$229,2,FALSE)</f>
        <v>Africa</v>
      </c>
      <c r="D985" t="s">
        <v>217</v>
      </c>
      <c r="E985">
        <v>2019</v>
      </c>
      <c r="F985" cm="1">
        <f t="array" ref="F985">INDEX('[1]Sheet 1'!$F$1:$F$5176,MATCH(1,([1]Sheet2!A985='[1]Sheet 1'!$B$1:$B$5176)*([1]Sheet2!E985='[1]Sheet 1'!$E$1:$E$5176)*([1]Sheet2!F$1='[1]Sheet 1'!$C$1:$C$5176),0))</f>
        <v>30937</v>
      </c>
      <c r="G985" cm="1">
        <f t="array" ref="G985">INDEX('[1]Sheet 1'!$F$1:$F$5176,MATCH(1,([1]Sheet2!$A985='[1]Sheet 1'!$B$1:$B$5176)*([1]Sheet2!$E985='[1]Sheet 1'!$E$1:$E$5176)*([1]Sheet2!G$1='[1]Sheet 1'!$C$1:$C$5176),0))</f>
        <v>58087055</v>
      </c>
      <c r="H985" cm="1">
        <f t="array" ref="H985">INDEX('[1]Sheet 1'!$F$1:$F$5176,MATCH(1,([1]Sheet2!$A985='[1]Sheet 1'!$B$1:$B$5176)*([1]Sheet2!$E985='[1]Sheet 1'!$E$1:$E$5176)*([1]Sheet2!H$1='[1]Sheet 1'!$C$1:$C$5176),0))</f>
        <v>1235776</v>
      </c>
      <c r="I985" cm="1">
        <f t="array" ref="I985">INDEX('[1]Sheet 1'!$F$1:$F$5176,MATCH(1,([1]Sheet2!$A985='[1]Sheet 1'!$B$1:$B$5176)*([1]Sheet2!$E985='[1]Sheet 1'!$E$1:$E$5176)*([1]Sheet2!I$1='[1]Sheet 1'!$C$1:$C$5176),0))</f>
        <v>66.174999999999997</v>
      </c>
      <c r="J985" s="1">
        <f t="shared" si="61"/>
        <v>2.5034472266818583E-2</v>
      </c>
      <c r="K985" s="1">
        <f t="shared" si="62"/>
        <v>1.3034962639716837E-2</v>
      </c>
      <c r="L985" s="1">
        <f t="shared" si="63"/>
        <v>2.2723753318524324E-2</v>
      </c>
      <c r="M985">
        <f>VLOOKUP(D985,[1]Sheet8!$A$1:$G$267,IF(E985=2016,3,IF(E985=2017,4,IF(E985=2018,5,IF(E985=2019,6,7)))))</f>
        <v>7417.2036485220096</v>
      </c>
      <c r="N985" t="str">
        <f>IF(E985=2020,VLOOKUP(B985,[1]Sheet9!$A$1:$E$229,5,FALSE),"None")</f>
        <v>None</v>
      </c>
    </row>
    <row r="986" spans="1:14" x14ac:dyDescent="0.75">
      <c r="A986" t="str">
        <f>VLOOKUP(D986,[1]Sheet5!$B$1:$C$279,2,FALSE)</f>
        <v>ZAF: South Africa</v>
      </c>
      <c r="B986" t="str">
        <f t="shared" si="60"/>
        <v>ZAF</v>
      </c>
      <c r="C986" t="str">
        <f>VLOOKUP([1]Sheet2!B986,[1]Sheet9!$A$1:$C$229,2,FALSE)</f>
        <v>Africa</v>
      </c>
      <c r="D986" t="s">
        <v>217</v>
      </c>
      <c r="E986">
        <v>2020</v>
      </c>
      <c r="F986" cm="1">
        <f t="array" ref="F986">INDEX('[1]Sheet 1'!$F$1:$F$5176,MATCH(1,([1]Sheet2!A986='[1]Sheet 1'!$B$1:$B$5176)*([1]Sheet2!E986='[1]Sheet 1'!$E$1:$E$5176)*([1]Sheet2!F$1='[1]Sheet 1'!$C$1:$C$5176),0))</f>
        <v>30153</v>
      </c>
      <c r="G986" cm="1">
        <f t="array" ref="G986">INDEX('[1]Sheet 1'!$F$1:$F$5176,MATCH(1,([1]Sheet2!$A986='[1]Sheet 1'!$B$1:$B$5176)*([1]Sheet2!$E986='[1]Sheet 1'!$E$1:$E$5176)*([1]Sheet2!G$1='[1]Sheet 1'!$C$1:$C$5176),0))</f>
        <v>58801926.5</v>
      </c>
      <c r="H986" cm="1">
        <f t="array" ref="H986">INDEX('[1]Sheet 1'!$F$1:$F$5176,MATCH(1,([1]Sheet2!$A986='[1]Sheet 1'!$B$1:$B$5176)*([1]Sheet2!$E986='[1]Sheet 1'!$E$1:$E$5176)*([1]Sheet2!H$1='[1]Sheet 1'!$C$1:$C$5176),0))</f>
        <v>1194619</v>
      </c>
      <c r="I986" cm="1">
        <f t="array" ref="I986">INDEX('[1]Sheet 1'!$F$1:$F$5176,MATCH(1,([1]Sheet2!$A986='[1]Sheet 1'!$B$1:$B$5176)*([1]Sheet2!$E986='[1]Sheet 1'!$E$1:$E$5176)*([1]Sheet2!I$1='[1]Sheet 1'!$C$1:$C$5176),0))</f>
        <v>65.252200000000002</v>
      </c>
      <c r="J986" s="1">
        <f t="shared" si="61"/>
        <v>2.5240683431286461E-2</v>
      </c>
      <c r="K986" s="1">
        <f t="shared" si="62"/>
        <v>1.2306898671313255E-2</v>
      </c>
      <c r="L986" s="1">
        <f t="shared" si="63"/>
        <v>4.2264998065333854E-2</v>
      </c>
      <c r="M986">
        <f>VLOOKUP(D986,[1]Sheet8!$A$1:$G$267,IF(E986=2016,3,IF(E986=2017,4,IF(E986=2018,5,IF(E986=2019,6,7)))))</f>
        <v>7730.6917463769796</v>
      </c>
      <c r="N986">
        <f>IF(E986=2020,VLOOKUP(B986,[1]Sheet9!$A$1:$E$229,5,FALSE),"None")</f>
        <v>1057161</v>
      </c>
    </row>
    <row r="987" spans="1:14" x14ac:dyDescent="0.75">
      <c r="A987" t="str">
        <f>VLOOKUP(D987,[1]Sheet5!$B$1:$C$279,2,FALSE)</f>
        <v>SSD: South Sudan</v>
      </c>
      <c r="B987" t="str">
        <f t="shared" si="60"/>
        <v>SSD</v>
      </c>
      <c r="C987" t="str">
        <f>VLOOKUP([1]Sheet2!B987,[1]Sheet9!$A$1:$C$229,2,FALSE)</f>
        <v>Africa</v>
      </c>
      <c r="D987" t="s">
        <v>218</v>
      </c>
      <c r="E987">
        <v>2016</v>
      </c>
      <c r="F987" cm="1">
        <f t="array" ref="F987">INDEX('[1]Sheet 1'!$F$1:$F$5176,MATCH(1,([1]Sheet2!A987='[1]Sheet 1'!$B$1:$B$5176)*([1]Sheet2!E987='[1]Sheet 1'!$E$1:$E$5176)*([1]Sheet2!F$1='[1]Sheet 1'!$C$1:$C$5176),0))</f>
        <v>24030</v>
      </c>
      <c r="G987" cm="1">
        <f t="array" ref="G987">INDEX('[1]Sheet 1'!$F$1:$F$5176,MATCH(1,([1]Sheet2!$A987='[1]Sheet 1'!$B$1:$B$5176)*([1]Sheet2!$E987='[1]Sheet 1'!$E$1:$E$5176)*([1]Sheet2!G$1='[1]Sheet 1'!$C$1:$C$5176),0))</f>
        <v>11066105</v>
      </c>
      <c r="H987" cm="1">
        <f t="array" ref="H987">INDEX('[1]Sheet 1'!$F$1:$F$5176,MATCH(1,([1]Sheet2!$A987='[1]Sheet 1'!$B$1:$B$5176)*([1]Sheet2!$E987='[1]Sheet 1'!$E$1:$E$5176)*([1]Sheet2!H$1='[1]Sheet 1'!$C$1:$C$5176),0))</f>
        <v>400446</v>
      </c>
      <c r="I987" cm="1">
        <f t="array" ref="I987">INDEX('[1]Sheet 1'!$F$1:$F$5176,MATCH(1,([1]Sheet2!$A987='[1]Sheet 1'!$B$1:$B$5176)*([1]Sheet2!$E987='[1]Sheet 1'!$E$1:$E$5176)*([1]Sheet2!I$1='[1]Sheet 1'!$C$1:$C$5176),0))</f>
        <v>55.543700000000001</v>
      </c>
      <c r="J987" s="1">
        <f t="shared" si="61"/>
        <v>6.0008090978558908E-2</v>
      </c>
      <c r="K987" s="1" t="str">
        <f t="shared" si="62"/>
        <v>None</v>
      </c>
      <c r="L987" s="1" t="str">
        <f t="shared" si="63"/>
        <v>N/A</v>
      </c>
      <c r="M987">
        <f>VLOOKUP(D987,[1]Sheet8!$A$1:$G$267,IF(E987=2016,3,IF(E987=2017,4,IF(E987=2018,5,IF(E987=2019,6,7)))))</f>
        <v>5765.2007620271097</v>
      </c>
      <c r="N987" t="str">
        <f>IF(E987=2020,VLOOKUP(B987,[1]Sheet9!$A$1:$E$229,5,FALSE),"None")</f>
        <v>None</v>
      </c>
    </row>
    <row r="988" spans="1:14" x14ac:dyDescent="0.75">
      <c r="A988" t="str">
        <f>VLOOKUP(D988,[1]Sheet5!$B$1:$C$279,2,FALSE)</f>
        <v>SSD: South Sudan</v>
      </c>
      <c r="B988" t="str">
        <f t="shared" si="60"/>
        <v>SSD</v>
      </c>
      <c r="C988" t="str">
        <f>VLOOKUP([1]Sheet2!B988,[1]Sheet9!$A$1:$C$229,2,FALSE)</f>
        <v>Africa</v>
      </c>
      <c r="D988" t="s">
        <v>218</v>
      </c>
      <c r="E988">
        <v>2017</v>
      </c>
      <c r="F988" cm="1">
        <f t="array" ref="F988">INDEX('[1]Sheet 1'!$F$1:$F$5176,MATCH(1,([1]Sheet2!A988='[1]Sheet 1'!$B$1:$B$5176)*([1]Sheet2!E988='[1]Sheet 1'!$E$1:$E$5176)*([1]Sheet2!F$1='[1]Sheet 1'!$C$1:$C$5176),0))</f>
        <v>24128</v>
      </c>
      <c r="G988" cm="1">
        <f t="array" ref="G988">INDEX('[1]Sheet 1'!$F$1:$F$5176,MATCH(1,([1]Sheet2!$A988='[1]Sheet 1'!$B$1:$B$5176)*([1]Sheet2!$E988='[1]Sheet 1'!$E$1:$E$5176)*([1]Sheet2!G$1='[1]Sheet 1'!$C$1:$C$5176),0))</f>
        <v>10658225.5</v>
      </c>
      <c r="H988" cm="1">
        <f t="array" ref="H988">INDEX('[1]Sheet 1'!$F$1:$F$5176,MATCH(1,([1]Sheet2!$A988='[1]Sheet 1'!$B$1:$B$5176)*([1]Sheet2!$E988='[1]Sheet 1'!$E$1:$E$5176)*([1]Sheet2!H$1='[1]Sheet 1'!$C$1:$C$5176),0))</f>
        <v>358732</v>
      </c>
      <c r="I988" cm="1">
        <f t="array" ref="I988">INDEX('[1]Sheet 1'!$F$1:$F$5176,MATCH(1,([1]Sheet2!$A988='[1]Sheet 1'!$B$1:$B$5176)*([1]Sheet2!$E988='[1]Sheet 1'!$E$1:$E$5176)*([1]Sheet2!I$1='[1]Sheet 1'!$C$1:$C$5176),0))</f>
        <v>55.309399999999997</v>
      </c>
      <c r="J988" s="1">
        <f t="shared" si="61"/>
        <v>6.7259123802727389E-2</v>
      </c>
      <c r="K988" s="1">
        <f t="shared" si="62"/>
        <v>-3.6858452002759778E-2</v>
      </c>
      <c r="L988" s="1">
        <f t="shared" si="63"/>
        <v>9.1469991940842793E-2</v>
      </c>
      <c r="M988">
        <f>VLOOKUP(D988,[1]Sheet8!$A$1:$G$267,IF(E988=2016,3,IF(E988=2017,4,IF(E988=2018,5,IF(E988=2019,6,7)))))</f>
        <v>6292.5436292670702</v>
      </c>
      <c r="N988" t="str">
        <f>IF(E988=2020,VLOOKUP(B988,[1]Sheet9!$A$1:$E$229,5,FALSE),"None")</f>
        <v>None</v>
      </c>
    </row>
    <row r="989" spans="1:14" x14ac:dyDescent="0.75">
      <c r="A989" t="str">
        <f>VLOOKUP(D989,[1]Sheet5!$B$1:$C$279,2,FALSE)</f>
        <v>SSD: South Sudan</v>
      </c>
      <c r="B989" t="str">
        <f t="shared" si="60"/>
        <v>SSD</v>
      </c>
      <c r="C989" t="str">
        <f>VLOOKUP([1]Sheet2!B989,[1]Sheet9!$A$1:$C$229,2,FALSE)</f>
        <v>Africa</v>
      </c>
      <c r="D989" t="s">
        <v>218</v>
      </c>
      <c r="E989">
        <v>2018</v>
      </c>
      <c r="F989" cm="1">
        <f t="array" ref="F989">INDEX('[1]Sheet 1'!$F$1:$F$5176,MATCH(1,([1]Sheet2!A989='[1]Sheet 1'!$B$1:$B$5176)*([1]Sheet2!E989='[1]Sheet 1'!$E$1:$E$5176)*([1]Sheet2!F$1='[1]Sheet 1'!$C$1:$C$5176),0))</f>
        <v>24203</v>
      </c>
      <c r="G989" cm="1">
        <f t="array" ref="G989">INDEX('[1]Sheet 1'!$F$1:$F$5176,MATCH(1,([1]Sheet2!$A989='[1]Sheet 1'!$B$1:$B$5176)*([1]Sheet2!$E989='[1]Sheet 1'!$E$1:$E$5176)*([1]Sheet2!G$1='[1]Sheet 1'!$C$1:$C$5176),0))</f>
        <v>10395329.5</v>
      </c>
      <c r="H989" cm="1">
        <f t="array" ref="H989">INDEX('[1]Sheet 1'!$F$1:$F$5176,MATCH(1,([1]Sheet2!$A989='[1]Sheet 1'!$B$1:$B$5176)*([1]Sheet2!$E989='[1]Sheet 1'!$E$1:$E$5176)*([1]Sheet2!H$1='[1]Sheet 1'!$C$1:$C$5176),0))</f>
        <v>317641</v>
      </c>
      <c r="I989" cm="1">
        <f t="array" ref="I989">INDEX('[1]Sheet 1'!$F$1:$F$5176,MATCH(1,([1]Sheet2!$A989='[1]Sheet 1'!$B$1:$B$5176)*([1]Sheet2!$E989='[1]Sheet 1'!$E$1:$E$5176)*([1]Sheet2!I$1='[1]Sheet 1'!$C$1:$C$5176),0))</f>
        <v>55.9495</v>
      </c>
      <c r="J989" s="1">
        <f t="shared" si="61"/>
        <v>7.6196082999360912E-2</v>
      </c>
      <c r="K989" s="1">
        <f t="shared" si="62"/>
        <v>-2.4666019685922389E-2</v>
      </c>
      <c r="L989" s="1">
        <f t="shared" si="63"/>
        <v>0.15253898662036774</v>
      </c>
      <c r="M989">
        <f>VLOOKUP(D989,[1]Sheet8!$A$1:$G$267,IF(E989=2016,3,IF(E989=2017,4,IF(E989=2018,5,IF(E989=2019,6,7)))))</f>
        <v>7252.4018577399202</v>
      </c>
      <c r="N989" t="str">
        <f>IF(E989=2020,VLOOKUP(B989,[1]Sheet9!$A$1:$E$229,5,FALSE),"None")</f>
        <v>None</v>
      </c>
    </row>
    <row r="990" spans="1:14" x14ac:dyDescent="0.75">
      <c r="A990" t="str">
        <f>VLOOKUP(D990,[1]Sheet5!$B$1:$C$279,2,FALSE)</f>
        <v>SSD: South Sudan</v>
      </c>
      <c r="B990" t="str">
        <f t="shared" si="60"/>
        <v>SSD</v>
      </c>
      <c r="C990" t="str">
        <f>VLOOKUP([1]Sheet2!B990,[1]Sheet9!$A$1:$C$229,2,FALSE)</f>
        <v>Africa</v>
      </c>
      <c r="D990" t="s">
        <v>218</v>
      </c>
      <c r="E990">
        <v>2019</v>
      </c>
      <c r="F990" cm="1">
        <f t="array" ref="F990">INDEX('[1]Sheet 1'!$F$1:$F$5176,MATCH(1,([1]Sheet2!A990='[1]Sheet 1'!$B$1:$B$5176)*([1]Sheet2!E990='[1]Sheet 1'!$E$1:$E$5176)*([1]Sheet2!F$1='[1]Sheet 1'!$C$1:$C$5176),0))</f>
        <v>24285</v>
      </c>
      <c r="G990" cm="1">
        <f t="array" ref="G990">INDEX('[1]Sheet 1'!$F$1:$F$5176,MATCH(1,([1]Sheet2!$A990='[1]Sheet 1'!$B$1:$B$5176)*([1]Sheet2!$E990='[1]Sheet 1'!$E$1:$E$5176)*([1]Sheet2!G$1='[1]Sheet 1'!$C$1:$C$5176),0))</f>
        <v>10447666</v>
      </c>
      <c r="H990" cm="1">
        <f t="array" ref="H990">INDEX('[1]Sheet 1'!$F$1:$F$5176,MATCH(1,([1]Sheet2!$A990='[1]Sheet 1'!$B$1:$B$5176)*([1]Sheet2!$E990='[1]Sheet 1'!$E$1:$E$5176)*([1]Sheet2!H$1='[1]Sheet 1'!$C$1:$C$5176),0))</f>
        <v>303490</v>
      </c>
      <c r="I990" cm="1">
        <f t="array" ref="I990">INDEX('[1]Sheet 1'!$F$1:$F$5176,MATCH(1,([1]Sheet2!$A990='[1]Sheet 1'!$B$1:$B$5176)*([1]Sheet2!$E990='[1]Sheet 1'!$E$1:$E$5176)*([1]Sheet2!I$1='[1]Sheet 1'!$C$1:$C$5176),0))</f>
        <v>55.911999999999999</v>
      </c>
      <c r="J990" s="1">
        <f t="shared" si="61"/>
        <v>8.0019111008599958E-2</v>
      </c>
      <c r="K990" s="1">
        <f t="shared" si="62"/>
        <v>5.0346167478385363E-3</v>
      </c>
      <c r="L990" s="1">
        <f t="shared" si="63"/>
        <v>2.2723753318524324E-2</v>
      </c>
      <c r="M990">
        <f>VLOOKUP(D990,[1]Sheet8!$A$1:$G$267,IF(E990=2016,3,IF(E990=2017,4,IF(E990=2018,5,IF(E990=2019,6,7)))))</f>
        <v>7417.2036485220096</v>
      </c>
      <c r="N990" t="str">
        <f>IF(E990=2020,VLOOKUP(B990,[1]Sheet9!$A$1:$E$229,5,FALSE),"None")</f>
        <v>None</v>
      </c>
    </row>
    <row r="991" spans="1:14" x14ac:dyDescent="0.75">
      <c r="A991" t="str">
        <f>VLOOKUP(D991,[1]Sheet5!$B$1:$C$279,2,FALSE)</f>
        <v>SSD: South Sudan</v>
      </c>
      <c r="B991" t="str">
        <f t="shared" si="60"/>
        <v>SSD</v>
      </c>
      <c r="C991" t="str">
        <f>VLOOKUP([1]Sheet2!B991,[1]Sheet9!$A$1:$C$229,2,FALSE)</f>
        <v>Africa</v>
      </c>
      <c r="D991" t="s">
        <v>218</v>
      </c>
      <c r="E991">
        <v>2020</v>
      </c>
      <c r="F991" cm="1">
        <f t="array" ref="F991">INDEX('[1]Sheet 1'!$F$1:$F$5176,MATCH(1,([1]Sheet2!A991='[1]Sheet 1'!$B$1:$B$5176)*([1]Sheet2!E991='[1]Sheet 1'!$E$1:$E$5176)*([1]Sheet2!F$1='[1]Sheet 1'!$C$1:$C$5176),0))</f>
        <v>24376</v>
      </c>
      <c r="G991" cm="1">
        <f t="array" ref="G991">INDEX('[1]Sheet 1'!$F$1:$F$5176,MATCH(1,([1]Sheet2!$A991='[1]Sheet 1'!$B$1:$B$5176)*([1]Sheet2!$E991='[1]Sheet 1'!$E$1:$E$5176)*([1]Sheet2!G$1='[1]Sheet 1'!$C$1:$C$5176),0))</f>
        <v>10606227</v>
      </c>
      <c r="H991" cm="1">
        <f t="array" ref="H991">INDEX('[1]Sheet 1'!$F$1:$F$5176,MATCH(1,([1]Sheet2!$A991='[1]Sheet 1'!$B$1:$B$5176)*([1]Sheet2!$E991='[1]Sheet 1'!$E$1:$E$5176)*([1]Sheet2!H$1='[1]Sheet 1'!$C$1:$C$5176),0))</f>
        <v>310480</v>
      </c>
      <c r="I991" cm="1">
        <f t="array" ref="I991">INDEX('[1]Sheet 1'!$F$1:$F$5176,MATCH(1,([1]Sheet2!$A991='[1]Sheet 1'!$B$1:$B$5176)*([1]Sheet2!$E991='[1]Sheet 1'!$E$1:$E$5176)*([1]Sheet2!I$1='[1]Sheet 1'!$C$1:$C$5176),0))</f>
        <v>55.4801</v>
      </c>
      <c r="J991" s="1">
        <f t="shared" si="61"/>
        <v>7.8510693120329808E-2</v>
      </c>
      <c r="K991" s="1">
        <f t="shared" si="62"/>
        <v>1.5176691138480115E-2</v>
      </c>
      <c r="L991" s="1">
        <f t="shared" si="63"/>
        <v>4.2264998065333854E-2</v>
      </c>
      <c r="M991">
        <f>VLOOKUP(D991,[1]Sheet8!$A$1:$G$267,IF(E991=2016,3,IF(E991=2017,4,IF(E991=2018,5,IF(E991=2019,6,7)))))</f>
        <v>7730.6917463769796</v>
      </c>
      <c r="N991">
        <f>IF(E991=2020,VLOOKUP(B991,[1]Sheet9!$A$1:$E$229,5,FALSE),"None")</f>
        <v>3558</v>
      </c>
    </row>
    <row r="992" spans="1:14" x14ac:dyDescent="0.75">
      <c r="A992" t="str">
        <f>VLOOKUP(D992,[1]Sheet5!$B$1:$C$279,2,FALSE)</f>
        <v>ESP: Spain</v>
      </c>
      <c r="B992" t="str">
        <f t="shared" si="60"/>
        <v>ESP</v>
      </c>
      <c r="C992" t="str">
        <f>VLOOKUP([1]Sheet2!B992,[1]Sheet9!$A$1:$C$229,2,FALSE)</f>
        <v>Europe</v>
      </c>
      <c r="D992" t="s">
        <v>219</v>
      </c>
      <c r="E992">
        <v>2016</v>
      </c>
      <c r="F992" cm="1">
        <f t="array" ref="F992">INDEX('[1]Sheet 1'!$F$1:$F$5176,MATCH(1,([1]Sheet2!A992='[1]Sheet 1'!$B$1:$B$5176)*([1]Sheet2!E992='[1]Sheet 1'!$E$1:$E$5176)*([1]Sheet2!F$1='[1]Sheet 1'!$C$1:$C$5176),0))</f>
        <v>1128</v>
      </c>
      <c r="G992" cm="1">
        <f t="array" ref="G992">INDEX('[1]Sheet 1'!$F$1:$F$5176,MATCH(1,([1]Sheet2!$A992='[1]Sheet 1'!$B$1:$B$5176)*([1]Sheet2!$E992='[1]Sheet 1'!$E$1:$E$5176)*([1]Sheet2!G$1='[1]Sheet 1'!$C$1:$C$5176),0))</f>
        <v>46473315</v>
      </c>
      <c r="H992" cm="1">
        <f t="array" ref="H992">INDEX('[1]Sheet 1'!$F$1:$F$5176,MATCH(1,([1]Sheet2!$A992='[1]Sheet 1'!$B$1:$B$5176)*([1]Sheet2!$E992='[1]Sheet 1'!$E$1:$E$5176)*([1]Sheet2!H$1='[1]Sheet 1'!$C$1:$C$5176),0))</f>
        <v>407102</v>
      </c>
      <c r="I992" cm="1">
        <f t="array" ref="I992">INDEX('[1]Sheet 1'!$F$1:$F$5176,MATCH(1,([1]Sheet2!$A992='[1]Sheet 1'!$B$1:$B$5176)*([1]Sheet2!$E992='[1]Sheet 1'!$E$1:$E$5176)*([1]Sheet2!I$1='[1]Sheet 1'!$C$1:$C$5176),0))</f>
        <v>83.0411</v>
      </c>
      <c r="J992" s="1">
        <f t="shared" si="61"/>
        <v>2.7708043684383766E-3</v>
      </c>
      <c r="K992" s="1" t="str">
        <f t="shared" si="62"/>
        <v>None</v>
      </c>
      <c r="L992" s="1" t="str">
        <f t="shared" si="63"/>
        <v>N/A</v>
      </c>
      <c r="M992">
        <f>VLOOKUP(D992,[1]Sheet8!$A$1:$G$267,IF(E992=2016,3,IF(E992=2017,4,IF(E992=2018,5,IF(E992=2019,6,7)))))</f>
        <v>5765.2007620271097</v>
      </c>
      <c r="N992" t="str">
        <f>IF(E992=2020,VLOOKUP(B992,[1]Sheet9!$A$1:$E$229,5,FALSE),"None")</f>
        <v>None</v>
      </c>
    </row>
    <row r="993" spans="1:14" x14ac:dyDescent="0.75">
      <c r="A993" t="str">
        <f>VLOOKUP(D993,[1]Sheet5!$B$1:$C$279,2,FALSE)</f>
        <v>ESP: Spain</v>
      </c>
      <c r="B993" t="str">
        <f t="shared" si="60"/>
        <v>ESP</v>
      </c>
      <c r="C993" t="str">
        <f>VLOOKUP([1]Sheet2!B993,[1]Sheet9!$A$1:$C$229,2,FALSE)</f>
        <v>Europe</v>
      </c>
      <c r="D993" t="s">
        <v>219</v>
      </c>
      <c r="E993">
        <v>2017</v>
      </c>
      <c r="F993" cm="1">
        <f t="array" ref="F993">INDEX('[1]Sheet 1'!$F$1:$F$5176,MATCH(1,([1]Sheet2!A993='[1]Sheet 1'!$B$1:$B$5176)*([1]Sheet2!E993='[1]Sheet 1'!$E$1:$E$5176)*([1]Sheet2!F$1='[1]Sheet 1'!$C$1:$C$5176),0))</f>
        <v>1099</v>
      </c>
      <c r="G993" cm="1">
        <f t="array" ref="G993">INDEX('[1]Sheet 1'!$F$1:$F$5176,MATCH(1,([1]Sheet2!$A993='[1]Sheet 1'!$B$1:$B$5176)*([1]Sheet2!$E993='[1]Sheet 1'!$E$1:$E$5176)*([1]Sheet2!G$1='[1]Sheet 1'!$C$1:$C$5176),0))</f>
        <v>46584169.5</v>
      </c>
      <c r="H993" cm="1">
        <f t="array" ref="H993">INDEX('[1]Sheet 1'!$F$1:$F$5176,MATCH(1,([1]Sheet2!$A993='[1]Sheet 1'!$B$1:$B$5176)*([1]Sheet2!$E993='[1]Sheet 1'!$E$1:$E$5176)*([1]Sheet2!H$1='[1]Sheet 1'!$C$1:$C$5176),0))</f>
        <v>389062</v>
      </c>
      <c r="I993" cm="1">
        <f t="array" ref="I993">INDEX('[1]Sheet 1'!$F$1:$F$5176,MATCH(1,([1]Sheet2!$A993='[1]Sheet 1'!$B$1:$B$5176)*([1]Sheet2!$E993='[1]Sheet 1'!$E$1:$E$5176)*([1]Sheet2!I$1='[1]Sheet 1'!$C$1:$C$5176),0))</f>
        <v>83.029499999999999</v>
      </c>
      <c r="J993" s="1">
        <f t="shared" si="61"/>
        <v>2.8247425860145683E-3</v>
      </c>
      <c r="K993" s="1">
        <f t="shared" si="62"/>
        <v>2.3853366173684832E-3</v>
      </c>
      <c r="L993" s="1">
        <f t="shared" si="63"/>
        <v>9.1469991940842793E-2</v>
      </c>
      <c r="M993">
        <f>VLOOKUP(D993,[1]Sheet8!$A$1:$G$267,IF(E993=2016,3,IF(E993=2017,4,IF(E993=2018,5,IF(E993=2019,6,7)))))</f>
        <v>6292.5436292670702</v>
      </c>
      <c r="N993" t="str">
        <f>IF(E993=2020,VLOOKUP(B993,[1]Sheet9!$A$1:$E$229,5,FALSE),"None")</f>
        <v>None</v>
      </c>
    </row>
    <row r="994" spans="1:14" x14ac:dyDescent="0.75">
      <c r="A994" t="str">
        <f>VLOOKUP(D994,[1]Sheet5!$B$1:$C$279,2,FALSE)</f>
        <v>ESP: Spain</v>
      </c>
      <c r="B994" t="str">
        <f t="shared" si="60"/>
        <v>ESP</v>
      </c>
      <c r="C994" t="str">
        <f>VLOOKUP([1]Sheet2!B994,[1]Sheet9!$A$1:$C$229,2,FALSE)</f>
        <v>Europe</v>
      </c>
      <c r="D994" t="s">
        <v>219</v>
      </c>
      <c r="E994">
        <v>2018</v>
      </c>
      <c r="F994" cm="1">
        <f t="array" ref="F994">INDEX('[1]Sheet 1'!$F$1:$F$5176,MATCH(1,([1]Sheet2!A994='[1]Sheet 1'!$B$1:$B$5176)*([1]Sheet2!E994='[1]Sheet 1'!$E$1:$E$5176)*([1]Sheet2!F$1='[1]Sheet 1'!$C$1:$C$5176),0))</f>
        <v>1077</v>
      </c>
      <c r="G994" cm="1">
        <f t="array" ref="G994">INDEX('[1]Sheet 1'!$F$1:$F$5176,MATCH(1,([1]Sheet2!$A994='[1]Sheet 1'!$B$1:$B$5176)*([1]Sheet2!$E994='[1]Sheet 1'!$E$1:$E$5176)*([1]Sheet2!G$1='[1]Sheet 1'!$C$1:$C$5176),0))</f>
        <v>46792043</v>
      </c>
      <c r="H994" cm="1">
        <f t="array" ref="H994">INDEX('[1]Sheet 1'!$F$1:$F$5176,MATCH(1,([1]Sheet2!$A994='[1]Sheet 1'!$B$1:$B$5176)*([1]Sheet2!$E994='[1]Sheet 1'!$E$1:$E$5176)*([1]Sheet2!H$1='[1]Sheet 1'!$C$1:$C$5176),0))</f>
        <v>367754</v>
      </c>
      <c r="I994" cm="1">
        <f t="array" ref="I994">INDEX('[1]Sheet 1'!$F$1:$F$5176,MATCH(1,([1]Sheet2!$A994='[1]Sheet 1'!$B$1:$B$5176)*([1]Sheet2!$E994='[1]Sheet 1'!$E$1:$E$5176)*([1]Sheet2!I$1='[1]Sheet 1'!$C$1:$C$5176),0))</f>
        <v>83.143600000000006</v>
      </c>
      <c r="J994" s="1">
        <f t="shared" si="61"/>
        <v>2.928588132284081E-3</v>
      </c>
      <c r="K994" s="1">
        <f t="shared" si="62"/>
        <v>4.4623206173075598E-3</v>
      </c>
      <c r="L994" s="1">
        <f t="shared" si="63"/>
        <v>0.15253898662036774</v>
      </c>
      <c r="M994">
        <f>VLOOKUP(D994,[1]Sheet8!$A$1:$G$267,IF(E994=2016,3,IF(E994=2017,4,IF(E994=2018,5,IF(E994=2019,6,7)))))</f>
        <v>7252.4018577399202</v>
      </c>
      <c r="N994" t="str">
        <f>IF(E994=2020,VLOOKUP(B994,[1]Sheet9!$A$1:$E$229,5,FALSE),"None")</f>
        <v>None</v>
      </c>
    </row>
    <row r="995" spans="1:14" x14ac:dyDescent="0.75">
      <c r="A995" t="str">
        <f>VLOOKUP(D995,[1]Sheet5!$B$1:$C$279,2,FALSE)</f>
        <v>ESP: Spain</v>
      </c>
      <c r="B995" t="str">
        <f t="shared" si="60"/>
        <v>ESP</v>
      </c>
      <c r="C995" t="str">
        <f>VLOOKUP([1]Sheet2!B995,[1]Sheet9!$A$1:$C$229,2,FALSE)</f>
        <v>Europe</v>
      </c>
      <c r="D995" t="s">
        <v>219</v>
      </c>
      <c r="E995">
        <v>2019</v>
      </c>
      <c r="F995" cm="1">
        <f t="array" ref="F995">INDEX('[1]Sheet 1'!$F$1:$F$5176,MATCH(1,([1]Sheet2!A995='[1]Sheet 1'!$B$1:$B$5176)*([1]Sheet2!E995='[1]Sheet 1'!$E$1:$E$5176)*([1]Sheet2!F$1='[1]Sheet 1'!$C$1:$C$5176),0))</f>
        <v>1059</v>
      </c>
      <c r="G995" cm="1">
        <f t="array" ref="G995">INDEX('[1]Sheet 1'!$F$1:$F$5176,MATCH(1,([1]Sheet2!$A995='[1]Sheet 1'!$B$1:$B$5176)*([1]Sheet2!$E995='[1]Sheet 1'!$E$1:$E$5176)*([1]Sheet2!G$1='[1]Sheet 1'!$C$1:$C$5176),0))</f>
        <v>47131372</v>
      </c>
      <c r="H995" cm="1">
        <f t="array" ref="H995">INDEX('[1]Sheet 1'!$F$1:$F$5176,MATCH(1,([1]Sheet2!$A995='[1]Sheet 1'!$B$1:$B$5176)*([1]Sheet2!$E995='[1]Sheet 1'!$E$1:$E$5176)*([1]Sheet2!H$1='[1]Sheet 1'!$C$1:$C$5176),0))</f>
        <v>354681</v>
      </c>
      <c r="I995" cm="1">
        <f t="array" ref="I995">INDEX('[1]Sheet 1'!$F$1:$F$5176,MATCH(1,([1]Sheet2!$A995='[1]Sheet 1'!$B$1:$B$5176)*([1]Sheet2!$E995='[1]Sheet 1'!$E$1:$E$5176)*([1]Sheet2!I$1='[1]Sheet 1'!$C$1:$C$5176),0))</f>
        <v>83.5321</v>
      </c>
      <c r="J995" s="1">
        <f t="shared" si="61"/>
        <v>2.9857815896538018E-3</v>
      </c>
      <c r="K995" s="1">
        <f t="shared" si="62"/>
        <v>7.251852628020538E-3</v>
      </c>
      <c r="L995" s="1">
        <f t="shared" si="63"/>
        <v>2.2723753318524324E-2</v>
      </c>
      <c r="M995">
        <f>VLOOKUP(D995,[1]Sheet8!$A$1:$G$267,IF(E995=2016,3,IF(E995=2017,4,IF(E995=2018,5,IF(E995=2019,6,7)))))</f>
        <v>7417.2036485220096</v>
      </c>
      <c r="N995" t="str">
        <f>IF(E995=2020,VLOOKUP(B995,[1]Sheet9!$A$1:$E$229,5,FALSE),"None")</f>
        <v>None</v>
      </c>
    </row>
    <row r="996" spans="1:14" x14ac:dyDescent="0.75">
      <c r="A996" t="str">
        <f>VLOOKUP(D996,[1]Sheet5!$B$1:$C$279,2,FALSE)</f>
        <v>ESP: Spain</v>
      </c>
      <c r="B996" t="str">
        <f t="shared" si="60"/>
        <v>ESP</v>
      </c>
      <c r="C996" t="str">
        <f>VLOOKUP([1]Sheet2!B996,[1]Sheet9!$A$1:$C$229,2,FALSE)</f>
        <v>Europe</v>
      </c>
      <c r="D996" t="s">
        <v>219</v>
      </c>
      <c r="E996">
        <v>2020</v>
      </c>
      <c r="F996" cm="1">
        <f t="array" ref="F996">INDEX('[1]Sheet 1'!$F$1:$F$5176,MATCH(1,([1]Sheet2!A996='[1]Sheet 1'!$B$1:$B$5176)*([1]Sheet2!E996='[1]Sheet 1'!$E$1:$E$5176)*([1]Sheet2!F$1='[1]Sheet 1'!$C$1:$C$5176),0))</f>
        <v>1039</v>
      </c>
      <c r="G996" cm="1">
        <f t="array" ref="G996">INDEX('[1]Sheet 1'!$F$1:$F$5176,MATCH(1,([1]Sheet2!$A996='[1]Sheet 1'!$B$1:$B$5176)*([1]Sheet2!$E996='[1]Sheet 1'!$E$1:$E$5176)*([1]Sheet2!G$1='[1]Sheet 1'!$C$1:$C$5176),0))</f>
        <v>47363807</v>
      </c>
      <c r="H996" cm="1">
        <f t="array" ref="H996">INDEX('[1]Sheet 1'!$F$1:$F$5176,MATCH(1,([1]Sheet2!$A996='[1]Sheet 1'!$B$1:$B$5176)*([1]Sheet2!$E996='[1]Sheet 1'!$E$1:$E$5176)*([1]Sheet2!H$1='[1]Sheet 1'!$C$1:$C$5176),0))</f>
        <v>352000</v>
      </c>
      <c r="I996" cm="1">
        <f t="array" ref="I996">INDEX('[1]Sheet 1'!$F$1:$F$5176,MATCH(1,([1]Sheet2!$A996='[1]Sheet 1'!$B$1:$B$5176)*([1]Sheet2!$E996='[1]Sheet 1'!$E$1:$E$5176)*([1]Sheet2!I$1='[1]Sheet 1'!$C$1:$C$5176),0))</f>
        <v>82.289199999999994</v>
      </c>
      <c r="J996" s="1">
        <f t="shared" si="61"/>
        <v>2.9517045454545456E-3</v>
      </c>
      <c r="K996" s="1">
        <f t="shared" si="62"/>
        <v>4.9316408612081145E-3</v>
      </c>
      <c r="L996" s="1">
        <f t="shared" si="63"/>
        <v>4.2264998065333854E-2</v>
      </c>
      <c r="M996">
        <f>VLOOKUP(D996,[1]Sheet8!$A$1:$G$267,IF(E996=2016,3,IF(E996=2017,4,IF(E996=2018,5,IF(E996=2019,6,7)))))</f>
        <v>7730.6917463769796</v>
      </c>
      <c r="N996">
        <f>IF(E996=2020,VLOOKUP(B996,[1]Sheet9!$A$1:$E$229,5,FALSE),"None")</f>
        <v>1928265</v>
      </c>
    </row>
    <row r="997" spans="1:14" x14ac:dyDescent="0.75">
      <c r="A997" t="str">
        <f>VLOOKUP(D997,[1]Sheet5!$B$1:$C$279,2,FALSE)</f>
        <v>LKA: Sri Lanka</v>
      </c>
      <c r="B997" t="str">
        <f t="shared" si="60"/>
        <v>LKA</v>
      </c>
      <c r="C997" t="str">
        <f>VLOOKUP([1]Sheet2!B997,[1]Sheet9!$A$1:$C$229,2,FALSE)</f>
        <v>Asia</v>
      </c>
      <c r="D997" t="s">
        <v>220</v>
      </c>
      <c r="E997">
        <v>2016</v>
      </c>
      <c r="F997" cm="1">
        <f t="array" ref="F997">INDEX('[1]Sheet 1'!$F$1:$F$5176,MATCH(1,([1]Sheet2!A997='[1]Sheet 1'!$B$1:$B$5176)*([1]Sheet2!E997='[1]Sheet 1'!$E$1:$E$5176)*([1]Sheet2!F$1='[1]Sheet 1'!$C$1:$C$5176),0))</f>
        <v>2434</v>
      </c>
      <c r="G997" cm="1">
        <f t="array" ref="G997">INDEX('[1]Sheet 1'!$F$1:$F$5176,MATCH(1,([1]Sheet2!$A997='[1]Sheet 1'!$B$1:$B$5176)*([1]Sheet2!$E997='[1]Sheet 1'!$E$1:$E$5176)*([1]Sheet2!G$1='[1]Sheet 1'!$C$1:$C$5176),0))</f>
        <v>21425494</v>
      </c>
      <c r="H997" cm="1">
        <f t="array" ref="H997">INDEX('[1]Sheet 1'!$F$1:$F$5176,MATCH(1,([1]Sheet2!$A997='[1]Sheet 1'!$B$1:$B$5176)*([1]Sheet2!$E997='[1]Sheet 1'!$E$1:$E$5176)*([1]Sheet2!H$1='[1]Sheet 1'!$C$1:$C$5176),0))</f>
        <v>332739</v>
      </c>
      <c r="I997" cm="1">
        <f t="array" ref="I997">INDEX('[1]Sheet 1'!$F$1:$F$5176,MATCH(1,([1]Sheet2!$A997='[1]Sheet 1'!$B$1:$B$5176)*([1]Sheet2!$E997='[1]Sheet 1'!$E$1:$E$5176)*([1]Sheet2!I$1='[1]Sheet 1'!$C$1:$C$5176),0))</f>
        <v>75.331400000000002</v>
      </c>
      <c r="J997" s="1">
        <f t="shared" si="61"/>
        <v>7.3150427211718496E-3</v>
      </c>
      <c r="K997" s="1" t="str">
        <f t="shared" si="62"/>
        <v>None</v>
      </c>
      <c r="L997" s="1" t="str">
        <f t="shared" si="63"/>
        <v>N/A</v>
      </c>
      <c r="M997">
        <f>VLOOKUP(D997,[1]Sheet8!$A$1:$G$267,IF(E997=2016,3,IF(E997=2017,4,IF(E997=2018,5,IF(E997=2019,6,7)))))</f>
        <v>5765.2007620271097</v>
      </c>
      <c r="N997" t="str">
        <f>IF(E997=2020,VLOOKUP(B997,[1]Sheet9!$A$1:$E$229,5,FALSE),"None")</f>
        <v>None</v>
      </c>
    </row>
    <row r="998" spans="1:14" x14ac:dyDescent="0.75">
      <c r="A998" t="str">
        <f>VLOOKUP(D998,[1]Sheet5!$B$1:$C$279,2,FALSE)</f>
        <v>LKA: Sri Lanka</v>
      </c>
      <c r="B998" t="str">
        <f t="shared" si="60"/>
        <v>LKA</v>
      </c>
      <c r="C998" t="str">
        <f>VLOOKUP([1]Sheet2!B998,[1]Sheet9!$A$1:$C$229,2,FALSE)</f>
        <v>Asia</v>
      </c>
      <c r="D998" t="s">
        <v>220</v>
      </c>
      <c r="E998">
        <v>2017</v>
      </c>
      <c r="F998" cm="1">
        <f t="array" ref="F998">INDEX('[1]Sheet 1'!$F$1:$F$5176,MATCH(1,([1]Sheet2!A998='[1]Sheet 1'!$B$1:$B$5176)*([1]Sheet2!E998='[1]Sheet 1'!$E$1:$E$5176)*([1]Sheet2!F$1='[1]Sheet 1'!$C$1:$C$5176),0))</f>
        <v>2292</v>
      </c>
      <c r="G998" cm="1">
        <f t="array" ref="G998">INDEX('[1]Sheet 1'!$F$1:$F$5176,MATCH(1,([1]Sheet2!$A998='[1]Sheet 1'!$B$1:$B$5176)*([1]Sheet2!$E998='[1]Sheet 1'!$E$1:$E$5176)*([1]Sheet2!G$1='[1]Sheet 1'!$C$1:$C$5176),0))</f>
        <v>21506812.5</v>
      </c>
      <c r="H998" cm="1">
        <f t="array" ref="H998">INDEX('[1]Sheet 1'!$F$1:$F$5176,MATCH(1,([1]Sheet2!$A998='[1]Sheet 1'!$B$1:$B$5176)*([1]Sheet2!$E998='[1]Sheet 1'!$E$1:$E$5176)*([1]Sheet2!H$1='[1]Sheet 1'!$C$1:$C$5176),0))</f>
        <v>326988</v>
      </c>
      <c r="I998" cm="1">
        <f t="array" ref="I998">INDEX('[1]Sheet 1'!$F$1:$F$5176,MATCH(1,([1]Sheet2!$A998='[1]Sheet 1'!$B$1:$B$5176)*([1]Sheet2!$E998='[1]Sheet 1'!$E$1:$E$5176)*([1]Sheet2!I$1='[1]Sheet 1'!$C$1:$C$5176),0))</f>
        <v>75.403499999999994</v>
      </c>
      <c r="J998" s="1">
        <f t="shared" si="61"/>
        <v>7.0094315387720652E-3</v>
      </c>
      <c r="K998" s="1">
        <f t="shared" si="62"/>
        <v>3.7954084045856771E-3</v>
      </c>
      <c r="L998" s="1">
        <f t="shared" si="63"/>
        <v>9.1469991940842793E-2</v>
      </c>
      <c r="M998">
        <f>VLOOKUP(D998,[1]Sheet8!$A$1:$G$267,IF(E998=2016,3,IF(E998=2017,4,IF(E998=2018,5,IF(E998=2019,6,7)))))</f>
        <v>6292.5436292670702</v>
      </c>
      <c r="N998" t="str">
        <f>IF(E998=2020,VLOOKUP(B998,[1]Sheet9!$A$1:$E$229,5,FALSE),"None")</f>
        <v>None</v>
      </c>
    </row>
    <row r="999" spans="1:14" x14ac:dyDescent="0.75">
      <c r="A999" t="str">
        <f>VLOOKUP(D999,[1]Sheet5!$B$1:$C$279,2,FALSE)</f>
        <v>LKA: Sri Lanka</v>
      </c>
      <c r="B999" t="str">
        <f t="shared" si="60"/>
        <v>LKA</v>
      </c>
      <c r="C999" t="str">
        <f>VLOOKUP([1]Sheet2!B999,[1]Sheet9!$A$1:$C$229,2,FALSE)</f>
        <v>Asia</v>
      </c>
      <c r="D999" t="s">
        <v>220</v>
      </c>
      <c r="E999">
        <v>2018</v>
      </c>
      <c r="F999" cm="1">
        <f t="array" ref="F999">INDEX('[1]Sheet 1'!$F$1:$F$5176,MATCH(1,([1]Sheet2!A999='[1]Sheet 1'!$B$1:$B$5176)*([1]Sheet2!E999='[1]Sheet 1'!$E$1:$E$5176)*([1]Sheet2!F$1='[1]Sheet 1'!$C$1:$C$5176),0))</f>
        <v>2167</v>
      </c>
      <c r="G999" cm="1">
        <f t="array" ref="G999">INDEX('[1]Sheet 1'!$F$1:$F$5176,MATCH(1,([1]Sheet2!$A999='[1]Sheet 1'!$B$1:$B$5176)*([1]Sheet2!$E999='[1]Sheet 1'!$E$1:$E$5176)*([1]Sheet2!G$1='[1]Sheet 1'!$C$1:$C$5176),0))</f>
        <v>21580710</v>
      </c>
      <c r="H999" cm="1">
        <f t="array" ref="H999">INDEX('[1]Sheet 1'!$F$1:$F$5176,MATCH(1,([1]Sheet2!$A999='[1]Sheet 1'!$B$1:$B$5176)*([1]Sheet2!$E999='[1]Sheet 1'!$E$1:$E$5176)*([1]Sheet2!H$1='[1]Sheet 1'!$C$1:$C$5176),0))</f>
        <v>320196</v>
      </c>
      <c r="I999" cm="1">
        <f t="array" ref="I999">INDEX('[1]Sheet 1'!$F$1:$F$5176,MATCH(1,([1]Sheet2!$A999='[1]Sheet 1'!$B$1:$B$5176)*([1]Sheet2!$E999='[1]Sheet 1'!$E$1:$E$5176)*([1]Sheet2!I$1='[1]Sheet 1'!$C$1:$C$5176),0))</f>
        <v>75.748000000000005</v>
      </c>
      <c r="J999" s="1">
        <f t="shared" si="61"/>
        <v>6.76772976551862E-3</v>
      </c>
      <c r="K999" s="1">
        <f t="shared" si="62"/>
        <v>3.4360042893385526E-3</v>
      </c>
      <c r="L999" s="1">
        <f t="shared" si="63"/>
        <v>0.15253898662036774</v>
      </c>
      <c r="M999">
        <f>VLOOKUP(D999,[1]Sheet8!$A$1:$G$267,IF(E999=2016,3,IF(E999=2017,4,IF(E999=2018,5,IF(E999=2019,6,7)))))</f>
        <v>7252.4018577399202</v>
      </c>
      <c r="N999" t="str">
        <f>IF(E999=2020,VLOOKUP(B999,[1]Sheet9!$A$1:$E$229,5,FALSE),"None")</f>
        <v>None</v>
      </c>
    </row>
    <row r="1000" spans="1:14" x14ac:dyDescent="0.75">
      <c r="A1000" t="str">
        <f>VLOOKUP(D1000,[1]Sheet5!$B$1:$C$279,2,FALSE)</f>
        <v>LKA: Sri Lanka</v>
      </c>
      <c r="B1000" t="str">
        <f t="shared" si="60"/>
        <v>LKA</v>
      </c>
      <c r="C1000" t="str">
        <f>VLOOKUP([1]Sheet2!B1000,[1]Sheet9!$A$1:$C$229,2,FALSE)</f>
        <v>Asia</v>
      </c>
      <c r="D1000" t="s">
        <v>220</v>
      </c>
      <c r="E1000">
        <v>2019</v>
      </c>
      <c r="F1000" cm="1">
        <f t="array" ref="F1000">INDEX('[1]Sheet 1'!$F$1:$F$5176,MATCH(1,([1]Sheet2!A1000='[1]Sheet 1'!$B$1:$B$5176)*([1]Sheet2!E1000='[1]Sheet 1'!$E$1:$E$5176)*([1]Sheet2!F$1='[1]Sheet 1'!$C$1:$C$5176),0))</f>
        <v>2051</v>
      </c>
      <c r="G1000" cm="1">
        <f t="array" ref="G1000">INDEX('[1]Sheet 1'!$F$1:$F$5176,MATCH(1,([1]Sheet2!$A1000='[1]Sheet 1'!$B$1:$B$5176)*([1]Sheet2!$E1000='[1]Sheet 1'!$E$1:$E$5176)*([1]Sheet2!G$1='[1]Sheet 1'!$C$1:$C$5176),0))</f>
        <v>21649664</v>
      </c>
      <c r="H1000" cm="1">
        <f t="array" ref="H1000">INDEX('[1]Sheet 1'!$F$1:$F$5176,MATCH(1,([1]Sheet2!$A1000='[1]Sheet 1'!$B$1:$B$5176)*([1]Sheet2!$E1000='[1]Sheet 1'!$E$1:$E$5176)*([1]Sheet2!H$1='[1]Sheet 1'!$C$1:$C$5176),0))</f>
        <v>315324</v>
      </c>
      <c r="I1000" cm="1">
        <f t="array" ref="I1000">INDEX('[1]Sheet 1'!$F$1:$F$5176,MATCH(1,([1]Sheet2!$A1000='[1]Sheet 1'!$B$1:$B$5176)*([1]Sheet2!$E1000='[1]Sheet 1'!$E$1:$E$5176)*([1]Sheet2!I$1='[1]Sheet 1'!$C$1:$C$5176),0))</f>
        <v>76.008399999999995</v>
      </c>
      <c r="J1000" s="1">
        <f t="shared" si="61"/>
        <v>6.5044208496657409E-3</v>
      </c>
      <c r="K1000" s="1">
        <f t="shared" si="62"/>
        <v>3.1951682775960568E-3</v>
      </c>
      <c r="L1000" s="1">
        <f t="shared" si="63"/>
        <v>2.2723753318524324E-2</v>
      </c>
      <c r="M1000">
        <f>VLOOKUP(D1000,[1]Sheet8!$A$1:$G$267,IF(E1000=2016,3,IF(E1000=2017,4,IF(E1000=2018,5,IF(E1000=2019,6,7)))))</f>
        <v>7417.2036485220096</v>
      </c>
      <c r="N1000" t="str">
        <f>IF(E1000=2020,VLOOKUP(B1000,[1]Sheet9!$A$1:$E$229,5,FALSE),"None")</f>
        <v>None</v>
      </c>
    </row>
    <row r="1001" spans="1:14" x14ac:dyDescent="0.75">
      <c r="A1001" t="str">
        <f>VLOOKUP(D1001,[1]Sheet5!$B$1:$C$279,2,FALSE)</f>
        <v>LKA: Sri Lanka</v>
      </c>
      <c r="B1001" t="str">
        <f t="shared" si="60"/>
        <v>LKA</v>
      </c>
      <c r="C1001" t="str">
        <f>VLOOKUP([1]Sheet2!B1001,[1]Sheet9!$A$1:$C$229,2,FALSE)</f>
        <v>Asia</v>
      </c>
      <c r="D1001" t="s">
        <v>220</v>
      </c>
      <c r="E1001">
        <v>2020</v>
      </c>
      <c r="F1001" cm="1">
        <f t="array" ref="F1001">INDEX('[1]Sheet 1'!$F$1:$F$5176,MATCH(1,([1]Sheet2!A1001='[1]Sheet 1'!$B$1:$B$5176)*([1]Sheet2!E1001='[1]Sheet 1'!$E$1:$E$5176)*([1]Sheet2!F$1='[1]Sheet 1'!$C$1:$C$5176),0))</f>
        <v>1946</v>
      </c>
      <c r="G1001" cm="1">
        <f t="array" ref="G1001">INDEX('[1]Sheet 1'!$F$1:$F$5176,MATCH(1,([1]Sheet2!$A1001='[1]Sheet 1'!$B$1:$B$5176)*([1]Sheet2!$E1001='[1]Sheet 1'!$E$1:$E$5176)*([1]Sheet2!G$1='[1]Sheet 1'!$C$1:$C$5176),0))</f>
        <v>21715079.5</v>
      </c>
      <c r="H1001" cm="1">
        <f t="array" ref="H1001">INDEX('[1]Sheet 1'!$F$1:$F$5176,MATCH(1,([1]Sheet2!$A1001='[1]Sheet 1'!$B$1:$B$5176)*([1]Sheet2!$E1001='[1]Sheet 1'!$E$1:$E$5176)*([1]Sheet2!H$1='[1]Sheet 1'!$C$1:$C$5176),0))</f>
        <v>309760</v>
      </c>
      <c r="I1001" cm="1">
        <f t="array" ref="I1001">INDEX('[1]Sheet 1'!$F$1:$F$5176,MATCH(1,([1]Sheet2!$A1001='[1]Sheet 1'!$B$1:$B$5176)*([1]Sheet2!$E1001='[1]Sheet 1'!$E$1:$E$5176)*([1]Sheet2!I$1='[1]Sheet 1'!$C$1:$C$5176),0))</f>
        <v>76.392899999999997</v>
      </c>
      <c r="J1001" s="1">
        <f t="shared" si="61"/>
        <v>6.2822830578512399E-3</v>
      </c>
      <c r="K1001" s="1">
        <f t="shared" si="62"/>
        <v>3.0215480480436092E-3</v>
      </c>
      <c r="L1001" s="1">
        <f t="shared" si="63"/>
        <v>4.2264998065333854E-2</v>
      </c>
      <c r="M1001">
        <f>VLOOKUP(D1001,[1]Sheet8!$A$1:$G$267,IF(E1001=2016,3,IF(E1001=2017,4,IF(E1001=2018,5,IF(E1001=2019,6,7)))))</f>
        <v>7730.6917463769796</v>
      </c>
      <c r="N1001">
        <f>IF(E1001=2020,VLOOKUP(B1001,[1]Sheet9!$A$1:$E$229,5,FALSE),"None")</f>
        <v>43299</v>
      </c>
    </row>
    <row r="1002" spans="1:14" x14ac:dyDescent="0.75">
      <c r="A1002" t="str">
        <f>VLOOKUP(D1002,[1]Sheet5!$B$1:$C$279,2,FALSE)</f>
        <v>PSE: State of Palestine</v>
      </c>
      <c r="B1002" t="str">
        <f t="shared" si="60"/>
        <v>PSE</v>
      </c>
      <c r="C1002" t="str">
        <f>VLOOKUP([1]Sheet2!B1002,[1]Sheet9!$A$1:$C$229,2,FALSE)</f>
        <v>Asia</v>
      </c>
      <c r="D1002" t="s">
        <v>221</v>
      </c>
      <c r="E1002">
        <v>2016</v>
      </c>
      <c r="F1002" cm="1">
        <f t="array" ref="F1002">INDEX('[1]Sheet 1'!$F$1:$F$5176,MATCH(1,([1]Sheet2!A1002='[1]Sheet 1'!$B$1:$B$5176)*([1]Sheet2!E1002='[1]Sheet 1'!$E$1:$E$5176)*([1]Sheet2!F$1='[1]Sheet 1'!$C$1:$C$5176),0))</f>
        <v>2260</v>
      </c>
      <c r="G1002" cm="1">
        <f t="array" ref="G1002">INDEX('[1]Sheet 1'!$F$1:$F$5176,MATCH(1,([1]Sheet2!$A1002='[1]Sheet 1'!$B$1:$B$5176)*([1]Sheet2!$E1002='[1]Sheet 1'!$E$1:$E$5176)*([1]Sheet2!G$1='[1]Sheet 1'!$C$1:$C$5176),0))</f>
        <v>4593848</v>
      </c>
      <c r="H1002" cm="1">
        <f t="array" ref="H1002">INDEX('[1]Sheet 1'!$F$1:$F$5176,MATCH(1,([1]Sheet2!$A1002='[1]Sheet 1'!$B$1:$B$5176)*([1]Sheet2!$E1002='[1]Sheet 1'!$E$1:$E$5176)*([1]Sheet2!H$1='[1]Sheet 1'!$C$1:$C$5176),0))</f>
        <v>147006</v>
      </c>
      <c r="I1002" cm="1">
        <f t="array" ref="I1002">INDEX('[1]Sheet 1'!$F$1:$F$5176,MATCH(1,([1]Sheet2!$A1002='[1]Sheet 1'!$B$1:$B$5176)*([1]Sheet2!$E1002='[1]Sheet 1'!$E$1:$E$5176)*([1]Sheet2!I$1='[1]Sheet 1'!$C$1:$C$5176),0))</f>
        <v>74.554400000000001</v>
      </c>
      <c r="J1002" s="1">
        <f t="shared" si="61"/>
        <v>1.5373522169163163E-2</v>
      </c>
      <c r="K1002" s="1" t="str">
        <f t="shared" si="62"/>
        <v>None</v>
      </c>
      <c r="L1002" s="1" t="str">
        <f t="shared" si="63"/>
        <v>N/A</v>
      </c>
      <c r="M1002">
        <f>VLOOKUP(D1002,[1]Sheet8!$A$1:$G$267,IF(E1002=2016,3,IF(E1002=2017,4,IF(E1002=2018,5,IF(E1002=2019,6,7)))))</f>
        <v>5765.2007620271097</v>
      </c>
      <c r="N1002" t="str">
        <f>IF(E1002=2020,VLOOKUP(B1002,[1]Sheet9!$A$1:$E$229,5,FALSE),"None")</f>
        <v>None</v>
      </c>
    </row>
    <row r="1003" spans="1:14" x14ac:dyDescent="0.75">
      <c r="A1003" t="str">
        <f>VLOOKUP(D1003,[1]Sheet5!$B$1:$C$279,2,FALSE)</f>
        <v>PSE: State of Palestine</v>
      </c>
      <c r="B1003" t="str">
        <f t="shared" si="60"/>
        <v>PSE</v>
      </c>
      <c r="C1003" t="str">
        <f>VLOOKUP([1]Sheet2!B1003,[1]Sheet9!$A$1:$C$229,2,FALSE)</f>
        <v>Asia</v>
      </c>
      <c r="D1003" t="s">
        <v>221</v>
      </c>
      <c r="E1003">
        <v>2017</v>
      </c>
      <c r="F1003" cm="1">
        <f t="array" ref="F1003">INDEX('[1]Sheet 1'!$F$1:$F$5176,MATCH(1,([1]Sheet2!A1003='[1]Sheet 1'!$B$1:$B$5176)*([1]Sheet2!E1003='[1]Sheet 1'!$E$1:$E$5176)*([1]Sheet2!F$1='[1]Sheet 1'!$C$1:$C$5176),0))</f>
        <v>2201</v>
      </c>
      <c r="G1003" cm="1">
        <f t="array" ref="G1003">INDEX('[1]Sheet 1'!$F$1:$F$5176,MATCH(1,([1]Sheet2!$A1003='[1]Sheet 1'!$B$1:$B$5176)*([1]Sheet2!$E1003='[1]Sheet 1'!$E$1:$E$5176)*([1]Sheet2!G$1='[1]Sheet 1'!$C$1:$C$5176),0))</f>
        <v>4700946.5</v>
      </c>
      <c r="H1003" cm="1">
        <f t="array" ref="H1003">INDEX('[1]Sheet 1'!$F$1:$F$5176,MATCH(1,([1]Sheet2!$A1003='[1]Sheet 1'!$B$1:$B$5176)*([1]Sheet2!$E1003='[1]Sheet 1'!$E$1:$E$5176)*([1]Sheet2!H$1='[1]Sheet 1'!$C$1:$C$5176),0))</f>
        <v>145989</v>
      </c>
      <c r="I1003" cm="1">
        <f t="array" ref="I1003">INDEX('[1]Sheet 1'!$F$1:$F$5176,MATCH(1,([1]Sheet2!$A1003='[1]Sheet 1'!$B$1:$B$5176)*([1]Sheet2!$E1003='[1]Sheet 1'!$E$1:$E$5176)*([1]Sheet2!I$1='[1]Sheet 1'!$C$1:$C$5176),0))</f>
        <v>74.832899999999995</v>
      </c>
      <c r="J1003" s="1">
        <f t="shared" si="61"/>
        <v>1.5076478364808308E-2</v>
      </c>
      <c r="K1003" s="1">
        <f t="shared" si="62"/>
        <v>2.3313461829821101E-2</v>
      </c>
      <c r="L1003" s="1">
        <f t="shared" si="63"/>
        <v>9.1469991940842793E-2</v>
      </c>
      <c r="M1003">
        <f>VLOOKUP(D1003,[1]Sheet8!$A$1:$G$267,IF(E1003=2016,3,IF(E1003=2017,4,IF(E1003=2018,5,IF(E1003=2019,6,7)))))</f>
        <v>6292.5436292670702</v>
      </c>
      <c r="N1003" t="str">
        <f>IF(E1003=2020,VLOOKUP(B1003,[1]Sheet9!$A$1:$E$229,5,FALSE),"None")</f>
        <v>None</v>
      </c>
    </row>
    <row r="1004" spans="1:14" x14ac:dyDescent="0.75">
      <c r="A1004" t="str">
        <f>VLOOKUP(D1004,[1]Sheet5!$B$1:$C$279,2,FALSE)</f>
        <v>PSE: State of Palestine</v>
      </c>
      <c r="B1004" t="str">
        <f t="shared" si="60"/>
        <v>PSE</v>
      </c>
      <c r="C1004" t="str">
        <f>VLOOKUP([1]Sheet2!B1004,[1]Sheet9!$A$1:$C$229,2,FALSE)</f>
        <v>Asia</v>
      </c>
      <c r="D1004" t="s">
        <v>221</v>
      </c>
      <c r="E1004">
        <v>2018</v>
      </c>
      <c r="F1004" cm="1">
        <f t="array" ref="F1004">INDEX('[1]Sheet 1'!$F$1:$F$5176,MATCH(1,([1]Sheet2!A1004='[1]Sheet 1'!$B$1:$B$5176)*([1]Sheet2!E1004='[1]Sheet 1'!$E$1:$E$5176)*([1]Sheet2!F$1='[1]Sheet 1'!$C$1:$C$5176),0))</f>
        <v>2139</v>
      </c>
      <c r="G1004" cm="1">
        <f t="array" ref="G1004">INDEX('[1]Sheet 1'!$F$1:$F$5176,MATCH(1,([1]Sheet2!$A1004='[1]Sheet 1'!$B$1:$B$5176)*([1]Sheet2!$E1004='[1]Sheet 1'!$E$1:$E$5176)*([1]Sheet2!G$1='[1]Sheet 1'!$C$1:$C$5176),0))</f>
        <v>4805546.5</v>
      </c>
      <c r="H1004" cm="1">
        <f t="array" ref="H1004">INDEX('[1]Sheet 1'!$F$1:$F$5176,MATCH(1,([1]Sheet2!$A1004='[1]Sheet 1'!$B$1:$B$5176)*([1]Sheet2!$E1004='[1]Sheet 1'!$E$1:$E$5176)*([1]Sheet2!H$1='[1]Sheet 1'!$C$1:$C$5176),0))</f>
        <v>145148</v>
      </c>
      <c r="I1004" cm="1">
        <f t="array" ref="I1004">INDEX('[1]Sheet 1'!$F$1:$F$5176,MATCH(1,([1]Sheet2!$A1004='[1]Sheet 1'!$B$1:$B$5176)*([1]Sheet2!$E1004='[1]Sheet 1'!$E$1:$E$5176)*([1]Sheet2!I$1='[1]Sheet 1'!$C$1:$C$5176),0))</f>
        <v>74.793000000000006</v>
      </c>
      <c r="J1004" s="1">
        <f t="shared" si="61"/>
        <v>1.4736682558492023E-2</v>
      </c>
      <c r="K1004" s="1">
        <f t="shared" si="62"/>
        <v>2.2250838208858578E-2</v>
      </c>
      <c r="L1004" s="1">
        <f t="shared" si="63"/>
        <v>0.15253898662036774</v>
      </c>
      <c r="M1004">
        <f>VLOOKUP(D1004,[1]Sheet8!$A$1:$G$267,IF(E1004=2016,3,IF(E1004=2017,4,IF(E1004=2018,5,IF(E1004=2019,6,7)))))</f>
        <v>7252.4018577399202</v>
      </c>
      <c r="N1004" t="str">
        <f>IF(E1004=2020,VLOOKUP(B1004,[1]Sheet9!$A$1:$E$229,5,FALSE),"None")</f>
        <v>None</v>
      </c>
    </row>
    <row r="1005" spans="1:14" x14ac:dyDescent="0.75">
      <c r="A1005" t="str">
        <f>VLOOKUP(D1005,[1]Sheet5!$B$1:$C$279,2,FALSE)</f>
        <v>PSE: State of Palestine</v>
      </c>
      <c r="B1005" t="str">
        <f t="shared" si="60"/>
        <v>PSE</v>
      </c>
      <c r="C1005" t="str">
        <f>VLOOKUP([1]Sheet2!B1005,[1]Sheet9!$A$1:$C$229,2,FALSE)</f>
        <v>Asia</v>
      </c>
      <c r="D1005" t="s">
        <v>221</v>
      </c>
      <c r="E1005">
        <v>2019</v>
      </c>
      <c r="F1005" cm="1">
        <f t="array" ref="F1005">INDEX('[1]Sheet 1'!$F$1:$F$5176,MATCH(1,([1]Sheet2!A1005='[1]Sheet 1'!$B$1:$B$5176)*([1]Sheet2!E1005='[1]Sheet 1'!$E$1:$E$5176)*([1]Sheet2!F$1='[1]Sheet 1'!$C$1:$C$5176),0))</f>
        <v>2087</v>
      </c>
      <c r="G1005" cm="1">
        <f t="array" ref="G1005">INDEX('[1]Sheet 1'!$F$1:$F$5176,MATCH(1,([1]Sheet2!$A1005='[1]Sheet 1'!$B$1:$B$5176)*([1]Sheet2!$E1005='[1]Sheet 1'!$E$1:$E$5176)*([1]Sheet2!G$1='[1]Sheet 1'!$C$1:$C$5176),0))</f>
        <v>4909774.5</v>
      </c>
      <c r="H1005" cm="1">
        <f t="array" ref="H1005">INDEX('[1]Sheet 1'!$F$1:$F$5176,MATCH(1,([1]Sheet2!$A1005='[1]Sheet 1'!$B$1:$B$5176)*([1]Sheet2!$E1005='[1]Sheet 1'!$E$1:$E$5176)*([1]Sheet2!H$1='[1]Sheet 1'!$C$1:$C$5176),0))</f>
        <v>145039</v>
      </c>
      <c r="I1005" cm="1">
        <f t="array" ref="I1005">INDEX('[1]Sheet 1'!$F$1:$F$5176,MATCH(1,([1]Sheet2!$A1005='[1]Sheet 1'!$B$1:$B$5176)*([1]Sheet2!$E1005='[1]Sheet 1'!$E$1:$E$5176)*([1]Sheet2!I$1='[1]Sheet 1'!$C$1:$C$5176),0))</f>
        <v>75.240600000000001</v>
      </c>
      <c r="J1005" s="1">
        <f t="shared" si="61"/>
        <v>1.4389233240714566E-2</v>
      </c>
      <c r="K1005" s="1">
        <f t="shared" si="62"/>
        <v>2.1689104454613018E-2</v>
      </c>
      <c r="L1005" s="1">
        <f t="shared" si="63"/>
        <v>2.2723753318524324E-2</v>
      </c>
      <c r="M1005">
        <f>VLOOKUP(D1005,[1]Sheet8!$A$1:$G$267,IF(E1005=2016,3,IF(E1005=2017,4,IF(E1005=2018,5,IF(E1005=2019,6,7)))))</f>
        <v>7417.2036485220096</v>
      </c>
      <c r="N1005" t="str">
        <f>IF(E1005=2020,VLOOKUP(B1005,[1]Sheet9!$A$1:$E$229,5,FALSE),"None")</f>
        <v>None</v>
      </c>
    </row>
    <row r="1006" spans="1:14" x14ac:dyDescent="0.75">
      <c r="A1006" t="str">
        <f>VLOOKUP(D1006,[1]Sheet5!$B$1:$C$279,2,FALSE)</f>
        <v>PSE: State of Palestine</v>
      </c>
      <c r="B1006" t="str">
        <f t="shared" si="60"/>
        <v>PSE</v>
      </c>
      <c r="C1006" t="str">
        <f>VLOOKUP([1]Sheet2!B1006,[1]Sheet9!$A$1:$C$229,2,FALSE)</f>
        <v>Asia</v>
      </c>
      <c r="D1006" t="s">
        <v>221</v>
      </c>
      <c r="E1006">
        <v>2020</v>
      </c>
      <c r="F1006" cm="1">
        <f t="array" ref="F1006">INDEX('[1]Sheet 1'!$F$1:$F$5176,MATCH(1,([1]Sheet2!A1006='[1]Sheet 1'!$B$1:$B$5176)*([1]Sheet2!E1006='[1]Sheet 1'!$E$1:$E$5176)*([1]Sheet2!F$1='[1]Sheet 1'!$C$1:$C$5176),0))</f>
        <v>2036</v>
      </c>
      <c r="G1006" cm="1">
        <f t="array" ref="G1006">INDEX('[1]Sheet 1'!$F$1:$F$5176,MATCH(1,([1]Sheet2!$A1006='[1]Sheet 1'!$B$1:$B$5176)*([1]Sheet2!$E1006='[1]Sheet 1'!$E$1:$E$5176)*([1]Sheet2!G$1='[1]Sheet 1'!$C$1:$C$5176),0))</f>
        <v>5019401.5</v>
      </c>
      <c r="H1006" cm="1">
        <f t="array" ref="H1006">INDEX('[1]Sheet 1'!$F$1:$F$5176,MATCH(1,([1]Sheet2!$A1006='[1]Sheet 1'!$B$1:$B$5176)*([1]Sheet2!$E1006='[1]Sheet 1'!$E$1:$E$5176)*([1]Sheet2!H$1='[1]Sheet 1'!$C$1:$C$5176),0))</f>
        <v>144740</v>
      </c>
      <c r="I1006" cm="1">
        <f t="array" ref="I1006">INDEX('[1]Sheet 1'!$F$1:$F$5176,MATCH(1,([1]Sheet2!$A1006='[1]Sheet 1'!$B$1:$B$5176)*([1]Sheet2!$E1006='[1]Sheet 1'!$E$1:$E$5176)*([1]Sheet2!I$1='[1]Sheet 1'!$C$1:$C$5176),0))</f>
        <v>74.403499999999994</v>
      </c>
      <c r="J1006" s="1">
        <f t="shared" si="61"/>
        <v>1.4066602183225094E-2</v>
      </c>
      <c r="K1006" s="1">
        <f t="shared" si="62"/>
        <v>2.2328316707824362E-2</v>
      </c>
      <c r="L1006" s="1">
        <f t="shared" si="63"/>
        <v>4.2264998065333854E-2</v>
      </c>
      <c r="M1006">
        <f>VLOOKUP(D1006,[1]Sheet8!$A$1:$G$267,IF(E1006=2016,3,IF(E1006=2017,4,IF(E1006=2018,5,IF(E1006=2019,6,7)))))</f>
        <v>7730.6917463769796</v>
      </c>
      <c r="N1006">
        <f>IF(E1006=2020,VLOOKUP(B1006,[1]Sheet9!$A$1:$E$229,5,FALSE),"None")</f>
        <v>138004</v>
      </c>
    </row>
    <row r="1007" spans="1:14" x14ac:dyDescent="0.75">
      <c r="A1007" t="str">
        <f>VLOOKUP(D1007,[1]Sheet5!$B$1:$C$279,2,FALSE)</f>
        <v>SDN: Sudan</v>
      </c>
      <c r="B1007" t="str">
        <f t="shared" si="60"/>
        <v>SDN</v>
      </c>
      <c r="C1007" t="str">
        <f>VLOOKUP([1]Sheet2!B1007,[1]Sheet9!$A$1:$C$229,2,FALSE)</f>
        <v>Africa</v>
      </c>
      <c r="D1007" t="s">
        <v>222</v>
      </c>
      <c r="E1007">
        <v>2016</v>
      </c>
      <c r="F1007" cm="1">
        <f t="array" ref="F1007">INDEX('[1]Sheet 1'!$F$1:$F$5176,MATCH(1,([1]Sheet2!A1007='[1]Sheet 1'!$B$1:$B$5176)*([1]Sheet2!E1007='[1]Sheet 1'!$E$1:$E$5176)*([1]Sheet2!F$1='[1]Sheet 1'!$C$1:$C$5176),0))</f>
        <v>57170</v>
      </c>
      <c r="G1007" cm="1">
        <f t="array" ref="G1007">INDEX('[1]Sheet 1'!$F$1:$F$5176,MATCH(1,([1]Sheet2!$A1007='[1]Sheet 1'!$B$1:$B$5176)*([1]Sheet2!$E1007='[1]Sheet 1'!$E$1:$E$5176)*([1]Sheet2!G$1='[1]Sheet 1'!$C$1:$C$5176),0))</f>
        <v>39377169</v>
      </c>
      <c r="H1007" cm="1">
        <f t="array" ref="H1007">INDEX('[1]Sheet 1'!$F$1:$F$5176,MATCH(1,([1]Sheet2!$A1007='[1]Sheet 1'!$B$1:$B$5176)*([1]Sheet2!$E1007='[1]Sheet 1'!$E$1:$E$5176)*([1]Sheet2!H$1='[1]Sheet 1'!$C$1:$C$5176),0))</f>
        <v>1417640</v>
      </c>
      <c r="I1007" cm="1">
        <f t="array" ref="I1007">INDEX('[1]Sheet 1'!$F$1:$F$5176,MATCH(1,([1]Sheet2!$A1007='[1]Sheet 1'!$B$1:$B$5176)*([1]Sheet2!$E1007='[1]Sheet 1'!$E$1:$E$5176)*([1]Sheet2!I$1='[1]Sheet 1'!$C$1:$C$5176),0))</f>
        <v>64.780100000000004</v>
      </c>
      <c r="J1007" s="1">
        <f t="shared" si="61"/>
        <v>4.0327586693377729E-2</v>
      </c>
      <c r="K1007" s="1" t="str">
        <f t="shared" si="62"/>
        <v>None</v>
      </c>
      <c r="L1007" s="1" t="str">
        <f t="shared" si="63"/>
        <v>N/A</v>
      </c>
      <c r="M1007">
        <f>VLOOKUP(D1007,[1]Sheet8!$A$1:$G$267,IF(E1007=2016,3,IF(E1007=2017,4,IF(E1007=2018,5,IF(E1007=2019,6,7)))))</f>
        <v>21678.359467062899</v>
      </c>
      <c r="N1007" t="str">
        <f>IF(E1007=2020,VLOOKUP(B1007,[1]Sheet9!$A$1:$E$229,5,FALSE),"None")</f>
        <v>None</v>
      </c>
    </row>
    <row r="1008" spans="1:14" x14ac:dyDescent="0.75">
      <c r="A1008" t="str">
        <f>VLOOKUP(D1008,[1]Sheet5!$B$1:$C$279,2,FALSE)</f>
        <v>SDN: Sudan</v>
      </c>
      <c r="B1008" t="str">
        <f t="shared" si="60"/>
        <v>SDN</v>
      </c>
      <c r="C1008" t="str">
        <f>VLOOKUP([1]Sheet2!B1008,[1]Sheet9!$A$1:$C$229,2,FALSE)</f>
        <v>Africa</v>
      </c>
      <c r="D1008" t="s">
        <v>222</v>
      </c>
      <c r="E1008">
        <v>2017</v>
      </c>
      <c r="F1008" cm="1">
        <f t="array" ref="F1008">INDEX('[1]Sheet 1'!$F$1:$F$5176,MATCH(1,([1]Sheet2!A1008='[1]Sheet 1'!$B$1:$B$5176)*([1]Sheet2!E1008='[1]Sheet 1'!$E$1:$E$5176)*([1]Sheet2!F$1='[1]Sheet 1'!$C$1:$C$5176),0))</f>
        <v>56439</v>
      </c>
      <c r="G1008" cm="1">
        <f t="array" ref="G1008">INDEX('[1]Sheet 1'!$F$1:$F$5176,MATCH(1,([1]Sheet2!$A1008='[1]Sheet 1'!$B$1:$B$5176)*([1]Sheet2!$E1008='[1]Sheet 1'!$E$1:$E$5176)*([1]Sheet2!G$1='[1]Sheet 1'!$C$1:$C$5176),0))</f>
        <v>40679828</v>
      </c>
      <c r="H1008" cm="1">
        <f t="array" ref="H1008">INDEX('[1]Sheet 1'!$F$1:$F$5176,MATCH(1,([1]Sheet2!$A1008='[1]Sheet 1'!$B$1:$B$5176)*([1]Sheet2!$E1008='[1]Sheet 1'!$E$1:$E$5176)*([1]Sheet2!H$1='[1]Sheet 1'!$C$1:$C$5176),0))</f>
        <v>1447974</v>
      </c>
      <c r="I1008" cm="1">
        <f t="array" ref="I1008">INDEX('[1]Sheet 1'!$F$1:$F$5176,MATCH(1,([1]Sheet2!$A1008='[1]Sheet 1'!$B$1:$B$5176)*([1]Sheet2!$E1008='[1]Sheet 1'!$E$1:$E$5176)*([1]Sheet2!I$1='[1]Sheet 1'!$C$1:$C$5176),0))</f>
        <v>65.444699999999997</v>
      </c>
      <c r="J1008" s="1">
        <f t="shared" si="61"/>
        <v>3.8977909824347672E-2</v>
      </c>
      <c r="K1008" s="1">
        <f t="shared" si="62"/>
        <v>3.3081580852092236E-2</v>
      </c>
      <c r="L1008" s="1">
        <f t="shared" si="63"/>
        <v>8.4677348216355044E-2</v>
      </c>
      <c r="M1008">
        <f>VLOOKUP(D1008,[1]Sheet8!$A$1:$G$267,IF(E1008=2016,3,IF(E1008=2017,4,IF(E1008=2018,5,IF(E1008=2019,6,7)))))</f>
        <v>23514.025460414701</v>
      </c>
      <c r="N1008" t="str">
        <f>IF(E1008=2020,VLOOKUP(B1008,[1]Sheet9!$A$1:$E$229,5,FALSE),"None")</f>
        <v>None</v>
      </c>
    </row>
    <row r="1009" spans="1:14" x14ac:dyDescent="0.75">
      <c r="A1009" t="str">
        <f>VLOOKUP(D1009,[1]Sheet5!$B$1:$C$279,2,FALSE)</f>
        <v>SDN: Sudan</v>
      </c>
      <c r="B1009" t="str">
        <f t="shared" si="60"/>
        <v>SDN</v>
      </c>
      <c r="C1009" t="str">
        <f>VLOOKUP([1]Sheet2!B1009,[1]Sheet9!$A$1:$C$229,2,FALSE)</f>
        <v>Africa</v>
      </c>
      <c r="D1009" t="s">
        <v>222</v>
      </c>
      <c r="E1009">
        <v>2018</v>
      </c>
      <c r="F1009" cm="1">
        <f t="array" ref="F1009">INDEX('[1]Sheet 1'!$F$1:$F$5176,MATCH(1,([1]Sheet2!A1009='[1]Sheet 1'!$B$1:$B$5176)*([1]Sheet2!E1009='[1]Sheet 1'!$E$1:$E$5176)*([1]Sheet2!F$1='[1]Sheet 1'!$C$1:$C$5176),0))</f>
        <v>55777</v>
      </c>
      <c r="G1009" cm="1">
        <f t="array" ref="G1009">INDEX('[1]Sheet 1'!$F$1:$F$5176,MATCH(1,([1]Sheet2!$A1009='[1]Sheet 1'!$B$1:$B$5176)*([1]Sheet2!$E1009='[1]Sheet 1'!$E$1:$E$5176)*([1]Sheet2!G$1='[1]Sheet 1'!$C$1:$C$5176),0))</f>
        <v>41999059</v>
      </c>
      <c r="H1009" cm="1">
        <f t="array" ref="H1009">INDEX('[1]Sheet 1'!$F$1:$F$5176,MATCH(1,([1]Sheet2!$A1009='[1]Sheet 1'!$B$1:$B$5176)*([1]Sheet2!$E1009='[1]Sheet 1'!$E$1:$E$5176)*([1]Sheet2!H$1='[1]Sheet 1'!$C$1:$C$5176),0))</f>
        <v>1478916</v>
      </c>
      <c r="I1009" cm="1">
        <f t="array" ref="I1009">INDEX('[1]Sheet 1'!$F$1:$F$5176,MATCH(1,([1]Sheet2!$A1009='[1]Sheet 1'!$B$1:$B$5176)*([1]Sheet2!$E1009='[1]Sheet 1'!$E$1:$E$5176)*([1]Sheet2!I$1='[1]Sheet 1'!$C$1:$C$5176),0))</f>
        <v>65.680999999999997</v>
      </c>
      <c r="J1009" s="1">
        <f t="shared" si="61"/>
        <v>3.7714785694386972E-2</v>
      </c>
      <c r="K1009" s="1">
        <f t="shared" si="62"/>
        <v>3.242961105931913E-2</v>
      </c>
      <c r="L1009" s="1">
        <f t="shared" si="63"/>
        <v>0.1106926969967946</v>
      </c>
      <c r="M1009">
        <f>VLOOKUP(D1009,[1]Sheet8!$A$1:$G$267,IF(E1009=2016,3,IF(E1009=2017,4,IF(E1009=2018,5,IF(E1009=2019,6,7)))))</f>
        <v>26116.856355879299</v>
      </c>
      <c r="N1009" t="str">
        <f>IF(E1009=2020,VLOOKUP(B1009,[1]Sheet9!$A$1:$E$229,5,FALSE),"None")</f>
        <v>None</v>
      </c>
    </row>
    <row r="1010" spans="1:14" x14ac:dyDescent="0.75">
      <c r="A1010" t="str">
        <f>VLOOKUP(D1010,[1]Sheet5!$B$1:$C$279,2,FALSE)</f>
        <v>SDN: Sudan</v>
      </c>
      <c r="B1010" t="str">
        <f t="shared" si="60"/>
        <v>SDN</v>
      </c>
      <c r="C1010" t="str">
        <f>VLOOKUP([1]Sheet2!B1010,[1]Sheet9!$A$1:$C$229,2,FALSE)</f>
        <v>Africa</v>
      </c>
      <c r="D1010" t="s">
        <v>222</v>
      </c>
      <c r="E1010">
        <v>2019</v>
      </c>
      <c r="F1010" cm="1">
        <f t="array" ref="F1010">INDEX('[1]Sheet 1'!$F$1:$F$5176,MATCH(1,([1]Sheet2!A1010='[1]Sheet 1'!$B$1:$B$5176)*([1]Sheet2!E1010='[1]Sheet 1'!$E$1:$E$5176)*([1]Sheet2!F$1='[1]Sheet 1'!$C$1:$C$5176),0))</f>
        <v>55181</v>
      </c>
      <c r="G1010" cm="1">
        <f t="array" ref="G1010">INDEX('[1]Sheet 1'!$F$1:$F$5176,MATCH(1,([1]Sheet2!$A1010='[1]Sheet 1'!$B$1:$B$5176)*([1]Sheet2!$E1010='[1]Sheet 1'!$E$1:$E$5176)*([1]Sheet2!G$1='[1]Sheet 1'!$C$1:$C$5176),0))</f>
        <v>43232093</v>
      </c>
      <c r="H1010" cm="1">
        <f t="array" ref="H1010">INDEX('[1]Sheet 1'!$F$1:$F$5176,MATCH(1,([1]Sheet2!$A1010='[1]Sheet 1'!$B$1:$B$5176)*([1]Sheet2!$E1010='[1]Sheet 1'!$E$1:$E$5176)*([1]Sheet2!H$1='[1]Sheet 1'!$C$1:$C$5176),0))</f>
        <v>1506276</v>
      </c>
      <c r="I1010" cm="1">
        <f t="array" ref="I1010">INDEX('[1]Sheet 1'!$F$1:$F$5176,MATCH(1,([1]Sheet2!$A1010='[1]Sheet 1'!$B$1:$B$5176)*([1]Sheet2!$E1010='[1]Sheet 1'!$E$1:$E$5176)*([1]Sheet2!I$1='[1]Sheet 1'!$C$1:$C$5176),0))</f>
        <v>65.875500000000002</v>
      </c>
      <c r="J1010" s="1">
        <f t="shared" si="61"/>
        <v>3.6634056441183421E-2</v>
      </c>
      <c r="K1010" s="1">
        <f t="shared" si="62"/>
        <v>2.9358610153622726E-2</v>
      </c>
      <c r="L1010" s="1">
        <f t="shared" si="63"/>
        <v>-6.65859548201526E-3</v>
      </c>
      <c r="M1010">
        <f>VLOOKUP(D1010,[1]Sheet8!$A$1:$G$267,IF(E1010=2016,3,IF(E1010=2017,4,IF(E1010=2018,5,IF(E1010=2019,6,7)))))</f>
        <v>25942.9547741436</v>
      </c>
      <c r="N1010" t="str">
        <f>IF(E1010=2020,VLOOKUP(B1010,[1]Sheet9!$A$1:$E$229,5,FALSE),"None")</f>
        <v>None</v>
      </c>
    </row>
    <row r="1011" spans="1:14" x14ac:dyDescent="0.75">
      <c r="A1011" t="str">
        <f>VLOOKUP(D1011,[1]Sheet5!$B$1:$C$279,2,FALSE)</f>
        <v>SDN: Sudan</v>
      </c>
      <c r="B1011" t="str">
        <f t="shared" si="60"/>
        <v>SDN</v>
      </c>
      <c r="C1011" t="str">
        <f>VLOOKUP([1]Sheet2!B1011,[1]Sheet9!$A$1:$C$229,2,FALSE)</f>
        <v>Africa</v>
      </c>
      <c r="D1011" t="s">
        <v>222</v>
      </c>
      <c r="E1011">
        <v>2020</v>
      </c>
      <c r="F1011" cm="1">
        <f t="array" ref="F1011">INDEX('[1]Sheet 1'!$F$1:$F$5176,MATCH(1,([1]Sheet2!A1011='[1]Sheet 1'!$B$1:$B$5176)*([1]Sheet2!E1011='[1]Sheet 1'!$E$1:$E$5176)*([1]Sheet2!F$1='[1]Sheet 1'!$C$1:$C$5176),0))</f>
        <v>54481</v>
      </c>
      <c r="G1011" cm="1">
        <f t="array" ref="G1011">INDEX('[1]Sheet 1'!$F$1:$F$5176,MATCH(1,([1]Sheet2!$A1011='[1]Sheet 1'!$B$1:$B$5176)*([1]Sheet2!$E1011='[1]Sheet 1'!$E$1:$E$5176)*([1]Sheet2!G$1='[1]Sheet 1'!$C$1:$C$5176),0))</f>
        <v>44440486</v>
      </c>
      <c r="H1011" cm="1">
        <f t="array" ref="H1011">INDEX('[1]Sheet 1'!$F$1:$F$5176,MATCH(1,([1]Sheet2!$A1011='[1]Sheet 1'!$B$1:$B$5176)*([1]Sheet2!$E1011='[1]Sheet 1'!$E$1:$E$5176)*([1]Sheet2!H$1='[1]Sheet 1'!$C$1:$C$5176),0))</f>
        <v>1521188</v>
      </c>
      <c r="I1011" cm="1">
        <f t="array" ref="I1011">INDEX('[1]Sheet 1'!$F$1:$F$5176,MATCH(1,([1]Sheet2!$A1011='[1]Sheet 1'!$B$1:$B$5176)*([1]Sheet2!$E1011='[1]Sheet 1'!$E$1:$E$5176)*([1]Sheet2!I$1='[1]Sheet 1'!$C$1:$C$5176),0))</f>
        <v>65.613600000000005</v>
      </c>
      <c r="J1011" s="1">
        <f t="shared" si="61"/>
        <v>3.5814771086808465E-2</v>
      </c>
      <c r="K1011" s="1">
        <f t="shared" si="62"/>
        <v>2.795129534903619E-2</v>
      </c>
      <c r="L1011" s="1">
        <f t="shared" si="63"/>
        <v>-1.7478909001808967E-2</v>
      </c>
      <c r="M1011">
        <f>VLOOKUP(D1011,[1]Sheet8!$A$1:$G$267,IF(E1011=2016,3,IF(E1011=2017,4,IF(E1011=2018,5,IF(E1011=2019,6,7)))))</f>
        <v>25489.500228408298</v>
      </c>
      <c r="N1011">
        <f>IF(E1011=2020,VLOOKUP(B1011,[1]Sheet9!$A$1:$E$229,5,FALSE),"None")</f>
        <v>25500</v>
      </c>
    </row>
    <row r="1012" spans="1:14" x14ac:dyDescent="0.75">
      <c r="A1012" t="str">
        <f>VLOOKUP(D1012,[1]Sheet5!$B$1:$C$279,2,FALSE)</f>
        <v>SUR: Suriname</v>
      </c>
      <c r="B1012" t="str">
        <f t="shared" si="60"/>
        <v>SUR</v>
      </c>
      <c r="C1012" t="str">
        <f>VLOOKUP([1]Sheet2!B1012,[1]Sheet9!$A$1:$C$229,2,FALSE)</f>
        <v>South America</v>
      </c>
      <c r="D1012" t="s">
        <v>223</v>
      </c>
      <c r="E1012">
        <v>2016</v>
      </c>
      <c r="F1012" cm="1">
        <f t="array" ref="F1012">INDEX('[1]Sheet 1'!$F$1:$F$5176,MATCH(1,([1]Sheet2!A1012='[1]Sheet 1'!$B$1:$B$5176)*([1]Sheet2!E1012='[1]Sheet 1'!$E$1:$E$5176)*([1]Sheet2!F$1='[1]Sheet 1'!$C$1:$C$5176),0))</f>
        <v>190</v>
      </c>
      <c r="G1012" cm="1">
        <f t="array" ref="G1012">INDEX('[1]Sheet 1'!$F$1:$F$5176,MATCH(1,([1]Sheet2!$A1012='[1]Sheet 1'!$B$1:$B$5176)*([1]Sheet2!$E1012='[1]Sheet 1'!$E$1:$E$5176)*([1]Sheet2!G$1='[1]Sheet 1'!$C$1:$C$5176),0))</f>
        <v>581453</v>
      </c>
      <c r="H1012" cm="1">
        <f t="array" ref="H1012">INDEX('[1]Sheet 1'!$F$1:$F$5176,MATCH(1,([1]Sheet2!$A1012='[1]Sheet 1'!$B$1:$B$5176)*([1]Sheet2!$E1012='[1]Sheet 1'!$E$1:$E$5176)*([1]Sheet2!H$1='[1]Sheet 1'!$C$1:$C$5176),0))</f>
        <v>11005</v>
      </c>
      <c r="I1012" cm="1">
        <f t="array" ref="I1012">INDEX('[1]Sheet 1'!$F$1:$F$5176,MATCH(1,([1]Sheet2!$A1012='[1]Sheet 1'!$B$1:$B$5176)*([1]Sheet2!$E1012='[1]Sheet 1'!$E$1:$E$5176)*([1]Sheet2!I$1='[1]Sheet 1'!$C$1:$C$5176),0))</f>
        <v>71.592399999999998</v>
      </c>
      <c r="J1012" s="1">
        <f t="shared" si="61"/>
        <v>1.7264879600181735E-2</v>
      </c>
      <c r="K1012" s="1" t="str">
        <f t="shared" si="62"/>
        <v>None</v>
      </c>
      <c r="L1012" s="1" t="str">
        <f t="shared" si="63"/>
        <v>N/A</v>
      </c>
      <c r="M1012">
        <f>VLOOKUP(D1012,[1]Sheet8!$A$1:$G$267,IF(E1012=2016,3,IF(E1012=2017,4,IF(E1012=2018,5,IF(E1012=2019,6,7)))))</f>
        <v>21678.359467062899</v>
      </c>
      <c r="N1012" t="str">
        <f>IF(E1012=2020,VLOOKUP(B1012,[1]Sheet9!$A$1:$E$229,5,FALSE),"None")</f>
        <v>None</v>
      </c>
    </row>
    <row r="1013" spans="1:14" x14ac:dyDescent="0.75">
      <c r="A1013" t="str">
        <f>VLOOKUP(D1013,[1]Sheet5!$B$1:$C$279,2,FALSE)</f>
        <v>SUR: Suriname</v>
      </c>
      <c r="B1013" t="str">
        <f t="shared" si="60"/>
        <v>SUR</v>
      </c>
      <c r="C1013" t="str">
        <f>VLOOKUP([1]Sheet2!B1013,[1]Sheet9!$A$1:$C$229,2,FALSE)</f>
        <v>South America</v>
      </c>
      <c r="D1013" t="s">
        <v>223</v>
      </c>
      <c r="E1013">
        <v>2017</v>
      </c>
      <c r="F1013" cm="1">
        <f t="array" ref="F1013">INDEX('[1]Sheet 1'!$F$1:$F$5176,MATCH(1,([1]Sheet2!A1013='[1]Sheet 1'!$B$1:$B$5176)*([1]Sheet2!E1013='[1]Sheet 1'!$E$1:$E$5176)*([1]Sheet2!F$1='[1]Sheet 1'!$C$1:$C$5176),0))</f>
        <v>184</v>
      </c>
      <c r="G1013" cm="1">
        <f t="array" ref="G1013">INDEX('[1]Sheet 1'!$F$1:$F$5176,MATCH(1,([1]Sheet2!$A1013='[1]Sheet 1'!$B$1:$B$5176)*([1]Sheet2!$E1013='[1]Sheet 1'!$E$1:$E$5176)*([1]Sheet2!G$1='[1]Sheet 1'!$C$1:$C$5176),0))</f>
        <v>587559.5</v>
      </c>
      <c r="H1013" cm="1">
        <f t="array" ref="H1013">INDEX('[1]Sheet 1'!$F$1:$F$5176,MATCH(1,([1]Sheet2!$A1013='[1]Sheet 1'!$B$1:$B$5176)*([1]Sheet2!$E1013='[1]Sheet 1'!$E$1:$E$5176)*([1]Sheet2!H$1='[1]Sheet 1'!$C$1:$C$5176),0))</f>
        <v>11031</v>
      </c>
      <c r="I1013" cm="1">
        <f t="array" ref="I1013">INDEX('[1]Sheet 1'!$F$1:$F$5176,MATCH(1,([1]Sheet2!$A1013='[1]Sheet 1'!$B$1:$B$5176)*([1]Sheet2!$E1013='[1]Sheet 1'!$E$1:$E$5176)*([1]Sheet2!I$1='[1]Sheet 1'!$C$1:$C$5176),0))</f>
        <v>72.417000000000002</v>
      </c>
      <c r="J1013" s="1">
        <f t="shared" si="61"/>
        <v>1.6680264708548637E-2</v>
      </c>
      <c r="K1013" s="1">
        <f t="shared" si="62"/>
        <v>1.0502138607935637E-2</v>
      </c>
      <c r="L1013" s="1">
        <f t="shared" si="63"/>
        <v>8.4677348216355044E-2</v>
      </c>
      <c r="M1013">
        <f>VLOOKUP(D1013,[1]Sheet8!$A$1:$G$267,IF(E1013=2016,3,IF(E1013=2017,4,IF(E1013=2018,5,IF(E1013=2019,6,7)))))</f>
        <v>23514.025460414701</v>
      </c>
      <c r="N1013" t="str">
        <f>IF(E1013=2020,VLOOKUP(B1013,[1]Sheet9!$A$1:$E$229,5,FALSE),"None")</f>
        <v>None</v>
      </c>
    </row>
    <row r="1014" spans="1:14" x14ac:dyDescent="0.75">
      <c r="A1014" t="str">
        <f>VLOOKUP(D1014,[1]Sheet5!$B$1:$C$279,2,FALSE)</f>
        <v>SUR: Suriname</v>
      </c>
      <c r="B1014" t="str">
        <f t="shared" si="60"/>
        <v>SUR</v>
      </c>
      <c r="C1014" t="str">
        <f>VLOOKUP([1]Sheet2!B1014,[1]Sheet9!$A$1:$C$229,2,FALSE)</f>
        <v>South America</v>
      </c>
      <c r="D1014" t="s">
        <v>223</v>
      </c>
      <c r="E1014">
        <v>2018</v>
      </c>
      <c r="F1014" cm="1">
        <f t="array" ref="F1014">INDEX('[1]Sheet 1'!$F$1:$F$5176,MATCH(1,([1]Sheet2!A1014='[1]Sheet 1'!$B$1:$B$5176)*([1]Sheet2!E1014='[1]Sheet 1'!$E$1:$E$5176)*([1]Sheet2!F$1='[1]Sheet 1'!$C$1:$C$5176),0))</f>
        <v>178</v>
      </c>
      <c r="G1014" cm="1">
        <f t="array" ref="G1014">INDEX('[1]Sheet 1'!$F$1:$F$5176,MATCH(1,([1]Sheet2!$A1014='[1]Sheet 1'!$B$1:$B$5176)*([1]Sheet2!$E1014='[1]Sheet 1'!$E$1:$E$5176)*([1]Sheet2!G$1='[1]Sheet 1'!$C$1:$C$5176),0))</f>
        <v>593714.5</v>
      </c>
      <c r="H1014" cm="1">
        <f t="array" ref="H1014">INDEX('[1]Sheet 1'!$F$1:$F$5176,MATCH(1,([1]Sheet2!$A1014='[1]Sheet 1'!$B$1:$B$5176)*([1]Sheet2!$E1014='[1]Sheet 1'!$E$1:$E$5176)*([1]Sheet2!H$1='[1]Sheet 1'!$C$1:$C$5176),0))</f>
        <v>11038</v>
      </c>
      <c r="I1014" cm="1">
        <f t="array" ref="I1014">INDEX('[1]Sheet 1'!$F$1:$F$5176,MATCH(1,([1]Sheet2!$A1014='[1]Sheet 1'!$B$1:$B$5176)*([1]Sheet2!$E1014='[1]Sheet 1'!$E$1:$E$5176)*([1]Sheet2!I$1='[1]Sheet 1'!$C$1:$C$5176),0))</f>
        <v>72.553200000000004</v>
      </c>
      <c r="J1014" s="1">
        <f t="shared" si="61"/>
        <v>1.6126109802500455E-2</v>
      </c>
      <c r="K1014" s="1">
        <f t="shared" si="62"/>
        <v>1.0475534818175862E-2</v>
      </c>
      <c r="L1014" s="1">
        <f t="shared" si="63"/>
        <v>0.1106926969967946</v>
      </c>
      <c r="M1014">
        <f>VLOOKUP(D1014,[1]Sheet8!$A$1:$G$267,IF(E1014=2016,3,IF(E1014=2017,4,IF(E1014=2018,5,IF(E1014=2019,6,7)))))</f>
        <v>26116.856355879299</v>
      </c>
      <c r="N1014" t="str">
        <f>IF(E1014=2020,VLOOKUP(B1014,[1]Sheet9!$A$1:$E$229,5,FALSE),"None")</f>
        <v>None</v>
      </c>
    </row>
    <row r="1015" spans="1:14" x14ac:dyDescent="0.75">
      <c r="A1015" t="str">
        <f>VLOOKUP(D1015,[1]Sheet5!$B$1:$C$279,2,FALSE)</f>
        <v>SUR: Suriname</v>
      </c>
      <c r="B1015" t="str">
        <f t="shared" si="60"/>
        <v>SUR</v>
      </c>
      <c r="C1015" t="str">
        <f>VLOOKUP([1]Sheet2!B1015,[1]Sheet9!$A$1:$C$229,2,FALSE)</f>
        <v>South America</v>
      </c>
      <c r="D1015" t="s">
        <v>223</v>
      </c>
      <c r="E1015">
        <v>2019</v>
      </c>
      <c r="F1015" cm="1">
        <f t="array" ref="F1015">INDEX('[1]Sheet 1'!$F$1:$F$5176,MATCH(1,([1]Sheet2!A1015='[1]Sheet 1'!$B$1:$B$5176)*([1]Sheet2!E1015='[1]Sheet 1'!$E$1:$E$5176)*([1]Sheet2!F$1='[1]Sheet 1'!$C$1:$C$5176),0))</f>
        <v>172</v>
      </c>
      <c r="G1015" cm="1">
        <f t="array" ref="G1015">INDEX('[1]Sheet 1'!$F$1:$F$5176,MATCH(1,([1]Sheet2!$A1015='[1]Sheet 1'!$B$1:$B$5176)*([1]Sheet2!$E1015='[1]Sheet 1'!$E$1:$E$5176)*([1]Sheet2!G$1='[1]Sheet 1'!$C$1:$C$5176),0))</f>
        <v>600300.5</v>
      </c>
      <c r="H1015" cm="1">
        <f t="array" ref="H1015">INDEX('[1]Sheet 1'!$F$1:$F$5176,MATCH(1,([1]Sheet2!$A1015='[1]Sheet 1'!$B$1:$B$5176)*([1]Sheet2!$E1015='[1]Sheet 1'!$E$1:$E$5176)*([1]Sheet2!H$1='[1]Sheet 1'!$C$1:$C$5176),0))</f>
        <v>11049</v>
      </c>
      <c r="I1015" cm="1">
        <f t="array" ref="I1015">INDEX('[1]Sheet 1'!$F$1:$F$5176,MATCH(1,([1]Sheet2!$A1015='[1]Sheet 1'!$B$1:$B$5176)*([1]Sheet2!$E1015='[1]Sheet 1'!$E$1:$E$5176)*([1]Sheet2!I$1='[1]Sheet 1'!$C$1:$C$5176),0))</f>
        <v>72.2423</v>
      </c>
      <c r="J1015" s="1">
        <f t="shared" si="61"/>
        <v>1.5567019639786406E-2</v>
      </c>
      <c r="K1015" s="1">
        <f t="shared" si="62"/>
        <v>1.1092873763399749E-2</v>
      </c>
      <c r="L1015" s="1">
        <f t="shared" si="63"/>
        <v>-6.65859548201526E-3</v>
      </c>
      <c r="M1015">
        <f>VLOOKUP(D1015,[1]Sheet8!$A$1:$G$267,IF(E1015=2016,3,IF(E1015=2017,4,IF(E1015=2018,5,IF(E1015=2019,6,7)))))</f>
        <v>25942.9547741436</v>
      </c>
      <c r="N1015" t="str">
        <f>IF(E1015=2020,VLOOKUP(B1015,[1]Sheet9!$A$1:$E$229,5,FALSE),"None")</f>
        <v>None</v>
      </c>
    </row>
    <row r="1016" spans="1:14" x14ac:dyDescent="0.75">
      <c r="A1016" t="str">
        <f>VLOOKUP(D1016,[1]Sheet5!$B$1:$C$279,2,FALSE)</f>
        <v>SUR: Suriname</v>
      </c>
      <c r="B1016" t="str">
        <f t="shared" si="60"/>
        <v>SUR</v>
      </c>
      <c r="C1016" t="str">
        <f>VLOOKUP([1]Sheet2!B1016,[1]Sheet9!$A$1:$C$229,2,FALSE)</f>
        <v>South America</v>
      </c>
      <c r="D1016" t="s">
        <v>223</v>
      </c>
      <c r="E1016">
        <v>2020</v>
      </c>
      <c r="F1016" cm="1">
        <f t="array" ref="F1016">INDEX('[1]Sheet 1'!$F$1:$F$5176,MATCH(1,([1]Sheet2!A1016='[1]Sheet 1'!$B$1:$B$5176)*([1]Sheet2!E1016='[1]Sheet 1'!$E$1:$E$5176)*([1]Sheet2!F$1='[1]Sheet 1'!$C$1:$C$5176),0))</f>
        <v>166</v>
      </c>
      <c r="G1016" cm="1">
        <f t="array" ref="G1016">INDEX('[1]Sheet 1'!$F$1:$F$5176,MATCH(1,([1]Sheet2!$A1016='[1]Sheet 1'!$B$1:$B$5176)*([1]Sheet2!$E1016='[1]Sheet 1'!$E$1:$E$5176)*([1]Sheet2!G$1='[1]Sheet 1'!$C$1:$C$5176),0))</f>
        <v>607065</v>
      </c>
      <c r="H1016" cm="1">
        <f t="array" ref="H1016">INDEX('[1]Sheet 1'!$F$1:$F$5176,MATCH(1,([1]Sheet2!$A1016='[1]Sheet 1'!$B$1:$B$5176)*([1]Sheet2!$E1016='[1]Sheet 1'!$E$1:$E$5176)*([1]Sheet2!H$1='[1]Sheet 1'!$C$1:$C$5176),0))</f>
        <v>11100</v>
      </c>
      <c r="I1016" cm="1">
        <f t="array" ref="I1016">INDEX('[1]Sheet 1'!$F$1:$F$5176,MATCH(1,([1]Sheet2!$A1016='[1]Sheet 1'!$B$1:$B$5176)*([1]Sheet2!$E1016='[1]Sheet 1'!$E$1:$E$5176)*([1]Sheet2!I$1='[1]Sheet 1'!$C$1:$C$5176),0))</f>
        <v>72.561499999999995</v>
      </c>
      <c r="J1016" s="1">
        <f t="shared" si="61"/>
        <v>1.4954954954954955E-2</v>
      </c>
      <c r="K1016" s="1">
        <f t="shared" si="62"/>
        <v>1.1268523014723459E-2</v>
      </c>
      <c r="L1016" s="1">
        <f t="shared" si="63"/>
        <v>-1.7478909001808967E-2</v>
      </c>
      <c r="M1016">
        <f>VLOOKUP(D1016,[1]Sheet8!$A$1:$G$267,IF(E1016=2016,3,IF(E1016=2017,4,IF(E1016=2018,5,IF(E1016=2019,6,7)))))</f>
        <v>25489.500228408298</v>
      </c>
      <c r="N1016">
        <f>IF(E1016=2020,VLOOKUP(B1016,[1]Sheet9!$A$1:$E$229,5,FALSE),"None")</f>
        <v>6210</v>
      </c>
    </row>
    <row r="1017" spans="1:14" x14ac:dyDescent="0.75">
      <c r="A1017" t="str">
        <f>VLOOKUP(D1017,[1]Sheet5!$B$1:$C$279,2,FALSE)</f>
        <v>SWE: Sweden</v>
      </c>
      <c r="B1017" t="str">
        <f t="shared" si="60"/>
        <v>SWE</v>
      </c>
      <c r="C1017" t="str">
        <f>VLOOKUP([1]Sheet2!B1017,[1]Sheet9!$A$1:$C$229,2,FALSE)</f>
        <v>Europe</v>
      </c>
      <c r="D1017" t="s">
        <v>224</v>
      </c>
      <c r="E1017">
        <v>2016</v>
      </c>
      <c r="F1017" cm="1">
        <f t="array" ref="F1017">INDEX('[1]Sheet 1'!$F$1:$F$5176,MATCH(1,([1]Sheet2!A1017='[1]Sheet 1'!$B$1:$B$5176)*([1]Sheet2!E1017='[1]Sheet 1'!$E$1:$E$5176)*([1]Sheet2!F$1='[1]Sheet 1'!$C$1:$C$5176),0))</f>
        <v>269</v>
      </c>
      <c r="G1017" cm="1">
        <f t="array" ref="G1017">INDEX('[1]Sheet 1'!$F$1:$F$5176,MATCH(1,([1]Sheet2!$A1017='[1]Sheet 1'!$B$1:$B$5176)*([1]Sheet2!$E1017='[1]Sheet 1'!$E$1:$E$5176)*([1]Sheet2!G$1='[1]Sheet 1'!$C$1:$C$5176),0))</f>
        <v>9953317</v>
      </c>
      <c r="H1017" cm="1">
        <f t="array" ref="H1017">INDEX('[1]Sheet 1'!$F$1:$F$5176,MATCH(1,([1]Sheet2!$A1017='[1]Sheet 1'!$B$1:$B$5176)*([1]Sheet2!$E1017='[1]Sheet 1'!$E$1:$E$5176)*([1]Sheet2!H$1='[1]Sheet 1'!$C$1:$C$5176),0))</f>
        <v>117061</v>
      </c>
      <c r="I1017" cm="1">
        <f t="array" ref="I1017">INDEX('[1]Sheet 1'!$F$1:$F$5176,MATCH(1,([1]Sheet2!$A1017='[1]Sheet 1'!$B$1:$B$5176)*([1]Sheet2!$E1017='[1]Sheet 1'!$E$1:$E$5176)*([1]Sheet2!I$1='[1]Sheet 1'!$C$1:$C$5176),0))</f>
        <v>82.339100000000002</v>
      </c>
      <c r="J1017" s="1">
        <f t="shared" si="61"/>
        <v>2.2979472240968386E-3</v>
      </c>
      <c r="K1017" s="1" t="str">
        <f t="shared" si="62"/>
        <v>None</v>
      </c>
      <c r="L1017" s="1" t="str">
        <f t="shared" si="63"/>
        <v>N/A</v>
      </c>
      <c r="M1017">
        <f>VLOOKUP(D1017,[1]Sheet8!$A$1:$G$267,IF(E1017=2016,3,IF(E1017=2017,4,IF(E1017=2018,5,IF(E1017=2019,6,7)))))</f>
        <v>51965.157153198503</v>
      </c>
      <c r="N1017" t="str">
        <f>IF(E1017=2020,VLOOKUP(B1017,[1]Sheet9!$A$1:$E$229,5,FALSE),"None")</f>
        <v>None</v>
      </c>
    </row>
    <row r="1018" spans="1:14" x14ac:dyDescent="0.75">
      <c r="A1018" t="str">
        <f>VLOOKUP(D1018,[1]Sheet5!$B$1:$C$279,2,FALSE)</f>
        <v>SWE: Sweden</v>
      </c>
      <c r="B1018" t="str">
        <f t="shared" si="60"/>
        <v>SWE</v>
      </c>
      <c r="C1018" t="str">
        <f>VLOOKUP([1]Sheet2!B1018,[1]Sheet9!$A$1:$C$229,2,FALSE)</f>
        <v>Europe</v>
      </c>
      <c r="D1018" t="s">
        <v>224</v>
      </c>
      <c r="E1018">
        <v>2017</v>
      </c>
      <c r="F1018" cm="1">
        <f t="array" ref="F1018">INDEX('[1]Sheet 1'!$F$1:$F$5176,MATCH(1,([1]Sheet2!A1018='[1]Sheet 1'!$B$1:$B$5176)*([1]Sheet2!E1018='[1]Sheet 1'!$E$1:$E$5176)*([1]Sheet2!F$1='[1]Sheet 1'!$C$1:$C$5176),0))</f>
        <v>266</v>
      </c>
      <c r="G1018" cm="1">
        <f t="array" ref="G1018">INDEX('[1]Sheet 1'!$F$1:$F$5176,MATCH(1,([1]Sheet2!$A1018='[1]Sheet 1'!$B$1:$B$5176)*([1]Sheet2!$E1018='[1]Sheet 1'!$E$1:$E$5176)*([1]Sheet2!G$1='[1]Sheet 1'!$C$1:$C$5176),0))</f>
        <v>10058190</v>
      </c>
      <c r="H1018" cm="1">
        <f t="array" ref="H1018">INDEX('[1]Sheet 1'!$F$1:$F$5176,MATCH(1,([1]Sheet2!$A1018='[1]Sheet 1'!$B$1:$B$5176)*([1]Sheet2!$E1018='[1]Sheet 1'!$E$1:$E$5176)*([1]Sheet2!H$1='[1]Sheet 1'!$C$1:$C$5176),0))</f>
        <v>115038</v>
      </c>
      <c r="I1018" cm="1">
        <f t="array" ref="I1018">INDEX('[1]Sheet 1'!$F$1:$F$5176,MATCH(1,([1]Sheet2!$A1018='[1]Sheet 1'!$B$1:$B$5176)*([1]Sheet2!$E1018='[1]Sheet 1'!$E$1:$E$5176)*([1]Sheet2!I$1='[1]Sheet 1'!$C$1:$C$5176),0))</f>
        <v>82.438199999999995</v>
      </c>
      <c r="J1018" s="1">
        <f t="shared" si="61"/>
        <v>2.3122794207131557E-3</v>
      </c>
      <c r="K1018" s="1">
        <f t="shared" si="62"/>
        <v>1.0536487484524003E-2</v>
      </c>
      <c r="L1018" s="1">
        <f t="shared" si="63"/>
        <v>3.5145695244556477E-2</v>
      </c>
      <c r="M1018">
        <f>VLOOKUP(D1018,[1]Sheet8!$A$1:$G$267,IF(E1018=2016,3,IF(E1018=2017,4,IF(E1018=2018,5,IF(E1018=2019,6,7)))))</f>
        <v>53791.508729840301</v>
      </c>
      <c r="N1018" t="str">
        <f>IF(E1018=2020,VLOOKUP(B1018,[1]Sheet9!$A$1:$E$229,5,FALSE),"None")</f>
        <v>None</v>
      </c>
    </row>
    <row r="1019" spans="1:14" x14ac:dyDescent="0.75">
      <c r="A1019" t="str">
        <f>VLOOKUP(D1019,[1]Sheet5!$B$1:$C$279,2,FALSE)</f>
        <v>SWE: Sweden</v>
      </c>
      <c r="B1019" t="str">
        <f t="shared" si="60"/>
        <v>SWE</v>
      </c>
      <c r="C1019" t="str">
        <f>VLOOKUP([1]Sheet2!B1019,[1]Sheet9!$A$1:$C$229,2,FALSE)</f>
        <v>Europe</v>
      </c>
      <c r="D1019" t="s">
        <v>224</v>
      </c>
      <c r="E1019">
        <v>2018</v>
      </c>
      <c r="F1019" cm="1">
        <f t="array" ref="F1019">INDEX('[1]Sheet 1'!$F$1:$F$5176,MATCH(1,([1]Sheet2!A1019='[1]Sheet 1'!$B$1:$B$5176)*([1]Sheet2!E1019='[1]Sheet 1'!$E$1:$E$5176)*([1]Sheet2!F$1='[1]Sheet 1'!$C$1:$C$5176),0))</f>
        <v>263</v>
      </c>
      <c r="G1019" cm="1">
        <f t="array" ref="G1019">INDEX('[1]Sheet 1'!$F$1:$F$5176,MATCH(1,([1]Sheet2!$A1019='[1]Sheet 1'!$B$1:$B$5176)*([1]Sheet2!$E1019='[1]Sheet 1'!$E$1:$E$5176)*([1]Sheet2!G$1='[1]Sheet 1'!$C$1:$C$5176),0))</f>
        <v>10162298</v>
      </c>
      <c r="H1019" cm="1">
        <f t="array" ref="H1019">INDEX('[1]Sheet 1'!$F$1:$F$5176,MATCH(1,([1]Sheet2!$A1019='[1]Sheet 1'!$B$1:$B$5176)*([1]Sheet2!$E1019='[1]Sheet 1'!$E$1:$E$5176)*([1]Sheet2!H$1='[1]Sheet 1'!$C$1:$C$5176),0))</f>
        <v>114949</v>
      </c>
      <c r="I1019" cm="1">
        <f t="array" ref="I1019">INDEX('[1]Sheet 1'!$F$1:$F$5176,MATCH(1,([1]Sheet2!$A1019='[1]Sheet 1'!$B$1:$B$5176)*([1]Sheet2!$E1019='[1]Sheet 1'!$E$1:$E$5176)*([1]Sheet2!I$1='[1]Sheet 1'!$C$1:$C$5176),0))</f>
        <v>82.532600000000002</v>
      </c>
      <c r="J1019" s="1">
        <f t="shared" si="61"/>
        <v>2.2879711872221594E-3</v>
      </c>
      <c r="K1019" s="1">
        <f t="shared" si="62"/>
        <v>1.0350570032978101E-2</v>
      </c>
      <c r="L1019" s="1">
        <f t="shared" si="63"/>
        <v>1.4826720332866656E-2</v>
      </c>
      <c r="M1019">
        <f>VLOOKUP(D1019,[1]Sheet8!$A$1:$G$267,IF(E1019=2016,3,IF(E1019=2017,4,IF(E1019=2018,5,IF(E1019=2019,6,7)))))</f>
        <v>54589.060386060599</v>
      </c>
      <c r="N1019" t="str">
        <f>IF(E1019=2020,VLOOKUP(B1019,[1]Sheet9!$A$1:$E$229,5,FALSE),"None")</f>
        <v>None</v>
      </c>
    </row>
    <row r="1020" spans="1:14" x14ac:dyDescent="0.75">
      <c r="A1020" t="str">
        <f>VLOOKUP(D1020,[1]Sheet5!$B$1:$C$279,2,FALSE)</f>
        <v>SWE: Sweden</v>
      </c>
      <c r="B1020" t="str">
        <f t="shared" si="60"/>
        <v>SWE</v>
      </c>
      <c r="C1020" t="str">
        <f>VLOOKUP([1]Sheet2!B1020,[1]Sheet9!$A$1:$C$229,2,FALSE)</f>
        <v>Europe</v>
      </c>
      <c r="D1020" t="s">
        <v>224</v>
      </c>
      <c r="E1020">
        <v>2019</v>
      </c>
      <c r="F1020" cm="1">
        <f t="array" ref="F1020">INDEX('[1]Sheet 1'!$F$1:$F$5176,MATCH(1,([1]Sheet2!A1020='[1]Sheet 1'!$B$1:$B$5176)*([1]Sheet2!E1020='[1]Sheet 1'!$E$1:$E$5176)*([1]Sheet2!F$1='[1]Sheet 1'!$C$1:$C$5176),0))</f>
        <v>259</v>
      </c>
      <c r="G1020" cm="1">
        <f t="array" ref="G1020">INDEX('[1]Sheet 1'!$F$1:$F$5176,MATCH(1,([1]Sheet2!$A1020='[1]Sheet 1'!$B$1:$B$5176)*([1]Sheet2!$E1020='[1]Sheet 1'!$E$1:$E$5176)*([1]Sheet2!G$1='[1]Sheet 1'!$C$1:$C$5176),0))</f>
        <v>10267921.5</v>
      </c>
      <c r="H1020" cm="1">
        <f t="array" ref="H1020">INDEX('[1]Sheet 1'!$F$1:$F$5176,MATCH(1,([1]Sheet2!$A1020='[1]Sheet 1'!$B$1:$B$5176)*([1]Sheet2!$E1020='[1]Sheet 1'!$E$1:$E$5176)*([1]Sheet2!H$1='[1]Sheet 1'!$C$1:$C$5176),0))</f>
        <v>114109</v>
      </c>
      <c r="I1020" cm="1">
        <f t="array" ref="I1020">INDEX('[1]Sheet 1'!$F$1:$F$5176,MATCH(1,([1]Sheet2!$A1020='[1]Sheet 1'!$B$1:$B$5176)*([1]Sheet2!$E1020='[1]Sheet 1'!$E$1:$E$5176)*([1]Sheet2!I$1='[1]Sheet 1'!$C$1:$C$5176),0))</f>
        <v>83.052400000000006</v>
      </c>
      <c r="J1020" s="1">
        <f t="shared" si="61"/>
        <v>2.2697596158059398E-3</v>
      </c>
      <c r="K1020" s="1">
        <f t="shared" si="62"/>
        <v>1.0393662929388609E-2</v>
      </c>
      <c r="L1020" s="1">
        <f t="shared" si="63"/>
        <v>-4.8537758715628758E-2</v>
      </c>
      <c r="M1020">
        <f>VLOOKUP(D1020,[1]Sheet8!$A$1:$G$267,IF(E1020=2016,3,IF(E1020=2017,4,IF(E1020=2018,5,IF(E1020=2019,6,7)))))</f>
        <v>51939.429744529101</v>
      </c>
      <c r="N1020" t="str">
        <f>IF(E1020=2020,VLOOKUP(B1020,[1]Sheet9!$A$1:$E$229,5,FALSE),"None")</f>
        <v>None</v>
      </c>
    </row>
    <row r="1021" spans="1:14" x14ac:dyDescent="0.75">
      <c r="A1021" t="str">
        <f>VLOOKUP(D1021,[1]Sheet5!$B$1:$C$279,2,FALSE)</f>
        <v>SWE: Sweden</v>
      </c>
      <c r="B1021" t="str">
        <f t="shared" si="60"/>
        <v>SWE</v>
      </c>
      <c r="C1021" t="str">
        <f>VLOOKUP([1]Sheet2!B1021,[1]Sheet9!$A$1:$C$229,2,FALSE)</f>
        <v>Europe</v>
      </c>
      <c r="D1021" t="s">
        <v>224</v>
      </c>
      <c r="E1021">
        <v>2020</v>
      </c>
      <c r="F1021" cm="1">
        <f t="array" ref="F1021">INDEX('[1]Sheet 1'!$F$1:$F$5176,MATCH(1,([1]Sheet2!A1021='[1]Sheet 1'!$B$1:$B$5176)*([1]Sheet2!E1021='[1]Sheet 1'!$E$1:$E$5176)*([1]Sheet2!F$1='[1]Sheet 1'!$C$1:$C$5176),0))</f>
        <v>257</v>
      </c>
      <c r="G1021" cm="1">
        <f t="array" ref="G1021">INDEX('[1]Sheet 1'!$F$1:$F$5176,MATCH(1,([1]Sheet2!$A1021='[1]Sheet 1'!$B$1:$B$5176)*([1]Sheet2!$E1021='[1]Sheet 1'!$E$1:$E$5176)*([1]Sheet2!G$1='[1]Sheet 1'!$C$1:$C$5176),0))</f>
        <v>10368969.5</v>
      </c>
      <c r="H1021" cm="1">
        <f t="array" ref="H1021">INDEX('[1]Sheet 1'!$F$1:$F$5176,MATCH(1,([1]Sheet2!$A1021='[1]Sheet 1'!$B$1:$B$5176)*([1]Sheet2!$E1021='[1]Sheet 1'!$E$1:$E$5176)*([1]Sheet2!H$1='[1]Sheet 1'!$C$1:$C$5176),0))</f>
        <v>112361</v>
      </c>
      <c r="I1021" cm="1">
        <f t="array" ref="I1021">INDEX('[1]Sheet 1'!$F$1:$F$5176,MATCH(1,([1]Sheet2!$A1021='[1]Sheet 1'!$B$1:$B$5176)*([1]Sheet2!$E1021='[1]Sheet 1'!$E$1:$E$5176)*([1]Sheet2!I$1='[1]Sheet 1'!$C$1:$C$5176),0))</f>
        <v>82.427400000000006</v>
      </c>
      <c r="J1021" s="1">
        <f t="shared" si="61"/>
        <v>2.2872704942106248E-3</v>
      </c>
      <c r="K1021" s="1">
        <f t="shared" si="62"/>
        <v>9.8411348392174608E-3</v>
      </c>
      <c r="L1021" s="1">
        <f t="shared" si="63"/>
        <v>6.9460996538607232E-3</v>
      </c>
      <c r="M1021">
        <f>VLOOKUP(D1021,[1]Sheet8!$A$1:$G$267,IF(E1021=2016,3,IF(E1021=2017,4,IF(E1021=2018,5,IF(E1021=2019,6,7)))))</f>
        <v>52300.206199499298</v>
      </c>
      <c r="N1021">
        <f>IF(E1021=2020,VLOOKUP(B1021,[1]Sheet9!$A$1:$E$229,5,FALSE),"None")</f>
        <v>437379</v>
      </c>
    </row>
    <row r="1022" spans="1:14" x14ac:dyDescent="0.75">
      <c r="A1022" t="str">
        <f>VLOOKUP(D1022,[1]Sheet5!$B$1:$C$279,2,FALSE)</f>
        <v>CHE: Switzerland</v>
      </c>
      <c r="B1022" t="str">
        <f t="shared" si="60"/>
        <v>CHE</v>
      </c>
      <c r="C1022" t="str">
        <f>VLOOKUP([1]Sheet2!B1022,[1]Sheet9!$A$1:$C$229,2,FALSE)</f>
        <v>Europe</v>
      </c>
      <c r="D1022" t="s">
        <v>225</v>
      </c>
      <c r="E1022">
        <v>2016</v>
      </c>
      <c r="F1022" cm="1">
        <f t="array" ref="F1022">INDEX('[1]Sheet 1'!$F$1:$F$5176,MATCH(1,([1]Sheet2!A1022='[1]Sheet 1'!$B$1:$B$5176)*([1]Sheet2!E1022='[1]Sheet 1'!$E$1:$E$5176)*([1]Sheet2!F$1='[1]Sheet 1'!$C$1:$C$5176),0))</f>
        <v>317</v>
      </c>
      <c r="G1022" cm="1">
        <f t="array" ref="G1022">INDEX('[1]Sheet 1'!$F$1:$F$5176,MATCH(1,([1]Sheet2!$A1022='[1]Sheet 1'!$B$1:$B$5176)*([1]Sheet2!$E1022='[1]Sheet 1'!$E$1:$E$5176)*([1]Sheet2!G$1='[1]Sheet 1'!$C$1:$C$5176),0))</f>
        <v>8372897.9999999991</v>
      </c>
      <c r="H1022" cm="1">
        <f t="array" ref="H1022">INDEX('[1]Sheet 1'!$F$1:$F$5176,MATCH(1,([1]Sheet2!$A1022='[1]Sheet 1'!$B$1:$B$5176)*([1]Sheet2!$E1022='[1]Sheet 1'!$E$1:$E$5176)*([1]Sheet2!H$1='[1]Sheet 1'!$C$1:$C$5176),0))</f>
        <v>86933</v>
      </c>
      <c r="I1022" cm="1">
        <f t="array" ref="I1022">INDEX('[1]Sheet 1'!$F$1:$F$5176,MATCH(1,([1]Sheet2!$A1022='[1]Sheet 1'!$B$1:$B$5176)*([1]Sheet2!$E1022='[1]Sheet 1'!$E$1:$E$5176)*([1]Sheet2!I$1='[1]Sheet 1'!$C$1:$C$5176),0))</f>
        <v>83.4452</v>
      </c>
      <c r="J1022" s="1">
        <f t="shared" si="61"/>
        <v>3.6464863745643197E-3</v>
      </c>
      <c r="K1022" s="1" t="str">
        <f t="shared" si="62"/>
        <v>None</v>
      </c>
      <c r="L1022" s="1" t="str">
        <f t="shared" si="63"/>
        <v>N/A</v>
      </c>
      <c r="M1022">
        <f>VLOOKUP(D1022,[1]Sheet8!$A$1:$G$267,IF(E1022=2016,3,IF(E1022=2017,4,IF(E1022=2018,5,IF(E1022=2019,6,7)))))</f>
        <v>15740.1106283102</v>
      </c>
      <c r="N1022" t="str">
        <f>IF(E1022=2020,VLOOKUP(B1022,[1]Sheet9!$A$1:$E$229,5,FALSE),"None")</f>
        <v>None</v>
      </c>
    </row>
    <row r="1023" spans="1:14" x14ac:dyDescent="0.75">
      <c r="A1023" t="str">
        <f>VLOOKUP(D1023,[1]Sheet5!$B$1:$C$279,2,FALSE)</f>
        <v>CHE: Switzerland</v>
      </c>
      <c r="B1023" t="str">
        <f t="shared" si="60"/>
        <v>CHE</v>
      </c>
      <c r="C1023" t="str">
        <f>VLOOKUP([1]Sheet2!B1023,[1]Sheet9!$A$1:$C$229,2,FALSE)</f>
        <v>Europe</v>
      </c>
      <c r="D1023" t="s">
        <v>225</v>
      </c>
      <c r="E1023">
        <v>2017</v>
      </c>
      <c r="F1023" cm="1">
        <f t="array" ref="F1023">INDEX('[1]Sheet 1'!$F$1:$F$5176,MATCH(1,([1]Sheet2!A1023='[1]Sheet 1'!$B$1:$B$5176)*([1]Sheet2!E1023='[1]Sheet 1'!$E$1:$E$5176)*([1]Sheet2!F$1='[1]Sheet 1'!$C$1:$C$5176),0))</f>
        <v>316</v>
      </c>
      <c r="G1023" cm="1">
        <f t="array" ref="G1023">INDEX('[1]Sheet 1'!$F$1:$F$5176,MATCH(1,([1]Sheet2!$A1023='[1]Sheet 1'!$B$1:$B$5176)*([1]Sheet2!$E1023='[1]Sheet 1'!$E$1:$E$5176)*([1]Sheet2!G$1='[1]Sheet 1'!$C$1:$C$5176),0))</f>
        <v>8451687</v>
      </c>
      <c r="H1023" cm="1">
        <f t="array" ref="H1023">INDEX('[1]Sheet 1'!$F$1:$F$5176,MATCH(1,([1]Sheet2!$A1023='[1]Sheet 1'!$B$1:$B$5176)*([1]Sheet2!$E1023='[1]Sheet 1'!$E$1:$E$5176)*([1]Sheet2!H$1='[1]Sheet 1'!$C$1:$C$5176),0))</f>
        <v>86659</v>
      </c>
      <c r="I1023" cm="1">
        <f t="array" ref="I1023">INDEX('[1]Sheet 1'!$F$1:$F$5176,MATCH(1,([1]Sheet2!$A1023='[1]Sheet 1'!$B$1:$B$5176)*([1]Sheet2!$E1023='[1]Sheet 1'!$E$1:$E$5176)*([1]Sheet2!I$1='[1]Sheet 1'!$C$1:$C$5176),0))</f>
        <v>83.412499999999994</v>
      </c>
      <c r="J1023" s="1">
        <f t="shared" si="61"/>
        <v>3.6464764190678408E-3</v>
      </c>
      <c r="K1023" s="1">
        <f t="shared" si="62"/>
        <v>9.4100035614910083E-3</v>
      </c>
      <c r="L1023" s="1">
        <f t="shared" si="63"/>
        <v>4.298670204902099E-2</v>
      </c>
      <c r="M1023">
        <f>VLOOKUP(D1023,[1]Sheet8!$A$1:$G$267,IF(E1023=2016,3,IF(E1023=2017,4,IF(E1023=2018,5,IF(E1023=2019,6,7)))))</f>
        <v>16416.726074107999</v>
      </c>
      <c r="N1023" t="str">
        <f>IF(E1023=2020,VLOOKUP(B1023,[1]Sheet9!$A$1:$E$229,5,FALSE),"None")</f>
        <v>None</v>
      </c>
    </row>
    <row r="1024" spans="1:14" x14ac:dyDescent="0.75">
      <c r="A1024" t="str">
        <f>VLOOKUP(D1024,[1]Sheet5!$B$1:$C$279,2,FALSE)</f>
        <v>CHE: Switzerland</v>
      </c>
      <c r="B1024" t="str">
        <f t="shared" si="60"/>
        <v>CHE</v>
      </c>
      <c r="C1024" t="str">
        <f>VLOOKUP([1]Sheet2!B1024,[1]Sheet9!$A$1:$C$229,2,FALSE)</f>
        <v>Europe</v>
      </c>
      <c r="D1024" t="s">
        <v>225</v>
      </c>
      <c r="E1024">
        <v>2018</v>
      </c>
      <c r="F1024" cm="1">
        <f t="array" ref="F1024">INDEX('[1]Sheet 1'!$F$1:$F$5176,MATCH(1,([1]Sheet2!A1024='[1]Sheet 1'!$B$1:$B$5176)*([1]Sheet2!E1024='[1]Sheet 1'!$E$1:$E$5176)*([1]Sheet2!F$1='[1]Sheet 1'!$C$1:$C$5176),0))</f>
        <v>314</v>
      </c>
      <c r="G1024" cm="1">
        <f t="array" ref="G1024">INDEX('[1]Sheet 1'!$F$1:$F$5176,MATCH(1,([1]Sheet2!$A1024='[1]Sheet 1'!$B$1:$B$5176)*([1]Sheet2!$E1024='[1]Sheet 1'!$E$1:$E$5176)*([1]Sheet2!G$1='[1]Sheet 1'!$C$1:$C$5176),0))</f>
        <v>8514434</v>
      </c>
      <c r="H1024" cm="1">
        <f t="array" ref="H1024">INDEX('[1]Sheet 1'!$F$1:$F$5176,MATCH(1,([1]Sheet2!$A1024='[1]Sheet 1'!$B$1:$B$5176)*([1]Sheet2!$E1024='[1]Sheet 1'!$E$1:$E$5176)*([1]Sheet2!H$1='[1]Sheet 1'!$C$1:$C$5176),0))</f>
        <v>87004</v>
      </c>
      <c r="I1024" cm="1">
        <f t="array" ref="I1024">INDEX('[1]Sheet 1'!$F$1:$F$5176,MATCH(1,([1]Sheet2!$A1024='[1]Sheet 1'!$B$1:$B$5176)*([1]Sheet2!$E1024='[1]Sheet 1'!$E$1:$E$5176)*([1]Sheet2!I$1='[1]Sheet 1'!$C$1:$C$5176),0))</f>
        <v>83.561499999999995</v>
      </c>
      <c r="J1024" s="1">
        <f t="shared" si="61"/>
        <v>3.6090294699094297E-3</v>
      </c>
      <c r="K1024" s="1">
        <f t="shared" si="62"/>
        <v>7.4241982695289121E-3</v>
      </c>
      <c r="L1024" s="1">
        <f t="shared" si="63"/>
        <v>3.008771937364731E-2</v>
      </c>
      <c r="M1024">
        <f>VLOOKUP(D1024,[1]Sheet8!$A$1:$G$267,IF(E1024=2016,3,IF(E1024=2017,4,IF(E1024=2018,5,IF(E1024=2019,6,7)))))</f>
        <v>16910.667921259799</v>
      </c>
      <c r="N1024" t="str">
        <f>IF(E1024=2020,VLOOKUP(B1024,[1]Sheet9!$A$1:$E$229,5,FALSE),"None")</f>
        <v>None</v>
      </c>
    </row>
    <row r="1025" spans="1:14" x14ac:dyDescent="0.75">
      <c r="A1025" t="str">
        <f>VLOOKUP(D1025,[1]Sheet5!$B$1:$C$279,2,FALSE)</f>
        <v>CHE: Switzerland</v>
      </c>
      <c r="B1025" t="str">
        <f t="shared" si="60"/>
        <v>CHE</v>
      </c>
      <c r="C1025" t="str">
        <f>VLOOKUP([1]Sheet2!B1025,[1]Sheet9!$A$1:$C$229,2,FALSE)</f>
        <v>Europe</v>
      </c>
      <c r="D1025" t="s">
        <v>225</v>
      </c>
      <c r="E1025">
        <v>2019</v>
      </c>
      <c r="F1025" cm="1">
        <f t="array" ref="F1025">INDEX('[1]Sheet 1'!$F$1:$F$5176,MATCH(1,([1]Sheet2!A1025='[1]Sheet 1'!$B$1:$B$5176)*([1]Sheet2!E1025='[1]Sheet 1'!$E$1:$E$5176)*([1]Sheet2!F$1='[1]Sheet 1'!$C$1:$C$5176),0))</f>
        <v>313</v>
      </c>
      <c r="G1025" cm="1">
        <f t="array" ref="G1025">INDEX('[1]Sheet 1'!$F$1:$F$5176,MATCH(1,([1]Sheet2!$A1025='[1]Sheet 1'!$B$1:$B$5176)*([1]Sheet2!$E1025='[1]Sheet 1'!$E$1:$E$5176)*([1]Sheet2!G$1='[1]Sheet 1'!$C$1:$C$5176),0))</f>
        <v>8575588.5</v>
      </c>
      <c r="H1025" cm="1">
        <f t="array" ref="H1025">INDEX('[1]Sheet 1'!$F$1:$F$5176,MATCH(1,([1]Sheet2!$A1025='[1]Sheet 1'!$B$1:$B$5176)*([1]Sheet2!$E1025='[1]Sheet 1'!$E$1:$E$5176)*([1]Sheet2!H$1='[1]Sheet 1'!$C$1:$C$5176),0))</f>
        <v>85930</v>
      </c>
      <c r="I1025" cm="1">
        <f t="array" ref="I1025">INDEX('[1]Sheet 1'!$F$1:$F$5176,MATCH(1,([1]Sheet2!$A1025='[1]Sheet 1'!$B$1:$B$5176)*([1]Sheet2!$E1025='[1]Sheet 1'!$E$1:$E$5176)*([1]Sheet2!I$1='[1]Sheet 1'!$C$1:$C$5176),0))</f>
        <v>83.780199999999994</v>
      </c>
      <c r="J1025" s="1">
        <f t="shared" si="61"/>
        <v>3.6424997090655185E-3</v>
      </c>
      <c r="K1025" s="1">
        <f t="shared" si="62"/>
        <v>7.1824504130280414E-3</v>
      </c>
      <c r="L1025" s="1">
        <f t="shared" si="63"/>
        <v>2.0185652074212759E-2</v>
      </c>
      <c r="M1025">
        <f>VLOOKUP(D1025,[1]Sheet8!$A$1:$G$267,IF(E1025=2016,3,IF(E1025=2017,4,IF(E1025=2018,5,IF(E1025=2019,6,7)))))</f>
        <v>17252.0207802609</v>
      </c>
      <c r="N1025" t="str">
        <f>IF(E1025=2020,VLOOKUP(B1025,[1]Sheet9!$A$1:$E$229,5,FALSE),"None")</f>
        <v>None</v>
      </c>
    </row>
    <row r="1026" spans="1:14" x14ac:dyDescent="0.75">
      <c r="A1026" t="str">
        <f>VLOOKUP(D1026,[1]Sheet5!$B$1:$C$279,2,FALSE)</f>
        <v>CHE: Switzerland</v>
      </c>
      <c r="B1026" t="str">
        <f t="shared" si="60"/>
        <v>CHE</v>
      </c>
      <c r="C1026" t="str">
        <f>VLOOKUP([1]Sheet2!B1026,[1]Sheet9!$A$1:$C$229,2,FALSE)</f>
        <v>Europe</v>
      </c>
      <c r="D1026" t="s">
        <v>225</v>
      </c>
      <c r="E1026">
        <v>2020</v>
      </c>
      <c r="F1026" cm="1">
        <f t="array" ref="F1026">INDEX('[1]Sheet 1'!$F$1:$F$5176,MATCH(1,([1]Sheet2!A1026='[1]Sheet 1'!$B$1:$B$5176)*([1]Sheet2!E1026='[1]Sheet 1'!$E$1:$E$5176)*([1]Sheet2!F$1='[1]Sheet 1'!$C$1:$C$5176),0))</f>
        <v>311</v>
      </c>
      <c r="G1026" cm="1">
        <f t="array" ref="G1026">INDEX('[1]Sheet 1'!$F$1:$F$5176,MATCH(1,([1]Sheet2!$A1026='[1]Sheet 1'!$B$1:$B$5176)*([1]Sheet2!$E1026='[1]Sheet 1'!$E$1:$E$5176)*([1]Sheet2!G$1='[1]Sheet 1'!$C$1:$C$5176),0))</f>
        <v>8638613</v>
      </c>
      <c r="H1026" cm="1">
        <f t="array" ref="H1026">INDEX('[1]Sheet 1'!$F$1:$F$5176,MATCH(1,([1]Sheet2!$A1026='[1]Sheet 1'!$B$1:$B$5176)*([1]Sheet2!$E1026='[1]Sheet 1'!$E$1:$E$5176)*([1]Sheet2!H$1='[1]Sheet 1'!$C$1:$C$5176),0))</f>
        <v>86564</v>
      </c>
      <c r="I1026" cm="1">
        <f t="array" ref="I1026">INDEX('[1]Sheet 1'!$F$1:$F$5176,MATCH(1,([1]Sheet2!$A1026='[1]Sheet 1'!$B$1:$B$5176)*([1]Sheet2!$E1026='[1]Sheet 1'!$E$1:$E$5176)*([1]Sheet2!I$1='[1]Sheet 1'!$C$1:$C$5176),0))</f>
        <v>83.066999999999993</v>
      </c>
      <c r="J1026" s="1">
        <f t="shared" si="61"/>
        <v>3.5927175269165009E-3</v>
      </c>
      <c r="K1026" s="1">
        <f t="shared" si="62"/>
        <v>7.3492915384174512E-3</v>
      </c>
      <c r="L1026" s="1">
        <f t="shared" si="63"/>
        <v>-0.29319080767907041</v>
      </c>
      <c r="M1026">
        <f>VLOOKUP(D1026,[1]Sheet8!$A$1:$G$267,IF(E1026=2016,3,IF(E1026=2017,4,IF(E1026=2018,5,IF(E1026=2019,6,7)))))</f>
        <v>12193.8868736001</v>
      </c>
      <c r="N1026">
        <f>IF(E1026=2020,VLOOKUP(B1026,[1]Sheet9!$A$1:$E$229,5,FALSE),"None")</f>
        <v>452296</v>
      </c>
    </row>
    <row r="1027" spans="1:14" x14ac:dyDescent="0.75">
      <c r="A1027" t="str">
        <f>VLOOKUP(D1027,[1]Sheet5!$B$1:$C$279,2,FALSE)</f>
        <v>SYR: Syrian Arab Republic</v>
      </c>
      <c r="B1027" t="str">
        <f t="shared" ref="B1027:B1090" si="64">MID(A1027,1,3)</f>
        <v>SYR</v>
      </c>
      <c r="C1027" t="str">
        <f>VLOOKUP([1]Sheet2!B1027,[1]Sheet9!$A$1:$C$229,2,FALSE)</f>
        <v>Asia</v>
      </c>
      <c r="D1027" t="s">
        <v>226</v>
      </c>
      <c r="E1027">
        <v>2016</v>
      </c>
      <c r="F1027" cm="1">
        <f t="array" ref="F1027">INDEX('[1]Sheet 1'!$F$1:$F$5176,MATCH(1,([1]Sheet2!A1027='[1]Sheet 1'!$B$1:$B$5176)*([1]Sheet2!E1027='[1]Sheet 1'!$E$1:$E$5176)*([1]Sheet2!F$1='[1]Sheet 1'!$C$1:$C$5176),0))</f>
        <v>11303</v>
      </c>
      <c r="G1027" cm="1">
        <f t="array" ref="G1027">INDEX('[1]Sheet 1'!$F$1:$F$5176,MATCH(1,([1]Sheet2!$A1027='[1]Sheet 1'!$B$1:$B$5176)*([1]Sheet2!$E1027='[1]Sheet 1'!$E$1:$E$5176)*([1]Sheet2!G$1='[1]Sheet 1'!$C$1:$C$5176),0))</f>
        <v>18964252</v>
      </c>
      <c r="H1027" cm="1">
        <f t="array" ref="H1027">INDEX('[1]Sheet 1'!$F$1:$F$5176,MATCH(1,([1]Sheet2!$A1027='[1]Sheet 1'!$B$1:$B$5176)*([1]Sheet2!$E1027='[1]Sheet 1'!$E$1:$E$5176)*([1]Sheet2!H$1='[1]Sheet 1'!$C$1:$C$5176),0))</f>
        <v>359024</v>
      </c>
      <c r="I1027" cm="1">
        <f t="array" ref="I1027">INDEX('[1]Sheet 1'!$F$1:$F$5176,MATCH(1,([1]Sheet2!$A1027='[1]Sheet 1'!$B$1:$B$5176)*([1]Sheet2!$E1027='[1]Sheet 1'!$E$1:$E$5176)*([1]Sheet2!I$1='[1]Sheet 1'!$C$1:$C$5176),0))</f>
        <v>65.993300000000005</v>
      </c>
      <c r="J1027" s="1">
        <f t="shared" ref="J1027:J1090" si="65">F1027/H1027</f>
        <v>3.148257498105976E-2</v>
      </c>
      <c r="K1027" s="1" t="str">
        <f t="shared" si="62"/>
        <v>None</v>
      </c>
      <c r="L1027" s="1" t="str">
        <f t="shared" si="63"/>
        <v>N/A</v>
      </c>
      <c r="M1027">
        <f>VLOOKUP(D1027,[1]Sheet8!$A$1:$G$267,IF(E1027=2016,3,IF(E1027=2017,4,IF(E1027=2018,5,IF(E1027=2019,6,7)))))</f>
        <v>713.02920396002003</v>
      </c>
      <c r="N1027" t="str">
        <f>IF(E1027=2020,VLOOKUP(B1027,[1]Sheet9!$A$1:$E$229,5,FALSE),"None")</f>
        <v>None</v>
      </c>
    </row>
    <row r="1028" spans="1:14" x14ac:dyDescent="0.75">
      <c r="A1028" t="str">
        <f>VLOOKUP(D1028,[1]Sheet5!$B$1:$C$279,2,FALSE)</f>
        <v>SYR: Syrian Arab Republic</v>
      </c>
      <c r="B1028" t="str">
        <f t="shared" si="64"/>
        <v>SYR</v>
      </c>
      <c r="C1028" t="str">
        <f>VLOOKUP([1]Sheet2!B1028,[1]Sheet9!$A$1:$C$229,2,FALSE)</f>
        <v>Asia</v>
      </c>
      <c r="D1028" t="s">
        <v>226</v>
      </c>
      <c r="E1028">
        <v>2017</v>
      </c>
      <c r="F1028" cm="1">
        <f t="array" ref="F1028">INDEX('[1]Sheet 1'!$F$1:$F$5176,MATCH(1,([1]Sheet2!A1028='[1]Sheet 1'!$B$1:$B$5176)*([1]Sheet2!E1028='[1]Sheet 1'!$E$1:$E$5176)*([1]Sheet2!F$1='[1]Sheet 1'!$C$1:$C$5176),0))</f>
        <v>8252</v>
      </c>
      <c r="G1028" cm="1">
        <f t="array" ref="G1028">INDEX('[1]Sheet 1'!$F$1:$F$5176,MATCH(1,([1]Sheet2!$A1028='[1]Sheet 1'!$B$1:$B$5176)*([1]Sheet2!$E1028='[1]Sheet 1'!$E$1:$E$5176)*([1]Sheet2!G$1='[1]Sheet 1'!$C$1:$C$5176),0))</f>
        <v>18983373</v>
      </c>
      <c r="H1028" cm="1">
        <f t="array" ref="H1028">INDEX('[1]Sheet 1'!$F$1:$F$5176,MATCH(1,([1]Sheet2!$A1028='[1]Sheet 1'!$B$1:$B$5176)*([1]Sheet2!$E1028='[1]Sheet 1'!$E$1:$E$5176)*([1]Sheet2!H$1='[1]Sheet 1'!$C$1:$C$5176),0))</f>
        <v>355205</v>
      </c>
      <c r="I1028" cm="1">
        <f t="array" ref="I1028">INDEX('[1]Sheet 1'!$F$1:$F$5176,MATCH(1,([1]Sheet2!$A1028='[1]Sheet 1'!$B$1:$B$5176)*([1]Sheet2!$E1028='[1]Sheet 1'!$E$1:$E$5176)*([1]Sheet2!I$1='[1]Sheet 1'!$C$1:$C$5176),0))</f>
        <v>68.481099999999998</v>
      </c>
      <c r="J1028" s="1">
        <f t="shared" si="65"/>
        <v>2.3231654959811939E-2</v>
      </c>
      <c r="K1028" s="1">
        <f t="shared" ref="K1028:K1091" si="66">IF(D1028=D1027,(G1028-G1027)/G1027,"None")</f>
        <v>1.0082654459558963E-3</v>
      </c>
      <c r="L1028" s="1">
        <f t="shared" ref="L1028:L1091" si="67">IF(B1027=B1028,(M1028-M1027)/M1027,"N/A")</f>
        <v>0.34052932717982526</v>
      </c>
      <c r="M1028">
        <f>VLOOKUP(D1028,[1]Sheet8!$A$1:$G$267,IF(E1028=2016,3,IF(E1028=2017,4,IF(E1028=2018,5,IF(E1028=2019,6,7)))))</f>
        <v>955.83655904409204</v>
      </c>
      <c r="N1028" t="str">
        <f>IF(E1028=2020,VLOOKUP(B1028,[1]Sheet9!$A$1:$E$229,5,FALSE),"None")</f>
        <v>None</v>
      </c>
    </row>
    <row r="1029" spans="1:14" x14ac:dyDescent="0.75">
      <c r="A1029" t="str">
        <f>VLOOKUP(D1029,[1]Sheet5!$B$1:$C$279,2,FALSE)</f>
        <v>SYR: Syrian Arab Republic</v>
      </c>
      <c r="B1029" t="str">
        <f t="shared" si="64"/>
        <v>SYR</v>
      </c>
      <c r="C1029" t="str">
        <f>VLOOKUP([1]Sheet2!B1029,[1]Sheet9!$A$1:$C$229,2,FALSE)</f>
        <v>Asia</v>
      </c>
      <c r="D1029" t="s">
        <v>226</v>
      </c>
      <c r="E1029">
        <v>2018</v>
      </c>
      <c r="F1029" cm="1">
        <f t="array" ref="F1029">INDEX('[1]Sheet 1'!$F$1:$F$5176,MATCH(1,([1]Sheet2!A1029='[1]Sheet 1'!$B$1:$B$5176)*([1]Sheet2!E1029='[1]Sheet 1'!$E$1:$E$5176)*([1]Sheet2!F$1='[1]Sheet 1'!$C$1:$C$5176),0))</f>
        <v>8095</v>
      </c>
      <c r="G1029" cm="1">
        <f t="array" ref="G1029">INDEX('[1]Sheet 1'!$F$1:$F$5176,MATCH(1,([1]Sheet2!$A1029='[1]Sheet 1'!$B$1:$B$5176)*([1]Sheet2!$E1029='[1]Sheet 1'!$E$1:$E$5176)*([1]Sheet2!G$1='[1]Sheet 1'!$C$1:$C$5176),0))</f>
        <v>19333463</v>
      </c>
      <c r="H1029" cm="1">
        <f t="array" ref="H1029">INDEX('[1]Sheet 1'!$F$1:$F$5176,MATCH(1,([1]Sheet2!$A1029='[1]Sheet 1'!$B$1:$B$5176)*([1]Sheet2!$E1029='[1]Sheet 1'!$E$1:$E$5176)*([1]Sheet2!H$1='[1]Sheet 1'!$C$1:$C$5176),0))</f>
        <v>346305</v>
      </c>
      <c r="I1029" cm="1">
        <f t="array" ref="I1029">INDEX('[1]Sheet 1'!$F$1:$F$5176,MATCH(1,([1]Sheet2!$A1029='[1]Sheet 1'!$B$1:$B$5176)*([1]Sheet2!$E1029='[1]Sheet 1'!$E$1:$E$5176)*([1]Sheet2!I$1='[1]Sheet 1'!$C$1:$C$5176),0))</f>
        <v>70.144999999999996</v>
      </c>
      <c r="J1029" s="1">
        <f t="shared" si="65"/>
        <v>2.3375348320122436E-2</v>
      </c>
      <c r="K1029" s="1">
        <f t="shared" si="66"/>
        <v>1.8441928102029076E-2</v>
      </c>
      <c r="L1029" s="1">
        <f t="shared" si="67"/>
        <v>0.3240822172177959</v>
      </c>
      <c r="M1029">
        <f>VLOOKUP(D1029,[1]Sheet8!$A$1:$G$267,IF(E1029=2016,3,IF(E1029=2017,4,IF(E1029=2018,5,IF(E1029=2019,6,7)))))</f>
        <v>1265.6061903969301</v>
      </c>
      <c r="N1029" t="str">
        <f>IF(E1029=2020,VLOOKUP(B1029,[1]Sheet9!$A$1:$E$229,5,FALSE),"None")</f>
        <v>None</v>
      </c>
    </row>
    <row r="1030" spans="1:14" x14ac:dyDescent="0.75">
      <c r="A1030" t="str">
        <f>VLOOKUP(D1030,[1]Sheet5!$B$1:$C$279,2,FALSE)</f>
        <v>SYR: Syrian Arab Republic</v>
      </c>
      <c r="B1030" t="str">
        <f t="shared" si="64"/>
        <v>SYR</v>
      </c>
      <c r="C1030" t="str">
        <f>VLOOKUP([1]Sheet2!B1030,[1]Sheet9!$A$1:$C$229,2,FALSE)</f>
        <v>Asia</v>
      </c>
      <c r="D1030" t="s">
        <v>226</v>
      </c>
      <c r="E1030">
        <v>2019</v>
      </c>
      <c r="F1030" cm="1">
        <f t="array" ref="F1030">INDEX('[1]Sheet 1'!$F$1:$F$5176,MATCH(1,([1]Sheet2!A1030='[1]Sheet 1'!$B$1:$B$5176)*([1]Sheet2!E1030='[1]Sheet 1'!$E$1:$E$5176)*([1]Sheet2!F$1='[1]Sheet 1'!$C$1:$C$5176),0))</f>
        <v>7787</v>
      </c>
      <c r="G1030" cm="1">
        <f t="array" ref="G1030">INDEX('[1]Sheet 1'!$F$1:$F$5176,MATCH(1,([1]Sheet2!$A1030='[1]Sheet 1'!$B$1:$B$5176)*([1]Sheet2!$E1030='[1]Sheet 1'!$E$1:$E$5176)*([1]Sheet2!G$1='[1]Sheet 1'!$C$1:$C$5176),0))</f>
        <v>20098251.5</v>
      </c>
      <c r="H1030" cm="1">
        <f t="array" ref="H1030">INDEX('[1]Sheet 1'!$F$1:$F$5176,MATCH(1,([1]Sheet2!$A1030='[1]Sheet 1'!$B$1:$B$5176)*([1]Sheet2!$E1030='[1]Sheet 1'!$E$1:$E$5176)*([1]Sheet2!H$1='[1]Sheet 1'!$C$1:$C$5176),0))</f>
        <v>374942</v>
      </c>
      <c r="I1030" cm="1">
        <f t="array" ref="I1030">INDEX('[1]Sheet 1'!$F$1:$F$5176,MATCH(1,([1]Sheet2!$A1030='[1]Sheet 1'!$B$1:$B$5176)*([1]Sheet2!$E1030='[1]Sheet 1'!$E$1:$E$5176)*([1]Sheet2!I$1='[1]Sheet 1'!$C$1:$C$5176),0))</f>
        <v>71.822400000000002</v>
      </c>
      <c r="J1030" s="1">
        <f t="shared" si="65"/>
        <v>2.0768545535042753E-2</v>
      </c>
      <c r="K1030" s="1">
        <f t="shared" si="66"/>
        <v>3.9557760552261123E-2</v>
      </c>
      <c r="L1030" s="1" t="e">
        <f t="shared" si="67"/>
        <v>#VALUE!</v>
      </c>
      <c r="M1030" t="s">
        <v>120</v>
      </c>
      <c r="N1030" t="str">
        <f>IF(E1030=2020,VLOOKUP(B1030,[1]Sheet9!$A$1:$E$229,5,FALSE),"None")</f>
        <v>None</v>
      </c>
    </row>
    <row r="1031" spans="1:14" x14ac:dyDescent="0.75">
      <c r="A1031" t="str">
        <f>VLOOKUP(D1031,[1]Sheet5!$B$1:$C$279,2,FALSE)</f>
        <v>SYR: Syrian Arab Republic</v>
      </c>
      <c r="B1031" t="str">
        <f t="shared" si="64"/>
        <v>SYR</v>
      </c>
      <c r="C1031" t="str">
        <f>VLOOKUP([1]Sheet2!B1031,[1]Sheet9!$A$1:$C$229,2,FALSE)</f>
        <v>Asia</v>
      </c>
      <c r="D1031" t="s">
        <v>226</v>
      </c>
      <c r="E1031">
        <v>2020</v>
      </c>
      <c r="F1031" cm="1">
        <f t="array" ref="F1031">INDEX('[1]Sheet 1'!$F$1:$F$5176,MATCH(1,([1]Sheet2!A1031='[1]Sheet 1'!$B$1:$B$5176)*([1]Sheet2!E1031='[1]Sheet 1'!$E$1:$E$5176)*([1]Sheet2!F$1='[1]Sheet 1'!$C$1:$C$5176),0))</f>
        <v>7745</v>
      </c>
      <c r="G1031" cm="1">
        <f t="array" ref="G1031">INDEX('[1]Sheet 1'!$F$1:$F$5176,MATCH(1,([1]Sheet2!$A1031='[1]Sheet 1'!$B$1:$B$5176)*([1]Sheet2!$E1031='[1]Sheet 1'!$E$1:$E$5176)*([1]Sheet2!G$1='[1]Sheet 1'!$C$1:$C$5176),0))</f>
        <v>20772595.5</v>
      </c>
      <c r="H1031" cm="1">
        <f t="array" ref="H1031">INDEX('[1]Sheet 1'!$F$1:$F$5176,MATCH(1,([1]Sheet2!$A1031='[1]Sheet 1'!$B$1:$B$5176)*([1]Sheet2!$E1031='[1]Sheet 1'!$E$1:$E$5176)*([1]Sheet2!H$1='[1]Sheet 1'!$C$1:$C$5176),0))</f>
        <v>406127</v>
      </c>
      <c r="I1031" cm="1">
        <f t="array" ref="I1031">INDEX('[1]Sheet 1'!$F$1:$F$5176,MATCH(1,([1]Sheet2!$A1031='[1]Sheet 1'!$B$1:$B$5176)*([1]Sheet2!$E1031='[1]Sheet 1'!$E$1:$E$5176)*([1]Sheet2!I$1='[1]Sheet 1'!$C$1:$C$5176),0))</f>
        <v>72.139899999999997</v>
      </c>
      <c r="J1031" s="1">
        <f t="shared" si="65"/>
        <v>1.9070389311717763E-2</v>
      </c>
      <c r="K1031" s="1">
        <f t="shared" si="66"/>
        <v>3.3552371458780879E-2</v>
      </c>
      <c r="L1031" s="1" t="e">
        <f t="shared" si="67"/>
        <v>#VALUE!</v>
      </c>
      <c r="M1031" t="s">
        <v>120</v>
      </c>
      <c r="N1031">
        <f>IF(E1031=2020,VLOOKUP(B1031,[1]Sheet9!$A$1:$E$229,5,FALSE),"None")</f>
        <v>11434</v>
      </c>
    </row>
    <row r="1032" spans="1:14" x14ac:dyDescent="0.75">
      <c r="A1032" t="str">
        <f>VLOOKUP(D1032,[1]Sheet5!$B$1:$C$279,2,FALSE)</f>
        <v>TJK: Tajikistan</v>
      </c>
      <c r="B1032" t="str">
        <f t="shared" si="64"/>
        <v>TJK</v>
      </c>
      <c r="C1032" t="str">
        <f>VLOOKUP([1]Sheet2!B1032,[1]Sheet9!$A$1:$C$229,2,FALSE)</f>
        <v>Asia</v>
      </c>
      <c r="D1032" t="s">
        <v>227</v>
      </c>
      <c r="E1032">
        <v>2016</v>
      </c>
      <c r="F1032" cm="1">
        <f t="array" ref="F1032">INDEX('[1]Sheet 1'!$F$1:$F$5176,MATCH(1,([1]Sheet2!A1032='[1]Sheet 1'!$B$1:$B$5176)*([1]Sheet2!E1032='[1]Sheet 1'!$E$1:$E$5176)*([1]Sheet2!F$1='[1]Sheet 1'!$C$1:$C$5176),0))</f>
        <v>8691</v>
      </c>
      <c r="G1032" cm="1">
        <f t="array" ref="G1032">INDEX('[1]Sheet 1'!$F$1:$F$5176,MATCH(1,([1]Sheet2!$A1032='[1]Sheet 1'!$B$1:$B$5176)*([1]Sheet2!$E1032='[1]Sheet 1'!$E$1:$E$5176)*([1]Sheet2!G$1='[1]Sheet 1'!$C$1:$C$5176),0))</f>
        <v>8725318.5</v>
      </c>
      <c r="H1032" cm="1">
        <f t="array" ref="H1032">INDEX('[1]Sheet 1'!$F$1:$F$5176,MATCH(1,([1]Sheet2!$A1032='[1]Sheet 1'!$B$1:$B$5176)*([1]Sheet2!$E1032='[1]Sheet 1'!$E$1:$E$5176)*([1]Sheet2!H$1='[1]Sheet 1'!$C$1:$C$5176),0))</f>
        <v>263837</v>
      </c>
      <c r="I1032" cm="1">
        <f t="array" ref="I1032">INDEX('[1]Sheet 1'!$F$1:$F$5176,MATCH(1,([1]Sheet2!$A1032='[1]Sheet 1'!$B$1:$B$5176)*([1]Sheet2!$E1032='[1]Sheet 1'!$E$1:$E$5176)*([1]Sheet2!I$1='[1]Sheet 1'!$C$1:$C$5176),0))</f>
        <v>69.549300000000002</v>
      </c>
      <c r="J1032" s="1">
        <f t="shared" si="65"/>
        <v>3.2940792989611008E-2</v>
      </c>
      <c r="K1032" s="1" t="str">
        <f t="shared" si="66"/>
        <v>None</v>
      </c>
      <c r="L1032" s="1" t="str">
        <f t="shared" si="67"/>
        <v>N/A</v>
      </c>
      <c r="M1032">
        <f>VLOOKUP(D1032,[1]Sheet8!$A$1:$G$267,IF(E1032=2016,3,IF(E1032=2017,4,IF(E1032=2018,5,IF(E1032=2019,6,7)))))</f>
        <v>7677.4066056113697</v>
      </c>
      <c r="N1032" t="str">
        <f>IF(E1032=2020,VLOOKUP(B1032,[1]Sheet9!$A$1:$E$229,5,FALSE),"None")</f>
        <v>None</v>
      </c>
    </row>
    <row r="1033" spans="1:14" x14ac:dyDescent="0.75">
      <c r="A1033" t="str">
        <f>VLOOKUP(D1033,[1]Sheet5!$B$1:$C$279,2,FALSE)</f>
        <v>TJK: Tajikistan</v>
      </c>
      <c r="B1033" t="str">
        <f t="shared" si="64"/>
        <v>TJK</v>
      </c>
      <c r="C1033" t="str">
        <f>VLOOKUP([1]Sheet2!B1033,[1]Sheet9!$A$1:$C$229,2,FALSE)</f>
        <v>Asia</v>
      </c>
      <c r="D1033" t="s">
        <v>227</v>
      </c>
      <c r="E1033">
        <v>2017</v>
      </c>
      <c r="F1033" cm="1">
        <f t="array" ref="F1033">INDEX('[1]Sheet 1'!$F$1:$F$5176,MATCH(1,([1]Sheet2!A1033='[1]Sheet 1'!$B$1:$B$5176)*([1]Sheet2!E1033='[1]Sheet 1'!$E$1:$E$5176)*([1]Sheet2!F$1='[1]Sheet 1'!$C$1:$C$5176),0))</f>
        <v>8526</v>
      </c>
      <c r="G1033" cm="1">
        <f t="array" ref="G1033">INDEX('[1]Sheet 1'!$F$1:$F$5176,MATCH(1,([1]Sheet2!$A1033='[1]Sheet 1'!$B$1:$B$5176)*([1]Sheet2!$E1033='[1]Sheet 1'!$E$1:$E$5176)*([1]Sheet2!G$1='[1]Sheet 1'!$C$1:$C$5176),0))</f>
        <v>8925525</v>
      </c>
      <c r="H1033" cm="1">
        <f t="array" ref="H1033">INDEX('[1]Sheet 1'!$F$1:$F$5176,MATCH(1,([1]Sheet2!$A1033='[1]Sheet 1'!$B$1:$B$5176)*([1]Sheet2!$E1033='[1]Sheet 1'!$E$1:$E$5176)*([1]Sheet2!H$1='[1]Sheet 1'!$C$1:$C$5176),0))</f>
        <v>258372</v>
      </c>
      <c r="I1033" cm="1">
        <f t="array" ref="I1033">INDEX('[1]Sheet 1'!$F$1:$F$5176,MATCH(1,([1]Sheet2!$A1033='[1]Sheet 1'!$B$1:$B$5176)*([1]Sheet2!$E1033='[1]Sheet 1'!$E$1:$E$5176)*([1]Sheet2!I$1='[1]Sheet 1'!$C$1:$C$5176),0))</f>
        <v>69.904700000000005</v>
      </c>
      <c r="J1033" s="1">
        <f t="shared" si="65"/>
        <v>3.2998931772792721E-2</v>
      </c>
      <c r="K1033" s="1">
        <f t="shared" si="66"/>
        <v>2.2945466116795623E-2</v>
      </c>
      <c r="L1033" s="1">
        <f t="shared" si="67"/>
        <v>0.11528984789347951</v>
      </c>
      <c r="M1033">
        <f>VLOOKUP(D1033,[1]Sheet8!$A$1:$G$267,IF(E1033=2016,3,IF(E1033=2017,4,IF(E1033=2018,5,IF(E1033=2019,6,7)))))</f>
        <v>8562.5336453886994</v>
      </c>
      <c r="N1033" t="str">
        <f>IF(E1033=2020,VLOOKUP(B1033,[1]Sheet9!$A$1:$E$229,5,FALSE),"None")</f>
        <v>None</v>
      </c>
    </row>
    <row r="1034" spans="1:14" x14ac:dyDescent="0.75">
      <c r="A1034" t="str">
        <f>VLOOKUP(D1034,[1]Sheet5!$B$1:$C$279,2,FALSE)</f>
        <v>TJK: Tajikistan</v>
      </c>
      <c r="B1034" t="str">
        <f t="shared" si="64"/>
        <v>TJK</v>
      </c>
      <c r="C1034" t="str">
        <f>VLOOKUP([1]Sheet2!B1034,[1]Sheet9!$A$1:$C$229,2,FALSE)</f>
        <v>Asia</v>
      </c>
      <c r="D1034" t="s">
        <v>227</v>
      </c>
      <c r="E1034">
        <v>2018</v>
      </c>
      <c r="F1034" cm="1">
        <f t="array" ref="F1034">INDEX('[1]Sheet 1'!$F$1:$F$5176,MATCH(1,([1]Sheet2!A1034='[1]Sheet 1'!$B$1:$B$5176)*([1]Sheet2!E1034='[1]Sheet 1'!$E$1:$E$5176)*([1]Sheet2!F$1='[1]Sheet 1'!$C$1:$C$5176),0))</f>
        <v>8347</v>
      </c>
      <c r="G1034" cm="1">
        <f t="array" ref="G1034">INDEX('[1]Sheet 1'!$F$1:$F$5176,MATCH(1,([1]Sheet2!$A1034='[1]Sheet 1'!$B$1:$B$5176)*([1]Sheet2!$E1034='[1]Sheet 1'!$E$1:$E$5176)*([1]Sheet2!G$1='[1]Sheet 1'!$C$1:$C$5176),0))</f>
        <v>9128132.5</v>
      </c>
      <c r="H1034" cm="1">
        <f t="array" ref="H1034">INDEX('[1]Sheet 1'!$F$1:$F$5176,MATCH(1,([1]Sheet2!$A1034='[1]Sheet 1'!$B$1:$B$5176)*([1]Sheet2!$E1034='[1]Sheet 1'!$E$1:$E$5176)*([1]Sheet2!H$1='[1]Sheet 1'!$C$1:$C$5176),0))</f>
        <v>262048.99999999997</v>
      </c>
      <c r="I1034" cm="1">
        <f t="array" ref="I1034">INDEX('[1]Sheet 1'!$F$1:$F$5176,MATCH(1,([1]Sheet2!$A1034='[1]Sheet 1'!$B$1:$B$5176)*([1]Sheet2!$E1034='[1]Sheet 1'!$E$1:$E$5176)*([1]Sheet2!I$1='[1]Sheet 1'!$C$1:$C$5176),0))</f>
        <v>70.353200000000001</v>
      </c>
      <c r="J1034" s="1">
        <f t="shared" si="65"/>
        <v>3.1852821418894943E-2</v>
      </c>
      <c r="K1034" s="1">
        <f t="shared" si="66"/>
        <v>2.2699785166698877E-2</v>
      </c>
      <c r="L1034" s="1">
        <f t="shared" si="67"/>
        <v>3.6627430404037022E-2</v>
      </c>
      <c r="M1034">
        <f>VLOOKUP(D1034,[1]Sheet8!$A$1:$G$267,IF(E1034=2016,3,IF(E1034=2017,4,IF(E1034=2018,5,IF(E1034=2019,6,7)))))</f>
        <v>8876.1572505673994</v>
      </c>
      <c r="N1034" t="str">
        <f>IF(E1034=2020,VLOOKUP(B1034,[1]Sheet9!$A$1:$E$229,5,FALSE),"None")</f>
        <v>None</v>
      </c>
    </row>
    <row r="1035" spans="1:14" x14ac:dyDescent="0.75">
      <c r="A1035" t="str">
        <f>VLOOKUP(D1035,[1]Sheet5!$B$1:$C$279,2,FALSE)</f>
        <v>TJK: Tajikistan</v>
      </c>
      <c r="B1035" t="str">
        <f t="shared" si="64"/>
        <v>TJK</v>
      </c>
      <c r="C1035" t="str">
        <f>VLOOKUP([1]Sheet2!B1035,[1]Sheet9!$A$1:$C$229,2,FALSE)</f>
        <v>Asia</v>
      </c>
      <c r="D1035" t="s">
        <v>227</v>
      </c>
      <c r="E1035">
        <v>2019</v>
      </c>
      <c r="F1035" cm="1">
        <f t="array" ref="F1035">INDEX('[1]Sheet 1'!$F$1:$F$5176,MATCH(1,([1]Sheet2!A1035='[1]Sheet 1'!$B$1:$B$5176)*([1]Sheet2!E1035='[1]Sheet 1'!$E$1:$E$5176)*([1]Sheet2!F$1='[1]Sheet 1'!$C$1:$C$5176),0))</f>
        <v>8115</v>
      </c>
      <c r="G1035" cm="1">
        <f t="array" ref="G1035">INDEX('[1]Sheet 1'!$F$1:$F$5176,MATCH(1,([1]Sheet2!$A1035='[1]Sheet 1'!$B$1:$B$5176)*([1]Sheet2!$E1035='[1]Sheet 1'!$E$1:$E$5176)*([1]Sheet2!G$1='[1]Sheet 1'!$C$1:$C$5176),0))</f>
        <v>9337003</v>
      </c>
      <c r="H1035" cm="1">
        <f t="array" ref="H1035">INDEX('[1]Sheet 1'!$F$1:$F$5176,MATCH(1,([1]Sheet2!$A1035='[1]Sheet 1'!$B$1:$B$5176)*([1]Sheet2!$E1035='[1]Sheet 1'!$E$1:$E$5176)*([1]Sheet2!H$1='[1]Sheet 1'!$C$1:$C$5176),0))</f>
        <v>264052</v>
      </c>
      <c r="I1035" cm="1">
        <f t="array" ref="I1035">INDEX('[1]Sheet 1'!$F$1:$F$5176,MATCH(1,([1]Sheet2!$A1035='[1]Sheet 1'!$B$1:$B$5176)*([1]Sheet2!$E1035='[1]Sheet 1'!$E$1:$E$5176)*([1]Sheet2!I$1='[1]Sheet 1'!$C$1:$C$5176),0))</f>
        <v>70.867400000000004</v>
      </c>
      <c r="J1035" s="1">
        <f t="shared" si="65"/>
        <v>3.0732582976080468E-2</v>
      </c>
      <c r="K1035" s="1">
        <f t="shared" si="66"/>
        <v>2.2882062678209372E-2</v>
      </c>
      <c r="L1035" s="1">
        <f t="shared" si="67"/>
        <v>1.689057452154152E-2</v>
      </c>
      <c r="M1035">
        <f>VLOOKUP(D1035,[1]Sheet8!$A$1:$G$267,IF(E1035=2016,3,IF(E1035=2017,4,IF(E1035=2018,5,IF(E1035=2019,6,7)))))</f>
        <v>9026.0806460730291</v>
      </c>
      <c r="N1035" t="str">
        <f>IF(E1035=2020,VLOOKUP(B1035,[1]Sheet9!$A$1:$E$229,5,FALSE),"None")</f>
        <v>None</v>
      </c>
    </row>
    <row r="1036" spans="1:14" x14ac:dyDescent="0.75">
      <c r="A1036" t="str">
        <f>VLOOKUP(D1036,[1]Sheet5!$B$1:$C$279,2,FALSE)</f>
        <v>TJK: Tajikistan</v>
      </c>
      <c r="B1036" t="str">
        <f t="shared" si="64"/>
        <v>TJK</v>
      </c>
      <c r="C1036" t="str">
        <f>VLOOKUP([1]Sheet2!B1036,[1]Sheet9!$A$1:$C$229,2,FALSE)</f>
        <v>Asia</v>
      </c>
      <c r="D1036" t="s">
        <v>227</v>
      </c>
      <c r="E1036">
        <v>2020</v>
      </c>
      <c r="F1036" cm="1">
        <f t="array" ref="F1036">INDEX('[1]Sheet 1'!$F$1:$F$5176,MATCH(1,([1]Sheet2!A1036='[1]Sheet 1'!$B$1:$B$5176)*([1]Sheet2!E1036='[1]Sheet 1'!$E$1:$E$5176)*([1]Sheet2!F$1='[1]Sheet 1'!$C$1:$C$5176),0))</f>
        <v>7861</v>
      </c>
      <c r="G1036" cm="1">
        <f t="array" ref="G1036">INDEX('[1]Sheet 1'!$F$1:$F$5176,MATCH(1,([1]Sheet2!$A1036='[1]Sheet 1'!$B$1:$B$5176)*([1]Sheet2!$E1036='[1]Sheet 1'!$E$1:$E$5176)*([1]Sheet2!G$1='[1]Sheet 1'!$C$1:$C$5176),0))</f>
        <v>9543207</v>
      </c>
      <c r="H1036" cm="1">
        <f t="array" ref="H1036">INDEX('[1]Sheet 1'!$F$1:$F$5176,MATCH(1,([1]Sheet2!$A1036='[1]Sheet 1'!$B$1:$B$5176)*([1]Sheet2!$E1036='[1]Sheet 1'!$E$1:$E$5176)*([1]Sheet2!H$1='[1]Sheet 1'!$C$1:$C$5176),0))</f>
        <v>262763</v>
      </c>
      <c r="I1036" cm="1">
        <f t="array" ref="I1036">INDEX('[1]Sheet 1'!$F$1:$F$5176,MATCH(1,([1]Sheet2!$A1036='[1]Sheet 1'!$B$1:$B$5176)*([1]Sheet2!$E1036='[1]Sheet 1'!$E$1:$E$5176)*([1]Sheet2!I$1='[1]Sheet 1'!$C$1:$C$5176),0))</f>
        <v>67.994200000000006</v>
      </c>
      <c r="J1036" s="1">
        <f t="shared" si="65"/>
        <v>2.9916692989500043E-2</v>
      </c>
      <c r="K1036" s="1">
        <f t="shared" si="66"/>
        <v>2.208460252181562E-2</v>
      </c>
      <c r="L1036" s="1">
        <f t="shared" si="67"/>
        <v>-6.8600066804000853E-2</v>
      </c>
      <c r="M1036">
        <f>VLOOKUP(D1036,[1]Sheet8!$A$1:$G$267,IF(E1036=2016,3,IF(E1036=2017,4,IF(E1036=2018,5,IF(E1036=2019,6,7)))))</f>
        <v>8406.8909107741201</v>
      </c>
      <c r="N1036">
        <f>IF(E1036=2020,VLOOKUP(B1036,[1]Sheet9!$A$1:$E$229,5,FALSE),"None")</f>
        <v>13665</v>
      </c>
    </row>
    <row r="1037" spans="1:14" x14ac:dyDescent="0.75">
      <c r="A1037" t="str">
        <f>VLOOKUP(D1037,[1]Sheet5!$B$1:$C$279,2,FALSE)</f>
        <v>THA: Thailand</v>
      </c>
      <c r="B1037" t="str">
        <f t="shared" si="64"/>
        <v>THA</v>
      </c>
      <c r="C1037" t="str">
        <f>VLOOKUP([1]Sheet2!B1037,[1]Sheet9!$A$1:$C$229,2,FALSE)</f>
        <v>Asia</v>
      </c>
      <c r="D1037" t="s">
        <v>228</v>
      </c>
      <c r="E1037">
        <v>2016</v>
      </c>
      <c r="F1037" cm="1">
        <f t="array" ref="F1037">INDEX('[1]Sheet 1'!$F$1:$F$5176,MATCH(1,([1]Sheet2!A1037='[1]Sheet 1'!$B$1:$B$5176)*([1]Sheet2!E1037='[1]Sheet 1'!$E$1:$E$5176)*([1]Sheet2!F$1='[1]Sheet 1'!$C$1:$C$5176),0))</f>
        <v>6543</v>
      </c>
      <c r="G1037" cm="1">
        <f t="array" ref="G1037">INDEX('[1]Sheet 1'!$F$1:$F$5176,MATCH(1,([1]Sheet2!$A1037='[1]Sheet 1'!$B$1:$B$5176)*([1]Sheet2!$E1037='[1]Sheet 1'!$E$1:$E$5176)*([1]Sheet2!G$1='[1]Sheet 1'!$C$1:$C$5176),0))</f>
        <v>70607037</v>
      </c>
      <c r="H1037" cm="1">
        <f t="array" ref="H1037">INDEX('[1]Sheet 1'!$F$1:$F$5176,MATCH(1,([1]Sheet2!$A1037='[1]Sheet 1'!$B$1:$B$5176)*([1]Sheet2!$E1037='[1]Sheet 1'!$E$1:$E$5176)*([1]Sheet2!H$1='[1]Sheet 1'!$C$1:$C$5176),0))</f>
        <v>723924</v>
      </c>
      <c r="I1037" cm="1">
        <f t="array" ref="I1037">INDEX('[1]Sheet 1'!$F$1:$F$5176,MATCH(1,([1]Sheet2!$A1037='[1]Sheet 1'!$B$1:$B$5176)*([1]Sheet2!$E1037='[1]Sheet 1'!$E$1:$E$5176)*([1]Sheet2!I$1='[1]Sheet 1'!$C$1:$C$5176),0))</f>
        <v>78.048900000000003</v>
      </c>
      <c r="J1037" s="1">
        <f t="shared" si="65"/>
        <v>9.0382415833706303E-3</v>
      </c>
      <c r="K1037" s="1" t="str">
        <f t="shared" si="66"/>
        <v>None</v>
      </c>
      <c r="L1037" s="1" t="str">
        <f t="shared" si="67"/>
        <v>N/A</v>
      </c>
      <c r="M1037">
        <f>VLOOKUP(D1037,[1]Sheet8!$A$1:$G$267,IF(E1037=2016,3,IF(E1037=2017,4,IF(E1037=2018,5,IF(E1037=2019,6,7)))))</f>
        <v>7677.4066056113697</v>
      </c>
      <c r="N1037" t="str">
        <f>IF(E1037=2020,VLOOKUP(B1037,[1]Sheet9!$A$1:$E$229,5,FALSE),"None")</f>
        <v>None</v>
      </c>
    </row>
    <row r="1038" spans="1:14" x14ac:dyDescent="0.75">
      <c r="A1038" t="str">
        <f>VLOOKUP(D1038,[1]Sheet5!$B$1:$C$279,2,FALSE)</f>
        <v>THA: Thailand</v>
      </c>
      <c r="B1038" t="str">
        <f t="shared" si="64"/>
        <v>THA</v>
      </c>
      <c r="C1038" t="str">
        <f>VLOOKUP([1]Sheet2!B1038,[1]Sheet9!$A$1:$C$229,2,FALSE)</f>
        <v>Asia</v>
      </c>
      <c r="D1038" t="s">
        <v>228</v>
      </c>
      <c r="E1038">
        <v>2017</v>
      </c>
      <c r="F1038" cm="1">
        <f t="array" ref="F1038">INDEX('[1]Sheet 1'!$F$1:$F$5176,MATCH(1,([1]Sheet2!A1038='[1]Sheet 1'!$B$1:$B$5176)*([1]Sheet2!E1038='[1]Sheet 1'!$E$1:$E$5176)*([1]Sheet2!F$1='[1]Sheet 1'!$C$1:$C$5176),0))</f>
        <v>6178</v>
      </c>
      <c r="G1038" cm="1">
        <f t="array" ref="G1038">INDEX('[1]Sheet 1'!$F$1:$F$5176,MATCH(1,([1]Sheet2!$A1038='[1]Sheet 1'!$B$1:$B$5176)*([1]Sheet2!$E1038='[1]Sheet 1'!$E$1:$E$5176)*([1]Sheet2!G$1='[1]Sheet 1'!$C$1:$C$5176),0))</f>
        <v>70898202.5</v>
      </c>
      <c r="H1038" cm="1">
        <f t="array" ref="H1038">INDEX('[1]Sheet 1'!$F$1:$F$5176,MATCH(1,([1]Sheet2!$A1038='[1]Sheet 1'!$B$1:$B$5176)*([1]Sheet2!$E1038='[1]Sheet 1'!$E$1:$E$5176)*([1]Sheet2!H$1='[1]Sheet 1'!$C$1:$C$5176),0))</f>
        <v>707256</v>
      </c>
      <c r="I1038" cm="1">
        <f t="array" ref="I1038">INDEX('[1]Sheet 1'!$F$1:$F$5176,MATCH(1,([1]Sheet2!$A1038='[1]Sheet 1'!$B$1:$B$5176)*([1]Sheet2!$E1038='[1]Sheet 1'!$E$1:$E$5176)*([1]Sheet2!I$1='[1]Sheet 1'!$C$1:$C$5176),0))</f>
        <v>78.393900000000002</v>
      </c>
      <c r="J1038" s="1">
        <f t="shared" si="65"/>
        <v>8.7351680296809068E-3</v>
      </c>
      <c r="K1038" s="1">
        <f t="shared" si="66"/>
        <v>4.123746192606836E-3</v>
      </c>
      <c r="L1038" s="1">
        <f t="shared" si="67"/>
        <v>0.11528984789347951</v>
      </c>
      <c r="M1038">
        <f>VLOOKUP(D1038,[1]Sheet8!$A$1:$G$267,IF(E1038=2016,3,IF(E1038=2017,4,IF(E1038=2018,5,IF(E1038=2019,6,7)))))</f>
        <v>8562.5336453886994</v>
      </c>
      <c r="N1038" t="str">
        <f>IF(E1038=2020,VLOOKUP(B1038,[1]Sheet9!$A$1:$E$229,5,FALSE),"None")</f>
        <v>None</v>
      </c>
    </row>
    <row r="1039" spans="1:14" x14ac:dyDescent="0.75">
      <c r="A1039" t="str">
        <f>VLOOKUP(D1039,[1]Sheet5!$B$1:$C$279,2,FALSE)</f>
        <v>THA: Thailand</v>
      </c>
      <c r="B1039" t="str">
        <f t="shared" si="64"/>
        <v>THA</v>
      </c>
      <c r="C1039" t="str">
        <f>VLOOKUP([1]Sheet2!B1039,[1]Sheet9!$A$1:$C$229,2,FALSE)</f>
        <v>Asia</v>
      </c>
      <c r="D1039" t="s">
        <v>228</v>
      </c>
      <c r="E1039">
        <v>2018</v>
      </c>
      <c r="F1039" cm="1">
        <f t="array" ref="F1039">INDEX('[1]Sheet 1'!$F$1:$F$5176,MATCH(1,([1]Sheet2!A1039='[1]Sheet 1'!$B$1:$B$5176)*([1]Sheet2!E1039='[1]Sheet 1'!$E$1:$E$5176)*([1]Sheet2!F$1='[1]Sheet 1'!$C$1:$C$5176),0))</f>
        <v>5834</v>
      </c>
      <c r="G1039" cm="1">
        <f t="array" ref="G1039">INDEX('[1]Sheet 1'!$F$1:$F$5176,MATCH(1,([1]Sheet2!$A1039='[1]Sheet 1'!$B$1:$B$5176)*([1]Sheet2!$E1039='[1]Sheet 1'!$E$1:$E$5176)*([1]Sheet2!G$1='[1]Sheet 1'!$C$1:$C$5176),0))</f>
        <v>71127802</v>
      </c>
      <c r="H1039" cm="1">
        <f t="array" ref="H1039">INDEX('[1]Sheet 1'!$F$1:$F$5176,MATCH(1,([1]Sheet2!$A1039='[1]Sheet 1'!$B$1:$B$5176)*([1]Sheet2!$E1039='[1]Sheet 1'!$E$1:$E$5176)*([1]Sheet2!H$1='[1]Sheet 1'!$C$1:$C$5176),0))</f>
        <v>687154</v>
      </c>
      <c r="I1039" cm="1">
        <f t="array" ref="I1039">INDEX('[1]Sheet 1'!$F$1:$F$5176,MATCH(1,([1]Sheet2!$A1039='[1]Sheet 1'!$B$1:$B$5176)*([1]Sheet2!$E1039='[1]Sheet 1'!$E$1:$E$5176)*([1]Sheet2!I$1='[1]Sheet 1'!$C$1:$C$5176),0))</f>
        <v>78.662199999999999</v>
      </c>
      <c r="J1039" s="1">
        <f t="shared" si="65"/>
        <v>8.4900910130771261E-3</v>
      </c>
      <c r="K1039" s="1">
        <f t="shared" si="66"/>
        <v>3.2384389434978976E-3</v>
      </c>
      <c r="L1039" s="1">
        <f t="shared" si="67"/>
        <v>3.6627430404037022E-2</v>
      </c>
      <c r="M1039">
        <f>VLOOKUP(D1039,[1]Sheet8!$A$1:$G$267,IF(E1039=2016,3,IF(E1039=2017,4,IF(E1039=2018,5,IF(E1039=2019,6,7)))))</f>
        <v>8876.1572505673994</v>
      </c>
      <c r="N1039" t="str">
        <f>IF(E1039=2020,VLOOKUP(B1039,[1]Sheet9!$A$1:$E$229,5,FALSE),"None")</f>
        <v>None</v>
      </c>
    </row>
    <row r="1040" spans="1:14" x14ac:dyDescent="0.75">
      <c r="A1040" t="str">
        <f>VLOOKUP(D1040,[1]Sheet5!$B$1:$C$279,2,FALSE)</f>
        <v>THA: Thailand</v>
      </c>
      <c r="B1040" t="str">
        <f t="shared" si="64"/>
        <v>THA</v>
      </c>
      <c r="C1040" t="str">
        <f>VLOOKUP([1]Sheet2!B1040,[1]Sheet9!$A$1:$C$229,2,FALSE)</f>
        <v>Asia</v>
      </c>
      <c r="D1040" t="s">
        <v>228</v>
      </c>
      <c r="E1040">
        <v>2019</v>
      </c>
      <c r="F1040" cm="1">
        <f t="array" ref="F1040">INDEX('[1]Sheet 1'!$F$1:$F$5176,MATCH(1,([1]Sheet2!A1040='[1]Sheet 1'!$B$1:$B$5176)*([1]Sheet2!E1040='[1]Sheet 1'!$E$1:$E$5176)*([1]Sheet2!F$1='[1]Sheet 1'!$C$1:$C$5176),0))</f>
        <v>5503</v>
      </c>
      <c r="G1040" cm="1">
        <f t="array" ref="G1040">INDEX('[1]Sheet 1'!$F$1:$F$5176,MATCH(1,([1]Sheet2!$A1040='[1]Sheet 1'!$B$1:$B$5176)*([1]Sheet2!$E1040='[1]Sheet 1'!$E$1:$E$5176)*([1]Sheet2!G$1='[1]Sheet 1'!$C$1:$C$5176),0))</f>
        <v>71307763</v>
      </c>
      <c r="H1040" cm="1">
        <f t="array" ref="H1040">INDEX('[1]Sheet 1'!$F$1:$F$5176,MATCH(1,([1]Sheet2!$A1040='[1]Sheet 1'!$B$1:$B$5176)*([1]Sheet2!$E1040='[1]Sheet 1'!$E$1:$E$5176)*([1]Sheet2!H$1='[1]Sheet 1'!$C$1:$C$5176),0))</f>
        <v>668571</v>
      </c>
      <c r="I1040" cm="1">
        <f t="array" ref="I1040">INDEX('[1]Sheet 1'!$F$1:$F$5176,MATCH(1,([1]Sheet2!$A1040='[1]Sheet 1'!$B$1:$B$5176)*([1]Sheet2!$E1040='[1]Sheet 1'!$E$1:$E$5176)*([1]Sheet2!I$1='[1]Sheet 1'!$C$1:$C$5176),0))</f>
        <v>78.975099999999998</v>
      </c>
      <c r="J1040" s="1">
        <f t="shared" si="65"/>
        <v>8.2309881822573826E-3</v>
      </c>
      <c r="K1040" s="1">
        <f t="shared" si="66"/>
        <v>2.5301077066883075E-3</v>
      </c>
      <c r="L1040" s="1">
        <f t="shared" si="67"/>
        <v>1.689057452154152E-2</v>
      </c>
      <c r="M1040">
        <f>VLOOKUP(D1040,[1]Sheet8!$A$1:$G$267,IF(E1040=2016,3,IF(E1040=2017,4,IF(E1040=2018,5,IF(E1040=2019,6,7)))))</f>
        <v>9026.0806460730291</v>
      </c>
      <c r="N1040" t="str">
        <f>IF(E1040=2020,VLOOKUP(B1040,[1]Sheet9!$A$1:$E$229,5,FALSE),"None")</f>
        <v>None</v>
      </c>
    </row>
    <row r="1041" spans="1:14" x14ac:dyDescent="0.75">
      <c r="A1041" t="str">
        <f>VLOOKUP(D1041,[1]Sheet5!$B$1:$C$279,2,FALSE)</f>
        <v>THA: Thailand</v>
      </c>
      <c r="B1041" t="str">
        <f t="shared" si="64"/>
        <v>THA</v>
      </c>
      <c r="C1041" t="str">
        <f>VLOOKUP([1]Sheet2!B1041,[1]Sheet9!$A$1:$C$229,2,FALSE)</f>
        <v>Asia</v>
      </c>
      <c r="D1041" t="s">
        <v>228</v>
      </c>
      <c r="E1041">
        <v>2020</v>
      </c>
      <c r="F1041" cm="1">
        <f t="array" ref="F1041">INDEX('[1]Sheet 1'!$F$1:$F$5176,MATCH(1,([1]Sheet2!A1041='[1]Sheet 1'!$B$1:$B$5176)*([1]Sheet2!E1041='[1]Sheet 1'!$E$1:$E$5176)*([1]Sheet2!F$1='[1]Sheet 1'!$C$1:$C$5176),0))</f>
        <v>5191</v>
      </c>
      <c r="G1041" cm="1">
        <f t="array" ref="G1041">INDEX('[1]Sheet 1'!$F$1:$F$5176,MATCH(1,([1]Sheet2!$A1041='[1]Sheet 1'!$B$1:$B$5176)*([1]Sheet2!$E1041='[1]Sheet 1'!$E$1:$E$5176)*([1]Sheet2!G$1='[1]Sheet 1'!$C$1:$C$5176),0))</f>
        <v>71475664.5</v>
      </c>
      <c r="H1041" cm="1">
        <f t="array" ref="H1041">INDEX('[1]Sheet 1'!$F$1:$F$5176,MATCH(1,([1]Sheet2!$A1041='[1]Sheet 1'!$B$1:$B$5176)*([1]Sheet2!$E1041='[1]Sheet 1'!$E$1:$E$5176)*([1]Sheet2!H$1='[1]Sheet 1'!$C$1:$C$5176),0))</f>
        <v>656102</v>
      </c>
      <c r="I1041" cm="1">
        <f t="array" ref="I1041">INDEX('[1]Sheet 1'!$F$1:$F$5176,MATCH(1,([1]Sheet2!$A1041='[1]Sheet 1'!$B$1:$B$5176)*([1]Sheet2!$E1041='[1]Sheet 1'!$E$1:$E$5176)*([1]Sheet2!I$1='[1]Sheet 1'!$C$1:$C$5176),0))</f>
        <v>79.273899999999998</v>
      </c>
      <c r="J1041" s="1">
        <f t="shared" si="65"/>
        <v>7.9118795553130457E-3</v>
      </c>
      <c r="K1041" s="1">
        <f t="shared" si="66"/>
        <v>2.3546033830846719E-3</v>
      </c>
      <c r="L1041" s="1">
        <f t="shared" si="67"/>
        <v>-6.8600066804000853E-2</v>
      </c>
      <c r="M1041">
        <f>VLOOKUP(D1041,[1]Sheet8!$A$1:$G$267,IF(E1041=2016,3,IF(E1041=2017,4,IF(E1041=2018,5,IF(E1041=2019,6,7)))))</f>
        <v>8406.8909107741201</v>
      </c>
      <c r="N1041">
        <f>IF(E1041=2020,VLOOKUP(B1041,[1]Sheet9!$A$1:$E$229,5,FALSE),"None")</f>
        <v>6884</v>
      </c>
    </row>
    <row r="1042" spans="1:14" x14ac:dyDescent="0.75">
      <c r="A1042" t="str">
        <f>VLOOKUP(D1042,[1]Sheet5!$B$1:$C$279,2,FALSE)</f>
        <v>TUR: The Republic of Turkey</v>
      </c>
      <c r="B1042" t="str">
        <f t="shared" si="64"/>
        <v>TUR</v>
      </c>
      <c r="C1042" t="str">
        <f>VLOOKUP([1]Sheet2!B1042,[1]Sheet9!$A$1:$C$229,2,FALSE)</f>
        <v>Asia</v>
      </c>
      <c r="D1042" t="s">
        <v>229</v>
      </c>
      <c r="E1042">
        <v>2016</v>
      </c>
      <c r="F1042" cm="1">
        <f t="array" ref="F1042">INDEX('[1]Sheet 1'!$F$1:$F$5176,MATCH(1,([1]Sheet2!A1042='[1]Sheet 1'!$B$1:$B$5176)*([1]Sheet2!E1042='[1]Sheet 1'!$E$1:$E$5176)*([1]Sheet2!F$1='[1]Sheet 1'!$C$1:$C$5176),0))</f>
        <v>13709</v>
      </c>
      <c r="G1042" cm="1">
        <f t="array" ref="G1042">INDEX('[1]Sheet 1'!$F$1:$F$5176,MATCH(1,([1]Sheet2!$A1042='[1]Sheet 1'!$B$1:$B$5176)*([1]Sheet2!$E1042='[1]Sheet 1'!$E$1:$E$5176)*([1]Sheet2!G$1='[1]Sheet 1'!$C$1:$C$5176),0))</f>
        <v>81019394.5</v>
      </c>
      <c r="H1042" cm="1">
        <f t="array" ref="H1042">INDEX('[1]Sheet 1'!$F$1:$F$5176,MATCH(1,([1]Sheet2!$A1042='[1]Sheet 1'!$B$1:$B$5176)*([1]Sheet2!$E1042='[1]Sheet 1'!$E$1:$E$5176)*([1]Sheet2!H$1='[1]Sheet 1'!$C$1:$C$5176),0))</f>
        <v>1433893</v>
      </c>
      <c r="I1042" cm="1">
        <f t="array" ref="I1042">INDEX('[1]Sheet 1'!$F$1:$F$5176,MATCH(1,([1]Sheet2!$A1042='[1]Sheet 1'!$B$1:$B$5176)*([1]Sheet2!$E1042='[1]Sheet 1'!$E$1:$E$5176)*([1]Sheet2!I$1='[1]Sheet 1'!$C$1:$C$5176),0))</f>
        <v>76.660499999999999</v>
      </c>
      <c r="J1042" s="1">
        <f t="shared" si="65"/>
        <v>9.5606854904794151E-3</v>
      </c>
      <c r="K1042" s="1" t="str">
        <f t="shared" si="66"/>
        <v>None</v>
      </c>
      <c r="L1042" s="1" t="str">
        <f t="shared" si="67"/>
        <v>N/A</v>
      </c>
      <c r="M1042">
        <f>VLOOKUP(D1042,[1]Sheet8!$A$1:$G$267,IF(E1042=2016,3,IF(E1042=2017,4,IF(E1042=2018,5,IF(E1042=2019,6,7)))))</f>
        <v>7677.4066056113697</v>
      </c>
      <c r="N1042" t="str">
        <f>IF(E1042=2020,VLOOKUP(B1042,[1]Sheet9!$A$1:$E$229,5,FALSE),"None")</f>
        <v>None</v>
      </c>
    </row>
    <row r="1043" spans="1:14" x14ac:dyDescent="0.75">
      <c r="A1043" t="str">
        <f>VLOOKUP(D1043,[1]Sheet5!$B$1:$C$279,2,FALSE)</f>
        <v>TUR: The Republic of Turkey</v>
      </c>
      <c r="B1043" t="str">
        <f t="shared" si="64"/>
        <v>TUR</v>
      </c>
      <c r="C1043" t="str">
        <f>VLOOKUP([1]Sheet2!B1043,[1]Sheet9!$A$1:$C$229,2,FALSE)</f>
        <v>Asia</v>
      </c>
      <c r="D1043" t="s">
        <v>229</v>
      </c>
      <c r="E1043">
        <v>2017</v>
      </c>
      <c r="F1043" cm="1">
        <f t="array" ref="F1043">INDEX('[1]Sheet 1'!$F$1:$F$5176,MATCH(1,([1]Sheet2!A1043='[1]Sheet 1'!$B$1:$B$5176)*([1]Sheet2!E1043='[1]Sheet 1'!$E$1:$E$5176)*([1]Sheet2!F$1='[1]Sheet 1'!$C$1:$C$5176),0))</f>
        <v>12875</v>
      </c>
      <c r="G1043" cm="1">
        <f t="array" ref="G1043">INDEX('[1]Sheet 1'!$F$1:$F$5176,MATCH(1,([1]Sheet2!$A1043='[1]Sheet 1'!$B$1:$B$5176)*([1]Sheet2!$E1043='[1]Sheet 1'!$E$1:$E$5176)*([1]Sheet2!G$1='[1]Sheet 1'!$C$1:$C$5176),0))</f>
        <v>82089826.5</v>
      </c>
      <c r="H1043" cm="1">
        <f t="array" ref="H1043">INDEX('[1]Sheet 1'!$F$1:$F$5176,MATCH(1,([1]Sheet2!$A1043='[1]Sheet 1'!$B$1:$B$5176)*([1]Sheet2!$E1043='[1]Sheet 1'!$E$1:$E$5176)*([1]Sheet2!H$1='[1]Sheet 1'!$C$1:$C$5176),0))</f>
        <v>1427883</v>
      </c>
      <c r="I1043" cm="1">
        <f t="array" ref="I1043">INDEX('[1]Sheet 1'!$F$1:$F$5176,MATCH(1,([1]Sheet2!$A1043='[1]Sheet 1'!$B$1:$B$5176)*([1]Sheet2!$E1043='[1]Sheet 1'!$E$1:$E$5176)*([1]Sheet2!I$1='[1]Sheet 1'!$C$1:$C$5176),0))</f>
        <v>77.140799999999999</v>
      </c>
      <c r="J1043" s="1">
        <f t="shared" si="65"/>
        <v>9.0168452177104147E-3</v>
      </c>
      <c r="K1043" s="1">
        <f t="shared" si="66"/>
        <v>1.3212046406987157E-2</v>
      </c>
      <c r="L1043" s="1">
        <f t="shared" si="67"/>
        <v>0.11528984789347951</v>
      </c>
      <c r="M1043">
        <f>VLOOKUP(D1043,[1]Sheet8!$A$1:$G$267,IF(E1043=2016,3,IF(E1043=2017,4,IF(E1043=2018,5,IF(E1043=2019,6,7)))))</f>
        <v>8562.5336453886994</v>
      </c>
      <c r="N1043" t="str">
        <f>IF(E1043=2020,VLOOKUP(B1043,[1]Sheet9!$A$1:$E$229,5,FALSE),"None")</f>
        <v>None</v>
      </c>
    </row>
    <row r="1044" spans="1:14" x14ac:dyDescent="0.75">
      <c r="A1044" t="str">
        <f>VLOOKUP(D1044,[1]Sheet5!$B$1:$C$279,2,FALSE)</f>
        <v>TUR: The Republic of Turkey</v>
      </c>
      <c r="B1044" t="str">
        <f t="shared" si="64"/>
        <v>TUR</v>
      </c>
      <c r="C1044" t="str">
        <f>VLOOKUP([1]Sheet2!B1044,[1]Sheet9!$A$1:$C$229,2,FALSE)</f>
        <v>Asia</v>
      </c>
      <c r="D1044" t="s">
        <v>229</v>
      </c>
      <c r="E1044">
        <v>2018</v>
      </c>
      <c r="F1044" cm="1">
        <f t="array" ref="F1044">INDEX('[1]Sheet 1'!$F$1:$F$5176,MATCH(1,([1]Sheet2!A1044='[1]Sheet 1'!$B$1:$B$5176)*([1]Sheet2!E1044='[1]Sheet 1'!$E$1:$E$5176)*([1]Sheet2!F$1='[1]Sheet 1'!$C$1:$C$5176),0))</f>
        <v>12068</v>
      </c>
      <c r="G1044" cm="1">
        <f t="array" ref="G1044">INDEX('[1]Sheet 1'!$F$1:$F$5176,MATCH(1,([1]Sheet2!$A1044='[1]Sheet 1'!$B$1:$B$5176)*([1]Sheet2!$E1044='[1]Sheet 1'!$E$1:$E$5176)*([1]Sheet2!G$1='[1]Sheet 1'!$C$1:$C$5176),0))</f>
        <v>82809304.5</v>
      </c>
      <c r="H1044" cm="1">
        <f t="array" ref="H1044">INDEX('[1]Sheet 1'!$F$1:$F$5176,MATCH(1,([1]Sheet2!$A1044='[1]Sheet 1'!$B$1:$B$5176)*([1]Sheet2!$E1044='[1]Sheet 1'!$E$1:$E$5176)*([1]Sheet2!H$1='[1]Sheet 1'!$C$1:$C$5176),0))</f>
        <v>1366595</v>
      </c>
      <c r="I1044" cm="1">
        <f t="array" ref="I1044">INDEX('[1]Sheet 1'!$F$1:$F$5176,MATCH(1,([1]Sheet2!$A1044='[1]Sheet 1'!$B$1:$B$5176)*([1]Sheet2!$E1044='[1]Sheet 1'!$E$1:$E$5176)*([1]Sheet2!I$1='[1]Sheet 1'!$C$1:$C$5176),0))</f>
        <v>77.563100000000006</v>
      </c>
      <c r="J1044" s="1">
        <f t="shared" si="65"/>
        <v>8.8307069760975264E-3</v>
      </c>
      <c r="K1044" s="1">
        <f t="shared" si="66"/>
        <v>8.7645208995538564E-3</v>
      </c>
      <c r="L1044" s="1">
        <f t="shared" si="67"/>
        <v>3.6627430404037022E-2</v>
      </c>
      <c r="M1044">
        <f>VLOOKUP(D1044,[1]Sheet8!$A$1:$G$267,IF(E1044=2016,3,IF(E1044=2017,4,IF(E1044=2018,5,IF(E1044=2019,6,7)))))</f>
        <v>8876.1572505673994</v>
      </c>
      <c r="N1044" t="str">
        <f>IF(E1044=2020,VLOOKUP(B1044,[1]Sheet9!$A$1:$E$229,5,FALSE),"None")</f>
        <v>None</v>
      </c>
    </row>
    <row r="1045" spans="1:14" x14ac:dyDescent="0.75">
      <c r="A1045" t="str">
        <f>VLOOKUP(D1045,[1]Sheet5!$B$1:$C$279,2,FALSE)</f>
        <v>TUR: The Republic of Turkey</v>
      </c>
      <c r="B1045" t="str">
        <f t="shared" si="64"/>
        <v>TUR</v>
      </c>
      <c r="C1045" t="str">
        <f>VLOOKUP([1]Sheet2!B1045,[1]Sheet9!$A$1:$C$229,2,FALSE)</f>
        <v>Asia</v>
      </c>
      <c r="D1045" t="s">
        <v>229</v>
      </c>
      <c r="E1045">
        <v>2019</v>
      </c>
      <c r="F1045" cm="1">
        <f t="array" ref="F1045">INDEX('[1]Sheet 1'!$F$1:$F$5176,MATCH(1,([1]Sheet2!A1045='[1]Sheet 1'!$B$1:$B$5176)*([1]Sheet2!E1045='[1]Sheet 1'!$E$1:$E$5176)*([1]Sheet2!F$1='[1]Sheet 1'!$C$1:$C$5176),0))</f>
        <v>11297</v>
      </c>
      <c r="G1045" cm="1">
        <f t="array" ref="G1045">INDEX('[1]Sheet 1'!$F$1:$F$5176,MATCH(1,([1]Sheet2!$A1045='[1]Sheet 1'!$B$1:$B$5176)*([1]Sheet2!$E1045='[1]Sheet 1'!$E$1:$E$5176)*([1]Sheet2!G$1='[1]Sheet 1'!$C$1:$C$5176),0))</f>
        <v>83481684</v>
      </c>
      <c r="H1045" cm="1">
        <f t="array" ref="H1045">INDEX('[1]Sheet 1'!$F$1:$F$5176,MATCH(1,([1]Sheet2!$A1045='[1]Sheet 1'!$B$1:$B$5176)*([1]Sheet2!$E1045='[1]Sheet 1'!$E$1:$E$5176)*([1]Sheet2!H$1='[1]Sheet 1'!$C$1:$C$5176),0))</f>
        <v>1303201</v>
      </c>
      <c r="I1045" cm="1">
        <f t="array" ref="I1045">INDEX('[1]Sheet 1'!$F$1:$F$5176,MATCH(1,([1]Sheet2!$A1045='[1]Sheet 1'!$B$1:$B$5176)*([1]Sheet2!$E1045='[1]Sheet 1'!$E$1:$E$5176)*([1]Sheet2!I$1='[1]Sheet 1'!$C$1:$C$5176),0))</f>
        <v>77.831800000000001</v>
      </c>
      <c r="J1045" s="1">
        <f t="shared" si="65"/>
        <v>8.6686551038558136E-3</v>
      </c>
      <c r="K1045" s="1">
        <f t="shared" si="66"/>
        <v>8.1196129355246543E-3</v>
      </c>
      <c r="L1045" s="1">
        <f t="shared" si="67"/>
        <v>1.689057452154152E-2</v>
      </c>
      <c r="M1045">
        <f>VLOOKUP(D1045,[1]Sheet8!$A$1:$G$267,IF(E1045=2016,3,IF(E1045=2017,4,IF(E1045=2018,5,IF(E1045=2019,6,7)))))</f>
        <v>9026.0806460730291</v>
      </c>
      <c r="N1045" t="str">
        <f>IF(E1045=2020,VLOOKUP(B1045,[1]Sheet9!$A$1:$E$229,5,FALSE),"None")</f>
        <v>None</v>
      </c>
    </row>
    <row r="1046" spans="1:14" x14ac:dyDescent="0.75">
      <c r="A1046" t="str">
        <f>VLOOKUP(D1046,[1]Sheet5!$B$1:$C$279,2,FALSE)</f>
        <v>TUR: The Republic of Turkey</v>
      </c>
      <c r="B1046" t="str">
        <f t="shared" si="64"/>
        <v>TUR</v>
      </c>
      <c r="C1046" t="str">
        <f>VLOOKUP([1]Sheet2!B1046,[1]Sheet9!$A$1:$C$229,2,FALSE)</f>
        <v>Asia</v>
      </c>
      <c r="D1046" t="s">
        <v>229</v>
      </c>
      <c r="E1046">
        <v>2020</v>
      </c>
      <c r="F1046" cm="1">
        <f t="array" ref="F1046">INDEX('[1]Sheet 1'!$F$1:$F$5176,MATCH(1,([1]Sheet2!A1046='[1]Sheet 1'!$B$1:$B$5176)*([1]Sheet2!E1046='[1]Sheet 1'!$E$1:$E$5176)*([1]Sheet2!F$1='[1]Sheet 1'!$C$1:$C$5176),0))</f>
        <v>10588</v>
      </c>
      <c r="G1046" cm="1">
        <f t="array" ref="G1046">INDEX('[1]Sheet 1'!$F$1:$F$5176,MATCH(1,([1]Sheet2!$A1046='[1]Sheet 1'!$B$1:$B$5176)*([1]Sheet2!$E1046='[1]Sheet 1'!$E$1:$E$5176)*([1]Sheet2!G$1='[1]Sheet 1'!$C$1:$C$5176),0))</f>
        <v>84135427.5</v>
      </c>
      <c r="H1046" cm="1">
        <f t="array" ref="H1046">INDEX('[1]Sheet 1'!$F$1:$F$5176,MATCH(1,([1]Sheet2!$A1046='[1]Sheet 1'!$B$1:$B$5176)*([1]Sheet2!$E1046='[1]Sheet 1'!$E$1:$E$5176)*([1]Sheet2!H$1='[1]Sheet 1'!$C$1:$C$5176),0))</f>
        <v>1265256</v>
      </c>
      <c r="I1046" cm="1">
        <f t="array" ref="I1046">INDEX('[1]Sheet 1'!$F$1:$F$5176,MATCH(1,([1]Sheet2!$A1046='[1]Sheet 1'!$B$1:$B$5176)*([1]Sheet2!$E1046='[1]Sheet 1'!$E$1:$E$5176)*([1]Sheet2!I$1='[1]Sheet 1'!$C$1:$C$5176),0))</f>
        <v>75.849999999999994</v>
      </c>
      <c r="J1046" s="1">
        <f t="shared" si="65"/>
        <v>8.3682669752208252E-3</v>
      </c>
      <c r="K1046" s="1">
        <f t="shared" si="66"/>
        <v>7.8309812245761605E-3</v>
      </c>
      <c r="L1046" s="1">
        <f t="shared" si="67"/>
        <v>-6.8600066804000853E-2</v>
      </c>
      <c r="M1046">
        <f>VLOOKUP(D1046,[1]Sheet8!$A$1:$G$267,IF(E1046=2016,3,IF(E1046=2017,4,IF(E1046=2018,5,IF(E1046=2019,6,7)))))</f>
        <v>8406.8909107741201</v>
      </c>
      <c r="N1046">
        <f>IF(E1046=2020,VLOOKUP(B1046,[1]Sheet9!$A$1:$E$229,5,FALSE),"None")</f>
        <v>2208652</v>
      </c>
    </row>
    <row r="1047" spans="1:14" x14ac:dyDescent="0.75">
      <c r="A1047" t="str">
        <f>VLOOKUP(D1047,[1]Sheet5!$B$1:$C$279,2,FALSE)</f>
        <v>TLS: Timor-Leste</v>
      </c>
      <c r="B1047" t="str">
        <f t="shared" si="64"/>
        <v>TLS</v>
      </c>
      <c r="C1047" t="str">
        <f>VLOOKUP([1]Sheet2!B1047,[1]Sheet9!$A$1:$C$229,2,FALSE)</f>
        <v>Asia</v>
      </c>
      <c r="D1047" t="s">
        <v>230</v>
      </c>
      <c r="E1047">
        <v>2016</v>
      </c>
      <c r="F1047" cm="1">
        <f t="array" ref="F1047">INDEX('[1]Sheet 1'!$F$1:$F$5176,MATCH(1,([1]Sheet2!A1047='[1]Sheet 1'!$B$1:$B$5176)*([1]Sheet2!E1047='[1]Sheet 1'!$E$1:$E$5176)*([1]Sheet2!F$1='[1]Sheet 1'!$C$1:$C$5176),0))</f>
        <v>1466</v>
      </c>
      <c r="G1047" cm="1">
        <f t="array" ref="G1047">INDEX('[1]Sheet 1'!$F$1:$F$5176,MATCH(1,([1]Sheet2!$A1047='[1]Sheet 1'!$B$1:$B$5176)*([1]Sheet2!$E1047='[1]Sheet 1'!$E$1:$E$5176)*([1]Sheet2!G$1='[1]Sheet 1'!$C$1:$C$5176),0))</f>
        <v>1224562</v>
      </c>
      <c r="H1047" cm="1">
        <f t="array" ref="H1047">INDEX('[1]Sheet 1'!$F$1:$F$5176,MATCH(1,([1]Sheet2!$A1047='[1]Sheet 1'!$B$1:$B$5176)*([1]Sheet2!$E1047='[1]Sheet 1'!$E$1:$E$5176)*([1]Sheet2!H$1='[1]Sheet 1'!$C$1:$C$5176),0))</f>
        <v>33157</v>
      </c>
      <c r="I1047" cm="1">
        <f t="array" ref="I1047">INDEX('[1]Sheet 1'!$F$1:$F$5176,MATCH(1,([1]Sheet2!$A1047='[1]Sheet 1'!$B$1:$B$5176)*([1]Sheet2!$E1047='[1]Sheet 1'!$E$1:$E$5176)*([1]Sheet2!I$1='[1]Sheet 1'!$C$1:$C$5176),0))</f>
        <v>67.446100000000001</v>
      </c>
      <c r="J1047" s="1">
        <f t="shared" si="65"/>
        <v>4.4213891485960735E-2</v>
      </c>
      <c r="K1047" s="1" t="str">
        <f t="shared" si="66"/>
        <v>None</v>
      </c>
      <c r="L1047" s="1" t="str">
        <f t="shared" si="67"/>
        <v>N/A</v>
      </c>
      <c r="M1047">
        <f>VLOOKUP(D1047,[1]Sheet8!$A$1:$G$267,IF(E1047=2016,3,IF(E1047=2017,4,IF(E1047=2018,5,IF(E1047=2019,6,7)))))</f>
        <v>7677.4066056113697</v>
      </c>
      <c r="N1047" t="str">
        <f>IF(E1047=2020,VLOOKUP(B1047,[1]Sheet9!$A$1:$E$229,5,FALSE),"None")</f>
        <v>None</v>
      </c>
    </row>
    <row r="1048" spans="1:14" x14ac:dyDescent="0.75">
      <c r="A1048" t="str">
        <f>VLOOKUP(D1048,[1]Sheet5!$B$1:$C$279,2,FALSE)</f>
        <v>TLS: Timor-Leste</v>
      </c>
      <c r="B1048" t="str">
        <f t="shared" si="64"/>
        <v>TLS</v>
      </c>
      <c r="C1048" t="str">
        <f>VLOOKUP([1]Sheet2!B1048,[1]Sheet9!$A$1:$C$229,2,FALSE)</f>
        <v>Asia</v>
      </c>
      <c r="D1048" t="s">
        <v>230</v>
      </c>
      <c r="E1048">
        <v>2017</v>
      </c>
      <c r="F1048" cm="1">
        <f t="array" ref="F1048">INDEX('[1]Sheet 1'!$F$1:$F$5176,MATCH(1,([1]Sheet2!A1048='[1]Sheet 1'!$B$1:$B$5176)*([1]Sheet2!E1048='[1]Sheet 1'!$E$1:$E$5176)*([1]Sheet2!F$1='[1]Sheet 1'!$C$1:$C$5176),0))</f>
        <v>1449</v>
      </c>
      <c r="G1048" cm="1">
        <f t="array" ref="G1048">INDEX('[1]Sheet 1'!$F$1:$F$5176,MATCH(1,([1]Sheet2!$A1048='[1]Sheet 1'!$B$1:$B$5176)*([1]Sheet2!$E1048='[1]Sheet 1'!$E$1:$E$5176)*([1]Sheet2!G$1='[1]Sheet 1'!$C$1:$C$5176),0))</f>
        <v>1243235</v>
      </c>
      <c r="H1048" cm="1">
        <f t="array" ref="H1048">INDEX('[1]Sheet 1'!$F$1:$F$5176,MATCH(1,([1]Sheet2!$A1048='[1]Sheet 1'!$B$1:$B$5176)*([1]Sheet2!$E1048='[1]Sheet 1'!$E$1:$E$5176)*([1]Sheet2!H$1='[1]Sheet 1'!$C$1:$C$5176),0))</f>
        <v>33001</v>
      </c>
      <c r="I1048" cm="1">
        <f t="array" ref="I1048">INDEX('[1]Sheet 1'!$F$1:$F$5176,MATCH(1,([1]Sheet2!$A1048='[1]Sheet 1'!$B$1:$B$5176)*([1]Sheet2!$E1048='[1]Sheet 1'!$E$1:$E$5176)*([1]Sheet2!I$1='[1]Sheet 1'!$C$1:$C$5176),0))</f>
        <v>67.745400000000004</v>
      </c>
      <c r="J1048" s="1">
        <f t="shared" si="65"/>
        <v>4.3907760370897851E-2</v>
      </c>
      <c r="K1048" s="1">
        <f t="shared" si="66"/>
        <v>1.5248717500624714E-2</v>
      </c>
      <c r="L1048" s="1">
        <f t="shared" si="67"/>
        <v>0.11528984789347951</v>
      </c>
      <c r="M1048">
        <f>VLOOKUP(D1048,[1]Sheet8!$A$1:$G$267,IF(E1048=2016,3,IF(E1048=2017,4,IF(E1048=2018,5,IF(E1048=2019,6,7)))))</f>
        <v>8562.5336453886994</v>
      </c>
      <c r="N1048" t="str">
        <f>IF(E1048=2020,VLOOKUP(B1048,[1]Sheet9!$A$1:$E$229,5,FALSE),"None")</f>
        <v>None</v>
      </c>
    </row>
    <row r="1049" spans="1:14" x14ac:dyDescent="0.75">
      <c r="A1049" t="str">
        <f>VLOOKUP(D1049,[1]Sheet5!$B$1:$C$279,2,FALSE)</f>
        <v>TLS: Timor-Leste</v>
      </c>
      <c r="B1049" t="str">
        <f t="shared" si="64"/>
        <v>TLS</v>
      </c>
      <c r="C1049" t="str">
        <f>VLOOKUP([1]Sheet2!B1049,[1]Sheet9!$A$1:$C$229,2,FALSE)</f>
        <v>Asia</v>
      </c>
      <c r="D1049" t="s">
        <v>230</v>
      </c>
      <c r="E1049">
        <v>2018</v>
      </c>
      <c r="F1049" cm="1">
        <f t="array" ref="F1049">INDEX('[1]Sheet 1'!$F$1:$F$5176,MATCH(1,([1]Sheet2!A1049='[1]Sheet 1'!$B$1:$B$5176)*([1]Sheet2!E1049='[1]Sheet 1'!$E$1:$E$5176)*([1]Sheet2!F$1='[1]Sheet 1'!$C$1:$C$5176),0))</f>
        <v>1429</v>
      </c>
      <c r="G1049" cm="1">
        <f t="array" ref="G1049">INDEX('[1]Sheet 1'!$F$1:$F$5176,MATCH(1,([1]Sheet2!$A1049='[1]Sheet 1'!$B$1:$B$5176)*([1]Sheet2!$E1049='[1]Sheet 1'!$E$1:$E$5176)*([1]Sheet2!G$1='[1]Sheet 1'!$C$1:$C$5176),0))</f>
        <v>1261845.5</v>
      </c>
      <c r="H1049" cm="1">
        <f t="array" ref="H1049">INDEX('[1]Sheet 1'!$F$1:$F$5176,MATCH(1,([1]Sheet2!$A1049='[1]Sheet 1'!$B$1:$B$5176)*([1]Sheet2!$E1049='[1]Sheet 1'!$E$1:$E$5176)*([1]Sheet2!H$1='[1]Sheet 1'!$C$1:$C$5176),0))</f>
        <v>32777</v>
      </c>
      <c r="I1049" cm="1">
        <f t="array" ref="I1049">INDEX('[1]Sheet 1'!$F$1:$F$5176,MATCH(1,([1]Sheet2!$A1049='[1]Sheet 1'!$B$1:$B$5176)*([1]Sheet2!$E1049='[1]Sheet 1'!$E$1:$E$5176)*([1]Sheet2!I$1='[1]Sheet 1'!$C$1:$C$5176),0))</f>
        <v>68.0167</v>
      </c>
      <c r="J1049" s="1">
        <f t="shared" si="65"/>
        <v>4.3597644689873996E-2</v>
      </c>
      <c r="K1049" s="1">
        <f t="shared" si="66"/>
        <v>1.4969414471117689E-2</v>
      </c>
      <c r="L1049" s="1">
        <f t="shared" si="67"/>
        <v>3.6627430404037022E-2</v>
      </c>
      <c r="M1049">
        <f>VLOOKUP(D1049,[1]Sheet8!$A$1:$G$267,IF(E1049=2016,3,IF(E1049=2017,4,IF(E1049=2018,5,IF(E1049=2019,6,7)))))</f>
        <v>8876.1572505673994</v>
      </c>
      <c r="N1049" t="str">
        <f>IF(E1049=2020,VLOOKUP(B1049,[1]Sheet9!$A$1:$E$229,5,FALSE),"None")</f>
        <v>None</v>
      </c>
    </row>
    <row r="1050" spans="1:14" x14ac:dyDescent="0.75">
      <c r="A1050" t="str">
        <f>VLOOKUP(D1050,[1]Sheet5!$B$1:$C$279,2,FALSE)</f>
        <v>TLS: Timor-Leste</v>
      </c>
      <c r="B1050" t="str">
        <f t="shared" si="64"/>
        <v>TLS</v>
      </c>
      <c r="C1050" t="str">
        <f>VLOOKUP([1]Sheet2!B1050,[1]Sheet9!$A$1:$C$229,2,FALSE)</f>
        <v>Asia</v>
      </c>
      <c r="D1050" t="s">
        <v>230</v>
      </c>
      <c r="E1050">
        <v>2019</v>
      </c>
      <c r="F1050" cm="1">
        <f t="array" ref="F1050">INDEX('[1]Sheet 1'!$F$1:$F$5176,MATCH(1,([1]Sheet2!A1050='[1]Sheet 1'!$B$1:$B$5176)*([1]Sheet2!E1050='[1]Sheet 1'!$E$1:$E$5176)*([1]Sheet2!F$1='[1]Sheet 1'!$C$1:$C$5176),0))</f>
        <v>1409</v>
      </c>
      <c r="G1050" cm="1">
        <f t="array" ref="G1050">INDEX('[1]Sheet 1'!$F$1:$F$5176,MATCH(1,([1]Sheet2!$A1050='[1]Sheet 1'!$B$1:$B$5176)*([1]Sheet2!$E1050='[1]Sheet 1'!$E$1:$E$5176)*([1]Sheet2!G$1='[1]Sheet 1'!$C$1:$C$5176),0))</f>
        <v>1280437.5</v>
      </c>
      <c r="H1050" cm="1">
        <f t="array" ref="H1050">INDEX('[1]Sheet 1'!$F$1:$F$5176,MATCH(1,([1]Sheet2!$A1050='[1]Sheet 1'!$B$1:$B$5176)*([1]Sheet2!$E1050='[1]Sheet 1'!$E$1:$E$5176)*([1]Sheet2!H$1='[1]Sheet 1'!$C$1:$C$5176),0))</f>
        <v>32732.999999999996</v>
      </c>
      <c r="I1050" cm="1">
        <f t="array" ref="I1050">INDEX('[1]Sheet 1'!$F$1:$F$5176,MATCH(1,([1]Sheet2!$A1050='[1]Sheet 1'!$B$1:$B$5176)*([1]Sheet2!$E1050='[1]Sheet 1'!$E$1:$E$5176)*([1]Sheet2!I$1='[1]Sheet 1'!$C$1:$C$5176),0))</f>
        <v>68.2684</v>
      </c>
      <c r="J1050" s="1">
        <f t="shared" si="65"/>
        <v>4.3045244859927292E-2</v>
      </c>
      <c r="K1050" s="1">
        <f t="shared" si="66"/>
        <v>1.4733974959691976E-2</v>
      </c>
      <c r="L1050" s="1">
        <f t="shared" si="67"/>
        <v>1.689057452154152E-2</v>
      </c>
      <c r="M1050">
        <f>VLOOKUP(D1050,[1]Sheet8!$A$1:$G$267,IF(E1050=2016,3,IF(E1050=2017,4,IF(E1050=2018,5,IF(E1050=2019,6,7)))))</f>
        <v>9026.0806460730291</v>
      </c>
      <c r="N1050" t="str">
        <f>IF(E1050=2020,VLOOKUP(B1050,[1]Sheet9!$A$1:$E$229,5,FALSE),"None")</f>
        <v>None</v>
      </c>
    </row>
    <row r="1051" spans="1:14" x14ac:dyDescent="0.75">
      <c r="A1051" t="str">
        <f>VLOOKUP(D1051,[1]Sheet5!$B$1:$C$279,2,FALSE)</f>
        <v>TLS: Timor-Leste</v>
      </c>
      <c r="B1051" t="str">
        <f t="shared" si="64"/>
        <v>TLS</v>
      </c>
      <c r="C1051" t="str">
        <f>VLOOKUP([1]Sheet2!B1051,[1]Sheet9!$A$1:$C$229,2,FALSE)</f>
        <v>Asia</v>
      </c>
      <c r="D1051" t="s">
        <v>230</v>
      </c>
      <c r="E1051">
        <v>2020</v>
      </c>
      <c r="F1051" cm="1">
        <f t="array" ref="F1051">INDEX('[1]Sheet 1'!$F$1:$F$5176,MATCH(1,([1]Sheet2!A1051='[1]Sheet 1'!$B$1:$B$5176)*([1]Sheet2!E1051='[1]Sheet 1'!$E$1:$E$5176)*([1]Sheet2!F$1='[1]Sheet 1'!$C$1:$C$5176),0))</f>
        <v>1382</v>
      </c>
      <c r="G1051" cm="1">
        <f t="array" ref="G1051">INDEX('[1]Sheet 1'!$F$1:$F$5176,MATCH(1,([1]Sheet2!$A1051='[1]Sheet 1'!$B$1:$B$5176)*([1]Sheet2!$E1051='[1]Sheet 1'!$E$1:$E$5176)*([1]Sheet2!G$1='[1]Sheet 1'!$C$1:$C$5176),0))</f>
        <v>1299995</v>
      </c>
      <c r="H1051" cm="1">
        <f t="array" ref="H1051">INDEX('[1]Sheet 1'!$F$1:$F$5176,MATCH(1,([1]Sheet2!$A1051='[1]Sheet 1'!$B$1:$B$5176)*([1]Sheet2!$E1051='[1]Sheet 1'!$E$1:$E$5176)*([1]Sheet2!H$1='[1]Sheet 1'!$C$1:$C$5176),0))</f>
        <v>32882</v>
      </c>
      <c r="I1051" cm="1">
        <f t="array" ref="I1051">INDEX('[1]Sheet 1'!$F$1:$F$5176,MATCH(1,([1]Sheet2!$A1051='[1]Sheet 1'!$B$1:$B$5176)*([1]Sheet2!$E1051='[1]Sheet 1'!$E$1:$E$5176)*([1]Sheet2!I$1='[1]Sheet 1'!$C$1:$C$5176),0))</f>
        <v>68.475499999999997</v>
      </c>
      <c r="J1051" s="1">
        <f t="shared" si="65"/>
        <v>4.2029073657320115E-2</v>
      </c>
      <c r="K1051" s="1">
        <f t="shared" si="66"/>
        <v>1.527407624347147E-2</v>
      </c>
      <c r="L1051" s="1">
        <f t="shared" si="67"/>
        <v>-6.8600066804000853E-2</v>
      </c>
      <c r="M1051">
        <f>VLOOKUP(D1051,[1]Sheet8!$A$1:$G$267,IF(E1051=2016,3,IF(E1051=2017,4,IF(E1051=2018,5,IF(E1051=2019,6,7)))))</f>
        <v>8406.8909107741201</v>
      </c>
      <c r="N1051">
        <f>IF(E1051=2020,VLOOKUP(B1051,[1]Sheet9!$A$1:$E$229,5,FALSE),"None")</f>
        <v>44</v>
      </c>
    </row>
    <row r="1052" spans="1:14" x14ac:dyDescent="0.75">
      <c r="A1052" t="str">
        <f>VLOOKUP(D1052,[1]Sheet5!$B$1:$C$279,2,FALSE)</f>
        <v>TGO: Togo</v>
      </c>
      <c r="B1052" t="str">
        <f t="shared" si="64"/>
        <v>TGO</v>
      </c>
      <c r="C1052" t="str">
        <f>VLOOKUP([1]Sheet2!B1052,[1]Sheet9!$A$1:$C$229,2,FALSE)</f>
        <v>Africa</v>
      </c>
      <c r="D1052" t="s">
        <v>231</v>
      </c>
      <c r="E1052">
        <v>2016</v>
      </c>
      <c r="F1052" cm="1">
        <f t="array" ref="F1052">INDEX('[1]Sheet 1'!$F$1:$F$5176,MATCH(1,([1]Sheet2!A1052='[1]Sheet 1'!$B$1:$B$5176)*([1]Sheet2!E1052='[1]Sheet 1'!$E$1:$E$5176)*([1]Sheet2!F$1='[1]Sheet 1'!$C$1:$C$5176),0))</f>
        <v>12467</v>
      </c>
      <c r="G1052" cm="1">
        <f t="array" ref="G1052">INDEX('[1]Sheet 1'!$F$1:$F$5176,MATCH(1,([1]Sheet2!$A1052='[1]Sheet 1'!$B$1:$B$5176)*([1]Sheet2!$E1052='[1]Sheet 1'!$E$1:$E$5176)*([1]Sheet2!G$1='[1]Sheet 1'!$C$1:$C$5176),0))</f>
        <v>7661353.5</v>
      </c>
      <c r="H1052" cm="1">
        <f t="array" ref="H1052">INDEX('[1]Sheet 1'!$F$1:$F$5176,MATCH(1,([1]Sheet2!$A1052='[1]Sheet 1'!$B$1:$B$5176)*([1]Sheet2!$E1052='[1]Sheet 1'!$E$1:$E$5176)*([1]Sheet2!H$1='[1]Sheet 1'!$C$1:$C$5176),0))</f>
        <v>261322</v>
      </c>
      <c r="I1052" cm="1">
        <f t="array" ref="I1052">INDEX('[1]Sheet 1'!$F$1:$F$5176,MATCH(1,([1]Sheet2!$A1052='[1]Sheet 1'!$B$1:$B$5176)*([1]Sheet2!$E1052='[1]Sheet 1'!$E$1:$E$5176)*([1]Sheet2!I$1='[1]Sheet 1'!$C$1:$C$5176),0))</f>
        <v>59.5501</v>
      </c>
      <c r="J1052" s="1">
        <f t="shared" si="65"/>
        <v>4.7707426087355828E-2</v>
      </c>
      <c r="K1052" s="1" t="str">
        <f t="shared" si="66"/>
        <v>None</v>
      </c>
      <c r="L1052" s="1" t="str">
        <f t="shared" si="67"/>
        <v>N/A</v>
      </c>
      <c r="M1052">
        <f>VLOOKUP(D1052,[1]Sheet8!$A$1:$G$267,IF(E1052=2016,3,IF(E1052=2017,4,IF(E1052=2018,5,IF(E1052=2019,6,7)))))</f>
        <v>803.15189340409995</v>
      </c>
      <c r="N1052" t="str">
        <f>IF(E1052=2020,VLOOKUP(B1052,[1]Sheet9!$A$1:$E$229,5,FALSE),"None")</f>
        <v>None</v>
      </c>
    </row>
    <row r="1053" spans="1:14" x14ac:dyDescent="0.75">
      <c r="A1053" t="str">
        <f>VLOOKUP(D1053,[1]Sheet5!$B$1:$C$279,2,FALSE)</f>
        <v>TGO: Togo</v>
      </c>
      <c r="B1053" t="str">
        <f t="shared" si="64"/>
        <v>TGO</v>
      </c>
      <c r="C1053" t="str">
        <f>VLOOKUP([1]Sheet2!B1053,[1]Sheet9!$A$1:$C$229,2,FALSE)</f>
        <v>Africa</v>
      </c>
      <c r="D1053" t="s">
        <v>231</v>
      </c>
      <c r="E1053">
        <v>2017</v>
      </c>
      <c r="F1053" cm="1">
        <f t="array" ref="F1053">INDEX('[1]Sheet 1'!$F$1:$F$5176,MATCH(1,([1]Sheet2!A1053='[1]Sheet 1'!$B$1:$B$5176)*([1]Sheet2!E1053='[1]Sheet 1'!$E$1:$E$5176)*([1]Sheet2!F$1='[1]Sheet 1'!$C$1:$C$5176),0))</f>
        <v>12270</v>
      </c>
      <c r="G1053" cm="1">
        <f t="array" ref="G1053">INDEX('[1]Sheet 1'!$F$1:$F$5176,MATCH(1,([1]Sheet2!$A1053='[1]Sheet 1'!$B$1:$B$5176)*([1]Sheet2!$E1053='[1]Sheet 1'!$E$1:$E$5176)*([1]Sheet2!G$1='[1]Sheet 1'!$C$1:$C$5176),0))</f>
        <v>7852795</v>
      </c>
      <c r="H1053" cm="1">
        <f t="array" ref="H1053">INDEX('[1]Sheet 1'!$F$1:$F$5176,MATCH(1,([1]Sheet2!$A1053='[1]Sheet 1'!$B$1:$B$5176)*([1]Sheet2!$E1053='[1]Sheet 1'!$E$1:$E$5176)*([1]Sheet2!H$1='[1]Sheet 1'!$C$1:$C$5176),0))</f>
        <v>264363</v>
      </c>
      <c r="I1053" cm="1">
        <f t="array" ref="I1053">INDEX('[1]Sheet 1'!$F$1:$F$5176,MATCH(1,([1]Sheet2!$A1053='[1]Sheet 1'!$B$1:$B$5176)*([1]Sheet2!$E1053='[1]Sheet 1'!$E$1:$E$5176)*([1]Sheet2!I$1='[1]Sheet 1'!$C$1:$C$5176),0))</f>
        <v>60.154400000000003</v>
      </c>
      <c r="J1053" s="1">
        <f t="shared" si="65"/>
        <v>4.6413454227709629E-2</v>
      </c>
      <c r="K1053" s="1">
        <f t="shared" si="66"/>
        <v>2.4987947625703475E-2</v>
      </c>
      <c r="L1053" s="1">
        <f t="shared" si="67"/>
        <v>3.4356369540991173E-2</v>
      </c>
      <c r="M1053">
        <f>VLOOKUP(D1053,[1]Sheet8!$A$1:$G$267,IF(E1053=2016,3,IF(E1053=2017,4,IF(E1053=2018,5,IF(E1053=2019,6,7)))))</f>
        <v>830.74527665143796</v>
      </c>
      <c r="N1053" t="str">
        <f>IF(E1053=2020,VLOOKUP(B1053,[1]Sheet9!$A$1:$E$229,5,FALSE),"None")</f>
        <v>None</v>
      </c>
    </row>
    <row r="1054" spans="1:14" x14ac:dyDescent="0.75">
      <c r="A1054" t="str">
        <f>VLOOKUP(D1054,[1]Sheet5!$B$1:$C$279,2,FALSE)</f>
        <v>TGO: Togo</v>
      </c>
      <c r="B1054" t="str">
        <f t="shared" si="64"/>
        <v>TGO</v>
      </c>
      <c r="C1054" t="str">
        <f>VLOOKUP([1]Sheet2!B1054,[1]Sheet9!$A$1:$C$229,2,FALSE)</f>
        <v>Africa</v>
      </c>
      <c r="D1054" t="s">
        <v>231</v>
      </c>
      <c r="E1054">
        <v>2018</v>
      </c>
      <c r="F1054" cm="1">
        <f t="array" ref="F1054">INDEX('[1]Sheet 1'!$F$1:$F$5176,MATCH(1,([1]Sheet2!A1054='[1]Sheet 1'!$B$1:$B$5176)*([1]Sheet2!E1054='[1]Sheet 1'!$E$1:$E$5176)*([1]Sheet2!F$1='[1]Sheet 1'!$C$1:$C$5176),0))</f>
        <v>12077</v>
      </c>
      <c r="G1054" cm="1">
        <f t="array" ref="G1054">INDEX('[1]Sheet 1'!$F$1:$F$5176,MATCH(1,([1]Sheet2!$A1054='[1]Sheet 1'!$B$1:$B$5176)*([1]Sheet2!$E1054='[1]Sheet 1'!$E$1:$E$5176)*([1]Sheet2!G$1='[1]Sheet 1'!$C$1:$C$5176),0))</f>
        <v>8046679</v>
      </c>
      <c r="H1054" cm="1">
        <f t="array" ref="H1054">INDEX('[1]Sheet 1'!$F$1:$F$5176,MATCH(1,([1]Sheet2!$A1054='[1]Sheet 1'!$B$1:$B$5176)*([1]Sheet2!$E1054='[1]Sheet 1'!$E$1:$E$5176)*([1]Sheet2!H$1='[1]Sheet 1'!$C$1:$C$5176),0))</f>
        <v>267100</v>
      </c>
      <c r="I1054" cm="1">
        <f t="array" ref="I1054">INDEX('[1]Sheet 1'!$F$1:$F$5176,MATCH(1,([1]Sheet2!$A1054='[1]Sheet 1'!$B$1:$B$5176)*([1]Sheet2!$E1054='[1]Sheet 1'!$E$1:$E$5176)*([1]Sheet2!I$1='[1]Sheet 1'!$C$1:$C$5176),0))</f>
        <v>60.244</v>
      </c>
      <c r="J1054" s="1">
        <f t="shared" si="65"/>
        <v>4.5215275177836016E-2</v>
      </c>
      <c r="K1054" s="1">
        <f t="shared" si="66"/>
        <v>2.4689807896424141E-2</v>
      </c>
      <c r="L1054" s="1">
        <f t="shared" si="67"/>
        <v>8.5197884642557925E-2</v>
      </c>
      <c r="M1054">
        <f>VLOOKUP(D1054,[1]Sheet8!$A$1:$G$267,IF(E1054=2016,3,IF(E1054=2017,4,IF(E1054=2018,5,IF(E1054=2019,6,7)))))</f>
        <v>901.52301689893704</v>
      </c>
      <c r="N1054" t="str">
        <f>IF(E1054=2020,VLOOKUP(B1054,[1]Sheet9!$A$1:$E$229,5,FALSE),"None")</f>
        <v>None</v>
      </c>
    </row>
    <row r="1055" spans="1:14" x14ac:dyDescent="0.75">
      <c r="A1055" t="str">
        <f>VLOOKUP(D1055,[1]Sheet5!$B$1:$C$279,2,FALSE)</f>
        <v>TGO: Togo</v>
      </c>
      <c r="B1055" t="str">
        <f t="shared" si="64"/>
        <v>TGO</v>
      </c>
      <c r="C1055" t="str">
        <f>VLOOKUP([1]Sheet2!B1055,[1]Sheet9!$A$1:$C$229,2,FALSE)</f>
        <v>Africa</v>
      </c>
      <c r="D1055" t="s">
        <v>231</v>
      </c>
      <c r="E1055">
        <v>2019</v>
      </c>
      <c r="F1055" cm="1">
        <f t="array" ref="F1055">INDEX('[1]Sheet 1'!$F$1:$F$5176,MATCH(1,([1]Sheet2!A1055='[1]Sheet 1'!$B$1:$B$5176)*([1]Sheet2!E1055='[1]Sheet 1'!$E$1:$E$5176)*([1]Sheet2!F$1='[1]Sheet 1'!$C$1:$C$5176),0))</f>
        <v>11889</v>
      </c>
      <c r="G1055" cm="1">
        <f t="array" ref="G1055">INDEX('[1]Sheet 1'!$F$1:$F$5176,MATCH(1,([1]Sheet2!$A1055='[1]Sheet 1'!$B$1:$B$5176)*([1]Sheet2!$E1055='[1]Sheet 1'!$E$1:$E$5176)*([1]Sheet2!G$1='[1]Sheet 1'!$C$1:$C$5176),0))</f>
        <v>8243094.4999999991</v>
      </c>
      <c r="H1055" cm="1">
        <f t="array" ref="H1055">INDEX('[1]Sheet 1'!$F$1:$F$5176,MATCH(1,([1]Sheet2!$A1055='[1]Sheet 1'!$B$1:$B$5176)*([1]Sheet2!$E1055='[1]Sheet 1'!$E$1:$E$5176)*([1]Sheet2!H$1='[1]Sheet 1'!$C$1:$C$5176),0))</f>
        <v>270073</v>
      </c>
      <c r="I1055" cm="1">
        <f t="array" ref="I1055">INDEX('[1]Sheet 1'!$F$1:$F$5176,MATCH(1,([1]Sheet2!$A1055='[1]Sheet 1'!$B$1:$B$5176)*([1]Sheet2!$E1055='[1]Sheet 1'!$E$1:$E$5176)*([1]Sheet2!I$1='[1]Sheet 1'!$C$1:$C$5176),0))</f>
        <v>60.9011</v>
      </c>
      <c r="J1055" s="1">
        <f t="shared" si="65"/>
        <v>4.4021431242664021E-2</v>
      </c>
      <c r="K1055" s="1">
        <f t="shared" si="66"/>
        <v>2.440951105418758E-2</v>
      </c>
      <c r="L1055" s="1">
        <f t="shared" si="67"/>
        <v>-9.063066193658785E-3</v>
      </c>
      <c r="M1055">
        <f>VLOOKUP(D1055,[1]Sheet8!$A$1:$G$267,IF(E1055=2016,3,IF(E1055=2017,4,IF(E1055=2018,5,IF(E1055=2019,6,7)))))</f>
        <v>893.35245412167501</v>
      </c>
      <c r="N1055" t="str">
        <f>IF(E1055=2020,VLOOKUP(B1055,[1]Sheet9!$A$1:$E$229,5,FALSE),"None")</f>
        <v>None</v>
      </c>
    </row>
    <row r="1056" spans="1:14" x14ac:dyDescent="0.75">
      <c r="A1056" t="str">
        <f>VLOOKUP(D1056,[1]Sheet5!$B$1:$C$279,2,FALSE)</f>
        <v>TGO: Togo</v>
      </c>
      <c r="B1056" t="str">
        <f t="shared" si="64"/>
        <v>TGO</v>
      </c>
      <c r="C1056" t="str">
        <f>VLOOKUP([1]Sheet2!B1056,[1]Sheet9!$A$1:$C$229,2,FALSE)</f>
        <v>Africa</v>
      </c>
      <c r="D1056" t="s">
        <v>231</v>
      </c>
      <c r="E1056">
        <v>2020</v>
      </c>
      <c r="F1056" cm="1">
        <f t="array" ref="F1056">INDEX('[1]Sheet 1'!$F$1:$F$5176,MATCH(1,([1]Sheet2!A1056='[1]Sheet 1'!$B$1:$B$5176)*([1]Sheet2!E1056='[1]Sheet 1'!$E$1:$E$5176)*([1]Sheet2!F$1='[1]Sheet 1'!$C$1:$C$5176),0))</f>
        <v>11728</v>
      </c>
      <c r="G1056" cm="1">
        <f t="array" ref="G1056">INDEX('[1]Sheet 1'!$F$1:$F$5176,MATCH(1,([1]Sheet2!$A1056='[1]Sheet 1'!$B$1:$B$5176)*([1]Sheet2!$E1056='[1]Sheet 1'!$E$1:$E$5176)*([1]Sheet2!G$1='[1]Sheet 1'!$C$1:$C$5176),0))</f>
        <v>8442580</v>
      </c>
      <c r="H1056" cm="1">
        <f t="array" ref="H1056">INDEX('[1]Sheet 1'!$F$1:$F$5176,MATCH(1,([1]Sheet2!$A1056='[1]Sheet 1'!$B$1:$B$5176)*([1]Sheet2!$E1056='[1]Sheet 1'!$E$1:$E$5176)*([1]Sheet2!H$1='[1]Sheet 1'!$C$1:$C$5176),0))</f>
        <v>272757</v>
      </c>
      <c r="I1056" cm="1">
        <f t="array" ref="I1056">INDEX('[1]Sheet 1'!$F$1:$F$5176,MATCH(1,([1]Sheet2!$A1056='[1]Sheet 1'!$B$1:$B$5176)*([1]Sheet2!$E1056='[1]Sheet 1'!$E$1:$E$5176)*([1]Sheet2!I$1='[1]Sheet 1'!$C$1:$C$5176),0))</f>
        <v>61.034999999999997</v>
      </c>
      <c r="J1056" s="1">
        <f t="shared" si="65"/>
        <v>4.2997979886859002E-2</v>
      </c>
      <c r="K1056" s="1">
        <f t="shared" si="66"/>
        <v>2.4200317004736627E-2</v>
      </c>
      <c r="L1056" s="1">
        <f t="shared" si="67"/>
        <v>2.4176726925515694E-2</v>
      </c>
      <c r="M1056">
        <f>VLOOKUP(D1056,[1]Sheet8!$A$1:$G$267,IF(E1056=2016,3,IF(E1056=2017,4,IF(E1056=2018,5,IF(E1056=2019,6,7)))))</f>
        <v>914.95079245321404</v>
      </c>
      <c r="N1056">
        <f>IF(E1056=2020,VLOOKUP(B1056,[1]Sheet9!$A$1:$E$229,5,FALSE),"None")</f>
        <v>3633</v>
      </c>
    </row>
    <row r="1057" spans="1:14" x14ac:dyDescent="0.75">
      <c r="A1057" t="str">
        <f>VLOOKUP(D1057,[1]Sheet5!$B$1:$C$279,2,FALSE)</f>
        <v>TKL: Tokelau</v>
      </c>
      <c r="B1057" t="str">
        <f t="shared" si="64"/>
        <v>TKL</v>
      </c>
      <c r="C1057" t="s">
        <v>18</v>
      </c>
      <c r="D1057" t="s">
        <v>232</v>
      </c>
      <c r="E1057">
        <v>2016</v>
      </c>
      <c r="F1057" t="e" cm="1">
        <f t="array" ref="F1057">INDEX('[1]Sheet 1'!$F$1:$F$5176,MATCH(1,([1]Sheet2!A1057='[1]Sheet 1'!$B$1:$B$5176)*([1]Sheet2!E1057='[1]Sheet 1'!$E$1:$E$5176)*([1]Sheet2!F$1='[1]Sheet 1'!$C$1:$C$5176),0))</f>
        <v>#N/A</v>
      </c>
      <c r="G1057" cm="1">
        <f t="array" ref="G1057">INDEX('[1]Sheet 1'!$F$1:$F$5176,MATCH(1,([1]Sheet2!$A1057='[1]Sheet 1'!$B$1:$B$5176)*([1]Sheet2!$E1057='[1]Sheet 1'!$E$1:$E$5176)*([1]Sheet2!G$1='[1]Sheet 1'!$C$1:$C$5176),0))</f>
        <v>1426.5</v>
      </c>
      <c r="H1057" cm="1">
        <f t="array" ref="H1057">INDEX('[1]Sheet 1'!$F$1:$F$5176,MATCH(1,([1]Sheet2!$A1057='[1]Sheet 1'!$B$1:$B$5176)*([1]Sheet2!$E1057='[1]Sheet 1'!$E$1:$E$5176)*([1]Sheet2!H$1='[1]Sheet 1'!$C$1:$C$5176),0))</f>
        <v>25</v>
      </c>
      <c r="I1057" cm="1">
        <f t="array" ref="I1057">INDEX('[1]Sheet 1'!$F$1:$F$5176,MATCH(1,([1]Sheet2!$A1057='[1]Sheet 1'!$B$1:$B$5176)*([1]Sheet2!$E1057='[1]Sheet 1'!$E$1:$E$5176)*([1]Sheet2!I$1='[1]Sheet 1'!$C$1:$C$5176),0))</f>
        <v>74.817400000000006</v>
      </c>
      <c r="J1057" s="1" t="e">
        <f t="shared" si="65"/>
        <v>#N/A</v>
      </c>
      <c r="K1057" s="1" t="str">
        <f t="shared" si="66"/>
        <v>None</v>
      </c>
      <c r="L1057" s="1" t="str">
        <f t="shared" si="67"/>
        <v>N/A</v>
      </c>
      <c r="M1057">
        <f>VLOOKUP(D1057,[1]Sheet8!$A$1:$G$267,IF(E1057=2016,3,IF(E1057=2017,4,IF(E1057=2018,5,IF(E1057=2019,6,7)))))</f>
        <v>1538.24441673709</v>
      </c>
      <c r="N1057" t="str">
        <f>IF(E1057=2020,VLOOKUP(B1057,[1]Sheet9!$A$1:$E$229,5,FALSE),"None")</f>
        <v>None</v>
      </c>
    </row>
    <row r="1058" spans="1:14" x14ac:dyDescent="0.75">
      <c r="A1058" t="str">
        <f>VLOOKUP(D1058,[1]Sheet5!$B$1:$C$279,2,FALSE)</f>
        <v>TKL: Tokelau</v>
      </c>
      <c r="B1058" t="str">
        <f t="shared" si="64"/>
        <v>TKL</v>
      </c>
      <c r="C1058" t="s">
        <v>18</v>
      </c>
      <c r="D1058" t="s">
        <v>232</v>
      </c>
      <c r="E1058">
        <v>2017</v>
      </c>
      <c r="F1058" t="e" cm="1">
        <f t="array" ref="F1058">INDEX('[1]Sheet 1'!$F$1:$F$5176,MATCH(1,([1]Sheet2!A1058='[1]Sheet 1'!$B$1:$B$5176)*([1]Sheet2!E1058='[1]Sheet 1'!$E$1:$E$5176)*([1]Sheet2!F$1='[1]Sheet 1'!$C$1:$C$5176),0))</f>
        <v>#N/A</v>
      </c>
      <c r="G1058" cm="1">
        <f t="array" ref="G1058">INDEX('[1]Sheet 1'!$F$1:$F$5176,MATCH(1,([1]Sheet2!$A1058='[1]Sheet 1'!$B$1:$B$5176)*([1]Sheet2!$E1058='[1]Sheet 1'!$E$1:$E$5176)*([1]Sheet2!G$1='[1]Sheet 1'!$C$1:$C$5176),0))</f>
        <v>1486</v>
      </c>
      <c r="H1058" cm="1">
        <f t="array" ref="H1058">INDEX('[1]Sheet 1'!$F$1:$F$5176,MATCH(1,([1]Sheet2!$A1058='[1]Sheet 1'!$B$1:$B$5176)*([1]Sheet2!$E1058='[1]Sheet 1'!$E$1:$E$5176)*([1]Sheet2!H$1='[1]Sheet 1'!$C$1:$C$5176),0))</f>
        <v>24</v>
      </c>
      <c r="I1058" cm="1">
        <f t="array" ref="I1058">INDEX('[1]Sheet 1'!$F$1:$F$5176,MATCH(1,([1]Sheet2!$A1058='[1]Sheet 1'!$B$1:$B$5176)*([1]Sheet2!$E1058='[1]Sheet 1'!$E$1:$E$5176)*([1]Sheet2!I$1='[1]Sheet 1'!$C$1:$C$5176),0))</f>
        <v>74.895700000000005</v>
      </c>
      <c r="J1058" s="1" t="e">
        <f t="shared" si="65"/>
        <v>#N/A</v>
      </c>
      <c r="K1058" s="1">
        <f t="shared" si="66"/>
        <v>4.1710480196284615E-2</v>
      </c>
      <c r="L1058" s="1">
        <f t="shared" si="67"/>
        <v>5.5087602469128985E-2</v>
      </c>
      <c r="M1058">
        <f>VLOOKUP(D1058,[1]Sheet8!$A$1:$G$267,IF(E1058=2016,3,IF(E1058=2017,4,IF(E1058=2018,5,IF(E1058=2019,6,7)))))</f>
        <v>1622.98261366666</v>
      </c>
      <c r="N1058" t="str">
        <f>IF(E1058=2020,VLOOKUP(B1058,[1]Sheet9!$A$1:$E$229,5,FALSE),"None")</f>
        <v>None</v>
      </c>
    </row>
    <row r="1059" spans="1:14" x14ac:dyDescent="0.75">
      <c r="A1059" t="str">
        <f>VLOOKUP(D1059,[1]Sheet5!$B$1:$C$279,2,FALSE)</f>
        <v>TKL: Tokelau</v>
      </c>
      <c r="B1059" t="str">
        <f t="shared" si="64"/>
        <v>TKL</v>
      </c>
      <c r="C1059" t="s">
        <v>18</v>
      </c>
      <c r="D1059" t="s">
        <v>232</v>
      </c>
      <c r="E1059">
        <v>2018</v>
      </c>
      <c r="F1059" t="e" cm="1">
        <f t="array" ref="F1059">INDEX('[1]Sheet 1'!$F$1:$F$5176,MATCH(1,([1]Sheet2!A1059='[1]Sheet 1'!$B$1:$B$5176)*([1]Sheet2!E1059='[1]Sheet 1'!$E$1:$E$5176)*([1]Sheet2!F$1='[1]Sheet 1'!$C$1:$C$5176),0))</f>
        <v>#N/A</v>
      </c>
      <c r="G1059" cm="1">
        <f t="array" ref="G1059">INDEX('[1]Sheet 1'!$F$1:$F$5176,MATCH(1,([1]Sheet2!$A1059='[1]Sheet 1'!$B$1:$B$5176)*([1]Sheet2!$E1059='[1]Sheet 1'!$E$1:$E$5176)*([1]Sheet2!G$1='[1]Sheet 1'!$C$1:$C$5176),0))</f>
        <v>1621</v>
      </c>
      <c r="H1059" cm="1">
        <f t="array" ref="H1059">INDEX('[1]Sheet 1'!$F$1:$F$5176,MATCH(1,([1]Sheet2!$A1059='[1]Sheet 1'!$B$1:$B$5176)*([1]Sheet2!$E1059='[1]Sheet 1'!$E$1:$E$5176)*([1]Sheet2!H$1='[1]Sheet 1'!$C$1:$C$5176),0))</f>
        <v>28</v>
      </c>
      <c r="I1059" cm="1">
        <f t="array" ref="I1059">INDEX('[1]Sheet 1'!$F$1:$F$5176,MATCH(1,([1]Sheet2!$A1059='[1]Sheet 1'!$B$1:$B$5176)*([1]Sheet2!$E1059='[1]Sheet 1'!$E$1:$E$5176)*([1]Sheet2!I$1='[1]Sheet 1'!$C$1:$C$5176),0))</f>
        <v>74.997200000000007</v>
      </c>
      <c r="J1059" s="1" t="e">
        <f t="shared" si="65"/>
        <v>#N/A</v>
      </c>
      <c r="K1059" s="1">
        <f t="shared" si="66"/>
        <v>9.0847913862718704E-2</v>
      </c>
      <c r="L1059" s="1">
        <f t="shared" si="67"/>
        <v>-9.9318343195145212E-3</v>
      </c>
      <c r="M1059">
        <f>VLOOKUP(D1059,[1]Sheet8!$A$1:$G$267,IF(E1059=2016,3,IF(E1059=2017,4,IF(E1059=2018,5,IF(E1059=2019,6,7)))))</f>
        <v>1606.8634192442701</v>
      </c>
      <c r="N1059" t="str">
        <f>IF(E1059=2020,VLOOKUP(B1059,[1]Sheet9!$A$1:$E$229,5,FALSE),"None")</f>
        <v>None</v>
      </c>
    </row>
    <row r="1060" spans="1:14" x14ac:dyDescent="0.75">
      <c r="A1060" t="str">
        <f>VLOOKUP(D1060,[1]Sheet5!$B$1:$C$279,2,FALSE)</f>
        <v>TKL: Tokelau</v>
      </c>
      <c r="B1060" t="str">
        <f t="shared" si="64"/>
        <v>TKL</v>
      </c>
      <c r="C1060" t="s">
        <v>18</v>
      </c>
      <c r="D1060" t="s">
        <v>232</v>
      </c>
      <c r="E1060">
        <v>2019</v>
      </c>
      <c r="F1060" t="e" cm="1">
        <f t="array" ref="F1060">INDEX('[1]Sheet 1'!$F$1:$F$5176,MATCH(1,([1]Sheet2!A1060='[1]Sheet 1'!$B$1:$B$5176)*([1]Sheet2!E1060='[1]Sheet 1'!$E$1:$E$5176)*([1]Sheet2!F$1='[1]Sheet 1'!$C$1:$C$5176),0))</f>
        <v>#N/A</v>
      </c>
      <c r="G1060" cm="1">
        <f t="array" ref="G1060">INDEX('[1]Sheet 1'!$F$1:$F$5176,MATCH(1,([1]Sheet2!$A1060='[1]Sheet 1'!$B$1:$B$5176)*([1]Sheet2!$E1060='[1]Sheet 1'!$E$1:$E$5176)*([1]Sheet2!G$1='[1]Sheet 1'!$C$1:$C$5176),0))</f>
        <v>1752</v>
      </c>
      <c r="H1060" cm="1">
        <f t="array" ref="H1060">INDEX('[1]Sheet 1'!$F$1:$F$5176,MATCH(1,([1]Sheet2!$A1060='[1]Sheet 1'!$B$1:$B$5176)*([1]Sheet2!$E1060='[1]Sheet 1'!$E$1:$E$5176)*([1]Sheet2!H$1='[1]Sheet 1'!$C$1:$C$5176),0))</f>
        <v>31</v>
      </c>
      <c r="I1060" cm="1">
        <f t="array" ref="I1060">INDEX('[1]Sheet 1'!$F$1:$F$5176,MATCH(1,([1]Sheet2!$A1060='[1]Sheet 1'!$B$1:$B$5176)*([1]Sheet2!$E1060='[1]Sheet 1'!$E$1:$E$5176)*([1]Sheet2!I$1='[1]Sheet 1'!$C$1:$C$5176),0))</f>
        <v>75.076400000000007</v>
      </c>
      <c r="J1060" s="1" t="e">
        <f t="shared" si="65"/>
        <v>#N/A</v>
      </c>
      <c r="K1060" s="1">
        <f t="shared" si="66"/>
        <v>8.0814312152991979E-2</v>
      </c>
      <c r="L1060" s="1">
        <f t="shared" si="67"/>
        <v>7.5036566638816164E-3</v>
      </c>
      <c r="M1060">
        <f>VLOOKUP(D1060,[1]Sheet8!$A$1:$G$267,IF(E1060=2016,3,IF(E1060=2017,4,IF(E1060=2018,5,IF(E1060=2019,6,7)))))</f>
        <v>1618.9207706480299</v>
      </c>
      <c r="N1060" t="str">
        <f>IF(E1060=2020,VLOOKUP(B1060,[1]Sheet9!$A$1:$E$229,5,FALSE),"None")</f>
        <v>None</v>
      </c>
    </row>
    <row r="1061" spans="1:14" x14ac:dyDescent="0.75">
      <c r="A1061" t="str">
        <f>VLOOKUP(D1061,[1]Sheet5!$B$1:$C$279,2,FALSE)</f>
        <v>TKL: Tokelau</v>
      </c>
      <c r="B1061" t="str">
        <f t="shared" si="64"/>
        <v>TKL</v>
      </c>
      <c r="C1061" t="s">
        <v>18</v>
      </c>
      <c r="D1061" t="s">
        <v>232</v>
      </c>
      <c r="E1061">
        <v>2020</v>
      </c>
      <c r="F1061" t="e" cm="1">
        <f t="array" ref="F1061">INDEX('[1]Sheet 1'!$F$1:$F$5176,MATCH(1,([1]Sheet2!A1061='[1]Sheet 1'!$B$1:$B$5176)*([1]Sheet2!E1061='[1]Sheet 1'!$E$1:$E$5176)*([1]Sheet2!F$1='[1]Sheet 1'!$C$1:$C$5176),0))</f>
        <v>#N/A</v>
      </c>
      <c r="G1061" cm="1">
        <f t="array" ref="G1061">INDEX('[1]Sheet 1'!$F$1:$F$5176,MATCH(1,([1]Sheet2!$A1061='[1]Sheet 1'!$B$1:$B$5176)*([1]Sheet2!$E1061='[1]Sheet 1'!$E$1:$E$5176)*([1]Sheet2!G$1='[1]Sheet 1'!$C$1:$C$5176),0))</f>
        <v>1826.5</v>
      </c>
      <c r="H1061" cm="1">
        <f t="array" ref="H1061">INDEX('[1]Sheet 1'!$F$1:$F$5176,MATCH(1,([1]Sheet2!$A1061='[1]Sheet 1'!$B$1:$B$5176)*([1]Sheet2!$E1061='[1]Sheet 1'!$E$1:$E$5176)*([1]Sheet2!H$1='[1]Sheet 1'!$C$1:$C$5176),0))</f>
        <v>35</v>
      </c>
      <c r="I1061" cm="1">
        <f t="array" ref="I1061">INDEX('[1]Sheet 1'!$F$1:$F$5176,MATCH(1,([1]Sheet2!$A1061='[1]Sheet 1'!$B$1:$B$5176)*([1]Sheet2!$E1061='[1]Sheet 1'!$E$1:$E$5176)*([1]Sheet2!I$1='[1]Sheet 1'!$C$1:$C$5176),0))</f>
        <v>75.1751</v>
      </c>
      <c r="J1061" s="1" t="e">
        <f t="shared" si="65"/>
        <v>#N/A</v>
      </c>
      <c r="K1061" s="1">
        <f t="shared" si="66"/>
        <v>4.2522831050228312E-2</v>
      </c>
      <c r="L1061" s="1">
        <f t="shared" si="67"/>
        <v>-7.2357678813973092E-2</v>
      </c>
      <c r="M1061">
        <f>VLOOKUP(D1061,[1]Sheet8!$A$1:$G$267,IF(E1061=2016,3,IF(E1061=2017,4,IF(E1061=2018,5,IF(E1061=2019,6,7)))))</f>
        <v>1501.77942150021</v>
      </c>
      <c r="N1061">
        <v>0</v>
      </c>
    </row>
    <row r="1062" spans="1:14" x14ac:dyDescent="0.75">
      <c r="A1062" t="str">
        <f>VLOOKUP(D1062,[1]Sheet5!$B$1:$C$279,2,FALSE)</f>
        <v>TON: Tonga</v>
      </c>
      <c r="B1062" t="str">
        <f t="shared" si="64"/>
        <v>TON</v>
      </c>
      <c r="C1062" t="s">
        <v>18</v>
      </c>
      <c r="D1062" t="s">
        <v>233</v>
      </c>
      <c r="E1062">
        <v>2016</v>
      </c>
      <c r="F1062" cm="1">
        <f t="array" ref="F1062">INDEX('[1]Sheet 1'!$F$1:$F$5176,MATCH(1,([1]Sheet2!A1062='[1]Sheet 1'!$B$1:$B$5176)*([1]Sheet2!E1062='[1]Sheet 1'!$E$1:$E$5176)*([1]Sheet2!F$1='[1]Sheet 1'!$C$1:$C$5176),0))</f>
        <v>27</v>
      </c>
      <c r="G1062" cm="1">
        <f t="array" ref="G1062">INDEX('[1]Sheet 1'!$F$1:$F$5176,MATCH(1,([1]Sheet2!$A1062='[1]Sheet 1'!$B$1:$B$5176)*([1]Sheet2!$E1062='[1]Sheet 1'!$E$1:$E$5176)*([1]Sheet2!G$1='[1]Sheet 1'!$C$1:$C$5176),0))</f>
        <v>105707.5</v>
      </c>
      <c r="H1062" cm="1">
        <f t="array" ref="H1062">INDEX('[1]Sheet 1'!$F$1:$F$5176,MATCH(1,([1]Sheet2!$A1062='[1]Sheet 1'!$B$1:$B$5176)*([1]Sheet2!$E1062='[1]Sheet 1'!$E$1:$E$5176)*([1]Sheet2!H$1='[1]Sheet 1'!$C$1:$C$5176),0))</f>
        <v>2621</v>
      </c>
      <c r="I1062" cm="1">
        <f t="array" ref="I1062">INDEX('[1]Sheet 1'!$F$1:$F$5176,MATCH(1,([1]Sheet2!$A1062='[1]Sheet 1'!$B$1:$B$5176)*([1]Sheet2!$E1062='[1]Sheet 1'!$E$1:$E$5176)*([1]Sheet2!I$1='[1]Sheet 1'!$C$1:$C$5176),0))</f>
        <v>70.661000000000001</v>
      </c>
      <c r="J1062" s="1">
        <f t="shared" si="65"/>
        <v>1.0301411674933231E-2</v>
      </c>
      <c r="K1062" s="1" t="str">
        <f t="shared" si="66"/>
        <v>None</v>
      </c>
      <c r="L1062" s="1" t="str">
        <f t="shared" si="67"/>
        <v>N/A</v>
      </c>
      <c r="M1062">
        <f>VLOOKUP(D1062,[1]Sheet8!$A$1:$G$267,IF(E1062=2016,3,IF(E1062=2017,4,IF(E1062=2018,5,IF(E1062=2019,6,7)))))</f>
        <v>1538.24441673709</v>
      </c>
      <c r="N1062" t="str">
        <f>IF(E1062=2020,VLOOKUP(B1062,[1]Sheet9!$A$1:$E$229,5,FALSE),"None")</f>
        <v>None</v>
      </c>
    </row>
    <row r="1063" spans="1:14" x14ac:dyDescent="0.75">
      <c r="A1063" t="str">
        <f>VLOOKUP(D1063,[1]Sheet5!$B$1:$C$279,2,FALSE)</f>
        <v>TON: Tonga</v>
      </c>
      <c r="B1063" t="str">
        <f t="shared" si="64"/>
        <v>TON</v>
      </c>
      <c r="C1063" t="s">
        <v>18</v>
      </c>
      <c r="D1063" t="s">
        <v>233</v>
      </c>
      <c r="E1063">
        <v>2017</v>
      </c>
      <c r="F1063" cm="1">
        <f t="array" ref="F1063">INDEX('[1]Sheet 1'!$F$1:$F$5176,MATCH(1,([1]Sheet2!A1063='[1]Sheet 1'!$B$1:$B$5176)*([1]Sheet2!E1063='[1]Sheet 1'!$E$1:$E$5176)*([1]Sheet2!F$1='[1]Sheet 1'!$C$1:$C$5176),0))</f>
        <v>27</v>
      </c>
      <c r="G1063" cm="1">
        <f t="array" ref="G1063">INDEX('[1]Sheet 1'!$F$1:$F$5176,MATCH(1,([1]Sheet2!$A1063='[1]Sheet 1'!$B$1:$B$5176)*([1]Sheet2!$E1063='[1]Sheet 1'!$E$1:$E$5176)*([1]Sheet2!G$1='[1]Sheet 1'!$C$1:$C$5176),0))</f>
        <v>105415</v>
      </c>
      <c r="H1063" cm="1">
        <f t="array" ref="H1063">INDEX('[1]Sheet 1'!$F$1:$F$5176,MATCH(1,([1]Sheet2!$A1063='[1]Sheet 1'!$B$1:$B$5176)*([1]Sheet2!$E1063='[1]Sheet 1'!$E$1:$E$5176)*([1]Sheet2!H$1='[1]Sheet 1'!$C$1:$C$5176),0))</f>
        <v>2556</v>
      </c>
      <c r="I1063" cm="1">
        <f t="array" ref="I1063">INDEX('[1]Sheet 1'!$F$1:$F$5176,MATCH(1,([1]Sheet2!$A1063='[1]Sheet 1'!$B$1:$B$5176)*([1]Sheet2!$E1063='[1]Sheet 1'!$E$1:$E$5176)*([1]Sheet2!I$1='[1]Sheet 1'!$C$1:$C$5176),0))</f>
        <v>70.713300000000004</v>
      </c>
      <c r="J1063" s="1">
        <f t="shared" si="65"/>
        <v>1.0563380281690141E-2</v>
      </c>
      <c r="K1063" s="1">
        <f t="shared" si="66"/>
        <v>-2.7670695078400305E-3</v>
      </c>
      <c r="L1063" s="1">
        <f t="shared" si="67"/>
        <v>5.5087602469128985E-2</v>
      </c>
      <c r="M1063">
        <f>VLOOKUP(D1063,[1]Sheet8!$A$1:$G$267,IF(E1063=2016,3,IF(E1063=2017,4,IF(E1063=2018,5,IF(E1063=2019,6,7)))))</f>
        <v>1622.98261366666</v>
      </c>
      <c r="N1063" t="str">
        <f>IF(E1063=2020,VLOOKUP(B1063,[1]Sheet9!$A$1:$E$229,5,FALSE),"None")</f>
        <v>None</v>
      </c>
    </row>
    <row r="1064" spans="1:14" x14ac:dyDescent="0.75">
      <c r="A1064" t="str">
        <f>VLOOKUP(D1064,[1]Sheet5!$B$1:$C$279,2,FALSE)</f>
        <v>TON: Tonga</v>
      </c>
      <c r="B1064" t="str">
        <f t="shared" si="64"/>
        <v>TON</v>
      </c>
      <c r="C1064" t="s">
        <v>18</v>
      </c>
      <c r="D1064" t="s">
        <v>233</v>
      </c>
      <c r="E1064">
        <v>2018</v>
      </c>
      <c r="F1064" cm="1">
        <f t="array" ref="F1064">INDEX('[1]Sheet 1'!$F$1:$F$5176,MATCH(1,([1]Sheet2!A1064='[1]Sheet 1'!$B$1:$B$5176)*([1]Sheet2!E1064='[1]Sheet 1'!$E$1:$E$5176)*([1]Sheet2!F$1='[1]Sheet 1'!$C$1:$C$5176),0))</f>
        <v>26</v>
      </c>
      <c r="G1064" cm="1">
        <f t="array" ref="G1064">INDEX('[1]Sheet 1'!$F$1:$F$5176,MATCH(1,([1]Sheet2!$A1064='[1]Sheet 1'!$B$1:$B$5176)*([1]Sheet2!$E1064='[1]Sheet 1'!$E$1:$E$5176)*([1]Sheet2!G$1='[1]Sheet 1'!$C$1:$C$5176),0))</f>
        <v>105150.5</v>
      </c>
      <c r="H1064" cm="1">
        <f t="array" ref="H1064">INDEX('[1]Sheet 1'!$F$1:$F$5176,MATCH(1,([1]Sheet2!$A1064='[1]Sheet 1'!$B$1:$B$5176)*([1]Sheet2!$E1064='[1]Sheet 1'!$E$1:$E$5176)*([1]Sheet2!H$1='[1]Sheet 1'!$C$1:$C$5176),0))</f>
        <v>2508</v>
      </c>
      <c r="I1064" cm="1">
        <f t="array" ref="I1064">INDEX('[1]Sheet 1'!$F$1:$F$5176,MATCH(1,([1]Sheet2!$A1064='[1]Sheet 1'!$B$1:$B$5176)*([1]Sheet2!$E1064='[1]Sheet 1'!$E$1:$E$5176)*([1]Sheet2!I$1='[1]Sheet 1'!$C$1:$C$5176),0))</f>
        <v>70.778700000000001</v>
      </c>
      <c r="J1064" s="1">
        <f t="shared" si="65"/>
        <v>1.036682615629984E-2</v>
      </c>
      <c r="K1064" s="1">
        <f t="shared" si="66"/>
        <v>-2.5091305791395909E-3</v>
      </c>
      <c r="L1064" s="1">
        <f t="shared" si="67"/>
        <v>-9.9318343195145212E-3</v>
      </c>
      <c r="M1064">
        <f>VLOOKUP(D1064,[1]Sheet8!$A$1:$G$267,IF(E1064=2016,3,IF(E1064=2017,4,IF(E1064=2018,5,IF(E1064=2019,6,7)))))</f>
        <v>1606.8634192442701</v>
      </c>
      <c r="N1064" t="str">
        <f>IF(E1064=2020,VLOOKUP(B1064,[1]Sheet9!$A$1:$E$229,5,FALSE),"None")</f>
        <v>None</v>
      </c>
    </row>
    <row r="1065" spans="1:14" x14ac:dyDescent="0.75">
      <c r="A1065" t="str">
        <f>VLOOKUP(D1065,[1]Sheet5!$B$1:$C$279,2,FALSE)</f>
        <v>TON: Tonga</v>
      </c>
      <c r="B1065" t="str">
        <f t="shared" si="64"/>
        <v>TON</v>
      </c>
      <c r="C1065" t="s">
        <v>18</v>
      </c>
      <c r="D1065" t="s">
        <v>233</v>
      </c>
      <c r="E1065">
        <v>2019</v>
      </c>
      <c r="F1065" cm="1">
        <f t="array" ref="F1065">INDEX('[1]Sheet 1'!$F$1:$F$5176,MATCH(1,([1]Sheet2!A1065='[1]Sheet 1'!$B$1:$B$5176)*([1]Sheet2!E1065='[1]Sheet 1'!$E$1:$E$5176)*([1]Sheet2!F$1='[1]Sheet 1'!$C$1:$C$5176),0))</f>
        <v>25</v>
      </c>
      <c r="G1065" cm="1">
        <f t="array" ref="G1065">INDEX('[1]Sheet 1'!$F$1:$F$5176,MATCH(1,([1]Sheet2!$A1065='[1]Sheet 1'!$B$1:$B$5176)*([1]Sheet2!$E1065='[1]Sheet 1'!$E$1:$E$5176)*([1]Sheet2!G$1='[1]Sheet 1'!$C$1:$C$5176),0))</f>
        <v>104950.5</v>
      </c>
      <c r="H1065" cm="1">
        <f t="array" ref="H1065">INDEX('[1]Sheet 1'!$F$1:$F$5176,MATCH(1,([1]Sheet2!$A1065='[1]Sheet 1'!$B$1:$B$5176)*([1]Sheet2!$E1065='[1]Sheet 1'!$E$1:$E$5176)*([1]Sheet2!H$1='[1]Sheet 1'!$C$1:$C$5176),0))</f>
        <v>2480</v>
      </c>
      <c r="I1065" cm="1">
        <f t="array" ref="I1065">INDEX('[1]Sheet 1'!$F$1:$F$5176,MATCH(1,([1]Sheet2!$A1065='[1]Sheet 1'!$B$1:$B$5176)*([1]Sheet2!$E1065='[1]Sheet 1'!$E$1:$E$5176)*([1]Sheet2!I$1='[1]Sheet 1'!$C$1:$C$5176),0))</f>
        <v>70.871499999999997</v>
      </c>
      <c r="J1065" s="1">
        <f t="shared" si="65"/>
        <v>1.0080645161290322E-2</v>
      </c>
      <c r="K1065" s="1">
        <f t="shared" si="66"/>
        <v>-1.9020356536583278E-3</v>
      </c>
      <c r="L1065" s="1">
        <f t="shared" si="67"/>
        <v>7.5036566638816164E-3</v>
      </c>
      <c r="M1065">
        <f>VLOOKUP(D1065,[1]Sheet8!$A$1:$G$267,IF(E1065=2016,3,IF(E1065=2017,4,IF(E1065=2018,5,IF(E1065=2019,6,7)))))</f>
        <v>1618.9207706480299</v>
      </c>
      <c r="N1065" t="str">
        <f>IF(E1065=2020,VLOOKUP(B1065,[1]Sheet9!$A$1:$E$229,5,FALSE),"None")</f>
        <v>None</v>
      </c>
    </row>
    <row r="1066" spans="1:14" x14ac:dyDescent="0.75">
      <c r="A1066" t="str">
        <f>VLOOKUP(D1066,[1]Sheet5!$B$1:$C$279,2,FALSE)</f>
        <v>TON: Tonga</v>
      </c>
      <c r="B1066" t="str">
        <f t="shared" si="64"/>
        <v>TON</v>
      </c>
      <c r="C1066" t="s">
        <v>18</v>
      </c>
      <c r="D1066" t="s">
        <v>233</v>
      </c>
      <c r="E1066">
        <v>2020</v>
      </c>
      <c r="F1066" cm="1">
        <f t="array" ref="F1066">INDEX('[1]Sheet 1'!$F$1:$F$5176,MATCH(1,([1]Sheet2!A1066='[1]Sheet 1'!$B$1:$B$5176)*([1]Sheet2!E1066='[1]Sheet 1'!$E$1:$E$5176)*([1]Sheet2!F$1='[1]Sheet 1'!$C$1:$C$5176),0))</f>
        <v>25</v>
      </c>
      <c r="G1066" cm="1">
        <f t="array" ref="G1066">INDEX('[1]Sheet 1'!$F$1:$F$5176,MATCH(1,([1]Sheet2!$A1066='[1]Sheet 1'!$B$1:$B$5176)*([1]Sheet2!$E1066='[1]Sheet 1'!$E$1:$E$5176)*([1]Sheet2!G$1='[1]Sheet 1'!$C$1:$C$5176),0))</f>
        <v>105254</v>
      </c>
      <c r="H1066" cm="1">
        <f t="array" ref="H1066">INDEX('[1]Sheet 1'!$F$1:$F$5176,MATCH(1,([1]Sheet2!$A1066='[1]Sheet 1'!$B$1:$B$5176)*([1]Sheet2!$E1066='[1]Sheet 1'!$E$1:$E$5176)*([1]Sheet2!H$1='[1]Sheet 1'!$C$1:$C$5176),0))</f>
        <v>2446</v>
      </c>
      <c r="I1066" cm="1">
        <f t="array" ref="I1066">INDEX('[1]Sheet 1'!$F$1:$F$5176,MATCH(1,([1]Sheet2!$A1066='[1]Sheet 1'!$B$1:$B$5176)*([1]Sheet2!$E1066='[1]Sheet 1'!$E$1:$E$5176)*([1]Sheet2!I$1='[1]Sheet 1'!$C$1:$C$5176),0))</f>
        <v>70.927599999999998</v>
      </c>
      <c r="J1066" s="1">
        <f t="shared" si="65"/>
        <v>1.0220768601798855E-2</v>
      </c>
      <c r="K1066" s="1">
        <f t="shared" si="66"/>
        <v>2.8918394862339864E-3</v>
      </c>
      <c r="L1066" s="1">
        <f t="shared" si="67"/>
        <v>-7.2357678813973092E-2</v>
      </c>
      <c r="M1066">
        <f>VLOOKUP(D1066,[1]Sheet8!$A$1:$G$267,IF(E1066=2016,3,IF(E1066=2017,4,IF(E1066=2018,5,IF(E1066=2019,6,7)))))</f>
        <v>1501.77942150021</v>
      </c>
      <c r="N1066">
        <v>0</v>
      </c>
    </row>
    <row r="1067" spans="1:14" x14ac:dyDescent="0.75">
      <c r="A1067" t="str">
        <f>VLOOKUP(D1067,[1]Sheet5!$B$1:$C$279,2,FALSE)</f>
        <v>TTO: Trinidad and Tobago</v>
      </c>
      <c r="B1067" t="str">
        <f t="shared" si="64"/>
        <v>TTO</v>
      </c>
      <c r="C1067" t="str">
        <f>VLOOKUP([1]Sheet2!B1067,[1]Sheet9!$A$1:$C$229,2,FALSE)</f>
        <v>North America</v>
      </c>
      <c r="D1067" t="s">
        <v>234</v>
      </c>
      <c r="E1067">
        <v>2016</v>
      </c>
      <c r="F1067" cm="1">
        <f t="array" ref="F1067">INDEX('[1]Sheet 1'!$F$1:$F$5176,MATCH(1,([1]Sheet2!A1067='[1]Sheet 1'!$B$1:$B$5176)*([1]Sheet2!E1067='[1]Sheet 1'!$E$1:$E$5176)*([1]Sheet2!F$1='[1]Sheet 1'!$C$1:$C$5176),0))</f>
        <v>318</v>
      </c>
      <c r="G1067" cm="1">
        <f t="array" ref="G1067">INDEX('[1]Sheet 1'!$F$1:$F$5176,MATCH(1,([1]Sheet2!$A1067='[1]Sheet 1'!$B$1:$B$5176)*([1]Sheet2!$E1067='[1]Sheet 1'!$E$1:$E$5176)*([1]Sheet2!G$1='[1]Sheet 1'!$C$1:$C$5176),0))</f>
        <v>1469329.5</v>
      </c>
      <c r="H1067" cm="1">
        <f t="array" ref="H1067">INDEX('[1]Sheet 1'!$F$1:$F$5176,MATCH(1,([1]Sheet2!$A1067='[1]Sheet 1'!$B$1:$B$5176)*([1]Sheet2!$E1067='[1]Sheet 1'!$E$1:$E$5176)*([1]Sheet2!H$1='[1]Sheet 1'!$C$1:$C$5176),0))</f>
        <v>19529</v>
      </c>
      <c r="I1067" cm="1">
        <f t="array" ref="I1067">INDEX('[1]Sheet 1'!$F$1:$F$5176,MATCH(1,([1]Sheet2!$A1067='[1]Sheet 1'!$B$1:$B$5176)*([1]Sheet2!$E1067='[1]Sheet 1'!$E$1:$E$5176)*([1]Sheet2!I$1='[1]Sheet 1'!$C$1:$C$5176),0))</f>
        <v>74.281000000000006</v>
      </c>
      <c r="J1067" s="1">
        <f t="shared" si="65"/>
        <v>1.628347585641866E-2</v>
      </c>
      <c r="K1067" s="1" t="str">
        <f t="shared" si="66"/>
        <v>None</v>
      </c>
      <c r="L1067" s="1" t="str">
        <f t="shared" si="67"/>
        <v>N/A</v>
      </c>
      <c r="M1067">
        <f>VLOOKUP(D1067,[1]Sheet8!$A$1:$G$267,IF(E1067=2016,3,IF(E1067=2017,4,IF(E1067=2018,5,IF(E1067=2019,6,7)))))</f>
        <v>16241.410962562601</v>
      </c>
      <c r="N1067" t="str">
        <f>IF(E1067=2020,VLOOKUP(B1067,[1]Sheet9!$A$1:$E$229,5,FALSE),"None")</f>
        <v>None</v>
      </c>
    </row>
    <row r="1068" spans="1:14" x14ac:dyDescent="0.75">
      <c r="A1068" t="str">
        <f>VLOOKUP(D1068,[1]Sheet5!$B$1:$C$279,2,FALSE)</f>
        <v>TTO: Trinidad and Tobago</v>
      </c>
      <c r="B1068" t="str">
        <f t="shared" si="64"/>
        <v>TTO</v>
      </c>
      <c r="C1068" t="str">
        <f>VLOOKUP([1]Sheet2!B1068,[1]Sheet9!$A$1:$C$229,2,FALSE)</f>
        <v>North America</v>
      </c>
      <c r="D1068" t="s">
        <v>234</v>
      </c>
      <c r="E1068">
        <v>2017</v>
      </c>
      <c r="F1068" cm="1">
        <f t="array" ref="F1068">INDEX('[1]Sheet 1'!$F$1:$F$5176,MATCH(1,([1]Sheet2!A1068='[1]Sheet 1'!$B$1:$B$5176)*([1]Sheet2!E1068='[1]Sheet 1'!$E$1:$E$5176)*([1]Sheet2!F$1='[1]Sheet 1'!$C$1:$C$5176),0))</f>
        <v>302</v>
      </c>
      <c r="G1068" cm="1">
        <f t="array" ref="G1068">INDEX('[1]Sheet 1'!$F$1:$F$5176,MATCH(1,([1]Sheet2!$A1068='[1]Sheet 1'!$B$1:$B$5176)*([1]Sheet2!$E1068='[1]Sheet 1'!$E$1:$E$5176)*([1]Sheet2!G$1='[1]Sheet 1'!$C$1:$C$5176),0))</f>
        <v>1478607</v>
      </c>
      <c r="H1068" cm="1">
        <f t="array" ref="H1068">INDEX('[1]Sheet 1'!$F$1:$F$5176,MATCH(1,([1]Sheet2!$A1068='[1]Sheet 1'!$B$1:$B$5176)*([1]Sheet2!$E1068='[1]Sheet 1'!$E$1:$E$5176)*([1]Sheet2!H$1='[1]Sheet 1'!$C$1:$C$5176),0))</f>
        <v>19076</v>
      </c>
      <c r="I1068" cm="1">
        <f t="array" ref="I1068">INDEX('[1]Sheet 1'!$F$1:$F$5176,MATCH(1,([1]Sheet2!$A1068='[1]Sheet 1'!$B$1:$B$5176)*([1]Sheet2!$E1068='[1]Sheet 1'!$E$1:$E$5176)*([1]Sheet2!I$1='[1]Sheet 1'!$C$1:$C$5176),0))</f>
        <v>74.230099999999993</v>
      </c>
      <c r="J1068" s="1">
        <f t="shared" si="65"/>
        <v>1.5831411197316E-2</v>
      </c>
      <c r="K1068" s="1">
        <f t="shared" si="66"/>
        <v>6.3141044946011093E-3</v>
      </c>
      <c r="L1068" s="1">
        <f t="shared" si="67"/>
        <v>3.1185451929903265E-2</v>
      </c>
      <c r="M1068">
        <f>VLOOKUP(D1068,[1]Sheet8!$A$1:$G$267,IF(E1068=2016,3,IF(E1068=2017,4,IF(E1068=2018,5,IF(E1068=2019,6,7)))))</f>
        <v>16747.906703409401</v>
      </c>
      <c r="N1068" t="str">
        <f>IF(E1068=2020,VLOOKUP(B1068,[1]Sheet9!$A$1:$E$229,5,FALSE),"None")</f>
        <v>None</v>
      </c>
    </row>
    <row r="1069" spans="1:14" x14ac:dyDescent="0.75">
      <c r="A1069" t="str">
        <f>VLOOKUP(D1069,[1]Sheet5!$B$1:$C$279,2,FALSE)</f>
        <v>TTO: Trinidad and Tobago</v>
      </c>
      <c r="B1069" t="str">
        <f t="shared" si="64"/>
        <v>TTO</v>
      </c>
      <c r="C1069" t="str">
        <f>VLOOKUP([1]Sheet2!B1069,[1]Sheet9!$A$1:$C$229,2,FALSE)</f>
        <v>North America</v>
      </c>
      <c r="D1069" t="s">
        <v>234</v>
      </c>
      <c r="E1069">
        <v>2018</v>
      </c>
      <c r="F1069" cm="1">
        <f t="array" ref="F1069">INDEX('[1]Sheet 1'!$F$1:$F$5176,MATCH(1,([1]Sheet2!A1069='[1]Sheet 1'!$B$1:$B$5176)*([1]Sheet2!E1069='[1]Sheet 1'!$E$1:$E$5176)*([1]Sheet2!F$1='[1]Sheet 1'!$C$1:$C$5176),0))</f>
        <v>287</v>
      </c>
      <c r="G1069" cm="1">
        <f t="array" ref="G1069">INDEX('[1]Sheet 1'!$F$1:$F$5176,MATCH(1,([1]Sheet2!$A1069='[1]Sheet 1'!$B$1:$B$5176)*([1]Sheet2!$E1069='[1]Sheet 1'!$E$1:$E$5176)*([1]Sheet2!G$1='[1]Sheet 1'!$C$1:$C$5176),0))</f>
        <v>1504709</v>
      </c>
      <c r="H1069" cm="1">
        <f t="array" ref="H1069">INDEX('[1]Sheet 1'!$F$1:$F$5176,MATCH(1,([1]Sheet2!$A1069='[1]Sheet 1'!$B$1:$B$5176)*([1]Sheet2!$E1069='[1]Sheet 1'!$E$1:$E$5176)*([1]Sheet2!H$1='[1]Sheet 1'!$C$1:$C$5176),0))</f>
        <v>18670</v>
      </c>
      <c r="I1069" cm="1">
        <f t="array" ref="I1069">INDEX('[1]Sheet 1'!$F$1:$F$5176,MATCH(1,([1]Sheet2!$A1069='[1]Sheet 1'!$B$1:$B$5176)*([1]Sheet2!$E1069='[1]Sheet 1'!$E$1:$E$5176)*([1]Sheet2!I$1='[1]Sheet 1'!$C$1:$C$5176),0))</f>
        <v>73.8018</v>
      </c>
      <c r="J1069" s="1">
        <f t="shared" si="65"/>
        <v>1.5372254954472416E-2</v>
      </c>
      <c r="K1069" s="1">
        <f t="shared" si="66"/>
        <v>1.765310187223515E-2</v>
      </c>
      <c r="L1069" s="1">
        <f t="shared" si="67"/>
        <v>2.3362858294938206E-2</v>
      </c>
      <c r="M1069">
        <f>VLOOKUP(D1069,[1]Sheet8!$A$1:$G$267,IF(E1069=2016,3,IF(E1069=2017,4,IF(E1069=2018,5,IF(E1069=2019,6,7)))))</f>
        <v>17139.185674458</v>
      </c>
      <c r="N1069" t="str">
        <f>IF(E1069=2020,VLOOKUP(B1069,[1]Sheet9!$A$1:$E$229,5,FALSE),"None")</f>
        <v>None</v>
      </c>
    </row>
    <row r="1070" spans="1:14" x14ac:dyDescent="0.75">
      <c r="A1070" t="str">
        <f>VLOOKUP(D1070,[1]Sheet5!$B$1:$C$279,2,FALSE)</f>
        <v>TTO: Trinidad and Tobago</v>
      </c>
      <c r="B1070" t="str">
        <f t="shared" si="64"/>
        <v>TTO</v>
      </c>
      <c r="C1070" t="str">
        <f>VLOOKUP([1]Sheet2!B1070,[1]Sheet9!$A$1:$C$229,2,FALSE)</f>
        <v>North America</v>
      </c>
      <c r="D1070" t="s">
        <v>234</v>
      </c>
      <c r="E1070">
        <v>2019</v>
      </c>
      <c r="F1070" cm="1">
        <f t="array" ref="F1070">INDEX('[1]Sheet 1'!$F$1:$F$5176,MATCH(1,([1]Sheet2!A1070='[1]Sheet 1'!$B$1:$B$5176)*([1]Sheet2!E1070='[1]Sheet 1'!$E$1:$E$5176)*([1]Sheet2!F$1='[1]Sheet 1'!$C$1:$C$5176),0))</f>
        <v>272</v>
      </c>
      <c r="G1070" cm="1">
        <f t="array" ref="G1070">INDEX('[1]Sheet 1'!$F$1:$F$5176,MATCH(1,([1]Sheet2!$A1070='[1]Sheet 1'!$B$1:$B$5176)*([1]Sheet2!$E1070='[1]Sheet 1'!$E$1:$E$5176)*([1]Sheet2!G$1='[1]Sheet 1'!$C$1:$C$5176),0))</f>
        <v>1519955</v>
      </c>
      <c r="H1070" cm="1">
        <f t="array" ref="H1070">INDEX('[1]Sheet 1'!$F$1:$F$5176,MATCH(1,([1]Sheet2!$A1070='[1]Sheet 1'!$B$1:$B$5176)*([1]Sheet2!$E1070='[1]Sheet 1'!$E$1:$E$5176)*([1]Sheet2!H$1='[1]Sheet 1'!$C$1:$C$5176),0))</f>
        <v>18904</v>
      </c>
      <c r="I1070" cm="1">
        <f t="array" ref="I1070">INDEX('[1]Sheet 1'!$F$1:$F$5176,MATCH(1,([1]Sheet2!$A1070='[1]Sheet 1'!$B$1:$B$5176)*([1]Sheet2!$E1070='[1]Sheet 1'!$E$1:$E$5176)*([1]Sheet2!I$1='[1]Sheet 1'!$C$1:$C$5176),0))</f>
        <v>74.227900000000005</v>
      </c>
      <c r="J1070" s="1">
        <f t="shared" si="65"/>
        <v>1.4388489208633094E-2</v>
      </c>
      <c r="K1070" s="1">
        <f t="shared" si="66"/>
        <v>1.0132191672941413E-2</v>
      </c>
      <c r="L1070" s="1">
        <f t="shared" si="67"/>
        <v>-9.3758175332378881E-4</v>
      </c>
      <c r="M1070">
        <f>VLOOKUP(D1070,[1]Sheet8!$A$1:$G$267,IF(E1070=2016,3,IF(E1070=2017,4,IF(E1070=2018,5,IF(E1070=2019,6,7)))))</f>
        <v>17123.1162867028</v>
      </c>
      <c r="N1070" t="str">
        <f>IF(E1070=2020,VLOOKUP(B1070,[1]Sheet9!$A$1:$E$229,5,FALSE),"None")</f>
        <v>None</v>
      </c>
    </row>
    <row r="1071" spans="1:14" x14ac:dyDescent="0.75">
      <c r="A1071" t="str">
        <f>VLOOKUP(D1071,[1]Sheet5!$B$1:$C$279,2,FALSE)</f>
        <v>TTO: Trinidad and Tobago</v>
      </c>
      <c r="B1071" t="str">
        <f t="shared" si="64"/>
        <v>TTO</v>
      </c>
      <c r="C1071" t="str">
        <f>VLOOKUP([1]Sheet2!B1071,[1]Sheet9!$A$1:$C$229,2,FALSE)</f>
        <v>North America</v>
      </c>
      <c r="D1071" t="s">
        <v>234</v>
      </c>
      <c r="E1071">
        <v>2020</v>
      </c>
      <c r="F1071" cm="1">
        <f t="array" ref="F1071">INDEX('[1]Sheet 1'!$F$1:$F$5176,MATCH(1,([1]Sheet2!A1071='[1]Sheet 1'!$B$1:$B$5176)*([1]Sheet2!E1071='[1]Sheet 1'!$E$1:$E$5176)*([1]Sheet2!F$1='[1]Sheet 1'!$C$1:$C$5176),0))</f>
        <v>256</v>
      </c>
      <c r="G1071" cm="1">
        <f t="array" ref="G1071">INDEX('[1]Sheet 1'!$F$1:$F$5176,MATCH(1,([1]Sheet2!$A1071='[1]Sheet 1'!$B$1:$B$5176)*([1]Sheet2!$E1071='[1]Sheet 1'!$E$1:$E$5176)*([1]Sheet2!G$1='[1]Sheet 1'!$C$1:$C$5176),0))</f>
        <v>1518147</v>
      </c>
      <c r="H1071" cm="1">
        <f t="array" ref="H1071">INDEX('[1]Sheet 1'!$F$1:$F$5176,MATCH(1,([1]Sheet2!$A1071='[1]Sheet 1'!$B$1:$B$5176)*([1]Sheet2!$E1071='[1]Sheet 1'!$E$1:$E$5176)*([1]Sheet2!H$1='[1]Sheet 1'!$C$1:$C$5176),0))</f>
        <v>18119</v>
      </c>
      <c r="I1071" cm="1">
        <f t="array" ref="I1071">INDEX('[1]Sheet 1'!$F$1:$F$5176,MATCH(1,([1]Sheet2!$A1071='[1]Sheet 1'!$B$1:$B$5176)*([1]Sheet2!$E1071='[1]Sheet 1'!$E$1:$E$5176)*([1]Sheet2!I$1='[1]Sheet 1'!$C$1:$C$5176),0))</f>
        <v>74.405600000000007</v>
      </c>
      <c r="J1071" s="1">
        <f t="shared" si="65"/>
        <v>1.4128815056018543E-2</v>
      </c>
      <c r="K1071" s="1">
        <f t="shared" si="66"/>
        <v>-1.1895088999345376E-3</v>
      </c>
      <c r="L1071" s="1">
        <f t="shared" si="67"/>
        <v>-0.10729214058763267</v>
      </c>
      <c r="M1071">
        <f>VLOOKUP(D1071,[1]Sheet8!$A$1:$G$267,IF(E1071=2016,3,IF(E1071=2017,4,IF(E1071=2018,5,IF(E1071=2019,6,7)))))</f>
        <v>15285.9404867715</v>
      </c>
      <c r="N1071">
        <f>IF(E1071=2020,VLOOKUP(B1071,[1]Sheet9!$A$1:$E$229,5,FALSE),"None")</f>
        <v>7150</v>
      </c>
    </row>
    <row r="1072" spans="1:14" x14ac:dyDescent="0.75">
      <c r="A1072" t="str">
        <f>VLOOKUP(D1072,[1]Sheet5!$B$1:$C$279,2,FALSE)</f>
        <v>TUN: Tunisia</v>
      </c>
      <c r="B1072" t="str">
        <f t="shared" si="64"/>
        <v>TUN</v>
      </c>
      <c r="C1072" t="str">
        <f>VLOOKUP([1]Sheet2!B1072,[1]Sheet9!$A$1:$C$229,2,FALSE)</f>
        <v>Africa</v>
      </c>
      <c r="D1072" t="s">
        <v>235</v>
      </c>
      <c r="E1072">
        <v>2016</v>
      </c>
      <c r="F1072" cm="1">
        <f t="array" ref="F1072">INDEX('[1]Sheet 1'!$F$1:$F$5176,MATCH(1,([1]Sheet2!A1072='[1]Sheet 1'!$B$1:$B$5176)*([1]Sheet2!E1072='[1]Sheet 1'!$E$1:$E$5176)*([1]Sheet2!F$1='[1]Sheet 1'!$C$1:$C$5176),0))</f>
        <v>3062</v>
      </c>
      <c r="G1072" cm="1">
        <f t="array" ref="G1072">INDEX('[1]Sheet 1'!$F$1:$F$5176,MATCH(1,([1]Sheet2!$A1072='[1]Sheet 1'!$B$1:$B$5176)*([1]Sheet2!$E1072='[1]Sheet 1'!$E$1:$E$5176)*([1]Sheet2!G$1='[1]Sheet 1'!$C$1:$C$5176),0))</f>
        <v>11685667.5</v>
      </c>
      <c r="H1072" cm="1">
        <f t="array" ref="H1072">INDEX('[1]Sheet 1'!$F$1:$F$5176,MATCH(1,([1]Sheet2!$A1072='[1]Sheet 1'!$B$1:$B$5176)*([1]Sheet2!$E1072='[1]Sheet 1'!$E$1:$E$5176)*([1]Sheet2!H$1='[1]Sheet 1'!$C$1:$C$5176),0))</f>
        <v>219666</v>
      </c>
      <c r="I1072" cm="1">
        <f t="array" ref="I1072">INDEX('[1]Sheet 1'!$F$1:$F$5176,MATCH(1,([1]Sheet2!$A1072='[1]Sheet 1'!$B$1:$B$5176)*([1]Sheet2!$E1072='[1]Sheet 1'!$E$1:$E$5176)*([1]Sheet2!I$1='[1]Sheet 1'!$C$1:$C$5176),0))</f>
        <v>75.786100000000005</v>
      </c>
      <c r="J1072" s="1">
        <f t="shared" si="65"/>
        <v>1.3939344277220872E-2</v>
      </c>
      <c r="K1072" s="1" t="str">
        <f t="shared" si="66"/>
        <v>None</v>
      </c>
      <c r="L1072" s="1" t="str">
        <f t="shared" si="67"/>
        <v>N/A</v>
      </c>
      <c r="M1072">
        <f>VLOOKUP(D1072,[1]Sheet8!$A$1:$G$267,IF(E1072=2016,3,IF(E1072=2017,4,IF(E1072=2018,5,IF(E1072=2019,6,7)))))</f>
        <v>3924.3490921255302</v>
      </c>
      <c r="N1072" t="str">
        <f>IF(E1072=2020,VLOOKUP(B1072,[1]Sheet9!$A$1:$E$229,5,FALSE),"None")</f>
        <v>None</v>
      </c>
    </row>
    <row r="1073" spans="1:14" x14ac:dyDescent="0.75">
      <c r="A1073" t="str">
        <f>VLOOKUP(D1073,[1]Sheet5!$B$1:$C$279,2,FALSE)</f>
        <v>TUN: Tunisia</v>
      </c>
      <c r="B1073" t="str">
        <f t="shared" si="64"/>
        <v>TUN</v>
      </c>
      <c r="C1073" t="str">
        <f>VLOOKUP([1]Sheet2!B1073,[1]Sheet9!$A$1:$C$229,2,FALSE)</f>
        <v>Africa</v>
      </c>
      <c r="D1073" t="s">
        <v>235</v>
      </c>
      <c r="E1073">
        <v>2017</v>
      </c>
      <c r="F1073" cm="1">
        <f t="array" ref="F1073">INDEX('[1]Sheet 1'!$F$1:$F$5176,MATCH(1,([1]Sheet2!A1073='[1]Sheet 1'!$B$1:$B$5176)*([1]Sheet2!E1073='[1]Sheet 1'!$E$1:$E$5176)*([1]Sheet2!F$1='[1]Sheet 1'!$C$1:$C$5176),0))</f>
        <v>3030</v>
      </c>
      <c r="G1073" cm="1">
        <f t="array" ref="G1073">INDEX('[1]Sheet 1'!$F$1:$F$5176,MATCH(1,([1]Sheet2!$A1073='[1]Sheet 1'!$B$1:$B$5176)*([1]Sheet2!$E1073='[1]Sheet 1'!$E$1:$E$5176)*([1]Sheet2!G$1='[1]Sheet 1'!$C$1:$C$5176),0))</f>
        <v>11811443</v>
      </c>
      <c r="H1073" cm="1">
        <f t="array" ref="H1073">INDEX('[1]Sheet 1'!$F$1:$F$5176,MATCH(1,([1]Sheet2!$A1073='[1]Sheet 1'!$B$1:$B$5176)*([1]Sheet2!$E1073='[1]Sheet 1'!$E$1:$E$5176)*([1]Sheet2!H$1='[1]Sheet 1'!$C$1:$C$5176),0))</f>
        <v>217515</v>
      </c>
      <c r="I1073" cm="1">
        <f t="array" ref="I1073">INDEX('[1]Sheet 1'!$F$1:$F$5176,MATCH(1,([1]Sheet2!$A1073='[1]Sheet 1'!$B$1:$B$5176)*([1]Sheet2!$E1073='[1]Sheet 1'!$E$1:$E$5176)*([1]Sheet2!I$1='[1]Sheet 1'!$C$1:$C$5176),0))</f>
        <v>75.844800000000006</v>
      </c>
      <c r="J1073" s="1">
        <f t="shared" si="65"/>
        <v>1.393007378801462E-2</v>
      </c>
      <c r="K1073" s="1">
        <f t="shared" si="66"/>
        <v>1.0763227688961713E-2</v>
      </c>
      <c r="L1073" s="1">
        <f t="shared" si="67"/>
        <v>-6.0282296546760115E-2</v>
      </c>
      <c r="M1073">
        <f>VLOOKUP(D1073,[1]Sheet8!$A$1:$G$267,IF(E1073=2016,3,IF(E1073=2017,4,IF(E1073=2018,5,IF(E1073=2019,6,7)))))</f>
        <v>3687.7803164010102</v>
      </c>
      <c r="N1073" t="str">
        <f>IF(E1073=2020,VLOOKUP(B1073,[1]Sheet9!$A$1:$E$229,5,FALSE),"None")</f>
        <v>None</v>
      </c>
    </row>
    <row r="1074" spans="1:14" x14ac:dyDescent="0.75">
      <c r="A1074" t="str">
        <f>VLOOKUP(D1074,[1]Sheet5!$B$1:$C$279,2,FALSE)</f>
        <v>TUN: Tunisia</v>
      </c>
      <c r="B1074" t="str">
        <f t="shared" si="64"/>
        <v>TUN</v>
      </c>
      <c r="C1074" t="str">
        <f>VLOOKUP([1]Sheet2!B1074,[1]Sheet9!$A$1:$C$229,2,FALSE)</f>
        <v>Africa</v>
      </c>
      <c r="D1074" t="s">
        <v>235</v>
      </c>
      <c r="E1074">
        <v>2018</v>
      </c>
      <c r="F1074" cm="1">
        <f t="array" ref="F1074">INDEX('[1]Sheet 1'!$F$1:$F$5176,MATCH(1,([1]Sheet2!A1074='[1]Sheet 1'!$B$1:$B$5176)*([1]Sheet2!E1074='[1]Sheet 1'!$E$1:$E$5176)*([1]Sheet2!F$1='[1]Sheet 1'!$C$1:$C$5176),0))</f>
        <v>2981</v>
      </c>
      <c r="G1074" cm="1">
        <f t="array" ref="G1074">INDEX('[1]Sheet 1'!$F$1:$F$5176,MATCH(1,([1]Sheet2!$A1074='[1]Sheet 1'!$B$1:$B$5176)*([1]Sheet2!$E1074='[1]Sheet 1'!$E$1:$E$5176)*([1]Sheet2!G$1='[1]Sheet 1'!$C$1:$C$5176),0))</f>
        <v>11933041.5</v>
      </c>
      <c r="H1074" cm="1">
        <f t="array" ref="H1074">INDEX('[1]Sheet 1'!$F$1:$F$5176,MATCH(1,([1]Sheet2!$A1074='[1]Sheet 1'!$B$1:$B$5176)*([1]Sheet2!$E1074='[1]Sheet 1'!$E$1:$E$5176)*([1]Sheet2!H$1='[1]Sheet 1'!$C$1:$C$5176),0))</f>
        <v>211807</v>
      </c>
      <c r="I1074" cm="1">
        <f t="array" ref="I1074">INDEX('[1]Sheet 1'!$F$1:$F$5176,MATCH(1,([1]Sheet2!$A1074='[1]Sheet 1'!$B$1:$B$5176)*([1]Sheet2!$E1074='[1]Sheet 1'!$E$1:$E$5176)*([1]Sheet2!I$1='[1]Sheet 1'!$C$1:$C$5176),0))</f>
        <v>75.950100000000006</v>
      </c>
      <c r="J1074" s="1">
        <f t="shared" si="65"/>
        <v>1.4074133527220535E-2</v>
      </c>
      <c r="K1074" s="1">
        <f t="shared" si="66"/>
        <v>1.0294974119588945E-2</v>
      </c>
      <c r="L1074" s="1">
        <f t="shared" si="67"/>
        <v>8.451196185708345E-4</v>
      </c>
      <c r="M1074">
        <f>VLOOKUP(D1074,[1]Sheet8!$A$1:$G$267,IF(E1074=2016,3,IF(E1074=2017,4,IF(E1074=2018,5,IF(E1074=2019,6,7)))))</f>
        <v>3690.89693189538</v>
      </c>
      <c r="N1074" t="str">
        <f>IF(E1074=2020,VLOOKUP(B1074,[1]Sheet9!$A$1:$E$229,5,FALSE),"None")</f>
        <v>None</v>
      </c>
    </row>
    <row r="1075" spans="1:14" x14ac:dyDescent="0.75">
      <c r="A1075" t="str">
        <f>VLOOKUP(D1075,[1]Sheet5!$B$1:$C$279,2,FALSE)</f>
        <v>TUN: Tunisia</v>
      </c>
      <c r="B1075" t="str">
        <f t="shared" si="64"/>
        <v>TUN</v>
      </c>
      <c r="C1075" t="str">
        <f>VLOOKUP([1]Sheet2!B1075,[1]Sheet9!$A$1:$C$229,2,FALSE)</f>
        <v>Africa</v>
      </c>
      <c r="D1075" t="s">
        <v>235</v>
      </c>
      <c r="E1075">
        <v>2019</v>
      </c>
      <c r="F1075" cm="1">
        <f t="array" ref="F1075">INDEX('[1]Sheet 1'!$F$1:$F$5176,MATCH(1,([1]Sheet2!A1075='[1]Sheet 1'!$B$1:$B$5176)*([1]Sheet2!E1075='[1]Sheet 1'!$E$1:$E$5176)*([1]Sheet2!F$1='[1]Sheet 1'!$C$1:$C$5176),0))</f>
        <v>2911</v>
      </c>
      <c r="G1075" cm="1">
        <f t="array" ref="G1075">INDEX('[1]Sheet 1'!$F$1:$F$5176,MATCH(1,([1]Sheet2!$A1075='[1]Sheet 1'!$B$1:$B$5176)*([1]Sheet2!$E1075='[1]Sheet 1'!$E$1:$E$5176)*([1]Sheet2!G$1='[1]Sheet 1'!$C$1:$C$5176),0))</f>
        <v>12049313.5</v>
      </c>
      <c r="H1075" cm="1">
        <f t="array" ref="H1075">INDEX('[1]Sheet 1'!$F$1:$F$5176,MATCH(1,([1]Sheet2!$A1075='[1]Sheet 1'!$B$1:$B$5176)*([1]Sheet2!$E1075='[1]Sheet 1'!$E$1:$E$5176)*([1]Sheet2!H$1='[1]Sheet 1'!$C$1:$C$5176),0))</f>
        <v>207571</v>
      </c>
      <c r="I1075" cm="1">
        <f t="array" ref="I1075">INDEX('[1]Sheet 1'!$F$1:$F$5176,MATCH(1,([1]Sheet2!$A1075='[1]Sheet 1'!$B$1:$B$5176)*([1]Sheet2!$E1075='[1]Sheet 1'!$E$1:$E$5176)*([1]Sheet2!I$1='[1]Sheet 1'!$C$1:$C$5176),0))</f>
        <v>75.993300000000005</v>
      </c>
      <c r="J1075" s="1">
        <f t="shared" si="65"/>
        <v>1.402411704910609E-2</v>
      </c>
      <c r="K1075" s="1">
        <f t="shared" si="66"/>
        <v>9.7437019723764472E-3</v>
      </c>
      <c r="L1075" s="1">
        <f t="shared" si="67"/>
        <v>-3.2228449105663519E-2</v>
      </c>
      <c r="M1075">
        <f>VLOOKUP(D1075,[1]Sheet8!$A$1:$G$267,IF(E1075=2016,3,IF(E1075=2017,4,IF(E1075=2018,5,IF(E1075=2019,6,7)))))</f>
        <v>3571.9450479715401</v>
      </c>
      <c r="N1075" t="str">
        <f>IF(E1075=2020,VLOOKUP(B1075,[1]Sheet9!$A$1:$E$229,5,FALSE),"None")</f>
        <v>None</v>
      </c>
    </row>
    <row r="1076" spans="1:14" x14ac:dyDescent="0.75">
      <c r="A1076" t="str">
        <f>VLOOKUP(D1076,[1]Sheet5!$B$1:$C$279,2,FALSE)</f>
        <v>TUN: Tunisia</v>
      </c>
      <c r="B1076" t="str">
        <f t="shared" si="64"/>
        <v>TUN</v>
      </c>
      <c r="C1076" t="str">
        <f>VLOOKUP([1]Sheet2!B1076,[1]Sheet9!$A$1:$C$229,2,FALSE)</f>
        <v>Africa</v>
      </c>
      <c r="D1076" t="s">
        <v>235</v>
      </c>
      <c r="E1076">
        <v>2020</v>
      </c>
      <c r="F1076" cm="1">
        <f t="array" ref="F1076">INDEX('[1]Sheet 1'!$F$1:$F$5176,MATCH(1,([1]Sheet2!A1076='[1]Sheet 1'!$B$1:$B$5176)*([1]Sheet2!E1076='[1]Sheet 1'!$E$1:$E$5176)*([1]Sheet2!F$1='[1]Sheet 1'!$C$1:$C$5176),0))</f>
        <v>2817</v>
      </c>
      <c r="G1076" cm="1">
        <f t="array" ref="G1076">INDEX('[1]Sheet 1'!$F$1:$F$5176,MATCH(1,([1]Sheet2!$A1076='[1]Sheet 1'!$B$1:$B$5176)*([1]Sheet2!$E1076='[1]Sheet 1'!$E$1:$E$5176)*([1]Sheet2!G$1='[1]Sheet 1'!$C$1:$C$5176),0))</f>
        <v>12161723</v>
      </c>
      <c r="H1076" cm="1">
        <f t="array" ref="H1076">INDEX('[1]Sheet 1'!$F$1:$F$5176,MATCH(1,([1]Sheet2!$A1076='[1]Sheet 1'!$B$1:$B$5176)*([1]Sheet2!$E1076='[1]Sheet 1'!$E$1:$E$5176)*([1]Sheet2!H$1='[1]Sheet 1'!$C$1:$C$5176),0))</f>
        <v>202268</v>
      </c>
      <c r="I1076" cm="1">
        <f t="array" ref="I1076">INDEX('[1]Sheet 1'!$F$1:$F$5176,MATCH(1,([1]Sheet2!$A1076='[1]Sheet 1'!$B$1:$B$5176)*([1]Sheet2!$E1076='[1]Sheet 1'!$E$1:$E$5176)*([1]Sheet2!I$1='[1]Sheet 1'!$C$1:$C$5176),0))</f>
        <v>75.292299999999997</v>
      </c>
      <c r="J1076" s="1">
        <f t="shared" si="65"/>
        <v>1.3927067059544763E-2</v>
      </c>
      <c r="K1076" s="1">
        <f t="shared" si="66"/>
        <v>9.3291207005278768E-3</v>
      </c>
      <c r="L1076" s="1">
        <f t="shared" si="67"/>
        <v>7.0755504616069539E-3</v>
      </c>
      <c r="M1076">
        <f>VLOOKUP(D1076,[1]Sheet8!$A$1:$G$267,IF(E1076=2016,3,IF(E1076=2017,4,IF(E1076=2018,5,IF(E1076=2019,6,7)))))</f>
        <v>3597.2185254045498</v>
      </c>
      <c r="N1076">
        <f>IF(E1076=2020,VLOOKUP(B1076,[1]Sheet9!$A$1:$E$229,5,FALSE),"None")</f>
        <v>139140</v>
      </c>
    </row>
    <row r="1077" spans="1:14" x14ac:dyDescent="0.75">
      <c r="A1077" t="str">
        <f>VLOOKUP(D1077,[1]Sheet5!$B$1:$C$279,2,FALSE)</f>
        <v>TKM: Turkmenistan</v>
      </c>
      <c r="B1077" t="str">
        <f t="shared" si="64"/>
        <v>TKM</v>
      </c>
      <c r="C1077" t="s">
        <v>236</v>
      </c>
      <c r="D1077" t="s">
        <v>237</v>
      </c>
      <c r="E1077">
        <v>2016</v>
      </c>
      <c r="F1077" cm="1">
        <f t="array" ref="F1077">INDEX('[1]Sheet 1'!$F$1:$F$5176,MATCH(1,([1]Sheet2!A1077='[1]Sheet 1'!$B$1:$B$5176)*([1]Sheet2!E1077='[1]Sheet 1'!$E$1:$E$5176)*([1]Sheet2!F$1='[1]Sheet 1'!$C$1:$C$5176),0))</f>
        <v>5247</v>
      </c>
      <c r="G1077" cm="1">
        <f t="array" ref="G1077">INDEX('[1]Sheet 1'!$F$1:$F$5176,MATCH(1,([1]Sheet2!$A1077='[1]Sheet 1'!$B$1:$B$5176)*([1]Sheet2!$E1077='[1]Sheet 1'!$E$1:$E$5176)*([1]Sheet2!G$1='[1]Sheet 1'!$C$1:$C$5176),0))</f>
        <v>5868561.5</v>
      </c>
      <c r="H1077" cm="1">
        <f t="array" ref="H1077">INDEX('[1]Sheet 1'!$F$1:$F$5176,MATCH(1,([1]Sheet2!$A1077='[1]Sheet 1'!$B$1:$B$5176)*([1]Sheet2!$E1077='[1]Sheet 1'!$E$1:$E$5176)*([1]Sheet2!H$1='[1]Sheet 1'!$C$1:$C$5176),0))</f>
        <v>149315</v>
      </c>
      <c r="I1077" cm="1">
        <f t="array" ref="I1077">INDEX('[1]Sheet 1'!$F$1:$F$5176,MATCH(1,([1]Sheet2!$A1077='[1]Sheet 1'!$B$1:$B$5176)*([1]Sheet2!$E1077='[1]Sheet 1'!$E$1:$E$5176)*([1]Sheet2!I$1='[1]Sheet 1'!$C$1:$C$5176),0))</f>
        <v>68.7774</v>
      </c>
      <c r="J1077" s="1">
        <f t="shared" si="65"/>
        <v>3.5140474835080197E-2</v>
      </c>
      <c r="K1077" s="1" t="str">
        <f t="shared" si="66"/>
        <v>None</v>
      </c>
      <c r="L1077" s="1" t="str">
        <f t="shared" si="67"/>
        <v>N/A</v>
      </c>
      <c r="M1077">
        <f>VLOOKUP(D1077,[1]Sheet8!$A$1:$G$267,IF(E1077=2016,3,IF(E1077=2017,4,IF(E1077=2018,5,IF(E1077=2019,6,7)))))</f>
        <v>966.50299072265602</v>
      </c>
      <c r="N1077" t="str">
        <f>IF(E1077=2020,VLOOKUP(B1077,[1]Sheet9!$A$1:$E$229,5,FALSE),"None")</f>
        <v>None</v>
      </c>
    </row>
    <row r="1078" spans="1:14" x14ac:dyDescent="0.75">
      <c r="A1078" t="str">
        <f>VLOOKUP(D1078,[1]Sheet5!$B$1:$C$279,2,FALSE)</f>
        <v>TKM: Turkmenistan</v>
      </c>
      <c r="B1078" t="str">
        <f t="shared" si="64"/>
        <v>TKM</v>
      </c>
      <c r="C1078" t="s">
        <v>236</v>
      </c>
      <c r="D1078" t="s">
        <v>237</v>
      </c>
      <c r="E1078">
        <v>2017</v>
      </c>
      <c r="F1078" cm="1">
        <f t="array" ref="F1078">INDEX('[1]Sheet 1'!$F$1:$F$5176,MATCH(1,([1]Sheet2!A1078='[1]Sheet 1'!$B$1:$B$5176)*([1]Sheet2!E1078='[1]Sheet 1'!$E$1:$E$5176)*([1]Sheet2!F$1='[1]Sheet 1'!$C$1:$C$5176),0))</f>
        <v>5226</v>
      </c>
      <c r="G1078" cm="1">
        <f t="array" ref="G1078">INDEX('[1]Sheet 1'!$F$1:$F$5176,MATCH(1,([1]Sheet2!$A1078='[1]Sheet 1'!$B$1:$B$5176)*([1]Sheet2!$E1078='[1]Sheet 1'!$E$1:$E$5176)*([1]Sheet2!G$1='[1]Sheet 1'!$C$1:$C$5176),0))</f>
        <v>5968383</v>
      </c>
      <c r="H1078" cm="1">
        <f t="array" ref="H1078">INDEX('[1]Sheet 1'!$F$1:$F$5176,MATCH(1,([1]Sheet2!$A1078='[1]Sheet 1'!$B$1:$B$5176)*([1]Sheet2!$E1078='[1]Sheet 1'!$E$1:$E$5176)*([1]Sheet2!H$1='[1]Sheet 1'!$C$1:$C$5176),0))</f>
        <v>147211</v>
      </c>
      <c r="I1078" cm="1">
        <f t="array" ref="I1078">INDEX('[1]Sheet 1'!$F$1:$F$5176,MATCH(1,([1]Sheet2!$A1078='[1]Sheet 1'!$B$1:$B$5176)*([1]Sheet2!$E1078='[1]Sheet 1'!$E$1:$E$5176)*([1]Sheet2!I$1='[1]Sheet 1'!$C$1:$C$5176),0))</f>
        <v>68.915800000000004</v>
      </c>
      <c r="J1078" s="1">
        <f t="shared" si="65"/>
        <v>3.5500064533221021E-2</v>
      </c>
      <c r="K1078" s="1">
        <f t="shared" si="66"/>
        <v>1.700953461934411E-2</v>
      </c>
      <c r="L1078" s="1">
        <f t="shared" si="67"/>
        <v>3.9734616299086173E-2</v>
      </c>
      <c r="M1078">
        <f>VLOOKUP(D1078,[1]Sheet8!$A$1:$G$267,IF(E1078=2016,3,IF(E1078=2017,4,IF(E1078=2018,5,IF(E1078=2019,6,7)))))</f>
        <v>1004.90661621094</v>
      </c>
      <c r="N1078" t="str">
        <f>IF(E1078=2020,VLOOKUP(B1078,[1]Sheet9!$A$1:$E$229,5,FALSE),"None")</f>
        <v>None</v>
      </c>
    </row>
    <row r="1079" spans="1:14" x14ac:dyDescent="0.75">
      <c r="A1079" t="str">
        <f>VLOOKUP(D1079,[1]Sheet5!$B$1:$C$279,2,FALSE)</f>
        <v>TKM: Turkmenistan</v>
      </c>
      <c r="B1079" t="str">
        <f t="shared" si="64"/>
        <v>TKM</v>
      </c>
      <c r="C1079" t="s">
        <v>236</v>
      </c>
      <c r="D1079" t="s">
        <v>237</v>
      </c>
      <c r="E1079">
        <v>2018</v>
      </c>
      <c r="F1079" cm="1">
        <f t="array" ref="F1079">INDEX('[1]Sheet 1'!$F$1:$F$5176,MATCH(1,([1]Sheet2!A1079='[1]Sheet 1'!$B$1:$B$5176)*([1]Sheet2!E1079='[1]Sheet 1'!$E$1:$E$5176)*([1]Sheet2!F$1='[1]Sheet 1'!$C$1:$C$5176),0))</f>
        <v>5148</v>
      </c>
      <c r="G1079" cm="1">
        <f t="array" ref="G1079">INDEX('[1]Sheet 1'!$F$1:$F$5176,MATCH(1,([1]Sheet2!$A1079='[1]Sheet 1'!$B$1:$B$5176)*([1]Sheet2!$E1079='[1]Sheet 1'!$E$1:$E$5176)*([1]Sheet2!G$1='[1]Sheet 1'!$C$1:$C$5176),0))</f>
        <v>6065066</v>
      </c>
      <c r="H1079" cm="1">
        <f t="array" ref="H1079">INDEX('[1]Sheet 1'!$F$1:$F$5176,MATCH(1,([1]Sheet2!$A1079='[1]Sheet 1'!$B$1:$B$5176)*([1]Sheet2!$E1079='[1]Sheet 1'!$E$1:$E$5176)*([1]Sheet2!H$1='[1]Sheet 1'!$C$1:$C$5176),0))</f>
        <v>144719</v>
      </c>
      <c r="I1079" cm="1">
        <f t="array" ref="I1079">INDEX('[1]Sheet 1'!$F$1:$F$5176,MATCH(1,([1]Sheet2!$A1079='[1]Sheet 1'!$B$1:$B$5176)*([1]Sheet2!$E1079='[1]Sheet 1'!$E$1:$E$5176)*([1]Sheet2!I$1='[1]Sheet 1'!$C$1:$C$5176),0))</f>
        <v>68.796300000000002</v>
      </c>
      <c r="J1079" s="1">
        <f t="shared" si="65"/>
        <v>3.5572385104927481E-2</v>
      </c>
      <c r="K1079" s="1">
        <f t="shared" si="66"/>
        <v>1.6199194991340201E-2</v>
      </c>
      <c r="L1079" s="1">
        <f t="shared" si="67"/>
        <v>3.7746919260294394E-2</v>
      </c>
      <c r="M1079">
        <f>VLOOKUP(D1079,[1]Sheet8!$A$1:$G$267,IF(E1079=2016,3,IF(E1079=2017,4,IF(E1079=2018,5,IF(E1079=2019,6,7)))))</f>
        <v>1042.83874511719</v>
      </c>
      <c r="N1079" t="str">
        <f>IF(E1079=2020,VLOOKUP(B1079,[1]Sheet9!$A$1:$E$229,5,FALSE),"None")</f>
        <v>None</v>
      </c>
    </row>
    <row r="1080" spans="1:14" x14ac:dyDescent="0.75">
      <c r="A1080" t="str">
        <f>VLOOKUP(D1080,[1]Sheet5!$B$1:$C$279,2,FALSE)</f>
        <v>TKM: Turkmenistan</v>
      </c>
      <c r="B1080" t="str">
        <f t="shared" si="64"/>
        <v>TKM</v>
      </c>
      <c r="C1080" t="s">
        <v>236</v>
      </c>
      <c r="D1080" t="s">
        <v>237</v>
      </c>
      <c r="E1080">
        <v>2019</v>
      </c>
      <c r="F1080" cm="1">
        <f t="array" ref="F1080">INDEX('[1]Sheet 1'!$F$1:$F$5176,MATCH(1,([1]Sheet2!A1080='[1]Sheet 1'!$B$1:$B$5176)*([1]Sheet2!E1080='[1]Sheet 1'!$E$1:$E$5176)*([1]Sheet2!F$1='[1]Sheet 1'!$C$1:$C$5176),0))</f>
        <v>5022</v>
      </c>
      <c r="G1080" cm="1">
        <f t="array" ref="G1080">INDEX('[1]Sheet 1'!$F$1:$F$5176,MATCH(1,([1]Sheet2!$A1080='[1]Sheet 1'!$B$1:$B$5176)*([1]Sheet2!$E1080='[1]Sheet 1'!$E$1:$E$5176)*([1]Sheet2!G$1='[1]Sheet 1'!$C$1:$C$5176),0))</f>
        <v>6158420</v>
      </c>
      <c r="H1080" cm="1">
        <f t="array" ref="H1080">INDEX('[1]Sheet 1'!$F$1:$F$5176,MATCH(1,([1]Sheet2!$A1080='[1]Sheet 1'!$B$1:$B$5176)*([1]Sheet2!$E1080='[1]Sheet 1'!$E$1:$E$5176)*([1]Sheet2!H$1='[1]Sheet 1'!$C$1:$C$5176),0))</f>
        <v>142072</v>
      </c>
      <c r="I1080" cm="1">
        <f t="array" ref="I1080">INDEX('[1]Sheet 1'!$F$1:$F$5176,MATCH(1,([1]Sheet2!$A1080='[1]Sheet 1'!$B$1:$B$5176)*([1]Sheet2!$E1080='[1]Sheet 1'!$E$1:$E$5176)*([1]Sheet2!I$1='[1]Sheet 1'!$C$1:$C$5176),0))</f>
        <v>69.001599999999996</v>
      </c>
      <c r="J1080" s="1">
        <f t="shared" si="65"/>
        <v>3.5348274114533479E-2</v>
      </c>
      <c r="K1080" s="1">
        <f t="shared" si="66"/>
        <v>1.5392083119952858E-2</v>
      </c>
      <c r="L1080" s="1">
        <f t="shared" si="67"/>
        <v>4.1277851230280715E-2</v>
      </c>
      <c r="M1080">
        <f>VLOOKUP(D1080,[1]Sheet8!$A$1:$G$267,IF(E1080=2016,3,IF(E1080=2017,4,IF(E1080=2018,5,IF(E1080=2019,6,7)))))</f>
        <v>1085.88488769531</v>
      </c>
      <c r="N1080" t="str">
        <f>IF(E1080=2020,VLOOKUP(B1080,[1]Sheet9!$A$1:$E$229,5,FALSE),"None")</f>
        <v>None</v>
      </c>
    </row>
    <row r="1081" spans="1:14" x14ac:dyDescent="0.75">
      <c r="A1081" t="str">
        <f>VLOOKUP(D1081,[1]Sheet5!$B$1:$C$279,2,FALSE)</f>
        <v>TKM: Turkmenistan</v>
      </c>
      <c r="B1081" t="str">
        <f t="shared" si="64"/>
        <v>TKM</v>
      </c>
      <c r="C1081" t="s">
        <v>236</v>
      </c>
      <c r="D1081" t="s">
        <v>237</v>
      </c>
      <c r="E1081">
        <v>2020</v>
      </c>
      <c r="F1081" cm="1">
        <f t="array" ref="F1081">INDEX('[1]Sheet 1'!$F$1:$F$5176,MATCH(1,([1]Sheet2!A1081='[1]Sheet 1'!$B$1:$B$5176)*([1]Sheet2!E1081='[1]Sheet 1'!$E$1:$E$5176)*([1]Sheet2!F$1='[1]Sheet 1'!$C$1:$C$5176),0))</f>
        <v>4869</v>
      </c>
      <c r="G1081" cm="1">
        <f t="array" ref="G1081">INDEX('[1]Sheet 1'!$F$1:$F$5176,MATCH(1,([1]Sheet2!$A1081='[1]Sheet 1'!$B$1:$B$5176)*([1]Sheet2!$E1081='[1]Sheet 1'!$E$1:$E$5176)*([1]Sheet2!G$1='[1]Sheet 1'!$C$1:$C$5176),0))</f>
        <v>6250438</v>
      </c>
      <c r="H1081" cm="1">
        <f t="array" ref="H1081">INDEX('[1]Sheet 1'!$F$1:$F$5176,MATCH(1,([1]Sheet2!$A1081='[1]Sheet 1'!$B$1:$B$5176)*([1]Sheet2!$E1081='[1]Sheet 1'!$E$1:$E$5176)*([1]Sheet2!H$1='[1]Sheet 1'!$C$1:$C$5176),0))</f>
        <v>139380</v>
      </c>
      <c r="I1081" cm="1">
        <f t="array" ref="I1081">INDEX('[1]Sheet 1'!$F$1:$F$5176,MATCH(1,([1]Sheet2!$A1081='[1]Sheet 1'!$B$1:$B$5176)*([1]Sheet2!$E1081='[1]Sheet 1'!$E$1:$E$5176)*([1]Sheet2!I$1='[1]Sheet 1'!$C$1:$C$5176),0))</f>
        <v>68.686999999999998</v>
      </c>
      <c r="J1081" s="1">
        <f t="shared" si="65"/>
        <v>3.4933275936289282E-2</v>
      </c>
      <c r="K1081" s="1">
        <f t="shared" si="66"/>
        <v>1.4941819492662078E-2</v>
      </c>
      <c r="L1081" s="1">
        <f t="shared" si="67"/>
        <v>-8.6704965134866228E-3</v>
      </c>
      <c r="M1081">
        <f>VLOOKUP(D1081,[1]Sheet8!$A$1:$G$267,IF(E1081=2016,3,IF(E1081=2017,4,IF(E1081=2018,5,IF(E1081=2019,6,7)))))</f>
        <v>1076.4697265625</v>
      </c>
      <c r="N1081">
        <v>0</v>
      </c>
    </row>
    <row r="1082" spans="1:14" x14ac:dyDescent="0.75">
      <c r="A1082" t="str">
        <f>VLOOKUP(D1082,[1]Sheet5!$B$1:$C$279,2,FALSE)</f>
        <v>TCA: Turks and Caicos Islands</v>
      </c>
      <c r="B1082" t="str">
        <f t="shared" si="64"/>
        <v>TCA</v>
      </c>
      <c r="C1082" t="str">
        <f>VLOOKUP([1]Sheet2!B1082,[1]Sheet9!$A$1:$C$229,2,FALSE)</f>
        <v>North America</v>
      </c>
      <c r="D1082" t="s">
        <v>238</v>
      </c>
      <c r="E1082">
        <v>2016</v>
      </c>
      <c r="F1082" t="e" cm="1">
        <f t="array" ref="F1082">INDEX('[1]Sheet 1'!$F$1:$F$5176,MATCH(1,([1]Sheet2!A1082='[1]Sheet 1'!$B$1:$B$5176)*([1]Sheet2!E1082='[1]Sheet 1'!$E$1:$E$5176)*([1]Sheet2!F$1='[1]Sheet 1'!$C$1:$C$5176),0))</f>
        <v>#N/A</v>
      </c>
      <c r="G1082" cm="1">
        <f t="array" ref="G1082">INDEX('[1]Sheet 1'!$F$1:$F$5176,MATCH(1,([1]Sheet2!$A1082='[1]Sheet 1'!$B$1:$B$5176)*([1]Sheet2!$E1082='[1]Sheet 1'!$E$1:$E$5176)*([1]Sheet2!G$1='[1]Sheet 1'!$C$1:$C$5176),0))</f>
        <v>38246.5</v>
      </c>
      <c r="H1082" cm="1">
        <f t="array" ref="H1082">INDEX('[1]Sheet 1'!$F$1:$F$5176,MATCH(1,([1]Sheet2!$A1082='[1]Sheet 1'!$B$1:$B$5176)*([1]Sheet2!$E1082='[1]Sheet 1'!$E$1:$E$5176)*([1]Sheet2!H$1='[1]Sheet 1'!$C$1:$C$5176),0))</f>
        <v>497</v>
      </c>
      <c r="I1082" cm="1">
        <f t="array" ref="I1082">INDEX('[1]Sheet 1'!$F$1:$F$5176,MATCH(1,([1]Sheet2!$A1082='[1]Sheet 1'!$B$1:$B$5176)*([1]Sheet2!$E1082='[1]Sheet 1'!$E$1:$E$5176)*([1]Sheet2!I$1='[1]Sheet 1'!$C$1:$C$5176),0))</f>
        <v>76.864400000000003</v>
      </c>
      <c r="J1082" s="1" t="e">
        <f t="shared" si="65"/>
        <v>#N/A</v>
      </c>
      <c r="K1082" s="1" t="str">
        <f t="shared" si="66"/>
        <v>None</v>
      </c>
      <c r="L1082" s="1" t="str">
        <f t="shared" si="67"/>
        <v>N/A</v>
      </c>
      <c r="M1082">
        <f>VLOOKUP(D1082,[1]Sheet8!$A$1:$G$267,IF(E1082=2016,3,IF(E1082=2017,4,IF(E1082=2018,5,IF(E1082=2019,6,7)))))</f>
        <v>966.50299072265602</v>
      </c>
      <c r="N1082" t="str">
        <f>IF(E1082=2020,VLOOKUP(B1082,[1]Sheet9!$A$1:$E$229,5,FALSE),"None")</f>
        <v>None</v>
      </c>
    </row>
    <row r="1083" spans="1:14" x14ac:dyDescent="0.75">
      <c r="A1083" t="str">
        <f>VLOOKUP(D1083,[1]Sheet5!$B$1:$C$279,2,FALSE)</f>
        <v>TCA: Turks and Caicos Islands</v>
      </c>
      <c r="B1083" t="str">
        <f t="shared" si="64"/>
        <v>TCA</v>
      </c>
      <c r="C1083" t="str">
        <f>VLOOKUP([1]Sheet2!B1083,[1]Sheet9!$A$1:$C$229,2,FALSE)</f>
        <v>North America</v>
      </c>
      <c r="D1083" t="s">
        <v>238</v>
      </c>
      <c r="E1083">
        <v>2017</v>
      </c>
      <c r="F1083" t="e" cm="1">
        <f t="array" ref="F1083">INDEX('[1]Sheet 1'!$F$1:$F$5176,MATCH(1,([1]Sheet2!A1083='[1]Sheet 1'!$B$1:$B$5176)*([1]Sheet2!E1083='[1]Sheet 1'!$E$1:$E$5176)*([1]Sheet2!F$1='[1]Sheet 1'!$C$1:$C$5176),0))</f>
        <v>#N/A</v>
      </c>
      <c r="G1083" cm="1">
        <f t="array" ref="G1083">INDEX('[1]Sheet 1'!$F$1:$F$5176,MATCH(1,([1]Sheet2!$A1083='[1]Sheet 1'!$B$1:$B$5176)*([1]Sheet2!$E1083='[1]Sheet 1'!$E$1:$E$5176)*([1]Sheet2!G$1='[1]Sheet 1'!$C$1:$C$5176),0))</f>
        <v>39844</v>
      </c>
      <c r="H1083" cm="1">
        <f t="array" ref="H1083">INDEX('[1]Sheet 1'!$F$1:$F$5176,MATCH(1,([1]Sheet2!$A1083='[1]Sheet 1'!$B$1:$B$5176)*([1]Sheet2!$E1083='[1]Sheet 1'!$E$1:$E$5176)*([1]Sheet2!H$1='[1]Sheet 1'!$C$1:$C$5176),0))</f>
        <v>521</v>
      </c>
      <c r="I1083" cm="1">
        <f t="array" ref="I1083">INDEX('[1]Sheet 1'!$F$1:$F$5176,MATCH(1,([1]Sheet2!$A1083='[1]Sheet 1'!$B$1:$B$5176)*([1]Sheet2!$E1083='[1]Sheet 1'!$E$1:$E$5176)*([1]Sheet2!I$1='[1]Sheet 1'!$C$1:$C$5176),0))</f>
        <v>76.701899999999995</v>
      </c>
      <c r="J1083" s="1" t="e">
        <f t="shared" si="65"/>
        <v>#N/A</v>
      </c>
      <c r="K1083" s="1">
        <f t="shared" si="66"/>
        <v>4.1768527839148681E-2</v>
      </c>
      <c r="L1083" s="1">
        <f t="shared" si="67"/>
        <v>3.9734616299086173E-2</v>
      </c>
      <c r="M1083">
        <f>VLOOKUP(D1083,[1]Sheet8!$A$1:$G$267,IF(E1083=2016,3,IF(E1083=2017,4,IF(E1083=2018,5,IF(E1083=2019,6,7)))))</f>
        <v>1004.90661621094</v>
      </c>
      <c r="N1083" t="str">
        <f>IF(E1083=2020,VLOOKUP(B1083,[1]Sheet9!$A$1:$E$229,5,FALSE),"None")</f>
        <v>None</v>
      </c>
    </row>
    <row r="1084" spans="1:14" x14ac:dyDescent="0.75">
      <c r="A1084" t="str">
        <f>VLOOKUP(D1084,[1]Sheet5!$B$1:$C$279,2,FALSE)</f>
        <v>TCA: Turks and Caicos Islands</v>
      </c>
      <c r="B1084" t="str">
        <f t="shared" si="64"/>
        <v>TCA</v>
      </c>
      <c r="C1084" t="str">
        <f>VLOOKUP([1]Sheet2!B1084,[1]Sheet9!$A$1:$C$229,2,FALSE)</f>
        <v>North America</v>
      </c>
      <c r="D1084" t="s">
        <v>238</v>
      </c>
      <c r="E1084">
        <v>2018</v>
      </c>
      <c r="F1084" t="e" cm="1">
        <f t="array" ref="F1084">INDEX('[1]Sheet 1'!$F$1:$F$5176,MATCH(1,([1]Sheet2!A1084='[1]Sheet 1'!$B$1:$B$5176)*([1]Sheet2!E1084='[1]Sheet 1'!$E$1:$E$5176)*([1]Sheet2!F$1='[1]Sheet 1'!$C$1:$C$5176),0))</f>
        <v>#N/A</v>
      </c>
      <c r="G1084" cm="1">
        <f t="array" ref="G1084">INDEX('[1]Sheet 1'!$F$1:$F$5176,MATCH(1,([1]Sheet2!$A1084='[1]Sheet 1'!$B$1:$B$5176)*([1]Sheet2!$E1084='[1]Sheet 1'!$E$1:$E$5176)*([1]Sheet2!G$1='[1]Sheet 1'!$C$1:$C$5176),0))</f>
        <v>41487.5</v>
      </c>
      <c r="H1084" cm="1">
        <f t="array" ref="H1084">INDEX('[1]Sheet 1'!$F$1:$F$5176,MATCH(1,([1]Sheet2!$A1084='[1]Sheet 1'!$B$1:$B$5176)*([1]Sheet2!$E1084='[1]Sheet 1'!$E$1:$E$5176)*([1]Sheet2!H$1='[1]Sheet 1'!$C$1:$C$5176),0))</f>
        <v>536</v>
      </c>
      <c r="I1084" cm="1">
        <f t="array" ref="I1084">INDEX('[1]Sheet 1'!$F$1:$F$5176,MATCH(1,([1]Sheet2!$A1084='[1]Sheet 1'!$B$1:$B$5176)*([1]Sheet2!$E1084='[1]Sheet 1'!$E$1:$E$5176)*([1]Sheet2!I$1='[1]Sheet 1'!$C$1:$C$5176),0))</f>
        <v>76.443200000000004</v>
      </c>
      <c r="J1084" s="1" t="e">
        <f t="shared" si="65"/>
        <v>#N/A</v>
      </c>
      <c r="K1084" s="1">
        <f t="shared" si="66"/>
        <v>4.124836863768698E-2</v>
      </c>
      <c r="L1084" s="1">
        <f t="shared" si="67"/>
        <v>3.7746919260294394E-2</v>
      </c>
      <c r="M1084">
        <f>VLOOKUP(D1084,[1]Sheet8!$A$1:$G$267,IF(E1084=2016,3,IF(E1084=2017,4,IF(E1084=2018,5,IF(E1084=2019,6,7)))))</f>
        <v>1042.83874511719</v>
      </c>
      <c r="N1084" t="str">
        <f>IF(E1084=2020,VLOOKUP(B1084,[1]Sheet9!$A$1:$E$229,5,FALSE),"None")</f>
        <v>None</v>
      </c>
    </row>
    <row r="1085" spans="1:14" x14ac:dyDescent="0.75">
      <c r="A1085" t="str">
        <f>VLOOKUP(D1085,[1]Sheet5!$B$1:$C$279,2,FALSE)</f>
        <v>TCA: Turks and Caicos Islands</v>
      </c>
      <c r="B1085" t="str">
        <f t="shared" si="64"/>
        <v>TCA</v>
      </c>
      <c r="C1085" t="str">
        <f>VLOOKUP([1]Sheet2!B1085,[1]Sheet9!$A$1:$C$229,2,FALSE)</f>
        <v>North America</v>
      </c>
      <c r="D1085" t="s">
        <v>238</v>
      </c>
      <c r="E1085">
        <v>2019</v>
      </c>
      <c r="F1085" t="e" cm="1">
        <f t="array" ref="F1085">INDEX('[1]Sheet 1'!$F$1:$F$5176,MATCH(1,([1]Sheet2!A1085='[1]Sheet 1'!$B$1:$B$5176)*([1]Sheet2!E1085='[1]Sheet 1'!$E$1:$E$5176)*([1]Sheet2!F$1='[1]Sheet 1'!$C$1:$C$5176),0))</f>
        <v>#N/A</v>
      </c>
      <c r="G1085" cm="1">
        <f t="array" ref="G1085">INDEX('[1]Sheet 1'!$F$1:$F$5176,MATCH(1,([1]Sheet2!$A1085='[1]Sheet 1'!$B$1:$B$5176)*([1]Sheet2!$E1085='[1]Sheet 1'!$E$1:$E$5176)*([1]Sheet2!G$1='[1]Sheet 1'!$C$1:$C$5176),0))</f>
        <v>43080</v>
      </c>
      <c r="H1085" cm="1">
        <f t="array" ref="H1085">INDEX('[1]Sheet 1'!$F$1:$F$5176,MATCH(1,([1]Sheet2!$A1085='[1]Sheet 1'!$B$1:$B$5176)*([1]Sheet2!$E1085='[1]Sheet 1'!$E$1:$E$5176)*([1]Sheet2!H$1='[1]Sheet 1'!$C$1:$C$5176),0))</f>
        <v>545</v>
      </c>
      <c r="I1085" cm="1">
        <f t="array" ref="I1085">INDEX('[1]Sheet 1'!$F$1:$F$5176,MATCH(1,([1]Sheet2!$A1085='[1]Sheet 1'!$B$1:$B$5176)*([1]Sheet2!$E1085='[1]Sheet 1'!$E$1:$E$5176)*([1]Sheet2!I$1='[1]Sheet 1'!$C$1:$C$5176),0))</f>
        <v>75.325800000000001</v>
      </c>
      <c r="J1085" s="1" t="e">
        <f t="shared" si="65"/>
        <v>#N/A</v>
      </c>
      <c r="K1085" s="1">
        <f t="shared" si="66"/>
        <v>3.8385055739680624E-2</v>
      </c>
      <c r="L1085" s="1">
        <f t="shared" si="67"/>
        <v>4.1277851230280715E-2</v>
      </c>
      <c r="M1085">
        <f>VLOOKUP(D1085,[1]Sheet8!$A$1:$G$267,IF(E1085=2016,3,IF(E1085=2017,4,IF(E1085=2018,5,IF(E1085=2019,6,7)))))</f>
        <v>1085.88488769531</v>
      </c>
      <c r="N1085" t="str">
        <f>IF(E1085=2020,VLOOKUP(B1085,[1]Sheet9!$A$1:$E$229,5,FALSE),"None")</f>
        <v>None</v>
      </c>
    </row>
    <row r="1086" spans="1:14" x14ac:dyDescent="0.75">
      <c r="A1086" t="str">
        <f>VLOOKUP(D1086,[1]Sheet5!$B$1:$C$279,2,FALSE)</f>
        <v>TCA: Turks and Caicos Islands</v>
      </c>
      <c r="B1086" t="str">
        <f t="shared" si="64"/>
        <v>TCA</v>
      </c>
      <c r="C1086" t="str">
        <f>VLOOKUP([1]Sheet2!B1086,[1]Sheet9!$A$1:$C$229,2,FALSE)</f>
        <v>North America</v>
      </c>
      <c r="D1086" t="s">
        <v>238</v>
      </c>
      <c r="E1086">
        <v>2020</v>
      </c>
      <c r="F1086" t="e" cm="1">
        <f t="array" ref="F1086">INDEX('[1]Sheet 1'!$F$1:$F$5176,MATCH(1,([1]Sheet2!A1086='[1]Sheet 1'!$B$1:$B$5176)*([1]Sheet2!E1086='[1]Sheet 1'!$E$1:$E$5176)*([1]Sheet2!F$1='[1]Sheet 1'!$C$1:$C$5176),0))</f>
        <v>#N/A</v>
      </c>
      <c r="G1086" cm="1">
        <f t="array" ref="G1086">INDEX('[1]Sheet 1'!$F$1:$F$5176,MATCH(1,([1]Sheet2!$A1086='[1]Sheet 1'!$B$1:$B$5176)*([1]Sheet2!$E1086='[1]Sheet 1'!$E$1:$E$5176)*([1]Sheet2!G$1='[1]Sheet 1'!$C$1:$C$5176),0))</f>
        <v>44276.5</v>
      </c>
      <c r="H1086" cm="1">
        <f t="array" ref="H1086">INDEX('[1]Sheet 1'!$F$1:$F$5176,MATCH(1,([1]Sheet2!$A1086='[1]Sheet 1'!$B$1:$B$5176)*([1]Sheet2!$E1086='[1]Sheet 1'!$E$1:$E$5176)*([1]Sheet2!H$1='[1]Sheet 1'!$C$1:$C$5176),0))</f>
        <v>557</v>
      </c>
      <c r="I1086" cm="1">
        <f t="array" ref="I1086">INDEX('[1]Sheet 1'!$F$1:$F$5176,MATCH(1,([1]Sheet2!$A1086='[1]Sheet 1'!$B$1:$B$5176)*([1]Sheet2!$E1086='[1]Sheet 1'!$E$1:$E$5176)*([1]Sheet2!I$1='[1]Sheet 1'!$C$1:$C$5176),0))</f>
        <v>75.000799999999998</v>
      </c>
      <c r="J1086" s="1" t="e">
        <f t="shared" si="65"/>
        <v>#N/A</v>
      </c>
      <c r="K1086" s="1">
        <f t="shared" si="66"/>
        <v>2.7773909006499536E-2</v>
      </c>
      <c r="L1086" s="1">
        <f t="shared" si="67"/>
        <v>-8.6704965134866228E-3</v>
      </c>
      <c r="M1086">
        <f>VLOOKUP(D1086,[1]Sheet8!$A$1:$G$267,IF(E1086=2016,3,IF(E1086=2017,4,IF(E1086=2018,5,IF(E1086=2019,6,7)))))</f>
        <v>1076.4697265625</v>
      </c>
      <c r="N1086">
        <f>IF(E1086=2020,VLOOKUP(B1086,[1]Sheet9!$A$1:$E$229,5,FALSE),"None")</f>
        <v>893</v>
      </c>
    </row>
    <row r="1087" spans="1:14" x14ac:dyDescent="0.75">
      <c r="A1087" t="str">
        <f>VLOOKUP(D1087,[1]Sheet5!$B$1:$C$279,2,FALSE)</f>
        <v>TUV: Tuvalu</v>
      </c>
      <c r="B1087" t="str">
        <f t="shared" si="64"/>
        <v>TUV</v>
      </c>
      <c r="C1087" t="s">
        <v>18</v>
      </c>
      <c r="D1087" t="s">
        <v>239</v>
      </c>
      <c r="E1087">
        <v>2016</v>
      </c>
      <c r="F1087" cm="1">
        <f t="array" ref="F1087">INDEX('[1]Sheet 1'!$F$1:$F$5176,MATCH(1,([1]Sheet2!A1087='[1]Sheet 1'!$B$1:$B$5176)*([1]Sheet2!E1087='[1]Sheet 1'!$E$1:$E$5176)*([1]Sheet2!F$1='[1]Sheet 1'!$C$1:$C$5176),0))</f>
        <v>6</v>
      </c>
      <c r="G1087" cm="1">
        <f t="array" ref="G1087">INDEX('[1]Sheet 1'!$F$1:$F$5176,MATCH(1,([1]Sheet2!$A1087='[1]Sheet 1'!$B$1:$B$5176)*([1]Sheet2!$E1087='[1]Sheet 1'!$E$1:$E$5176)*([1]Sheet2!G$1='[1]Sheet 1'!$C$1:$C$5176),0))</f>
        <v>10852</v>
      </c>
      <c r="H1087" cm="1">
        <f t="array" ref="H1087">INDEX('[1]Sheet 1'!$F$1:$F$5176,MATCH(1,([1]Sheet2!$A1087='[1]Sheet 1'!$B$1:$B$5176)*([1]Sheet2!$E1087='[1]Sheet 1'!$E$1:$E$5176)*([1]Sheet2!H$1='[1]Sheet 1'!$C$1:$C$5176),0))</f>
        <v>248</v>
      </c>
      <c r="I1087" cm="1">
        <f t="array" ref="I1087">INDEX('[1]Sheet 1'!$F$1:$F$5176,MATCH(1,([1]Sheet2!$A1087='[1]Sheet 1'!$B$1:$B$5176)*([1]Sheet2!$E1087='[1]Sheet 1'!$E$1:$E$5176)*([1]Sheet2!I$1='[1]Sheet 1'!$C$1:$C$5176),0))</f>
        <v>64.107500000000002</v>
      </c>
      <c r="J1087" s="1">
        <f t="shared" si="65"/>
        <v>2.4193548387096774E-2</v>
      </c>
      <c r="K1087" s="1" t="str">
        <f t="shared" si="66"/>
        <v>None</v>
      </c>
      <c r="L1087" s="1" t="str">
        <f t="shared" si="67"/>
        <v>N/A</v>
      </c>
      <c r="M1087">
        <f>VLOOKUP(D1087,[1]Sheet8!$A$1:$G$267,IF(E1087=2016,3,IF(E1087=2017,4,IF(E1087=2018,5,IF(E1087=2019,6,7)))))</f>
        <v>966.50299072265602</v>
      </c>
      <c r="N1087" t="str">
        <f>IF(E1087=2020,VLOOKUP(B1087,[1]Sheet9!$A$1:$E$229,5,FALSE),"None")</f>
        <v>None</v>
      </c>
    </row>
    <row r="1088" spans="1:14" x14ac:dyDescent="0.75">
      <c r="A1088" t="str">
        <f>VLOOKUP(D1088,[1]Sheet5!$B$1:$C$279,2,FALSE)</f>
        <v>TUV: Tuvalu</v>
      </c>
      <c r="B1088" t="str">
        <f t="shared" si="64"/>
        <v>TUV</v>
      </c>
      <c r="C1088" t="s">
        <v>18</v>
      </c>
      <c r="D1088" t="s">
        <v>239</v>
      </c>
      <c r="E1088">
        <v>2017</v>
      </c>
      <c r="F1088" cm="1">
        <f t="array" ref="F1088">INDEX('[1]Sheet 1'!$F$1:$F$5176,MATCH(1,([1]Sheet2!A1088='[1]Sheet 1'!$B$1:$B$5176)*([1]Sheet2!E1088='[1]Sheet 1'!$E$1:$E$5176)*([1]Sheet2!F$1='[1]Sheet 1'!$C$1:$C$5176),0))</f>
        <v>6</v>
      </c>
      <c r="G1088" cm="1">
        <f t="array" ref="G1088">INDEX('[1]Sheet 1'!$F$1:$F$5176,MATCH(1,([1]Sheet2!$A1088='[1]Sheet 1'!$B$1:$B$5176)*([1]Sheet2!$E1088='[1]Sheet 1'!$E$1:$E$5176)*([1]Sheet2!G$1='[1]Sheet 1'!$C$1:$C$5176),0))</f>
        <v>10827.5</v>
      </c>
      <c r="H1088" cm="1">
        <f t="array" ref="H1088">INDEX('[1]Sheet 1'!$F$1:$F$5176,MATCH(1,([1]Sheet2!$A1088='[1]Sheet 1'!$B$1:$B$5176)*([1]Sheet2!$E1088='[1]Sheet 1'!$E$1:$E$5176)*([1]Sheet2!H$1='[1]Sheet 1'!$C$1:$C$5176),0))</f>
        <v>251</v>
      </c>
      <c r="I1088" cm="1">
        <f t="array" ref="I1088">INDEX('[1]Sheet 1'!$F$1:$F$5176,MATCH(1,([1]Sheet2!$A1088='[1]Sheet 1'!$B$1:$B$5176)*([1]Sheet2!$E1088='[1]Sheet 1'!$E$1:$E$5176)*([1]Sheet2!I$1='[1]Sheet 1'!$C$1:$C$5176),0))</f>
        <v>64.147800000000004</v>
      </c>
      <c r="J1088" s="1">
        <f t="shared" si="65"/>
        <v>2.3904382470119521E-2</v>
      </c>
      <c r="K1088" s="1">
        <f t="shared" si="66"/>
        <v>-2.257648359749355E-3</v>
      </c>
      <c r="L1088" s="1">
        <f t="shared" si="67"/>
        <v>3.9734616299086173E-2</v>
      </c>
      <c r="M1088">
        <f>VLOOKUP(D1088,[1]Sheet8!$A$1:$G$267,IF(E1088=2016,3,IF(E1088=2017,4,IF(E1088=2018,5,IF(E1088=2019,6,7)))))</f>
        <v>1004.90661621094</v>
      </c>
      <c r="N1088" t="str">
        <f>IF(E1088=2020,VLOOKUP(B1088,[1]Sheet9!$A$1:$E$229,5,FALSE),"None")</f>
        <v>None</v>
      </c>
    </row>
    <row r="1089" spans="1:14" x14ac:dyDescent="0.75">
      <c r="A1089" t="str">
        <f>VLOOKUP(D1089,[1]Sheet5!$B$1:$C$279,2,FALSE)</f>
        <v>TUV: Tuvalu</v>
      </c>
      <c r="B1089" t="str">
        <f t="shared" si="64"/>
        <v>TUV</v>
      </c>
      <c r="C1089" t="s">
        <v>18</v>
      </c>
      <c r="D1089" t="s">
        <v>239</v>
      </c>
      <c r="E1089">
        <v>2018</v>
      </c>
      <c r="F1089" cm="1">
        <f t="array" ref="F1089">INDEX('[1]Sheet 1'!$F$1:$F$5176,MATCH(1,([1]Sheet2!A1089='[1]Sheet 1'!$B$1:$B$5176)*([1]Sheet2!E1089='[1]Sheet 1'!$E$1:$E$5176)*([1]Sheet2!F$1='[1]Sheet 1'!$C$1:$C$5176),0))</f>
        <v>6</v>
      </c>
      <c r="G1089" cm="1">
        <f t="array" ref="G1089">INDEX('[1]Sheet 1'!$F$1:$F$5176,MATCH(1,([1]Sheet2!$A1089='[1]Sheet 1'!$B$1:$B$5176)*([1]Sheet2!$E1089='[1]Sheet 1'!$E$1:$E$5176)*([1]Sheet2!G$1='[1]Sheet 1'!$C$1:$C$5176),0))</f>
        <v>10865</v>
      </c>
      <c r="H1089" cm="1">
        <f t="array" ref="H1089">INDEX('[1]Sheet 1'!$F$1:$F$5176,MATCH(1,([1]Sheet2!$A1089='[1]Sheet 1'!$B$1:$B$5176)*([1]Sheet2!$E1089='[1]Sheet 1'!$E$1:$E$5176)*([1]Sheet2!H$1='[1]Sheet 1'!$C$1:$C$5176),0))</f>
        <v>256</v>
      </c>
      <c r="I1089" cm="1">
        <f t="array" ref="I1089">INDEX('[1]Sheet 1'!$F$1:$F$5176,MATCH(1,([1]Sheet2!$A1089='[1]Sheet 1'!$B$1:$B$5176)*([1]Sheet2!$E1089='[1]Sheet 1'!$E$1:$E$5176)*([1]Sheet2!I$1='[1]Sheet 1'!$C$1:$C$5176),0))</f>
        <v>64.211699999999993</v>
      </c>
      <c r="J1089" s="1">
        <f t="shared" si="65"/>
        <v>2.34375E-2</v>
      </c>
      <c r="K1089" s="1">
        <f t="shared" si="66"/>
        <v>3.4634033710459478E-3</v>
      </c>
      <c r="L1089" s="1">
        <f t="shared" si="67"/>
        <v>3.7746919260294394E-2</v>
      </c>
      <c r="M1089">
        <f>VLOOKUP(D1089,[1]Sheet8!$A$1:$G$267,IF(E1089=2016,3,IF(E1089=2017,4,IF(E1089=2018,5,IF(E1089=2019,6,7)))))</f>
        <v>1042.83874511719</v>
      </c>
      <c r="N1089" t="str">
        <f>IF(E1089=2020,VLOOKUP(B1089,[1]Sheet9!$A$1:$E$229,5,FALSE),"None")</f>
        <v>None</v>
      </c>
    </row>
    <row r="1090" spans="1:14" x14ac:dyDescent="0.75">
      <c r="A1090" t="str">
        <f>VLOOKUP(D1090,[1]Sheet5!$B$1:$C$279,2,FALSE)</f>
        <v>TUV: Tuvalu</v>
      </c>
      <c r="B1090" t="str">
        <f t="shared" si="64"/>
        <v>TUV</v>
      </c>
      <c r="C1090" t="s">
        <v>18</v>
      </c>
      <c r="D1090" t="s">
        <v>239</v>
      </c>
      <c r="E1090">
        <v>2019</v>
      </c>
      <c r="F1090" cm="1">
        <f t="array" ref="F1090">INDEX('[1]Sheet 1'!$F$1:$F$5176,MATCH(1,([1]Sheet2!A1090='[1]Sheet 1'!$B$1:$B$5176)*([1]Sheet2!E1090='[1]Sheet 1'!$E$1:$E$5176)*([1]Sheet2!F$1='[1]Sheet 1'!$C$1:$C$5176),0))</f>
        <v>6</v>
      </c>
      <c r="G1090" cm="1">
        <f t="array" ref="G1090">INDEX('[1]Sheet 1'!$F$1:$F$5176,MATCH(1,([1]Sheet2!$A1090='[1]Sheet 1'!$B$1:$B$5176)*([1]Sheet2!$E1090='[1]Sheet 1'!$E$1:$E$5176)*([1]Sheet2!G$1='[1]Sheet 1'!$C$1:$C$5176),0))</f>
        <v>10956</v>
      </c>
      <c r="H1090" cm="1">
        <f t="array" ref="H1090">INDEX('[1]Sheet 1'!$F$1:$F$5176,MATCH(1,([1]Sheet2!$A1090='[1]Sheet 1'!$B$1:$B$5176)*([1]Sheet2!$E1090='[1]Sheet 1'!$E$1:$E$5176)*([1]Sheet2!H$1='[1]Sheet 1'!$C$1:$C$5176),0))</f>
        <v>259</v>
      </c>
      <c r="I1090" cm="1">
        <f t="array" ref="I1090">INDEX('[1]Sheet 1'!$F$1:$F$5176,MATCH(1,([1]Sheet2!$A1090='[1]Sheet 1'!$B$1:$B$5176)*([1]Sheet2!$E1090='[1]Sheet 1'!$E$1:$E$5176)*([1]Sheet2!I$1='[1]Sheet 1'!$C$1:$C$5176),0))</f>
        <v>64.277500000000003</v>
      </c>
      <c r="J1090" s="1">
        <f t="shared" si="65"/>
        <v>2.3166023166023165E-2</v>
      </c>
      <c r="K1090" s="1">
        <f t="shared" si="66"/>
        <v>8.3755177174413258E-3</v>
      </c>
      <c r="L1090" s="1">
        <f t="shared" si="67"/>
        <v>4.1277851230280715E-2</v>
      </c>
      <c r="M1090">
        <f>VLOOKUP(D1090,[1]Sheet8!$A$1:$G$267,IF(E1090=2016,3,IF(E1090=2017,4,IF(E1090=2018,5,IF(E1090=2019,6,7)))))</f>
        <v>1085.88488769531</v>
      </c>
      <c r="N1090" t="str">
        <f>IF(E1090=2020,VLOOKUP(B1090,[1]Sheet9!$A$1:$E$229,5,FALSE),"None")</f>
        <v>None</v>
      </c>
    </row>
    <row r="1091" spans="1:14" x14ac:dyDescent="0.75">
      <c r="A1091" t="str">
        <f>VLOOKUP(D1091,[1]Sheet5!$B$1:$C$279,2,FALSE)</f>
        <v>TUV: Tuvalu</v>
      </c>
      <c r="B1091" t="str">
        <f t="shared" ref="B1091:B1154" si="68">MID(A1091,1,3)</f>
        <v>TUV</v>
      </c>
      <c r="C1091" t="s">
        <v>18</v>
      </c>
      <c r="D1091" t="s">
        <v>239</v>
      </c>
      <c r="E1091">
        <v>2020</v>
      </c>
      <c r="F1091" cm="1">
        <f t="array" ref="F1091">INDEX('[1]Sheet 1'!$F$1:$F$5176,MATCH(1,([1]Sheet2!A1091='[1]Sheet 1'!$B$1:$B$5176)*([1]Sheet2!E1091='[1]Sheet 1'!$E$1:$E$5176)*([1]Sheet2!F$1='[1]Sheet 1'!$C$1:$C$5176),0))</f>
        <v>5</v>
      </c>
      <c r="G1091" cm="1">
        <f t="array" ref="G1091">INDEX('[1]Sheet 1'!$F$1:$F$5176,MATCH(1,([1]Sheet2!$A1091='[1]Sheet 1'!$B$1:$B$5176)*([1]Sheet2!$E1091='[1]Sheet 1'!$E$1:$E$5176)*([1]Sheet2!G$1='[1]Sheet 1'!$C$1:$C$5176),0))</f>
        <v>11069</v>
      </c>
      <c r="H1091" cm="1">
        <f t="array" ref="H1091">INDEX('[1]Sheet 1'!$F$1:$F$5176,MATCH(1,([1]Sheet2!$A1091='[1]Sheet 1'!$B$1:$B$5176)*([1]Sheet2!$E1091='[1]Sheet 1'!$E$1:$E$5176)*([1]Sheet2!H$1='[1]Sheet 1'!$C$1:$C$5176),0))</f>
        <v>262</v>
      </c>
      <c r="I1091" cm="1">
        <f t="array" ref="I1091">INDEX('[1]Sheet 1'!$F$1:$F$5176,MATCH(1,([1]Sheet2!$A1091='[1]Sheet 1'!$B$1:$B$5176)*([1]Sheet2!$E1091='[1]Sheet 1'!$E$1:$E$5176)*([1]Sheet2!I$1='[1]Sheet 1'!$C$1:$C$5176),0))</f>
        <v>64.382000000000005</v>
      </c>
      <c r="J1091" s="1">
        <f t="shared" ref="J1091:J1154" si="69">F1091/H1091</f>
        <v>1.9083969465648856E-2</v>
      </c>
      <c r="K1091" s="1">
        <f t="shared" si="66"/>
        <v>1.031398320554947E-2</v>
      </c>
      <c r="L1091" s="1">
        <f t="shared" si="67"/>
        <v>-8.6704965134866228E-3</v>
      </c>
      <c r="M1091">
        <f>VLOOKUP(D1091,[1]Sheet8!$A$1:$G$267,IF(E1091=2016,3,IF(E1091=2017,4,IF(E1091=2018,5,IF(E1091=2019,6,7)))))</f>
        <v>1076.4697265625</v>
      </c>
      <c r="N1091">
        <v>0</v>
      </c>
    </row>
    <row r="1092" spans="1:14" x14ac:dyDescent="0.75">
      <c r="A1092" t="str">
        <f>VLOOKUP(D1092,[1]Sheet5!$B$1:$C$279,2,FALSE)</f>
        <v>UGA: Uganda</v>
      </c>
      <c r="B1092" t="str">
        <f t="shared" si="68"/>
        <v>UGA</v>
      </c>
      <c r="C1092" t="str">
        <f>VLOOKUP([1]Sheet2!B1092,[1]Sheet9!$A$1:$C$229,2,FALSE)</f>
        <v>Africa</v>
      </c>
      <c r="D1092" t="s">
        <v>240</v>
      </c>
      <c r="E1092">
        <v>2016</v>
      </c>
      <c r="F1092" cm="1">
        <f t="array" ref="F1092">INDEX('[1]Sheet 1'!$F$1:$F$5176,MATCH(1,([1]Sheet2!A1092='[1]Sheet 1'!$B$1:$B$5176)*([1]Sheet2!E1092='[1]Sheet 1'!$E$1:$E$5176)*([1]Sheet2!F$1='[1]Sheet 1'!$C$1:$C$5176),0))</f>
        <v>58386</v>
      </c>
      <c r="G1092" cm="1">
        <f t="array" ref="G1092">INDEX('[1]Sheet 1'!$F$1:$F$5176,MATCH(1,([1]Sheet2!$A1092='[1]Sheet 1'!$B$1:$B$5176)*([1]Sheet2!$E1092='[1]Sheet 1'!$E$1:$E$5176)*([1]Sheet2!G$1='[1]Sheet 1'!$C$1:$C$5176),0))</f>
        <v>38748299</v>
      </c>
      <c r="H1092" cm="1">
        <f t="array" ref="H1092">INDEX('[1]Sheet 1'!$F$1:$F$5176,MATCH(1,([1]Sheet2!$A1092='[1]Sheet 1'!$B$1:$B$5176)*([1]Sheet2!$E1092='[1]Sheet 1'!$E$1:$E$5176)*([1]Sheet2!H$1='[1]Sheet 1'!$C$1:$C$5176),0))</f>
        <v>1497776</v>
      </c>
      <c r="I1092" cm="1">
        <f t="array" ref="I1092">INDEX('[1]Sheet 1'!$F$1:$F$5176,MATCH(1,([1]Sheet2!$A1092='[1]Sheet 1'!$B$1:$B$5176)*([1]Sheet2!$E1092='[1]Sheet 1'!$E$1:$E$5176)*([1]Sheet2!I$1='[1]Sheet 1'!$C$1:$C$5176),0))</f>
        <v>61.6479</v>
      </c>
      <c r="J1092" s="1">
        <f t="shared" si="69"/>
        <v>3.8981797011035026E-2</v>
      </c>
      <c r="K1092" s="1" t="str">
        <f t="shared" ref="K1092:K1155" si="70">IF(D1092=D1091,(G1092-G1091)/G1091,"None")</f>
        <v>None</v>
      </c>
      <c r="L1092" s="1" t="str">
        <f t="shared" ref="L1092:L1155" si="71">IF(B1091=B1092,(M1092-M1091)/M1091,"N/A")</f>
        <v>N/A</v>
      </c>
      <c r="M1092">
        <f>VLOOKUP(D1092,[1]Sheet8!$A$1:$G$267,IF(E1092=2016,3,IF(E1092=2017,4,IF(E1092=2018,5,IF(E1092=2019,6,7)))))</f>
        <v>736.55984741213297</v>
      </c>
      <c r="N1092" t="str">
        <f>IF(E1092=2020,VLOOKUP(B1092,[1]Sheet9!$A$1:$E$229,5,FALSE),"None")</f>
        <v>None</v>
      </c>
    </row>
    <row r="1093" spans="1:14" x14ac:dyDescent="0.75">
      <c r="A1093" t="str">
        <f>VLOOKUP(D1093,[1]Sheet5!$B$1:$C$279,2,FALSE)</f>
        <v>UGA: Uganda</v>
      </c>
      <c r="B1093" t="str">
        <f t="shared" si="68"/>
        <v>UGA</v>
      </c>
      <c r="C1093" t="str">
        <f>VLOOKUP([1]Sheet2!B1093,[1]Sheet9!$A$1:$C$229,2,FALSE)</f>
        <v>Africa</v>
      </c>
      <c r="D1093" t="s">
        <v>240</v>
      </c>
      <c r="E1093">
        <v>2017</v>
      </c>
      <c r="F1093" cm="1">
        <f t="array" ref="F1093">INDEX('[1]Sheet 1'!$F$1:$F$5176,MATCH(1,([1]Sheet2!A1093='[1]Sheet 1'!$B$1:$B$5176)*([1]Sheet2!E1093='[1]Sheet 1'!$E$1:$E$5176)*([1]Sheet2!F$1='[1]Sheet 1'!$C$1:$C$5176),0))</f>
        <v>56644</v>
      </c>
      <c r="G1093" cm="1">
        <f t="array" ref="G1093">INDEX('[1]Sheet 1'!$F$1:$F$5176,MATCH(1,([1]Sheet2!$A1093='[1]Sheet 1'!$B$1:$B$5176)*([1]Sheet2!$E1093='[1]Sheet 1'!$E$1:$E$5176)*([1]Sheet2!G$1='[1]Sheet 1'!$C$1:$C$5176),0))</f>
        <v>40127085</v>
      </c>
      <c r="H1093" cm="1">
        <f t="array" ref="H1093">INDEX('[1]Sheet 1'!$F$1:$F$5176,MATCH(1,([1]Sheet2!$A1093='[1]Sheet 1'!$B$1:$B$5176)*([1]Sheet2!$E1093='[1]Sheet 1'!$E$1:$E$5176)*([1]Sheet2!H$1='[1]Sheet 1'!$C$1:$C$5176),0))</f>
        <v>1537283</v>
      </c>
      <c r="I1093" cm="1">
        <f t="array" ref="I1093">INDEX('[1]Sheet 1'!$F$1:$F$5176,MATCH(1,([1]Sheet2!$A1093='[1]Sheet 1'!$B$1:$B$5176)*([1]Sheet2!$E1093='[1]Sheet 1'!$E$1:$E$5176)*([1]Sheet2!I$1='[1]Sheet 1'!$C$1:$C$5176),0))</f>
        <v>62.115000000000002</v>
      </c>
      <c r="J1093" s="1">
        <f t="shared" si="69"/>
        <v>3.6846826511449098E-2</v>
      </c>
      <c r="K1093" s="1">
        <f t="shared" si="70"/>
        <v>3.5583136178442311E-2</v>
      </c>
      <c r="L1093" s="1">
        <f t="shared" si="71"/>
        <v>1.3944427669121996E-2</v>
      </c>
      <c r="M1093">
        <f>VLOOKUP(D1093,[1]Sheet8!$A$1:$G$267,IF(E1093=2016,3,IF(E1093=2017,4,IF(E1093=2018,5,IF(E1093=2019,6,7)))))</f>
        <v>746.83075292835099</v>
      </c>
      <c r="N1093" t="str">
        <f>IF(E1093=2020,VLOOKUP(B1093,[1]Sheet9!$A$1:$E$229,5,FALSE),"None")</f>
        <v>None</v>
      </c>
    </row>
    <row r="1094" spans="1:14" x14ac:dyDescent="0.75">
      <c r="A1094" t="str">
        <f>VLOOKUP(D1094,[1]Sheet5!$B$1:$C$279,2,FALSE)</f>
        <v>UGA: Uganda</v>
      </c>
      <c r="B1094" t="str">
        <f t="shared" si="68"/>
        <v>UGA</v>
      </c>
      <c r="C1094" t="str">
        <f>VLOOKUP([1]Sheet2!B1094,[1]Sheet9!$A$1:$C$229,2,FALSE)</f>
        <v>Africa</v>
      </c>
      <c r="D1094" t="s">
        <v>240</v>
      </c>
      <c r="E1094">
        <v>2018</v>
      </c>
      <c r="F1094" cm="1">
        <f t="array" ref="F1094">INDEX('[1]Sheet 1'!$F$1:$F$5176,MATCH(1,([1]Sheet2!A1094='[1]Sheet 1'!$B$1:$B$5176)*([1]Sheet2!E1094='[1]Sheet 1'!$E$1:$E$5176)*([1]Sheet2!F$1='[1]Sheet 1'!$C$1:$C$5176),0))</f>
        <v>54884</v>
      </c>
      <c r="G1094" cm="1">
        <f t="array" ref="G1094">INDEX('[1]Sheet 1'!$F$1:$F$5176,MATCH(1,([1]Sheet2!$A1094='[1]Sheet 1'!$B$1:$B$5176)*([1]Sheet2!$E1094='[1]Sheet 1'!$E$1:$E$5176)*([1]Sheet2!G$1='[1]Sheet 1'!$C$1:$C$5176),0))</f>
        <v>41515395</v>
      </c>
      <c r="H1094" cm="1">
        <f t="array" ref="H1094">INDEX('[1]Sheet 1'!$F$1:$F$5176,MATCH(1,([1]Sheet2!$A1094='[1]Sheet 1'!$B$1:$B$5176)*([1]Sheet2!$E1094='[1]Sheet 1'!$E$1:$E$5176)*([1]Sheet2!H$1='[1]Sheet 1'!$C$1:$C$5176),0))</f>
        <v>1579525</v>
      </c>
      <c r="I1094" cm="1">
        <f t="array" ref="I1094">INDEX('[1]Sheet 1'!$F$1:$F$5176,MATCH(1,([1]Sheet2!$A1094='[1]Sheet 1'!$B$1:$B$5176)*([1]Sheet2!$E1094='[1]Sheet 1'!$E$1:$E$5176)*([1]Sheet2!I$1='[1]Sheet 1'!$C$1:$C$5176),0))</f>
        <v>62.713900000000002</v>
      </c>
      <c r="J1094" s="1">
        <f t="shared" si="69"/>
        <v>3.4747154999129483E-2</v>
      </c>
      <c r="K1094" s="1">
        <f t="shared" si="70"/>
        <v>3.4597828374525588E-2</v>
      </c>
      <c r="L1094" s="1">
        <f t="shared" si="71"/>
        <v>3.1827869061012669E-2</v>
      </c>
      <c r="M1094">
        <f>VLOOKUP(D1094,[1]Sheet8!$A$1:$G$267,IF(E1094=2016,3,IF(E1094=2017,4,IF(E1094=2018,5,IF(E1094=2019,6,7)))))</f>
        <v>770.60078434329205</v>
      </c>
      <c r="N1094" t="str">
        <f>IF(E1094=2020,VLOOKUP(B1094,[1]Sheet9!$A$1:$E$229,5,FALSE),"None")</f>
        <v>None</v>
      </c>
    </row>
    <row r="1095" spans="1:14" x14ac:dyDescent="0.75">
      <c r="A1095" t="str">
        <f>VLOOKUP(D1095,[1]Sheet5!$B$1:$C$279,2,FALSE)</f>
        <v>UGA: Uganda</v>
      </c>
      <c r="B1095" t="str">
        <f t="shared" si="68"/>
        <v>UGA</v>
      </c>
      <c r="C1095" t="str">
        <f>VLOOKUP([1]Sheet2!B1095,[1]Sheet9!$A$1:$C$229,2,FALSE)</f>
        <v>Africa</v>
      </c>
      <c r="D1095" t="s">
        <v>240</v>
      </c>
      <c r="E1095">
        <v>2019</v>
      </c>
      <c r="F1095" cm="1">
        <f t="array" ref="F1095">INDEX('[1]Sheet 1'!$F$1:$F$5176,MATCH(1,([1]Sheet2!A1095='[1]Sheet 1'!$B$1:$B$5176)*([1]Sheet2!E1095='[1]Sheet 1'!$E$1:$E$5176)*([1]Sheet2!F$1='[1]Sheet 1'!$C$1:$C$5176),0))</f>
        <v>53779</v>
      </c>
      <c r="G1095" cm="1">
        <f t="array" ref="G1095">INDEX('[1]Sheet 1'!$F$1:$F$5176,MATCH(1,([1]Sheet2!$A1095='[1]Sheet 1'!$B$1:$B$5176)*([1]Sheet2!$E1095='[1]Sheet 1'!$E$1:$E$5176)*([1]Sheet2!G$1='[1]Sheet 1'!$C$1:$C$5176),0))</f>
        <v>42949080</v>
      </c>
      <c r="H1095" cm="1">
        <f t="array" ref="H1095">INDEX('[1]Sheet 1'!$F$1:$F$5176,MATCH(1,([1]Sheet2!$A1095='[1]Sheet 1'!$B$1:$B$5176)*([1]Sheet2!$E1095='[1]Sheet 1'!$E$1:$E$5176)*([1]Sheet2!H$1='[1]Sheet 1'!$C$1:$C$5176),0))</f>
        <v>1616222</v>
      </c>
      <c r="I1095" cm="1">
        <f t="array" ref="I1095">INDEX('[1]Sheet 1'!$F$1:$F$5176,MATCH(1,([1]Sheet2!$A1095='[1]Sheet 1'!$B$1:$B$5176)*([1]Sheet2!$E1095='[1]Sheet 1'!$E$1:$E$5176)*([1]Sheet2!I$1='[1]Sheet 1'!$C$1:$C$5176),0))</f>
        <v>62.991300000000003</v>
      </c>
      <c r="J1095" s="1">
        <f t="shared" si="69"/>
        <v>3.3274513031006876E-2</v>
      </c>
      <c r="K1095" s="1">
        <f t="shared" si="70"/>
        <v>3.4533815708606412E-2</v>
      </c>
      <c r="L1095" s="1">
        <f t="shared" si="71"/>
        <v>3.6315755653578551E-2</v>
      </c>
      <c r="M1095">
        <f>VLOOKUP(D1095,[1]Sheet8!$A$1:$G$267,IF(E1095=2016,3,IF(E1095=2017,4,IF(E1095=2018,5,IF(E1095=2019,6,7)))))</f>
        <v>798.58573413395902</v>
      </c>
      <c r="N1095" t="str">
        <f>IF(E1095=2020,VLOOKUP(B1095,[1]Sheet9!$A$1:$E$229,5,FALSE),"None")</f>
        <v>None</v>
      </c>
    </row>
    <row r="1096" spans="1:14" x14ac:dyDescent="0.75">
      <c r="A1096" t="str">
        <f>VLOOKUP(D1096,[1]Sheet5!$B$1:$C$279,2,FALSE)</f>
        <v>UGA: Uganda</v>
      </c>
      <c r="B1096" t="str">
        <f t="shared" si="68"/>
        <v>UGA</v>
      </c>
      <c r="C1096" t="str">
        <f>VLOOKUP([1]Sheet2!B1096,[1]Sheet9!$A$1:$C$229,2,FALSE)</f>
        <v>Africa</v>
      </c>
      <c r="D1096" t="s">
        <v>240</v>
      </c>
      <c r="E1096">
        <v>2020</v>
      </c>
      <c r="F1096" cm="1">
        <f t="array" ref="F1096">INDEX('[1]Sheet 1'!$F$1:$F$5176,MATCH(1,([1]Sheet2!A1096='[1]Sheet 1'!$B$1:$B$5176)*([1]Sheet2!E1096='[1]Sheet 1'!$E$1:$E$5176)*([1]Sheet2!F$1='[1]Sheet 1'!$C$1:$C$5176),0))</f>
        <v>52585</v>
      </c>
      <c r="G1096" cm="1">
        <f t="array" ref="G1096">INDEX('[1]Sheet 1'!$F$1:$F$5176,MATCH(1,([1]Sheet2!$A1096='[1]Sheet 1'!$B$1:$B$5176)*([1]Sheet2!$E1096='[1]Sheet 1'!$E$1:$E$5176)*([1]Sheet2!G$1='[1]Sheet 1'!$C$1:$C$5176),0))</f>
        <v>44404611</v>
      </c>
      <c r="H1096" cm="1">
        <f t="array" ref="H1096">INDEX('[1]Sheet 1'!$F$1:$F$5176,MATCH(1,([1]Sheet2!$A1096='[1]Sheet 1'!$B$1:$B$5176)*([1]Sheet2!$E1096='[1]Sheet 1'!$E$1:$E$5176)*([1]Sheet2!H$1='[1]Sheet 1'!$C$1:$C$5176),0))</f>
        <v>1653818</v>
      </c>
      <c r="I1096" cm="1">
        <f t="array" ref="I1096">INDEX('[1]Sheet 1'!$F$1:$F$5176,MATCH(1,([1]Sheet2!$A1096='[1]Sheet 1'!$B$1:$B$5176)*([1]Sheet2!$E1096='[1]Sheet 1'!$E$1:$E$5176)*([1]Sheet2!I$1='[1]Sheet 1'!$C$1:$C$5176),0))</f>
        <v>62.851300000000002</v>
      </c>
      <c r="J1096" s="1">
        <f t="shared" si="69"/>
        <v>3.1796122668878921E-2</v>
      </c>
      <c r="K1096" s="1">
        <f t="shared" si="70"/>
        <v>3.3889689837360897E-2</v>
      </c>
      <c r="L1096" s="1">
        <f t="shared" si="71"/>
        <v>2.9354327776877947E-2</v>
      </c>
      <c r="M1096">
        <f>VLOOKUP(D1096,[1]Sheet8!$A$1:$G$267,IF(E1096=2016,3,IF(E1096=2017,4,IF(E1096=2018,5,IF(E1096=2019,6,7)))))</f>
        <v>822.02768153166596</v>
      </c>
      <c r="N1096">
        <f>IF(E1096=2020,VLOOKUP(B1096,[1]Sheet9!$A$1:$E$229,5,FALSE),"None")</f>
        <v>35216</v>
      </c>
    </row>
    <row r="1097" spans="1:14" x14ac:dyDescent="0.75">
      <c r="A1097" t="str">
        <f>VLOOKUP(D1097,[1]Sheet5!$B$1:$C$279,2,FALSE)</f>
        <v>UKR: Ukraine</v>
      </c>
      <c r="B1097" t="str">
        <f t="shared" si="68"/>
        <v>UKR</v>
      </c>
      <c r="C1097" t="str">
        <f>VLOOKUP([1]Sheet2!B1097,[1]Sheet9!$A$1:$C$229,2,FALSE)</f>
        <v>Europe</v>
      </c>
      <c r="D1097" t="s">
        <v>241</v>
      </c>
      <c r="E1097">
        <v>2016</v>
      </c>
      <c r="F1097" cm="1">
        <f t="array" ref="F1097">INDEX('[1]Sheet 1'!$F$1:$F$5176,MATCH(1,([1]Sheet2!A1097='[1]Sheet 1'!$B$1:$B$5176)*([1]Sheet2!E1097='[1]Sheet 1'!$E$1:$E$5176)*([1]Sheet2!F$1='[1]Sheet 1'!$C$1:$C$5176),0))</f>
        <v>3584</v>
      </c>
      <c r="G1097" cm="1">
        <f t="array" ref="G1097">INDEX('[1]Sheet 1'!$F$1:$F$5176,MATCH(1,([1]Sheet2!$A1097='[1]Sheet 1'!$B$1:$B$5176)*([1]Sheet2!$E1097='[1]Sheet 1'!$E$1:$E$5176)*([1]Sheet2!G$1='[1]Sheet 1'!$C$1:$C$5176),0))</f>
        <v>44833569</v>
      </c>
      <c r="H1097" cm="1">
        <f t="array" ref="H1097">INDEX('[1]Sheet 1'!$F$1:$F$5176,MATCH(1,([1]Sheet2!$A1097='[1]Sheet 1'!$B$1:$B$5176)*([1]Sheet2!$E1097='[1]Sheet 1'!$E$1:$E$5176)*([1]Sheet2!H$1='[1]Sheet 1'!$C$1:$C$5176),0))</f>
        <v>459407</v>
      </c>
      <c r="I1097" cm="1">
        <f t="array" ref="I1097">INDEX('[1]Sheet 1'!$F$1:$F$5176,MATCH(1,([1]Sheet2!$A1097='[1]Sheet 1'!$B$1:$B$5176)*([1]Sheet2!$E1097='[1]Sheet 1'!$E$1:$E$5176)*([1]Sheet2!I$1='[1]Sheet 1'!$C$1:$C$5176),0))</f>
        <v>74.312100000000001</v>
      </c>
      <c r="J1097" s="1">
        <f t="shared" si="69"/>
        <v>7.8013613201366105E-3</v>
      </c>
      <c r="K1097" s="1" t="str">
        <f t="shared" si="70"/>
        <v>None</v>
      </c>
      <c r="L1097" s="1" t="str">
        <f t="shared" si="71"/>
        <v>N/A</v>
      </c>
      <c r="M1097">
        <f>VLOOKUP(D1097,[1]Sheet8!$A$1:$G$267,IF(E1097=2016,3,IF(E1097=2017,4,IF(E1097=2018,5,IF(E1097=2019,6,7)))))</f>
        <v>2187.73046875</v>
      </c>
      <c r="N1097" t="str">
        <f>IF(E1097=2020,VLOOKUP(B1097,[1]Sheet9!$A$1:$E$229,5,FALSE),"None")</f>
        <v>None</v>
      </c>
    </row>
    <row r="1098" spans="1:14" x14ac:dyDescent="0.75">
      <c r="A1098" t="str">
        <f>VLOOKUP(D1098,[1]Sheet5!$B$1:$C$279,2,FALSE)</f>
        <v>UKR: Ukraine</v>
      </c>
      <c r="B1098" t="str">
        <f t="shared" si="68"/>
        <v>UKR</v>
      </c>
      <c r="C1098" t="str">
        <f>VLOOKUP([1]Sheet2!B1098,[1]Sheet9!$A$1:$C$229,2,FALSE)</f>
        <v>Europe</v>
      </c>
      <c r="D1098" t="s">
        <v>241</v>
      </c>
      <c r="E1098">
        <v>2017</v>
      </c>
      <c r="F1098" cm="1">
        <f t="array" ref="F1098">INDEX('[1]Sheet 1'!$F$1:$F$5176,MATCH(1,([1]Sheet2!A1098='[1]Sheet 1'!$B$1:$B$5176)*([1]Sheet2!E1098='[1]Sheet 1'!$E$1:$E$5176)*([1]Sheet2!F$1='[1]Sheet 1'!$C$1:$C$5176),0))</f>
        <v>3368</v>
      </c>
      <c r="G1098" cm="1">
        <f t="array" ref="G1098">INDEX('[1]Sheet 1'!$F$1:$F$5176,MATCH(1,([1]Sheet2!$A1098='[1]Sheet 1'!$B$1:$B$5176)*([1]Sheet2!$E1098='[1]Sheet 1'!$E$1:$E$5176)*([1]Sheet2!G$1='[1]Sheet 1'!$C$1:$C$5176),0))</f>
        <v>44657256.5</v>
      </c>
      <c r="H1098" cm="1">
        <f t="array" ref="H1098">INDEX('[1]Sheet 1'!$F$1:$F$5176,MATCH(1,([1]Sheet2!$A1098='[1]Sheet 1'!$B$1:$B$5176)*([1]Sheet2!$E1098='[1]Sheet 1'!$E$1:$E$5176)*([1]Sheet2!H$1='[1]Sheet 1'!$C$1:$C$5176),0))</f>
        <v>419297</v>
      </c>
      <c r="I1098" cm="1">
        <f t="array" ref="I1098">INDEX('[1]Sheet 1'!$F$1:$F$5176,MATCH(1,([1]Sheet2!$A1098='[1]Sheet 1'!$B$1:$B$5176)*([1]Sheet2!$E1098='[1]Sheet 1'!$E$1:$E$5176)*([1]Sheet2!I$1='[1]Sheet 1'!$C$1:$C$5176),0))</f>
        <v>74.718100000000007</v>
      </c>
      <c r="J1098" s="1">
        <f t="shared" si="69"/>
        <v>8.0324924814630209E-3</v>
      </c>
      <c r="K1098" s="1">
        <f t="shared" si="70"/>
        <v>-3.9326001461092693E-3</v>
      </c>
      <c r="L1098" s="1">
        <f t="shared" si="71"/>
        <v>0.20596490726869848</v>
      </c>
      <c r="M1098">
        <f>VLOOKUP(D1098,[1]Sheet8!$A$1:$G$267,IF(E1098=2016,3,IF(E1098=2017,4,IF(E1098=2018,5,IF(E1098=2019,6,7)))))</f>
        <v>2638.326171875</v>
      </c>
      <c r="N1098" t="str">
        <f>IF(E1098=2020,VLOOKUP(B1098,[1]Sheet9!$A$1:$E$229,5,FALSE),"None")</f>
        <v>None</v>
      </c>
    </row>
    <row r="1099" spans="1:14" x14ac:dyDescent="0.75">
      <c r="A1099" t="str">
        <f>VLOOKUP(D1099,[1]Sheet5!$B$1:$C$279,2,FALSE)</f>
        <v>UKR: Ukraine</v>
      </c>
      <c r="B1099" t="str">
        <f t="shared" si="68"/>
        <v>UKR</v>
      </c>
      <c r="C1099" t="str">
        <f>VLOOKUP([1]Sheet2!B1099,[1]Sheet9!$A$1:$C$229,2,FALSE)</f>
        <v>Europe</v>
      </c>
      <c r="D1099" t="s">
        <v>241</v>
      </c>
      <c r="E1099">
        <v>2018</v>
      </c>
      <c r="F1099" cm="1">
        <f t="array" ref="F1099">INDEX('[1]Sheet 1'!$F$1:$F$5176,MATCH(1,([1]Sheet2!A1099='[1]Sheet 1'!$B$1:$B$5176)*([1]Sheet2!E1099='[1]Sheet 1'!$E$1:$E$5176)*([1]Sheet2!F$1='[1]Sheet 1'!$C$1:$C$5176),0))</f>
        <v>3162</v>
      </c>
      <c r="G1099" cm="1">
        <f t="array" ref="G1099">INDEX('[1]Sheet 1'!$F$1:$F$5176,MATCH(1,([1]Sheet2!$A1099='[1]Sheet 1'!$B$1:$B$5176)*([1]Sheet2!$E1099='[1]Sheet 1'!$E$1:$E$5176)*([1]Sheet2!G$1='[1]Sheet 1'!$C$1:$C$5176),0))</f>
        <v>44446953.5</v>
      </c>
      <c r="H1099" cm="1">
        <f t="array" ref="H1099">INDEX('[1]Sheet 1'!$F$1:$F$5176,MATCH(1,([1]Sheet2!$A1099='[1]Sheet 1'!$B$1:$B$5176)*([1]Sheet2!$E1099='[1]Sheet 1'!$E$1:$E$5176)*([1]Sheet2!H$1='[1]Sheet 1'!$C$1:$C$5176),0))</f>
        <v>385479</v>
      </c>
      <c r="I1099" cm="1">
        <f t="array" ref="I1099">INDEX('[1]Sheet 1'!$F$1:$F$5176,MATCH(1,([1]Sheet2!$A1099='[1]Sheet 1'!$B$1:$B$5176)*([1]Sheet2!$E1099='[1]Sheet 1'!$E$1:$E$5176)*([1]Sheet2!I$1='[1]Sheet 1'!$C$1:$C$5176),0))</f>
        <v>74.412199999999999</v>
      </c>
      <c r="J1099" s="1">
        <f t="shared" si="69"/>
        <v>8.2027814744772085E-3</v>
      </c>
      <c r="K1099" s="1">
        <f t="shared" si="70"/>
        <v>-4.7092682462479534E-3</v>
      </c>
      <c r="L1099" s="1">
        <f t="shared" si="71"/>
        <v>0.17368420955225264</v>
      </c>
      <c r="M1099">
        <f>VLOOKUP(D1099,[1]Sheet8!$A$1:$G$267,IF(E1099=2016,3,IF(E1099=2017,4,IF(E1099=2018,5,IF(E1099=2019,6,7)))))</f>
        <v>3096.56176757813</v>
      </c>
      <c r="N1099" t="str">
        <f>IF(E1099=2020,VLOOKUP(B1099,[1]Sheet9!$A$1:$E$229,5,FALSE),"None")</f>
        <v>None</v>
      </c>
    </row>
    <row r="1100" spans="1:14" x14ac:dyDescent="0.75">
      <c r="A1100" t="str">
        <f>VLOOKUP(D1100,[1]Sheet5!$B$1:$C$279,2,FALSE)</f>
        <v>UKR: Ukraine</v>
      </c>
      <c r="B1100" t="str">
        <f t="shared" si="68"/>
        <v>UKR</v>
      </c>
      <c r="C1100" t="str">
        <f>VLOOKUP([1]Sheet2!B1100,[1]Sheet9!$A$1:$C$229,2,FALSE)</f>
        <v>Europe</v>
      </c>
      <c r="D1100" t="s">
        <v>241</v>
      </c>
      <c r="E1100">
        <v>2019</v>
      </c>
      <c r="F1100" cm="1">
        <f t="array" ref="F1100">INDEX('[1]Sheet 1'!$F$1:$F$5176,MATCH(1,([1]Sheet2!A1100='[1]Sheet 1'!$B$1:$B$5176)*([1]Sheet2!E1100='[1]Sheet 1'!$E$1:$E$5176)*([1]Sheet2!F$1='[1]Sheet 1'!$C$1:$C$5176),0))</f>
        <v>2967</v>
      </c>
      <c r="G1100" cm="1">
        <f t="array" ref="G1100">INDEX('[1]Sheet 1'!$F$1:$F$5176,MATCH(1,([1]Sheet2!$A1100='[1]Sheet 1'!$B$1:$B$5176)*([1]Sheet2!$E1100='[1]Sheet 1'!$E$1:$E$5176)*([1]Sheet2!G$1='[1]Sheet 1'!$C$1:$C$5176),0))</f>
        <v>44211094.5</v>
      </c>
      <c r="H1100" cm="1">
        <f t="array" ref="H1100">INDEX('[1]Sheet 1'!$F$1:$F$5176,MATCH(1,([1]Sheet2!$A1100='[1]Sheet 1'!$B$1:$B$5176)*([1]Sheet2!$E1100='[1]Sheet 1'!$E$1:$E$5176)*([1]Sheet2!H$1='[1]Sheet 1'!$C$1:$C$5176),0))</f>
        <v>353538</v>
      </c>
      <c r="I1100" cm="1">
        <f t="array" ref="I1100">INDEX('[1]Sheet 1'!$F$1:$F$5176,MATCH(1,([1]Sheet2!$A1100='[1]Sheet 1'!$B$1:$B$5176)*([1]Sheet2!$E1100='[1]Sheet 1'!$E$1:$E$5176)*([1]Sheet2!I$1='[1]Sheet 1'!$C$1:$C$5176),0))</f>
        <v>74.5364</v>
      </c>
      <c r="J1100" s="1">
        <f t="shared" si="69"/>
        <v>8.3923086061470052E-3</v>
      </c>
      <c r="K1100" s="1">
        <f t="shared" si="70"/>
        <v>-5.3065279265990641E-3</v>
      </c>
      <c r="L1100" s="1">
        <f t="shared" si="71"/>
        <v>0.18242637274818935</v>
      </c>
      <c r="M1100">
        <f>VLOOKUP(D1100,[1]Sheet8!$A$1:$G$267,IF(E1100=2016,3,IF(E1100=2017,4,IF(E1100=2018,5,IF(E1100=2019,6,7)))))</f>
        <v>3661.45629882813</v>
      </c>
      <c r="N1100" t="str">
        <f>IF(E1100=2020,VLOOKUP(B1100,[1]Sheet9!$A$1:$E$229,5,FALSE),"None")</f>
        <v>None</v>
      </c>
    </row>
    <row r="1101" spans="1:14" x14ac:dyDescent="0.75">
      <c r="A1101" t="str">
        <f>VLOOKUP(D1101,[1]Sheet5!$B$1:$C$279,2,FALSE)</f>
        <v>UKR: Ukraine</v>
      </c>
      <c r="B1101" t="str">
        <f t="shared" si="68"/>
        <v>UKR</v>
      </c>
      <c r="C1101" t="str">
        <f>VLOOKUP([1]Sheet2!B1101,[1]Sheet9!$A$1:$C$229,2,FALSE)</f>
        <v>Europe</v>
      </c>
      <c r="D1101" t="s">
        <v>241</v>
      </c>
      <c r="E1101">
        <v>2020</v>
      </c>
      <c r="F1101" cm="1">
        <f t="array" ref="F1101">INDEX('[1]Sheet 1'!$F$1:$F$5176,MATCH(1,([1]Sheet2!A1101='[1]Sheet 1'!$B$1:$B$5176)*([1]Sheet2!E1101='[1]Sheet 1'!$E$1:$E$5176)*([1]Sheet2!F$1='[1]Sheet 1'!$C$1:$C$5176),0))</f>
        <v>2786</v>
      </c>
      <c r="G1101" cm="1">
        <f t="array" ref="G1101">INDEX('[1]Sheet 1'!$F$1:$F$5176,MATCH(1,([1]Sheet2!$A1101='[1]Sheet 1'!$B$1:$B$5176)*([1]Sheet2!$E1101='[1]Sheet 1'!$E$1:$E$5176)*([1]Sheet2!G$1='[1]Sheet 1'!$C$1:$C$5176),0))</f>
        <v>43909666.5</v>
      </c>
      <c r="H1101" cm="1">
        <f t="array" ref="H1101">INDEX('[1]Sheet 1'!$F$1:$F$5176,MATCH(1,([1]Sheet2!$A1101='[1]Sheet 1'!$B$1:$B$5176)*([1]Sheet2!$E1101='[1]Sheet 1'!$E$1:$E$5176)*([1]Sheet2!H$1='[1]Sheet 1'!$C$1:$C$5176),0))</f>
        <v>338972</v>
      </c>
      <c r="I1101" cm="1">
        <f t="array" ref="I1101">INDEX('[1]Sheet 1'!$F$1:$F$5176,MATCH(1,([1]Sheet2!$A1101='[1]Sheet 1'!$B$1:$B$5176)*([1]Sheet2!$E1101='[1]Sheet 1'!$E$1:$E$5176)*([1]Sheet2!I$1='[1]Sheet 1'!$C$1:$C$5176),0))</f>
        <v>72.572599999999994</v>
      </c>
      <c r="J1101" s="1">
        <f t="shared" si="69"/>
        <v>8.2189679383547903E-3</v>
      </c>
      <c r="K1101" s="1">
        <f t="shared" si="70"/>
        <v>-6.8179266631817944E-3</v>
      </c>
      <c r="L1101" s="1">
        <f t="shared" si="71"/>
        <v>2.4658064021415751E-2</v>
      </c>
      <c r="M1101">
        <f>VLOOKUP(D1101,[1]Sheet8!$A$1:$G$267,IF(E1101=2016,3,IF(E1101=2017,4,IF(E1101=2018,5,IF(E1101=2019,6,7)))))</f>
        <v>3751.74072265625</v>
      </c>
      <c r="N1101">
        <f>IF(E1101=2020,VLOOKUP(B1101,[1]Sheet9!$A$1:$E$229,5,FALSE),"None")</f>
        <v>1086997</v>
      </c>
    </row>
    <row r="1102" spans="1:14" x14ac:dyDescent="0.75">
      <c r="A1102" t="str">
        <f>VLOOKUP(D1102,[1]Sheet5!$B$1:$C$279,2,FALSE)</f>
        <v>ARE: United Arab Emirates</v>
      </c>
      <c r="B1102" t="str">
        <f t="shared" si="68"/>
        <v>ARE</v>
      </c>
      <c r="C1102" t="str">
        <f>VLOOKUP([1]Sheet2!B1102,[1]Sheet9!$A$1:$C$229,2,FALSE)</f>
        <v>Asia</v>
      </c>
      <c r="D1102" t="s">
        <v>242</v>
      </c>
      <c r="E1102">
        <v>2016</v>
      </c>
      <c r="F1102" cm="1">
        <f t="array" ref="F1102">INDEX('[1]Sheet 1'!$F$1:$F$5176,MATCH(1,([1]Sheet2!A1102='[1]Sheet 1'!$B$1:$B$5176)*([1]Sheet2!E1102='[1]Sheet 1'!$E$1:$E$5176)*([1]Sheet2!F$1='[1]Sheet 1'!$C$1:$C$5176),0))</f>
        <v>641</v>
      </c>
      <c r="G1102" cm="1">
        <f t="array" ref="G1102">INDEX('[1]Sheet 1'!$F$1:$F$5176,MATCH(1,([1]Sheet2!$A1102='[1]Sheet 1'!$B$1:$B$5176)*([1]Sheet2!$E1102='[1]Sheet 1'!$E$1:$E$5176)*([1]Sheet2!G$1='[1]Sheet 1'!$C$1:$C$5176),0))</f>
        <v>8994263</v>
      </c>
      <c r="H1102" cm="1">
        <f t="array" ref="H1102">INDEX('[1]Sheet 1'!$F$1:$F$5176,MATCH(1,([1]Sheet2!$A1102='[1]Sheet 1'!$B$1:$B$5176)*([1]Sheet2!$E1102='[1]Sheet 1'!$E$1:$E$5176)*([1]Sheet2!H$1='[1]Sheet 1'!$C$1:$C$5176),0))</f>
        <v>98939</v>
      </c>
      <c r="I1102" cm="1">
        <f t="array" ref="I1102">INDEX('[1]Sheet 1'!$F$1:$F$5176,MATCH(1,([1]Sheet2!$A1102='[1]Sheet 1'!$B$1:$B$5176)*([1]Sheet2!$E1102='[1]Sheet 1'!$E$1:$E$5176)*([1]Sheet2!I$1='[1]Sheet 1'!$C$1:$C$5176),0))</f>
        <v>79.334699999999998</v>
      </c>
      <c r="J1102" s="1">
        <f t="shared" si="69"/>
        <v>6.4787394253024589E-3</v>
      </c>
      <c r="K1102" s="1" t="str">
        <f t="shared" si="70"/>
        <v>None</v>
      </c>
      <c r="L1102" s="1" t="str">
        <f t="shared" si="71"/>
        <v>N/A</v>
      </c>
      <c r="M1102">
        <f>VLOOKUP(D1102,[1]Sheet8!$A$1:$G$267,IF(E1102=2016,3,IF(E1102=2017,4,IF(E1102=2018,5,IF(E1102=2019,6,7)))))</f>
        <v>2187.73046875</v>
      </c>
      <c r="N1102" t="str">
        <f>IF(E1102=2020,VLOOKUP(B1102,[1]Sheet9!$A$1:$E$229,5,FALSE),"None")</f>
        <v>None</v>
      </c>
    </row>
    <row r="1103" spans="1:14" x14ac:dyDescent="0.75">
      <c r="A1103" t="str">
        <f>VLOOKUP(D1103,[1]Sheet5!$B$1:$C$279,2,FALSE)</f>
        <v>ARE: United Arab Emirates</v>
      </c>
      <c r="B1103" t="str">
        <f t="shared" si="68"/>
        <v>ARE</v>
      </c>
      <c r="C1103" t="str">
        <f>VLOOKUP([1]Sheet2!B1103,[1]Sheet9!$A$1:$C$229,2,FALSE)</f>
        <v>Asia</v>
      </c>
      <c r="D1103" t="s">
        <v>242</v>
      </c>
      <c r="E1103">
        <v>2017</v>
      </c>
      <c r="F1103" cm="1">
        <f t="array" ref="F1103">INDEX('[1]Sheet 1'!$F$1:$F$5176,MATCH(1,([1]Sheet2!A1103='[1]Sheet 1'!$B$1:$B$5176)*([1]Sheet2!E1103='[1]Sheet 1'!$E$1:$E$5176)*([1]Sheet2!F$1='[1]Sheet 1'!$C$1:$C$5176),0))</f>
        <v>621</v>
      </c>
      <c r="G1103" cm="1">
        <f t="array" ref="G1103">INDEX('[1]Sheet 1'!$F$1:$F$5176,MATCH(1,([1]Sheet2!$A1103='[1]Sheet 1'!$B$1:$B$5176)*([1]Sheet2!$E1103='[1]Sheet 1'!$E$1:$E$5176)*([1]Sheet2!G$1='[1]Sheet 1'!$C$1:$C$5176),0))</f>
        <v>9068295.5</v>
      </c>
      <c r="H1103" cm="1">
        <f t="array" ref="H1103">INDEX('[1]Sheet 1'!$F$1:$F$5176,MATCH(1,([1]Sheet2!$A1103='[1]Sheet 1'!$B$1:$B$5176)*([1]Sheet2!$E1103='[1]Sheet 1'!$E$1:$E$5176)*([1]Sheet2!H$1='[1]Sheet 1'!$C$1:$C$5176),0))</f>
        <v>96361</v>
      </c>
      <c r="I1103" cm="1">
        <f t="array" ref="I1103">INDEX('[1]Sheet 1'!$F$1:$F$5176,MATCH(1,([1]Sheet2!$A1103='[1]Sheet 1'!$B$1:$B$5176)*([1]Sheet2!$E1103='[1]Sheet 1'!$E$1:$E$5176)*([1]Sheet2!I$1='[1]Sheet 1'!$C$1:$C$5176),0))</f>
        <v>79.503600000000006</v>
      </c>
      <c r="J1103" s="1">
        <f t="shared" si="69"/>
        <v>6.4445159348699163E-3</v>
      </c>
      <c r="K1103" s="1">
        <f t="shared" si="70"/>
        <v>8.2310801896720159E-3</v>
      </c>
      <c r="L1103" s="1">
        <f t="shared" si="71"/>
        <v>0.20596490726869848</v>
      </c>
      <c r="M1103">
        <f>VLOOKUP(D1103,[1]Sheet8!$A$1:$G$267,IF(E1103=2016,3,IF(E1103=2017,4,IF(E1103=2018,5,IF(E1103=2019,6,7)))))</f>
        <v>2638.326171875</v>
      </c>
      <c r="N1103" t="str">
        <f>IF(E1103=2020,VLOOKUP(B1103,[1]Sheet9!$A$1:$E$229,5,FALSE),"None")</f>
        <v>None</v>
      </c>
    </row>
    <row r="1104" spans="1:14" x14ac:dyDescent="0.75">
      <c r="A1104" t="str">
        <f>VLOOKUP(D1104,[1]Sheet5!$B$1:$C$279,2,FALSE)</f>
        <v>ARE: United Arab Emirates</v>
      </c>
      <c r="B1104" t="str">
        <f t="shared" si="68"/>
        <v>ARE</v>
      </c>
      <c r="C1104" t="str">
        <f>VLOOKUP([1]Sheet2!B1104,[1]Sheet9!$A$1:$C$229,2,FALSE)</f>
        <v>Asia</v>
      </c>
      <c r="D1104" t="s">
        <v>242</v>
      </c>
      <c r="E1104">
        <v>2018</v>
      </c>
      <c r="F1104" cm="1">
        <f t="array" ref="F1104">INDEX('[1]Sheet 1'!$F$1:$F$5176,MATCH(1,([1]Sheet2!A1104='[1]Sheet 1'!$B$1:$B$5176)*([1]Sheet2!E1104='[1]Sheet 1'!$E$1:$E$5176)*([1]Sheet2!F$1='[1]Sheet 1'!$C$1:$C$5176),0))</f>
        <v>600</v>
      </c>
      <c r="G1104" cm="1">
        <f t="array" ref="G1104">INDEX('[1]Sheet 1'!$F$1:$F$5176,MATCH(1,([1]Sheet2!$A1104='[1]Sheet 1'!$B$1:$B$5176)*([1]Sheet2!$E1104='[1]Sheet 1'!$E$1:$E$5176)*([1]Sheet2!G$1='[1]Sheet 1'!$C$1:$C$5176),0))</f>
        <v>9140169.5</v>
      </c>
      <c r="H1104" cm="1">
        <f t="array" ref="H1104">INDEX('[1]Sheet 1'!$F$1:$F$5176,MATCH(1,([1]Sheet2!$A1104='[1]Sheet 1'!$B$1:$B$5176)*([1]Sheet2!$E1104='[1]Sheet 1'!$E$1:$E$5176)*([1]Sheet2!H$1='[1]Sheet 1'!$C$1:$C$5176),0))</f>
        <v>91874</v>
      </c>
      <c r="I1104" cm="1">
        <f t="array" ref="I1104">INDEX('[1]Sheet 1'!$F$1:$F$5176,MATCH(1,([1]Sheet2!$A1104='[1]Sheet 1'!$B$1:$B$5176)*([1]Sheet2!$E1104='[1]Sheet 1'!$E$1:$E$5176)*([1]Sheet2!I$1='[1]Sheet 1'!$C$1:$C$5176),0))</f>
        <v>79.627399999999994</v>
      </c>
      <c r="J1104" s="1">
        <f t="shared" si="69"/>
        <v>6.5306833271654655E-3</v>
      </c>
      <c r="K1104" s="1">
        <f t="shared" si="70"/>
        <v>7.925855525991626E-3</v>
      </c>
      <c r="L1104" s="1">
        <f t="shared" si="71"/>
        <v>0.17368420955225264</v>
      </c>
      <c r="M1104">
        <f>VLOOKUP(D1104,[1]Sheet8!$A$1:$G$267,IF(E1104=2016,3,IF(E1104=2017,4,IF(E1104=2018,5,IF(E1104=2019,6,7)))))</f>
        <v>3096.56176757813</v>
      </c>
      <c r="N1104" t="str">
        <f>IF(E1104=2020,VLOOKUP(B1104,[1]Sheet9!$A$1:$E$229,5,FALSE),"None")</f>
        <v>None</v>
      </c>
    </row>
    <row r="1105" spans="1:14" x14ac:dyDescent="0.75">
      <c r="A1105" t="str">
        <f>VLOOKUP(D1105,[1]Sheet5!$B$1:$C$279,2,FALSE)</f>
        <v>ARE: United Arab Emirates</v>
      </c>
      <c r="B1105" t="str">
        <f t="shared" si="68"/>
        <v>ARE</v>
      </c>
      <c r="C1105" t="str">
        <f>VLOOKUP([1]Sheet2!B1105,[1]Sheet9!$A$1:$C$229,2,FALSE)</f>
        <v>Asia</v>
      </c>
      <c r="D1105" t="s">
        <v>242</v>
      </c>
      <c r="E1105">
        <v>2019</v>
      </c>
      <c r="F1105" cm="1">
        <f t="array" ref="F1105">INDEX('[1]Sheet 1'!$F$1:$F$5176,MATCH(1,([1]Sheet2!A1105='[1]Sheet 1'!$B$1:$B$5176)*([1]Sheet2!E1105='[1]Sheet 1'!$E$1:$E$5176)*([1]Sheet2!F$1='[1]Sheet 1'!$C$1:$C$5176),0))</f>
        <v>581</v>
      </c>
      <c r="G1105" cm="1">
        <f t="array" ref="G1105">INDEX('[1]Sheet 1'!$F$1:$F$5176,MATCH(1,([1]Sheet2!$A1105='[1]Sheet 1'!$B$1:$B$5176)*([1]Sheet2!$E1105='[1]Sheet 1'!$E$1:$E$5176)*([1]Sheet2!G$1='[1]Sheet 1'!$C$1:$C$5176),0))</f>
        <v>9211657</v>
      </c>
      <c r="H1105" cm="1">
        <f t="array" ref="H1105">INDEX('[1]Sheet 1'!$F$1:$F$5176,MATCH(1,([1]Sheet2!$A1105='[1]Sheet 1'!$B$1:$B$5176)*([1]Sheet2!$E1105='[1]Sheet 1'!$E$1:$E$5176)*([1]Sheet2!H$1='[1]Sheet 1'!$C$1:$C$5176),0))</f>
        <v>89806</v>
      </c>
      <c r="I1105" cm="1">
        <f t="array" ref="I1105">INDEX('[1]Sheet 1'!$F$1:$F$5176,MATCH(1,([1]Sheet2!$A1105='[1]Sheet 1'!$B$1:$B$5176)*([1]Sheet2!$E1105='[1]Sheet 1'!$E$1:$E$5176)*([1]Sheet2!I$1='[1]Sheet 1'!$C$1:$C$5176),0))</f>
        <v>79.726200000000006</v>
      </c>
      <c r="J1105" s="1">
        <f t="shared" si="69"/>
        <v>6.4695009242144181E-3</v>
      </c>
      <c r="K1105" s="1">
        <f t="shared" si="70"/>
        <v>7.8212444528517767E-3</v>
      </c>
      <c r="L1105" s="1">
        <f t="shared" si="71"/>
        <v>0.18242637274818935</v>
      </c>
      <c r="M1105">
        <f>VLOOKUP(D1105,[1]Sheet8!$A$1:$G$267,IF(E1105=2016,3,IF(E1105=2017,4,IF(E1105=2018,5,IF(E1105=2019,6,7)))))</f>
        <v>3661.45629882813</v>
      </c>
      <c r="N1105" t="str">
        <f>IF(E1105=2020,VLOOKUP(B1105,[1]Sheet9!$A$1:$E$229,5,FALSE),"None")</f>
        <v>None</v>
      </c>
    </row>
    <row r="1106" spans="1:14" x14ac:dyDescent="0.75">
      <c r="A1106" t="str">
        <f>VLOOKUP(D1106,[1]Sheet5!$B$1:$C$279,2,FALSE)</f>
        <v>ARE: United Arab Emirates</v>
      </c>
      <c r="B1106" t="str">
        <f t="shared" si="68"/>
        <v>ARE</v>
      </c>
      <c r="C1106" t="str">
        <f>VLOOKUP([1]Sheet2!B1106,[1]Sheet9!$A$1:$C$229,2,FALSE)</f>
        <v>Asia</v>
      </c>
      <c r="D1106" t="s">
        <v>242</v>
      </c>
      <c r="E1106">
        <v>2020</v>
      </c>
      <c r="F1106" cm="1">
        <f t="array" ref="F1106">INDEX('[1]Sheet 1'!$F$1:$F$5176,MATCH(1,([1]Sheet2!A1106='[1]Sheet 1'!$B$1:$B$5176)*([1]Sheet2!E1106='[1]Sheet 1'!$E$1:$E$5176)*([1]Sheet2!F$1='[1]Sheet 1'!$C$1:$C$5176),0))</f>
        <v>562</v>
      </c>
      <c r="G1106" cm="1">
        <f t="array" ref="G1106">INDEX('[1]Sheet 1'!$F$1:$F$5176,MATCH(1,([1]Sheet2!$A1106='[1]Sheet 1'!$B$1:$B$5176)*([1]Sheet2!$E1106='[1]Sheet 1'!$E$1:$E$5176)*([1]Sheet2!G$1='[1]Sheet 1'!$C$1:$C$5176),0))</f>
        <v>9287289</v>
      </c>
      <c r="H1106" cm="1">
        <f t="array" ref="H1106">INDEX('[1]Sheet 1'!$F$1:$F$5176,MATCH(1,([1]Sheet2!$A1106='[1]Sheet 1'!$B$1:$B$5176)*([1]Sheet2!$E1106='[1]Sheet 1'!$E$1:$E$5176)*([1]Sheet2!H$1='[1]Sheet 1'!$C$1:$C$5176),0))</f>
        <v>98648</v>
      </c>
      <c r="I1106" cm="1">
        <f t="array" ref="I1106">INDEX('[1]Sheet 1'!$F$1:$F$5176,MATCH(1,([1]Sheet2!$A1106='[1]Sheet 1'!$B$1:$B$5176)*([1]Sheet2!$E1106='[1]Sheet 1'!$E$1:$E$5176)*([1]Sheet2!I$1='[1]Sheet 1'!$C$1:$C$5176),0))</f>
        <v>78.945700000000002</v>
      </c>
      <c r="J1106" s="1">
        <f t="shared" si="69"/>
        <v>5.6970237612521289E-3</v>
      </c>
      <c r="K1106" s="1">
        <f t="shared" si="70"/>
        <v>8.2104663688628444E-3</v>
      </c>
      <c r="L1106" s="1">
        <f t="shared" si="71"/>
        <v>2.4658064021415751E-2</v>
      </c>
      <c r="M1106">
        <f>VLOOKUP(D1106,[1]Sheet8!$A$1:$G$267,IF(E1106=2016,3,IF(E1106=2017,4,IF(E1106=2018,5,IF(E1106=2019,6,7)))))</f>
        <v>3751.74072265625</v>
      </c>
      <c r="N1106">
        <f>IF(E1106=2020,VLOOKUP(B1106,[1]Sheet9!$A$1:$E$229,5,FALSE),"None")</f>
        <v>207822</v>
      </c>
    </row>
    <row r="1107" spans="1:14" x14ac:dyDescent="0.75">
      <c r="A1107" t="str">
        <f>VLOOKUP(D1107,[1]Sheet5!$B$1:$C$279,2,FALSE)</f>
        <v>GBR: United Kingdom</v>
      </c>
      <c r="B1107" t="str">
        <f t="shared" si="68"/>
        <v>GBR</v>
      </c>
      <c r="C1107" t="str">
        <f>VLOOKUP([1]Sheet2!B1107,[1]Sheet9!$A$1:$C$229,2,FALSE)</f>
        <v>Europe</v>
      </c>
      <c r="D1107" t="s">
        <v>243</v>
      </c>
      <c r="E1107">
        <v>2016</v>
      </c>
      <c r="F1107" cm="1">
        <f t="array" ref="F1107">INDEX('[1]Sheet 1'!$F$1:$F$5176,MATCH(1,([1]Sheet2!A1107='[1]Sheet 1'!$B$1:$B$5176)*([1]Sheet2!E1107='[1]Sheet 1'!$E$1:$E$5176)*([1]Sheet2!F$1='[1]Sheet 1'!$C$1:$C$5176),0))</f>
        <v>2980</v>
      </c>
      <c r="G1107" cm="1">
        <f t="array" ref="G1107">INDEX('[1]Sheet 1'!$F$1:$F$5176,MATCH(1,([1]Sheet2!$A1107='[1]Sheet 1'!$B$1:$B$5176)*([1]Sheet2!$E1107='[1]Sheet 1'!$E$1:$E$5176)*([1]Sheet2!G$1='[1]Sheet 1'!$C$1:$C$5176),0))</f>
        <v>65655202.999999993</v>
      </c>
      <c r="H1107" cm="1">
        <f t="array" ref="H1107">INDEX('[1]Sheet 1'!$F$1:$F$5176,MATCH(1,([1]Sheet2!$A1107='[1]Sheet 1'!$B$1:$B$5176)*([1]Sheet2!$E1107='[1]Sheet 1'!$E$1:$E$5176)*([1]Sheet2!H$1='[1]Sheet 1'!$C$1:$C$5176),0))</f>
        <v>777997</v>
      </c>
      <c r="I1107" cm="1">
        <f t="array" ref="I1107">INDEX('[1]Sheet 1'!$F$1:$F$5176,MATCH(1,([1]Sheet2!$A1107='[1]Sheet 1'!$B$1:$B$5176)*([1]Sheet2!$E1107='[1]Sheet 1'!$E$1:$E$5176)*([1]Sheet2!I$1='[1]Sheet 1'!$C$1:$C$5176),0))</f>
        <v>81.074700000000007</v>
      </c>
      <c r="J1107" s="1">
        <f t="shared" si="69"/>
        <v>3.8303489602144994E-3</v>
      </c>
      <c r="K1107" s="1" t="str">
        <f t="shared" si="70"/>
        <v>None</v>
      </c>
      <c r="L1107" s="1" t="str">
        <f t="shared" si="71"/>
        <v>N/A</v>
      </c>
      <c r="M1107">
        <f>VLOOKUP(D1107,[1]Sheet8!$A$1:$G$267,IF(E1107=2016,3,IF(E1107=2017,4,IF(E1107=2018,5,IF(E1107=2019,6,7)))))</f>
        <v>2187.73046875</v>
      </c>
      <c r="N1107" t="str">
        <f>IF(E1107=2020,VLOOKUP(B1107,[1]Sheet9!$A$1:$E$229,5,FALSE),"None")</f>
        <v>None</v>
      </c>
    </row>
    <row r="1108" spans="1:14" x14ac:dyDescent="0.75">
      <c r="A1108" t="str">
        <f>VLOOKUP(D1108,[1]Sheet5!$B$1:$C$279,2,FALSE)</f>
        <v>GBR: United Kingdom</v>
      </c>
      <c r="B1108" t="str">
        <f t="shared" si="68"/>
        <v>GBR</v>
      </c>
      <c r="C1108" t="str">
        <f>VLOOKUP([1]Sheet2!B1108,[1]Sheet9!$A$1:$C$229,2,FALSE)</f>
        <v>Europe</v>
      </c>
      <c r="D1108" t="s">
        <v>243</v>
      </c>
      <c r="E1108">
        <v>2017</v>
      </c>
      <c r="F1108" cm="1">
        <f t="array" ref="F1108">INDEX('[1]Sheet 1'!$F$1:$F$5176,MATCH(1,([1]Sheet2!A1108='[1]Sheet 1'!$B$1:$B$5176)*([1]Sheet2!E1108='[1]Sheet 1'!$E$1:$E$5176)*([1]Sheet2!F$1='[1]Sheet 1'!$C$1:$C$5176),0))</f>
        <v>2933</v>
      </c>
      <c r="G1108" cm="1">
        <f t="array" ref="G1108">INDEX('[1]Sheet 1'!$F$1:$F$5176,MATCH(1,([1]Sheet2!$A1108='[1]Sheet 1'!$B$1:$B$5176)*([1]Sheet2!$E1108='[1]Sheet 1'!$E$1:$E$5176)*([1]Sheet2!G$1='[1]Sheet 1'!$C$1:$C$5176),0))</f>
        <v>66064804.5</v>
      </c>
      <c r="H1108" cm="1">
        <f t="array" ref="H1108">INDEX('[1]Sheet 1'!$F$1:$F$5176,MATCH(1,([1]Sheet2!$A1108='[1]Sheet 1'!$B$1:$B$5176)*([1]Sheet2!$E1108='[1]Sheet 1'!$E$1:$E$5176)*([1]Sheet2!H$1='[1]Sheet 1'!$C$1:$C$5176),0))</f>
        <v>756659</v>
      </c>
      <c r="I1108" cm="1">
        <f t="array" ref="I1108">INDEX('[1]Sheet 1'!$F$1:$F$5176,MATCH(1,([1]Sheet2!$A1108='[1]Sheet 1'!$B$1:$B$5176)*([1]Sheet2!$E1108='[1]Sheet 1'!$E$1:$E$5176)*([1]Sheet2!I$1='[1]Sheet 1'!$C$1:$C$5176),0))</f>
        <v>81.168400000000005</v>
      </c>
      <c r="J1108" s="1">
        <f t="shared" si="69"/>
        <v>3.8762507285316108E-3</v>
      </c>
      <c r="K1108" s="1">
        <f t="shared" si="70"/>
        <v>6.2386754024659321E-3</v>
      </c>
      <c r="L1108" s="1">
        <f t="shared" si="71"/>
        <v>0.20596490726869848</v>
      </c>
      <c r="M1108">
        <f>VLOOKUP(D1108,[1]Sheet8!$A$1:$G$267,IF(E1108=2016,3,IF(E1108=2017,4,IF(E1108=2018,5,IF(E1108=2019,6,7)))))</f>
        <v>2638.326171875</v>
      </c>
      <c r="N1108" t="str">
        <f>IF(E1108=2020,VLOOKUP(B1108,[1]Sheet9!$A$1:$E$229,5,FALSE),"None")</f>
        <v>None</v>
      </c>
    </row>
    <row r="1109" spans="1:14" x14ac:dyDescent="0.75">
      <c r="A1109" t="str">
        <f>VLOOKUP(D1109,[1]Sheet5!$B$1:$C$279,2,FALSE)</f>
        <v>GBR: United Kingdom</v>
      </c>
      <c r="B1109" t="str">
        <f t="shared" si="68"/>
        <v>GBR</v>
      </c>
      <c r="C1109" t="str">
        <f>VLOOKUP([1]Sheet2!B1109,[1]Sheet9!$A$1:$C$229,2,FALSE)</f>
        <v>Europe</v>
      </c>
      <c r="D1109" t="s">
        <v>243</v>
      </c>
      <c r="E1109">
        <v>2018</v>
      </c>
      <c r="F1109" cm="1">
        <f t="array" ref="F1109">INDEX('[1]Sheet 1'!$F$1:$F$5176,MATCH(1,([1]Sheet2!A1109='[1]Sheet 1'!$B$1:$B$5176)*([1]Sheet2!E1109='[1]Sheet 1'!$E$1:$E$5176)*([1]Sheet2!F$1='[1]Sheet 1'!$C$1:$C$5176),0))</f>
        <v>2889</v>
      </c>
      <c r="G1109" cm="1">
        <f t="array" ref="G1109">INDEX('[1]Sheet 1'!$F$1:$F$5176,MATCH(1,([1]Sheet2!$A1109='[1]Sheet 1'!$B$1:$B$5176)*([1]Sheet2!$E1109='[1]Sheet 1'!$E$1:$E$5176)*([1]Sheet2!G$1='[1]Sheet 1'!$C$1:$C$5176),0))</f>
        <v>66432993.5</v>
      </c>
      <c r="H1109" cm="1">
        <f t="array" ref="H1109">INDEX('[1]Sheet 1'!$F$1:$F$5176,MATCH(1,([1]Sheet2!$A1109='[1]Sheet 1'!$B$1:$B$5176)*([1]Sheet2!$E1109='[1]Sheet 1'!$E$1:$E$5176)*([1]Sheet2!H$1='[1]Sheet 1'!$C$1:$C$5176),0))</f>
        <v>731289</v>
      </c>
      <c r="I1109" cm="1">
        <f t="array" ref="I1109">INDEX('[1]Sheet 1'!$F$1:$F$5176,MATCH(1,([1]Sheet2!$A1109='[1]Sheet 1'!$B$1:$B$5176)*([1]Sheet2!$E1109='[1]Sheet 1'!$E$1:$E$5176)*([1]Sheet2!I$1='[1]Sheet 1'!$C$1:$C$5176),0))</f>
        <v>81.125399999999999</v>
      </c>
      <c r="J1109" s="1">
        <f t="shared" si="69"/>
        <v>3.9505585343140677E-3</v>
      </c>
      <c r="K1109" s="1">
        <f t="shared" si="70"/>
        <v>5.5731490131027328E-3</v>
      </c>
      <c r="L1109" s="1">
        <f t="shared" si="71"/>
        <v>0.17368420955225264</v>
      </c>
      <c r="M1109">
        <f>VLOOKUP(D1109,[1]Sheet8!$A$1:$G$267,IF(E1109=2016,3,IF(E1109=2017,4,IF(E1109=2018,5,IF(E1109=2019,6,7)))))</f>
        <v>3096.56176757813</v>
      </c>
      <c r="N1109" t="str">
        <f>IF(E1109=2020,VLOOKUP(B1109,[1]Sheet9!$A$1:$E$229,5,FALSE),"None")</f>
        <v>None</v>
      </c>
    </row>
    <row r="1110" spans="1:14" x14ac:dyDescent="0.75">
      <c r="A1110" t="str">
        <f>VLOOKUP(D1110,[1]Sheet5!$B$1:$C$279,2,FALSE)</f>
        <v>GBR: United Kingdom</v>
      </c>
      <c r="B1110" t="str">
        <f t="shared" si="68"/>
        <v>GBR</v>
      </c>
      <c r="C1110" t="str">
        <f>VLOOKUP([1]Sheet2!B1110,[1]Sheet9!$A$1:$C$229,2,FALSE)</f>
        <v>Europe</v>
      </c>
      <c r="D1110" t="s">
        <v>243</v>
      </c>
      <c r="E1110">
        <v>2019</v>
      </c>
      <c r="F1110" cm="1">
        <f t="array" ref="F1110">INDEX('[1]Sheet 1'!$F$1:$F$5176,MATCH(1,([1]Sheet2!A1110='[1]Sheet 1'!$B$1:$B$5176)*([1]Sheet2!E1110='[1]Sheet 1'!$E$1:$E$5176)*([1]Sheet2!F$1='[1]Sheet 1'!$C$1:$C$5176),0))</f>
        <v>2844</v>
      </c>
      <c r="G1110" cm="1">
        <f t="array" ref="G1110">INDEX('[1]Sheet 1'!$F$1:$F$5176,MATCH(1,([1]Sheet2!$A1110='[1]Sheet 1'!$B$1:$B$5176)*([1]Sheet2!$E1110='[1]Sheet 1'!$E$1:$E$5176)*([1]Sheet2!G$1='[1]Sheet 1'!$C$1:$C$5176),0))</f>
        <v>66778659</v>
      </c>
      <c r="H1110" cm="1">
        <f t="array" ref="H1110">INDEX('[1]Sheet 1'!$F$1:$F$5176,MATCH(1,([1]Sheet2!$A1110='[1]Sheet 1'!$B$1:$B$5176)*([1]Sheet2!$E1110='[1]Sheet 1'!$E$1:$E$5176)*([1]Sheet2!H$1='[1]Sheet 1'!$C$1:$C$5176),0))</f>
        <v>709079</v>
      </c>
      <c r="I1110" cm="1">
        <f t="array" ref="I1110">INDEX('[1]Sheet 1'!$F$1:$F$5176,MATCH(1,([1]Sheet2!$A1110='[1]Sheet 1'!$B$1:$B$5176)*([1]Sheet2!$E1110='[1]Sheet 1'!$E$1:$E$5176)*([1]Sheet2!I$1='[1]Sheet 1'!$C$1:$C$5176),0))</f>
        <v>81.724999999999994</v>
      </c>
      <c r="J1110" s="1">
        <f t="shared" si="69"/>
        <v>4.0108365922555877E-3</v>
      </c>
      <c r="K1110" s="1">
        <f t="shared" si="70"/>
        <v>5.2032202944460116E-3</v>
      </c>
      <c r="L1110" s="1">
        <f t="shared" si="71"/>
        <v>0.18242637274818935</v>
      </c>
      <c r="M1110">
        <f>VLOOKUP(D1110,[1]Sheet8!$A$1:$G$267,IF(E1110=2016,3,IF(E1110=2017,4,IF(E1110=2018,5,IF(E1110=2019,6,7)))))</f>
        <v>3661.45629882813</v>
      </c>
      <c r="N1110" t="str">
        <f>IF(E1110=2020,VLOOKUP(B1110,[1]Sheet9!$A$1:$E$229,5,FALSE),"None")</f>
        <v>None</v>
      </c>
    </row>
    <row r="1111" spans="1:14" x14ac:dyDescent="0.75">
      <c r="A1111" t="str">
        <f>VLOOKUP(D1111,[1]Sheet5!$B$1:$C$279,2,FALSE)</f>
        <v>GBR: United Kingdom</v>
      </c>
      <c r="B1111" t="str">
        <f t="shared" si="68"/>
        <v>GBR</v>
      </c>
      <c r="C1111" t="str">
        <f>VLOOKUP([1]Sheet2!B1111,[1]Sheet9!$A$1:$C$229,2,FALSE)</f>
        <v>Europe</v>
      </c>
      <c r="D1111" t="s">
        <v>243</v>
      </c>
      <c r="E1111">
        <v>2020</v>
      </c>
      <c r="F1111" cm="1">
        <f t="array" ref="F1111">INDEX('[1]Sheet 1'!$F$1:$F$5176,MATCH(1,([1]Sheet2!A1111='[1]Sheet 1'!$B$1:$B$5176)*([1]Sheet2!E1111='[1]Sheet 1'!$E$1:$E$5176)*([1]Sheet2!F$1='[1]Sheet 1'!$C$1:$C$5176),0))</f>
        <v>2795</v>
      </c>
      <c r="G1111" cm="1">
        <f t="array" ref="G1111">INDEX('[1]Sheet 1'!$F$1:$F$5176,MATCH(1,([1]Sheet2!$A1111='[1]Sheet 1'!$B$1:$B$5176)*([1]Sheet2!$E1111='[1]Sheet 1'!$E$1:$E$5176)*([1]Sheet2!G$1='[1]Sheet 1'!$C$1:$C$5176),0))</f>
        <v>67059474</v>
      </c>
      <c r="H1111" cm="1">
        <f t="array" ref="H1111">INDEX('[1]Sheet 1'!$F$1:$F$5176,MATCH(1,([1]Sheet2!$A1111='[1]Sheet 1'!$B$1:$B$5176)*([1]Sheet2!$E1111='[1]Sheet 1'!$E$1:$E$5176)*([1]Sheet2!H$1='[1]Sheet 1'!$C$1:$C$5176),0))</f>
        <v>678528</v>
      </c>
      <c r="I1111" cm="1">
        <f t="array" ref="I1111">INDEX('[1]Sheet 1'!$F$1:$F$5176,MATCH(1,([1]Sheet2!$A1111='[1]Sheet 1'!$B$1:$B$5176)*([1]Sheet2!$E1111='[1]Sheet 1'!$E$1:$E$5176)*([1]Sheet2!I$1='[1]Sheet 1'!$C$1:$C$5176),0))</f>
        <v>80.4345</v>
      </c>
      <c r="J1111" s="1">
        <f t="shared" si="69"/>
        <v>4.1192109979249197E-3</v>
      </c>
      <c r="K1111" s="1">
        <f t="shared" si="70"/>
        <v>4.2051608134269364E-3</v>
      </c>
      <c r="L1111" s="1">
        <f t="shared" si="71"/>
        <v>2.4658064021415751E-2</v>
      </c>
      <c r="M1111">
        <f>VLOOKUP(D1111,[1]Sheet8!$A$1:$G$267,IF(E1111=2016,3,IF(E1111=2017,4,IF(E1111=2018,5,IF(E1111=2019,6,7)))))</f>
        <v>3751.74072265625</v>
      </c>
      <c r="N1111">
        <f>IF(E1111=2020,VLOOKUP(B1111,[1]Sheet9!$A$1:$E$229,5,FALSE),"None")</f>
        <v>2488780</v>
      </c>
    </row>
    <row r="1112" spans="1:14" x14ac:dyDescent="0.75">
      <c r="A1112" t="str">
        <f>VLOOKUP(D1112,[1]Sheet5!$B$1:$C$279,2,FALSE)</f>
        <v>TZA: United Republic of Tanzania</v>
      </c>
      <c r="B1112" t="str">
        <f t="shared" si="68"/>
        <v>TZA</v>
      </c>
      <c r="C1112" t="str">
        <f>VLOOKUP([1]Sheet2!B1112,[1]Sheet9!$A$1:$C$229,2,FALSE)</f>
        <v>Africa</v>
      </c>
      <c r="D1112" t="s">
        <v>244</v>
      </c>
      <c r="E1112">
        <v>2016</v>
      </c>
      <c r="F1112" cm="1">
        <f t="array" ref="F1112">INDEX('[1]Sheet 1'!$F$1:$F$5176,MATCH(1,([1]Sheet2!A1112='[1]Sheet 1'!$B$1:$B$5176)*([1]Sheet2!E1112='[1]Sheet 1'!$E$1:$E$5176)*([1]Sheet2!F$1='[1]Sheet 1'!$C$1:$C$5176),0))</f>
        <v>77814</v>
      </c>
      <c r="G1112" cm="1">
        <f t="array" ref="G1112">INDEX('[1]Sheet 1'!$F$1:$F$5176,MATCH(1,([1]Sheet2!$A1112='[1]Sheet 1'!$B$1:$B$5176)*([1]Sheet2!$E1112='[1]Sheet 1'!$E$1:$E$5176)*([1]Sheet2!G$1='[1]Sheet 1'!$C$1:$C$5176),0))</f>
        <v>54401801.5</v>
      </c>
      <c r="H1112" cm="1">
        <f t="array" ref="H1112">INDEX('[1]Sheet 1'!$F$1:$F$5176,MATCH(1,([1]Sheet2!$A1112='[1]Sheet 1'!$B$1:$B$5176)*([1]Sheet2!$E1112='[1]Sheet 1'!$E$1:$E$5176)*([1]Sheet2!H$1='[1]Sheet 1'!$C$1:$C$5176),0))</f>
        <v>2086159.9999999998</v>
      </c>
      <c r="I1112" cm="1">
        <f t="array" ref="I1112">INDEX('[1]Sheet 1'!$F$1:$F$5176,MATCH(1,([1]Sheet2!$A1112='[1]Sheet 1'!$B$1:$B$5176)*([1]Sheet2!$E1112='[1]Sheet 1'!$E$1:$E$5176)*([1]Sheet2!I$1='[1]Sheet 1'!$C$1:$C$5176),0))</f>
        <v>65.386200000000002</v>
      </c>
      <c r="J1112" s="1">
        <f t="shared" si="69"/>
        <v>3.7300111209111482E-2</v>
      </c>
      <c r="K1112" s="1" t="str">
        <f t="shared" si="70"/>
        <v>None</v>
      </c>
      <c r="L1112" s="1" t="str">
        <f t="shared" si="71"/>
        <v>N/A</v>
      </c>
      <c r="M1112">
        <f>VLOOKUP(D1112,[1]Sheet8!$A$1:$G$267,IF(E1112=2016,3,IF(E1112=2017,4,IF(E1112=2018,5,IF(E1112=2019,6,7)))))</f>
        <v>2187.73046875</v>
      </c>
      <c r="N1112" t="str">
        <f>IF(E1112=2020,VLOOKUP(B1112,[1]Sheet9!$A$1:$E$229,5,FALSE),"None")</f>
        <v>None</v>
      </c>
    </row>
    <row r="1113" spans="1:14" x14ac:dyDescent="0.75">
      <c r="A1113" t="str">
        <f>VLOOKUP(D1113,[1]Sheet5!$B$1:$C$279,2,FALSE)</f>
        <v>TZA: United Republic of Tanzania</v>
      </c>
      <c r="B1113" t="str">
        <f t="shared" si="68"/>
        <v>TZA</v>
      </c>
      <c r="C1113" t="str">
        <f>VLOOKUP([1]Sheet2!B1113,[1]Sheet9!$A$1:$C$229,2,FALSE)</f>
        <v>Africa</v>
      </c>
      <c r="D1113" t="s">
        <v>244</v>
      </c>
      <c r="E1113">
        <v>2017</v>
      </c>
      <c r="F1113" cm="1">
        <f t="array" ref="F1113">INDEX('[1]Sheet 1'!$F$1:$F$5176,MATCH(1,([1]Sheet2!A1113='[1]Sheet 1'!$B$1:$B$5176)*([1]Sheet2!E1113='[1]Sheet 1'!$E$1:$E$5176)*([1]Sheet2!F$1='[1]Sheet 1'!$C$1:$C$5176),0))</f>
        <v>76284</v>
      </c>
      <c r="G1113" cm="1">
        <f t="array" ref="G1113">INDEX('[1]Sheet 1'!$F$1:$F$5176,MATCH(1,([1]Sheet2!$A1113='[1]Sheet 1'!$B$1:$B$5176)*([1]Sheet2!$E1113='[1]Sheet 1'!$E$1:$E$5176)*([1]Sheet2!G$1='[1]Sheet 1'!$C$1:$C$5176),0))</f>
        <v>56267032</v>
      </c>
      <c r="H1113" cm="1">
        <f t="array" ref="H1113">INDEX('[1]Sheet 1'!$F$1:$F$5176,MATCH(1,([1]Sheet2!$A1113='[1]Sheet 1'!$B$1:$B$5176)*([1]Sheet2!$E1113='[1]Sheet 1'!$E$1:$E$5176)*([1]Sheet2!H$1='[1]Sheet 1'!$C$1:$C$5176),0))</f>
        <v>2140107</v>
      </c>
      <c r="I1113" cm="1">
        <f t="array" ref="I1113">INDEX('[1]Sheet 1'!$F$1:$F$5176,MATCH(1,([1]Sheet2!$A1113='[1]Sheet 1'!$B$1:$B$5176)*([1]Sheet2!$E1113='[1]Sheet 1'!$E$1:$E$5176)*([1]Sheet2!I$1='[1]Sheet 1'!$C$1:$C$5176),0))</f>
        <v>65.998699999999999</v>
      </c>
      <c r="J1113" s="1">
        <f t="shared" si="69"/>
        <v>3.5644946724626383E-2</v>
      </c>
      <c r="K1113" s="1">
        <f t="shared" si="70"/>
        <v>3.4286189952735295E-2</v>
      </c>
      <c r="L1113" s="1">
        <f t="shared" si="71"/>
        <v>0.20596490726869848</v>
      </c>
      <c r="M1113">
        <f>VLOOKUP(D1113,[1]Sheet8!$A$1:$G$267,IF(E1113=2016,3,IF(E1113=2017,4,IF(E1113=2018,5,IF(E1113=2019,6,7)))))</f>
        <v>2638.326171875</v>
      </c>
      <c r="N1113" t="str">
        <f>IF(E1113=2020,VLOOKUP(B1113,[1]Sheet9!$A$1:$E$229,5,FALSE),"None")</f>
        <v>None</v>
      </c>
    </row>
    <row r="1114" spans="1:14" x14ac:dyDescent="0.75">
      <c r="A1114" t="str">
        <f>VLOOKUP(D1114,[1]Sheet5!$B$1:$C$279,2,FALSE)</f>
        <v>TZA: United Republic of Tanzania</v>
      </c>
      <c r="B1114" t="str">
        <f t="shared" si="68"/>
        <v>TZA</v>
      </c>
      <c r="C1114" t="str">
        <f>VLOOKUP([1]Sheet2!B1114,[1]Sheet9!$A$1:$C$229,2,FALSE)</f>
        <v>Africa</v>
      </c>
      <c r="D1114" t="s">
        <v>244</v>
      </c>
      <c r="E1114">
        <v>2018</v>
      </c>
      <c r="F1114" cm="1">
        <f t="array" ref="F1114">INDEX('[1]Sheet 1'!$F$1:$F$5176,MATCH(1,([1]Sheet2!A1114='[1]Sheet 1'!$B$1:$B$5176)*([1]Sheet2!E1114='[1]Sheet 1'!$E$1:$E$5176)*([1]Sheet2!F$1='[1]Sheet 1'!$C$1:$C$5176),0))</f>
        <v>74970</v>
      </c>
      <c r="G1114" cm="1">
        <f t="array" ref="G1114">INDEX('[1]Sheet 1'!$F$1:$F$5176,MATCH(1,([1]Sheet2!$A1114='[1]Sheet 1'!$B$1:$B$5176)*([1]Sheet2!$E1114='[1]Sheet 1'!$E$1:$E$5176)*([1]Sheet2!G$1='[1]Sheet 1'!$C$1:$C$5176),0))</f>
        <v>58090443</v>
      </c>
      <c r="H1114" cm="1">
        <f t="array" ref="H1114">INDEX('[1]Sheet 1'!$F$1:$F$5176,MATCH(1,([1]Sheet2!$A1114='[1]Sheet 1'!$B$1:$B$5176)*([1]Sheet2!$E1114='[1]Sheet 1'!$E$1:$E$5176)*([1]Sheet2!H$1='[1]Sheet 1'!$C$1:$C$5176),0))</f>
        <v>2181403</v>
      </c>
      <c r="I1114" cm="1">
        <f t="array" ref="I1114">INDEX('[1]Sheet 1'!$F$1:$F$5176,MATCH(1,([1]Sheet2!$A1114='[1]Sheet 1'!$B$1:$B$5176)*([1]Sheet2!$E1114='[1]Sheet 1'!$E$1:$E$5176)*([1]Sheet2!I$1='[1]Sheet 1'!$C$1:$C$5176),0))</f>
        <v>66.534599999999998</v>
      </c>
      <c r="J1114" s="1">
        <f t="shared" si="69"/>
        <v>3.4367789904020486E-2</v>
      </c>
      <c r="K1114" s="1">
        <f t="shared" si="70"/>
        <v>3.2406383190782123E-2</v>
      </c>
      <c r="L1114" s="1">
        <f t="shared" si="71"/>
        <v>0.17368420955225264</v>
      </c>
      <c r="M1114">
        <f>VLOOKUP(D1114,[1]Sheet8!$A$1:$G$267,IF(E1114=2016,3,IF(E1114=2017,4,IF(E1114=2018,5,IF(E1114=2019,6,7)))))</f>
        <v>3096.56176757813</v>
      </c>
      <c r="N1114" t="str">
        <f>IF(E1114=2020,VLOOKUP(B1114,[1]Sheet9!$A$1:$E$229,5,FALSE),"None")</f>
        <v>None</v>
      </c>
    </row>
    <row r="1115" spans="1:14" x14ac:dyDescent="0.75">
      <c r="A1115" t="str">
        <f>VLOOKUP(D1115,[1]Sheet5!$B$1:$C$279,2,FALSE)</f>
        <v>TZA: United Republic of Tanzania</v>
      </c>
      <c r="B1115" t="str">
        <f t="shared" si="68"/>
        <v>TZA</v>
      </c>
      <c r="C1115" t="str">
        <f>VLOOKUP([1]Sheet2!B1115,[1]Sheet9!$A$1:$C$229,2,FALSE)</f>
        <v>Africa</v>
      </c>
      <c r="D1115" t="s">
        <v>244</v>
      </c>
      <c r="E1115">
        <v>2019</v>
      </c>
      <c r="F1115" cm="1">
        <f t="array" ref="F1115">INDEX('[1]Sheet 1'!$F$1:$F$5176,MATCH(1,([1]Sheet2!A1115='[1]Sheet 1'!$B$1:$B$5176)*([1]Sheet2!E1115='[1]Sheet 1'!$E$1:$E$5176)*([1]Sheet2!F$1='[1]Sheet 1'!$C$1:$C$5176),0))</f>
        <v>74386</v>
      </c>
      <c r="G1115" cm="1">
        <f t="array" ref="G1115">INDEX('[1]Sheet 1'!$F$1:$F$5176,MATCH(1,([1]Sheet2!$A1115='[1]Sheet 1'!$B$1:$B$5176)*([1]Sheet2!$E1115='[1]Sheet 1'!$E$1:$E$5176)*([1]Sheet2!G$1='[1]Sheet 1'!$C$1:$C$5176),0))</f>
        <v>59872579</v>
      </c>
      <c r="H1115" cm="1">
        <f t="array" ref="H1115">INDEX('[1]Sheet 1'!$F$1:$F$5176,MATCH(1,([1]Sheet2!$A1115='[1]Sheet 1'!$B$1:$B$5176)*([1]Sheet2!$E1115='[1]Sheet 1'!$E$1:$E$5176)*([1]Sheet2!H$1='[1]Sheet 1'!$C$1:$C$5176),0))</f>
        <v>2223809</v>
      </c>
      <c r="I1115" cm="1">
        <f t="array" ref="I1115">INDEX('[1]Sheet 1'!$F$1:$F$5176,MATCH(1,([1]Sheet2!$A1115='[1]Sheet 1'!$B$1:$B$5176)*([1]Sheet2!$E1115='[1]Sheet 1'!$E$1:$E$5176)*([1]Sheet2!I$1='[1]Sheet 1'!$C$1:$C$5176),0))</f>
        <v>66.988500000000002</v>
      </c>
      <c r="J1115" s="1">
        <f t="shared" si="69"/>
        <v>3.344981515948537E-2</v>
      </c>
      <c r="K1115" s="1">
        <f t="shared" si="70"/>
        <v>3.0678643645392755E-2</v>
      </c>
      <c r="L1115" s="1">
        <f t="shared" si="71"/>
        <v>0.18242637274818935</v>
      </c>
      <c r="M1115">
        <f>VLOOKUP(D1115,[1]Sheet8!$A$1:$G$267,IF(E1115=2016,3,IF(E1115=2017,4,IF(E1115=2018,5,IF(E1115=2019,6,7)))))</f>
        <v>3661.45629882813</v>
      </c>
      <c r="N1115" t="str">
        <f>IF(E1115=2020,VLOOKUP(B1115,[1]Sheet9!$A$1:$E$229,5,FALSE),"None")</f>
        <v>None</v>
      </c>
    </row>
    <row r="1116" spans="1:14" x14ac:dyDescent="0.75">
      <c r="A1116" t="str">
        <f>VLOOKUP(D1116,[1]Sheet5!$B$1:$C$279,2,FALSE)</f>
        <v>TZA: United Republic of Tanzania</v>
      </c>
      <c r="B1116" t="str">
        <f t="shared" si="68"/>
        <v>TZA</v>
      </c>
      <c r="C1116" t="str">
        <f>VLOOKUP([1]Sheet2!B1116,[1]Sheet9!$A$1:$C$229,2,FALSE)</f>
        <v>Africa</v>
      </c>
      <c r="D1116" t="s">
        <v>244</v>
      </c>
      <c r="E1116">
        <v>2020</v>
      </c>
      <c r="F1116" cm="1">
        <f t="array" ref="F1116">INDEX('[1]Sheet 1'!$F$1:$F$5176,MATCH(1,([1]Sheet2!A1116='[1]Sheet 1'!$B$1:$B$5176)*([1]Sheet2!E1116='[1]Sheet 1'!$E$1:$E$5176)*([1]Sheet2!F$1='[1]Sheet 1'!$C$1:$C$5176),0))</f>
        <v>73605</v>
      </c>
      <c r="G1116" cm="1">
        <f t="array" ref="G1116">INDEX('[1]Sheet 1'!$F$1:$F$5176,MATCH(1,([1]Sheet2!$A1116='[1]Sheet 1'!$B$1:$B$5176)*([1]Sheet2!$E1116='[1]Sheet 1'!$E$1:$E$5176)*([1]Sheet2!G$1='[1]Sheet 1'!$C$1:$C$5176),0))</f>
        <v>61704518</v>
      </c>
      <c r="H1116" cm="1">
        <f t="array" ref="H1116">INDEX('[1]Sheet 1'!$F$1:$F$5176,MATCH(1,([1]Sheet2!$A1116='[1]Sheet 1'!$B$1:$B$5176)*([1]Sheet2!$E1116='[1]Sheet 1'!$E$1:$E$5176)*([1]Sheet2!H$1='[1]Sheet 1'!$C$1:$C$5176),0))</f>
        <v>2262300</v>
      </c>
      <c r="I1116" cm="1">
        <f t="array" ref="I1116">INDEX('[1]Sheet 1'!$F$1:$F$5176,MATCH(1,([1]Sheet2!$A1116='[1]Sheet 1'!$B$1:$B$5176)*([1]Sheet2!$E1116='[1]Sheet 1'!$E$1:$E$5176)*([1]Sheet2!I$1='[1]Sheet 1'!$C$1:$C$5176),0))</f>
        <v>66.407700000000006</v>
      </c>
      <c r="J1116" s="1">
        <f t="shared" si="69"/>
        <v>3.2535472748972283E-2</v>
      </c>
      <c r="K1116" s="1">
        <f t="shared" si="70"/>
        <v>3.0597295633448495E-2</v>
      </c>
      <c r="L1116" s="1">
        <f t="shared" si="71"/>
        <v>2.4658064021415751E-2</v>
      </c>
      <c r="M1116">
        <f>VLOOKUP(D1116,[1]Sheet8!$A$1:$G$267,IF(E1116=2016,3,IF(E1116=2017,4,IF(E1116=2018,5,IF(E1116=2019,6,7)))))</f>
        <v>3751.74072265625</v>
      </c>
      <c r="N1116">
        <f>IF(E1116=2020,VLOOKUP(B1116,[1]Sheet9!$A$1:$E$229,5,FALSE),"None")</f>
        <v>509</v>
      </c>
    </row>
    <row r="1117" spans="1:14" x14ac:dyDescent="0.75">
      <c r="A1117" t="str">
        <f>VLOOKUP(D1117,[1]Sheet5!$B$1:$C$279,2,FALSE)</f>
        <v>USA: United States</v>
      </c>
      <c r="B1117" t="str">
        <f t="shared" si="68"/>
        <v>USA</v>
      </c>
      <c r="C1117" t="str">
        <f>VLOOKUP([1]Sheet2!B1117,[1]Sheet9!$A$1:$C$229,2,FALSE)</f>
        <v>North America</v>
      </c>
      <c r="D1117" t="s">
        <v>245</v>
      </c>
      <c r="E1117">
        <v>2016</v>
      </c>
      <c r="F1117" cm="1">
        <f t="array" ref="F1117">INDEX('[1]Sheet 1'!$F$1:$F$5176,MATCH(1,([1]Sheet2!A1117='[1]Sheet 1'!$B$1:$B$5176)*([1]Sheet2!E1117='[1]Sheet 1'!$E$1:$E$5176)*([1]Sheet2!F$1='[1]Sheet 1'!$C$1:$C$5176),0))</f>
        <v>22334</v>
      </c>
      <c r="G1117" cm="1">
        <f t="array" ref="G1117">INDEX('[1]Sheet 1'!$F$1:$F$5176,MATCH(1,([1]Sheet2!$A1117='[1]Sheet 1'!$B$1:$B$5176)*([1]Sheet2!$E1117='[1]Sheet 1'!$E$1:$E$5176)*([1]Sheet2!G$1='[1]Sheet 1'!$C$1:$C$5176),0))</f>
        <v>327210198</v>
      </c>
      <c r="H1117" cm="1">
        <f t="array" ref="H1117">INDEX('[1]Sheet 1'!$F$1:$F$5176,MATCH(1,([1]Sheet2!$A1117='[1]Sheet 1'!$B$1:$B$5176)*([1]Sheet2!$E1117='[1]Sheet 1'!$E$1:$E$5176)*([1]Sheet2!H$1='[1]Sheet 1'!$C$1:$C$5176),0))</f>
        <v>3957371</v>
      </c>
      <c r="I1117" cm="1">
        <f t="array" ref="I1117">INDEX('[1]Sheet 1'!$F$1:$F$5176,MATCH(1,([1]Sheet2!$A1117='[1]Sheet 1'!$B$1:$B$5176)*([1]Sheet2!$E1117='[1]Sheet 1'!$E$1:$E$5176)*([1]Sheet2!I$1='[1]Sheet 1'!$C$1:$C$5176),0))</f>
        <v>78.848200000000006</v>
      </c>
      <c r="J1117" s="1">
        <f t="shared" si="69"/>
        <v>5.6436457436009916E-3</v>
      </c>
      <c r="K1117" s="1" t="str">
        <f t="shared" si="70"/>
        <v>None</v>
      </c>
      <c r="L1117" s="1" t="str">
        <f t="shared" si="71"/>
        <v>N/A</v>
      </c>
      <c r="M1117">
        <f>VLOOKUP(D1117,[1]Sheet8!$A$1:$G$267,IF(E1117=2016,3,IF(E1117=2017,4,IF(E1117=2018,5,IF(E1117=2019,6,7)))))</f>
        <v>2187.73046875</v>
      </c>
      <c r="N1117" t="str">
        <f>IF(E1117=2020,VLOOKUP(B1117,[1]Sheet9!$A$1:$E$229,5,FALSE),"None")</f>
        <v>None</v>
      </c>
    </row>
    <row r="1118" spans="1:14" x14ac:dyDescent="0.75">
      <c r="A1118" t="str">
        <f>VLOOKUP(D1118,[1]Sheet5!$B$1:$C$279,2,FALSE)</f>
        <v>USA: United States</v>
      </c>
      <c r="B1118" t="str">
        <f t="shared" si="68"/>
        <v>USA</v>
      </c>
      <c r="C1118" t="str">
        <f>VLOOKUP([1]Sheet2!B1118,[1]Sheet9!$A$1:$C$229,2,FALSE)</f>
        <v>North America</v>
      </c>
      <c r="D1118" t="s">
        <v>245</v>
      </c>
      <c r="E1118">
        <v>2017</v>
      </c>
      <c r="F1118" cm="1">
        <f t="array" ref="F1118">INDEX('[1]Sheet 1'!$F$1:$F$5176,MATCH(1,([1]Sheet2!A1118='[1]Sheet 1'!$B$1:$B$5176)*([1]Sheet2!E1118='[1]Sheet 1'!$E$1:$E$5176)*([1]Sheet2!F$1='[1]Sheet 1'!$C$1:$C$5176),0))</f>
        <v>22068</v>
      </c>
      <c r="G1118" cm="1">
        <f t="array" ref="G1118">INDEX('[1]Sheet 1'!$F$1:$F$5176,MATCH(1,([1]Sheet2!$A1118='[1]Sheet 1'!$B$1:$B$5176)*([1]Sheet2!$E1118='[1]Sheet 1'!$E$1:$E$5176)*([1]Sheet2!G$1='[1]Sheet 1'!$C$1:$C$5176),0))</f>
        <v>329791230.5</v>
      </c>
      <c r="H1118" cm="1">
        <f t="array" ref="H1118">INDEX('[1]Sheet 1'!$F$1:$F$5176,MATCH(1,([1]Sheet2!$A1118='[1]Sheet 1'!$B$1:$B$5176)*([1]Sheet2!$E1118='[1]Sheet 1'!$E$1:$E$5176)*([1]Sheet2!H$1='[1]Sheet 1'!$C$1:$C$5176),0))</f>
        <v>3869955</v>
      </c>
      <c r="I1118" cm="1">
        <f t="array" ref="I1118">INDEX('[1]Sheet 1'!$F$1:$F$5176,MATCH(1,([1]Sheet2!$A1118='[1]Sheet 1'!$B$1:$B$5176)*([1]Sheet2!$E1118='[1]Sheet 1'!$E$1:$E$5176)*([1]Sheet2!I$1='[1]Sheet 1'!$C$1:$C$5176),0))</f>
        <v>78.821299999999994</v>
      </c>
      <c r="J1118" s="1">
        <f t="shared" si="69"/>
        <v>5.702391888277771E-3</v>
      </c>
      <c r="K1118" s="1">
        <f t="shared" si="70"/>
        <v>7.8879952879708226E-3</v>
      </c>
      <c r="L1118" s="1">
        <f t="shared" si="71"/>
        <v>0.20596490726869848</v>
      </c>
      <c r="M1118">
        <f>VLOOKUP(D1118,[1]Sheet8!$A$1:$G$267,IF(E1118=2016,3,IF(E1118=2017,4,IF(E1118=2018,5,IF(E1118=2019,6,7)))))</f>
        <v>2638.326171875</v>
      </c>
      <c r="N1118" t="str">
        <f>IF(E1118=2020,VLOOKUP(B1118,[1]Sheet9!$A$1:$E$229,5,FALSE),"None")</f>
        <v>None</v>
      </c>
    </row>
    <row r="1119" spans="1:14" x14ac:dyDescent="0.75">
      <c r="A1119" t="str">
        <f>VLOOKUP(D1119,[1]Sheet5!$B$1:$C$279,2,FALSE)</f>
        <v>USA: United States</v>
      </c>
      <c r="B1119" t="str">
        <f t="shared" si="68"/>
        <v>USA</v>
      </c>
      <c r="C1119" t="str">
        <f>VLOOKUP([1]Sheet2!B1119,[1]Sheet9!$A$1:$C$229,2,FALSE)</f>
        <v>North America</v>
      </c>
      <c r="D1119" t="s">
        <v>245</v>
      </c>
      <c r="E1119">
        <v>2018</v>
      </c>
      <c r="F1119" cm="1">
        <f t="array" ref="F1119">INDEX('[1]Sheet 1'!$F$1:$F$5176,MATCH(1,([1]Sheet2!A1119='[1]Sheet 1'!$B$1:$B$5176)*([1]Sheet2!E1119='[1]Sheet 1'!$E$1:$E$5176)*([1]Sheet2!F$1='[1]Sheet 1'!$C$1:$C$5176),0))</f>
        <v>21847</v>
      </c>
      <c r="G1119" cm="1">
        <f t="array" ref="G1119">INDEX('[1]Sheet 1'!$F$1:$F$5176,MATCH(1,([1]Sheet2!$A1119='[1]Sheet 1'!$B$1:$B$5176)*([1]Sheet2!$E1119='[1]Sheet 1'!$E$1:$E$5176)*([1]Sheet2!G$1='[1]Sheet 1'!$C$1:$C$5176),0))</f>
        <v>332140037.5</v>
      </c>
      <c r="H1119" cm="1">
        <f t="array" ref="H1119">INDEX('[1]Sheet 1'!$F$1:$F$5176,MATCH(1,([1]Sheet2!$A1119='[1]Sheet 1'!$B$1:$B$5176)*([1]Sheet2!$E1119='[1]Sheet 1'!$E$1:$E$5176)*([1]Sheet2!H$1='[1]Sheet 1'!$C$1:$C$5176),0))</f>
        <v>3801511</v>
      </c>
      <c r="I1119" cm="1">
        <f t="array" ref="I1119">INDEX('[1]Sheet 1'!$F$1:$F$5176,MATCH(1,([1]Sheet2!$A1119='[1]Sheet 1'!$B$1:$B$5176)*([1]Sheet2!$E1119='[1]Sheet 1'!$E$1:$E$5176)*([1]Sheet2!I$1='[1]Sheet 1'!$C$1:$C$5176),0))</f>
        <v>78.989599999999996</v>
      </c>
      <c r="J1119" s="1">
        <f t="shared" si="69"/>
        <v>5.7469253673078941E-3</v>
      </c>
      <c r="K1119" s="1">
        <f t="shared" si="70"/>
        <v>7.1221026600341939E-3</v>
      </c>
      <c r="L1119" s="1">
        <f t="shared" si="71"/>
        <v>0.17368420955225264</v>
      </c>
      <c r="M1119">
        <f>VLOOKUP(D1119,[1]Sheet8!$A$1:$G$267,IF(E1119=2016,3,IF(E1119=2017,4,IF(E1119=2018,5,IF(E1119=2019,6,7)))))</f>
        <v>3096.56176757813</v>
      </c>
      <c r="N1119" t="str">
        <f>IF(E1119=2020,VLOOKUP(B1119,[1]Sheet9!$A$1:$E$229,5,FALSE),"None")</f>
        <v>None</v>
      </c>
    </row>
    <row r="1120" spans="1:14" x14ac:dyDescent="0.75">
      <c r="A1120" t="str">
        <f>VLOOKUP(D1120,[1]Sheet5!$B$1:$C$279,2,FALSE)</f>
        <v>USA: United States</v>
      </c>
      <c r="B1120" t="str">
        <f t="shared" si="68"/>
        <v>USA</v>
      </c>
      <c r="C1120" t="str">
        <f>VLOOKUP([1]Sheet2!B1120,[1]Sheet9!$A$1:$C$229,2,FALSE)</f>
        <v>North America</v>
      </c>
      <c r="D1120" t="s">
        <v>245</v>
      </c>
      <c r="E1120">
        <v>2019</v>
      </c>
      <c r="F1120" cm="1">
        <f t="array" ref="F1120">INDEX('[1]Sheet 1'!$F$1:$F$5176,MATCH(1,([1]Sheet2!A1120='[1]Sheet 1'!$B$1:$B$5176)*([1]Sheet2!E1120='[1]Sheet 1'!$E$1:$E$5176)*([1]Sheet2!F$1='[1]Sheet 1'!$C$1:$C$5176),0))</f>
        <v>21652</v>
      </c>
      <c r="G1120" cm="1">
        <f t="array" ref="G1120">INDEX('[1]Sheet 1'!$F$1:$F$5176,MATCH(1,([1]Sheet2!$A1120='[1]Sheet 1'!$B$1:$B$5176)*([1]Sheet2!$E1120='[1]Sheet 1'!$E$1:$E$5176)*([1]Sheet2!G$1='[1]Sheet 1'!$C$1:$C$5176),0))</f>
        <v>334319670.5</v>
      </c>
      <c r="H1120" cm="1">
        <f t="array" ref="H1120">INDEX('[1]Sheet 1'!$F$1:$F$5176,MATCH(1,([1]Sheet2!$A1120='[1]Sheet 1'!$B$1:$B$5176)*([1]Sheet2!$E1120='[1]Sheet 1'!$E$1:$E$5176)*([1]Sheet2!H$1='[1]Sheet 1'!$C$1:$C$5176),0))</f>
        <v>3756830</v>
      </c>
      <c r="I1120" cm="1">
        <f t="array" ref="I1120">INDEX('[1]Sheet 1'!$F$1:$F$5176,MATCH(1,([1]Sheet2!$A1120='[1]Sheet 1'!$B$1:$B$5176)*([1]Sheet2!$E1120='[1]Sheet 1'!$E$1:$E$5176)*([1]Sheet2!I$1='[1]Sheet 1'!$C$1:$C$5176),0))</f>
        <v>79.138000000000005</v>
      </c>
      <c r="J1120" s="1">
        <f t="shared" si="69"/>
        <v>5.7633696494118715E-3</v>
      </c>
      <c r="K1120" s="1">
        <f t="shared" si="70"/>
        <v>6.5623916237439453E-3</v>
      </c>
      <c r="L1120" s="1">
        <f t="shared" si="71"/>
        <v>0.18242637274818935</v>
      </c>
      <c r="M1120">
        <f>VLOOKUP(D1120,[1]Sheet8!$A$1:$G$267,IF(E1120=2016,3,IF(E1120=2017,4,IF(E1120=2018,5,IF(E1120=2019,6,7)))))</f>
        <v>3661.45629882813</v>
      </c>
      <c r="N1120" t="str">
        <f>IF(E1120=2020,VLOOKUP(B1120,[1]Sheet9!$A$1:$E$229,5,FALSE),"None")</f>
        <v>None</v>
      </c>
    </row>
    <row r="1121" spans="1:14" x14ac:dyDescent="0.75">
      <c r="A1121" t="str">
        <f>VLOOKUP(D1121,[1]Sheet5!$B$1:$C$279,2,FALSE)</f>
        <v>USA: United States</v>
      </c>
      <c r="B1121" t="str">
        <f t="shared" si="68"/>
        <v>USA</v>
      </c>
      <c r="C1121" t="str">
        <f>VLOOKUP([1]Sheet2!B1121,[1]Sheet9!$A$1:$C$229,2,FALSE)</f>
        <v>North America</v>
      </c>
      <c r="D1121" t="s">
        <v>245</v>
      </c>
      <c r="E1121">
        <v>2020</v>
      </c>
      <c r="F1121" cm="1">
        <f t="array" ref="F1121">INDEX('[1]Sheet 1'!$F$1:$F$5176,MATCH(1,([1]Sheet2!A1121='[1]Sheet 1'!$B$1:$B$5176)*([1]Sheet2!E1121='[1]Sheet 1'!$E$1:$E$5176)*([1]Sheet2!F$1='[1]Sheet 1'!$C$1:$C$5176),0))</f>
        <v>21451</v>
      </c>
      <c r="G1121" cm="1">
        <f t="array" ref="G1121">INDEX('[1]Sheet 1'!$F$1:$F$5176,MATCH(1,([1]Sheet2!$A1121='[1]Sheet 1'!$B$1:$B$5176)*([1]Sheet2!$E1121='[1]Sheet 1'!$E$1:$E$5176)*([1]Sheet2!G$1='[1]Sheet 1'!$C$1:$C$5176),0))</f>
        <v>335942003.5</v>
      </c>
      <c r="H1121" cm="1">
        <f t="array" ref="H1121">INDEX('[1]Sheet 1'!$F$1:$F$5176,MATCH(1,([1]Sheet2!$A1121='[1]Sheet 1'!$B$1:$B$5176)*([1]Sheet2!$E1121='[1]Sheet 1'!$E$1:$E$5176)*([1]Sheet2!H$1='[1]Sheet 1'!$C$1:$C$5176),0))</f>
        <v>3670490</v>
      </c>
      <c r="I1121" cm="1">
        <f t="array" ref="I1121">INDEX('[1]Sheet 1'!$F$1:$F$5176,MATCH(1,([1]Sheet2!$A1121='[1]Sheet 1'!$B$1:$B$5176)*([1]Sheet2!$E1121='[1]Sheet 1'!$E$1:$E$5176)*([1]Sheet2!I$1='[1]Sheet 1'!$C$1:$C$5176),0))</f>
        <v>77.414400000000001</v>
      </c>
      <c r="J1121" s="1">
        <f t="shared" si="69"/>
        <v>5.8441788426068456E-3</v>
      </c>
      <c r="K1121" s="1">
        <f t="shared" si="70"/>
        <v>4.8526399824864626E-3</v>
      </c>
      <c r="L1121" s="1">
        <f t="shared" si="71"/>
        <v>2.4658064021415751E-2</v>
      </c>
      <c r="M1121">
        <f>VLOOKUP(D1121,[1]Sheet8!$A$1:$G$267,IF(E1121=2016,3,IF(E1121=2017,4,IF(E1121=2018,5,IF(E1121=2019,6,7)))))</f>
        <v>3751.74072265625</v>
      </c>
      <c r="N1121">
        <f>IF(E1121=2020,VLOOKUP(B1121,[1]Sheet9!$A$1:$E$229,5,FALSE),"None")</f>
        <v>20221639</v>
      </c>
    </row>
    <row r="1122" spans="1:14" x14ac:dyDescent="0.75">
      <c r="A1122" t="str">
        <f>VLOOKUP(D1122,[1]Sheet5!$B$1:$C$279,2,FALSE)</f>
        <v>URY: Uruguay</v>
      </c>
      <c r="B1122" t="str">
        <f t="shared" si="68"/>
        <v>URY</v>
      </c>
      <c r="C1122" t="str">
        <f>VLOOKUP([1]Sheet2!B1122,[1]Sheet9!$A$1:$C$229,2,FALSE)</f>
        <v>South America</v>
      </c>
      <c r="D1122" t="s">
        <v>246</v>
      </c>
      <c r="E1122">
        <v>2016</v>
      </c>
      <c r="F1122" cm="1">
        <f t="array" ref="F1122">INDEX('[1]Sheet 1'!$F$1:$F$5176,MATCH(1,([1]Sheet2!A1122='[1]Sheet 1'!$B$1:$B$5176)*([1]Sheet2!E1122='[1]Sheet 1'!$E$1:$E$5176)*([1]Sheet2!F$1='[1]Sheet 1'!$C$1:$C$5176),0))</f>
        <v>348</v>
      </c>
      <c r="G1122" cm="1">
        <f t="array" ref="G1122">INDEX('[1]Sheet 1'!$F$1:$F$5176,MATCH(1,([1]Sheet2!$A1122='[1]Sheet 1'!$B$1:$B$5176)*([1]Sheet2!$E1122='[1]Sheet 1'!$E$1:$E$5176)*([1]Sheet2!G$1='[1]Sheet 1'!$C$1:$C$5176),0))</f>
        <v>3413766</v>
      </c>
      <c r="H1122" cm="1">
        <f t="array" ref="H1122">INDEX('[1]Sheet 1'!$F$1:$F$5176,MATCH(1,([1]Sheet2!$A1122='[1]Sheet 1'!$B$1:$B$5176)*([1]Sheet2!$E1122='[1]Sheet 1'!$E$1:$E$5176)*([1]Sheet2!H$1='[1]Sheet 1'!$C$1:$C$5176),0))</f>
        <v>46580</v>
      </c>
      <c r="I1122" cm="1">
        <f t="array" ref="I1122">INDEX('[1]Sheet 1'!$F$1:$F$5176,MATCH(1,([1]Sheet2!$A1122='[1]Sheet 1'!$B$1:$B$5176)*([1]Sheet2!$E1122='[1]Sheet 1'!$E$1:$E$5176)*([1]Sheet2!I$1='[1]Sheet 1'!$C$1:$C$5176),0))</f>
        <v>77.570700000000002</v>
      </c>
      <c r="J1122" s="1">
        <f t="shared" si="69"/>
        <v>7.4710176041219408E-3</v>
      </c>
      <c r="K1122" s="1" t="str">
        <f t="shared" si="70"/>
        <v>None</v>
      </c>
      <c r="L1122" s="1" t="str">
        <f t="shared" si="71"/>
        <v>N/A</v>
      </c>
      <c r="M1122">
        <v>16715.633474625301</v>
      </c>
      <c r="N1122" t="str">
        <f>IF(E1122=2020,VLOOKUP(B1122,[1]Sheet9!$A$1:$E$229,5,FALSE),"None")</f>
        <v>None</v>
      </c>
    </row>
    <row r="1123" spans="1:14" x14ac:dyDescent="0.75">
      <c r="A1123" t="str">
        <f>VLOOKUP(D1123,[1]Sheet5!$B$1:$C$279,2,FALSE)</f>
        <v>URY: Uruguay</v>
      </c>
      <c r="B1123" t="str">
        <f t="shared" si="68"/>
        <v>URY</v>
      </c>
      <c r="C1123" t="str">
        <f>VLOOKUP([1]Sheet2!B1123,[1]Sheet9!$A$1:$C$229,2,FALSE)</f>
        <v>South America</v>
      </c>
      <c r="D1123" t="s">
        <v>246</v>
      </c>
      <c r="E1123">
        <v>2017</v>
      </c>
      <c r="F1123" cm="1">
        <f t="array" ref="F1123">INDEX('[1]Sheet 1'!$F$1:$F$5176,MATCH(1,([1]Sheet2!A1123='[1]Sheet 1'!$B$1:$B$5176)*([1]Sheet2!E1123='[1]Sheet 1'!$E$1:$E$5176)*([1]Sheet2!F$1='[1]Sheet 1'!$C$1:$C$5176),0))</f>
        <v>324</v>
      </c>
      <c r="G1123" cm="1">
        <f t="array" ref="G1123">INDEX('[1]Sheet 1'!$F$1:$F$5176,MATCH(1,([1]Sheet2!$A1123='[1]Sheet 1'!$B$1:$B$5176)*([1]Sheet2!$E1123='[1]Sheet 1'!$E$1:$E$5176)*([1]Sheet2!G$1='[1]Sheet 1'!$C$1:$C$5176),0))</f>
        <v>3422200.5</v>
      </c>
      <c r="H1123" cm="1">
        <f t="array" ref="H1123">INDEX('[1]Sheet 1'!$F$1:$F$5176,MATCH(1,([1]Sheet2!$A1123='[1]Sheet 1'!$B$1:$B$5176)*([1]Sheet2!$E1123='[1]Sheet 1'!$E$1:$E$5176)*([1]Sheet2!H$1='[1]Sheet 1'!$C$1:$C$5176),0))</f>
        <v>43050</v>
      </c>
      <c r="I1123" cm="1">
        <f t="array" ref="I1123">INDEX('[1]Sheet 1'!$F$1:$F$5176,MATCH(1,([1]Sheet2!$A1123='[1]Sheet 1'!$B$1:$B$5176)*([1]Sheet2!$E1123='[1]Sheet 1'!$E$1:$E$5176)*([1]Sheet2!I$1='[1]Sheet 1'!$C$1:$C$5176),0))</f>
        <v>77.624700000000004</v>
      </c>
      <c r="J1123" s="1">
        <f t="shared" si="69"/>
        <v>7.5261324041811847E-3</v>
      </c>
      <c r="K1123" s="1">
        <f t="shared" si="70"/>
        <v>2.4707317373247025E-3</v>
      </c>
      <c r="L1123" s="1">
        <f t="shared" si="71"/>
        <v>0.11816844204644035</v>
      </c>
      <c r="M1123">
        <v>18690.8938401411</v>
      </c>
      <c r="N1123" t="str">
        <f>IF(E1123=2020,VLOOKUP(B1123,[1]Sheet9!$A$1:$E$229,5,FALSE),"None")</f>
        <v>None</v>
      </c>
    </row>
    <row r="1124" spans="1:14" x14ac:dyDescent="0.75">
      <c r="A1124" t="str">
        <f>VLOOKUP(D1124,[1]Sheet5!$B$1:$C$279,2,FALSE)</f>
        <v>URY: Uruguay</v>
      </c>
      <c r="B1124" t="str">
        <f t="shared" si="68"/>
        <v>URY</v>
      </c>
      <c r="C1124" t="str">
        <f>VLOOKUP([1]Sheet2!B1124,[1]Sheet9!$A$1:$C$229,2,FALSE)</f>
        <v>South America</v>
      </c>
      <c r="D1124" t="s">
        <v>246</v>
      </c>
      <c r="E1124">
        <v>2018</v>
      </c>
      <c r="F1124" cm="1">
        <f t="array" ref="F1124">INDEX('[1]Sheet 1'!$F$1:$F$5176,MATCH(1,([1]Sheet2!A1124='[1]Sheet 1'!$B$1:$B$5176)*([1]Sheet2!E1124='[1]Sheet 1'!$E$1:$E$5176)*([1]Sheet2!F$1='[1]Sheet 1'!$C$1:$C$5176),0))</f>
        <v>300</v>
      </c>
      <c r="G1124" cm="1">
        <f t="array" ref="G1124">INDEX('[1]Sheet 1'!$F$1:$F$5176,MATCH(1,([1]Sheet2!$A1124='[1]Sheet 1'!$B$1:$B$5176)*([1]Sheet2!$E1124='[1]Sheet 1'!$E$1:$E$5176)*([1]Sheet2!G$1='[1]Sheet 1'!$C$1:$C$5176),0))</f>
        <v>3427042</v>
      </c>
      <c r="H1124" cm="1">
        <f t="array" ref="H1124">INDEX('[1]Sheet 1'!$F$1:$F$5176,MATCH(1,([1]Sheet2!$A1124='[1]Sheet 1'!$B$1:$B$5176)*([1]Sheet2!$E1124='[1]Sheet 1'!$E$1:$E$5176)*([1]Sheet2!H$1='[1]Sheet 1'!$C$1:$C$5176),0))</f>
        <v>39773</v>
      </c>
      <c r="I1124" cm="1">
        <f t="array" ref="I1124">INDEX('[1]Sheet 1'!$F$1:$F$5176,MATCH(1,([1]Sheet2!$A1124='[1]Sheet 1'!$B$1:$B$5176)*([1]Sheet2!$E1124='[1]Sheet 1'!$E$1:$E$5176)*([1]Sheet2!I$1='[1]Sheet 1'!$C$1:$C$5176),0))</f>
        <v>77.611000000000004</v>
      </c>
      <c r="J1124" s="1">
        <f t="shared" si="69"/>
        <v>7.5428054207628287E-3</v>
      </c>
      <c r="K1124" s="1">
        <f t="shared" si="70"/>
        <v>1.4147330058539821E-3</v>
      </c>
      <c r="L1124" s="1">
        <f t="shared" si="71"/>
        <v>6.9373099101623754E-4</v>
      </c>
      <c r="M1124">
        <v>18703.8602924478</v>
      </c>
      <c r="N1124" t="str">
        <f>IF(E1124=2020,VLOOKUP(B1124,[1]Sheet9!$A$1:$E$229,5,FALSE),"None")</f>
        <v>None</v>
      </c>
    </row>
    <row r="1125" spans="1:14" x14ac:dyDescent="0.75">
      <c r="A1125" t="str">
        <f>VLOOKUP(D1125,[1]Sheet5!$B$1:$C$279,2,FALSE)</f>
        <v>URY: Uruguay</v>
      </c>
      <c r="B1125" t="str">
        <f t="shared" si="68"/>
        <v>URY</v>
      </c>
      <c r="C1125" t="str">
        <f>VLOOKUP([1]Sheet2!B1125,[1]Sheet9!$A$1:$C$229,2,FALSE)</f>
        <v>South America</v>
      </c>
      <c r="D1125" t="s">
        <v>246</v>
      </c>
      <c r="E1125">
        <v>2019</v>
      </c>
      <c r="F1125" cm="1">
        <f t="array" ref="F1125">INDEX('[1]Sheet 1'!$F$1:$F$5176,MATCH(1,([1]Sheet2!A1125='[1]Sheet 1'!$B$1:$B$5176)*([1]Sheet2!E1125='[1]Sheet 1'!$E$1:$E$5176)*([1]Sheet2!F$1='[1]Sheet 1'!$C$1:$C$5176),0))</f>
        <v>275</v>
      </c>
      <c r="G1125" cm="1">
        <f t="array" ref="G1125">INDEX('[1]Sheet 1'!$F$1:$F$5176,MATCH(1,([1]Sheet2!$A1125='[1]Sheet 1'!$B$1:$B$5176)*([1]Sheet2!$E1125='[1]Sheet 1'!$E$1:$E$5176)*([1]Sheet2!G$1='[1]Sheet 1'!$C$1:$C$5176),0))</f>
        <v>3428408.5</v>
      </c>
      <c r="H1125" cm="1">
        <f t="array" ref="H1125">INDEX('[1]Sheet 1'!$F$1:$F$5176,MATCH(1,([1]Sheet2!$A1125='[1]Sheet 1'!$B$1:$B$5176)*([1]Sheet2!$E1125='[1]Sheet 1'!$E$1:$E$5176)*([1]Sheet2!H$1='[1]Sheet 1'!$C$1:$C$5176),0))</f>
        <v>37107</v>
      </c>
      <c r="I1125" cm="1">
        <f t="array" ref="I1125">INDEX('[1]Sheet 1'!$F$1:$F$5176,MATCH(1,([1]Sheet2!$A1125='[1]Sheet 1'!$B$1:$B$5176)*([1]Sheet2!$E1125='[1]Sheet 1'!$E$1:$E$5176)*([1]Sheet2!I$1='[1]Sheet 1'!$C$1:$C$5176),0))</f>
        <v>77.508499999999998</v>
      </c>
      <c r="J1125" s="1">
        <f t="shared" si="69"/>
        <v>7.4110006198291429E-3</v>
      </c>
      <c r="K1125" s="1">
        <f t="shared" si="70"/>
        <v>3.9874037143402386E-4</v>
      </c>
      <c r="L1125" s="1">
        <f t="shared" si="71"/>
        <v>-5.4312065470675942E-2</v>
      </c>
      <c r="M1125">
        <v>17688.015007689999</v>
      </c>
      <c r="N1125" t="str">
        <f>IF(E1125=2020,VLOOKUP(B1125,[1]Sheet9!$A$1:$E$229,5,FALSE),"None")</f>
        <v>None</v>
      </c>
    </row>
    <row r="1126" spans="1:14" x14ac:dyDescent="0.75">
      <c r="A1126" t="str">
        <f>VLOOKUP(D1126,[1]Sheet5!$B$1:$C$279,2,FALSE)</f>
        <v>URY: Uruguay</v>
      </c>
      <c r="B1126" t="str">
        <f t="shared" si="68"/>
        <v>URY</v>
      </c>
      <c r="C1126" t="str">
        <f>VLOOKUP([1]Sheet2!B1126,[1]Sheet9!$A$1:$C$229,2,FALSE)</f>
        <v>South America</v>
      </c>
      <c r="D1126" t="s">
        <v>246</v>
      </c>
      <c r="E1126">
        <v>2020</v>
      </c>
      <c r="F1126" cm="1">
        <f t="array" ref="F1126">INDEX('[1]Sheet 1'!$F$1:$F$5176,MATCH(1,([1]Sheet2!A1126='[1]Sheet 1'!$B$1:$B$5176)*([1]Sheet2!E1126='[1]Sheet 1'!$E$1:$E$5176)*([1]Sheet2!F$1='[1]Sheet 1'!$C$1:$C$5176),0))</f>
        <v>252</v>
      </c>
      <c r="G1126" cm="1">
        <f t="array" ref="G1126">INDEX('[1]Sheet 1'!$F$1:$F$5176,MATCH(1,([1]Sheet2!$A1126='[1]Sheet 1'!$B$1:$B$5176)*([1]Sheet2!$E1126='[1]Sheet 1'!$E$1:$E$5176)*([1]Sheet2!G$1='[1]Sheet 1'!$C$1:$C$5176),0))</f>
        <v>3429086.5</v>
      </c>
      <c r="H1126" cm="1">
        <f t="array" ref="H1126">INDEX('[1]Sheet 1'!$F$1:$F$5176,MATCH(1,([1]Sheet2!$A1126='[1]Sheet 1'!$B$1:$B$5176)*([1]Sheet2!$E1126='[1]Sheet 1'!$E$1:$E$5176)*([1]Sheet2!H$1='[1]Sheet 1'!$C$1:$C$5176),0))</f>
        <v>35457</v>
      </c>
      <c r="I1126" cm="1">
        <f t="array" ref="I1126">INDEX('[1]Sheet 1'!$F$1:$F$5176,MATCH(1,([1]Sheet2!$A1126='[1]Sheet 1'!$B$1:$B$5176)*([1]Sheet2!$E1126='[1]Sheet 1'!$E$1:$E$5176)*([1]Sheet2!I$1='[1]Sheet 1'!$C$1:$C$5176),0))</f>
        <v>78.4298</v>
      </c>
      <c r="J1126" s="1">
        <f t="shared" si="69"/>
        <v>7.1072002707504864E-3</v>
      </c>
      <c r="K1126" s="1">
        <f t="shared" si="70"/>
        <v>1.9775939769137778E-4</v>
      </c>
      <c r="L1126" s="1">
        <f t="shared" si="71"/>
        <v>-0.12829024047038901</v>
      </c>
      <c r="M1126">
        <v>15418.815308909599</v>
      </c>
      <c r="N1126">
        <f>IF(E1126=2020,VLOOKUP(B1126,[1]Sheet9!$A$1:$E$229,5,FALSE),"None")</f>
        <v>19119</v>
      </c>
    </row>
    <row r="1127" spans="1:14" x14ac:dyDescent="0.75">
      <c r="A1127" t="str">
        <f>VLOOKUP(D1127,[1]Sheet5!$B$1:$C$279,2,FALSE)</f>
        <v>UZB: Uzbekistan</v>
      </c>
      <c r="B1127" t="str">
        <f t="shared" si="68"/>
        <v>UZB</v>
      </c>
      <c r="C1127" t="str">
        <f>VLOOKUP([1]Sheet2!B1127,[1]Sheet9!$A$1:$C$229,2,FALSE)</f>
        <v>Asia</v>
      </c>
      <c r="D1127" t="s">
        <v>247</v>
      </c>
      <c r="E1127">
        <v>2016</v>
      </c>
      <c r="F1127" cm="1">
        <f t="array" ref="F1127">INDEX('[1]Sheet 1'!$F$1:$F$5176,MATCH(1,([1]Sheet2!A1127='[1]Sheet 1'!$B$1:$B$5176)*([1]Sheet2!E1127='[1]Sheet 1'!$E$1:$E$5176)*([1]Sheet2!F$1='[1]Sheet 1'!$C$1:$C$5176),0))</f>
        <v>11268</v>
      </c>
      <c r="G1127" cm="1">
        <f t="array" ref="G1127">INDEX('[1]Sheet 1'!$F$1:$F$5176,MATCH(1,([1]Sheet2!$A1127='[1]Sheet 1'!$B$1:$B$5176)*([1]Sheet2!$E1127='[1]Sheet 1'!$E$1:$E$5176)*([1]Sheet2!G$1='[1]Sheet 1'!$C$1:$C$5176),0))</f>
        <v>31453574.5</v>
      </c>
      <c r="H1127" cm="1">
        <f t="array" ref="H1127">INDEX('[1]Sheet 1'!$F$1:$F$5176,MATCH(1,([1]Sheet2!$A1127='[1]Sheet 1'!$B$1:$B$5176)*([1]Sheet2!$E1127='[1]Sheet 1'!$E$1:$E$5176)*([1]Sheet2!H$1='[1]Sheet 1'!$C$1:$C$5176),0))</f>
        <v>726814</v>
      </c>
      <c r="I1127" cm="1">
        <f t="array" ref="I1127">INDEX('[1]Sheet 1'!$F$1:$F$5176,MATCH(1,([1]Sheet2!$A1127='[1]Sheet 1'!$B$1:$B$5176)*([1]Sheet2!$E1127='[1]Sheet 1'!$E$1:$E$5176)*([1]Sheet2!I$1='[1]Sheet 1'!$C$1:$C$5176),0))</f>
        <v>70.754800000000003</v>
      </c>
      <c r="J1127" s="1">
        <f t="shared" si="69"/>
        <v>1.5503278693035633E-2</v>
      </c>
      <c r="K1127" s="1" t="str">
        <f t="shared" si="70"/>
        <v>None</v>
      </c>
      <c r="L1127" s="1" t="str">
        <f t="shared" si="71"/>
        <v>N/A</v>
      </c>
      <c r="M1127">
        <v>2704.6771879816802</v>
      </c>
      <c r="N1127" t="str">
        <f>IF(E1127=2020,VLOOKUP(B1127,[1]Sheet9!$A$1:$E$229,5,FALSE),"None")</f>
        <v>None</v>
      </c>
    </row>
    <row r="1128" spans="1:14" x14ac:dyDescent="0.75">
      <c r="A1128" t="str">
        <f>VLOOKUP(D1128,[1]Sheet5!$B$1:$C$279,2,FALSE)</f>
        <v>UZB: Uzbekistan</v>
      </c>
      <c r="B1128" t="str">
        <f t="shared" si="68"/>
        <v>UZB</v>
      </c>
      <c r="C1128" t="str">
        <f>VLOOKUP([1]Sheet2!B1128,[1]Sheet9!$A$1:$C$229,2,FALSE)</f>
        <v>Asia</v>
      </c>
      <c r="D1128" t="s">
        <v>247</v>
      </c>
      <c r="E1128">
        <v>2017</v>
      </c>
      <c r="F1128" cm="1">
        <f t="array" ref="F1128">INDEX('[1]Sheet 1'!$F$1:$F$5176,MATCH(1,([1]Sheet2!A1128='[1]Sheet 1'!$B$1:$B$5176)*([1]Sheet2!E1128='[1]Sheet 1'!$E$1:$E$5176)*([1]Sheet2!F$1='[1]Sheet 1'!$C$1:$C$5176),0))</f>
        <v>10525</v>
      </c>
      <c r="G1128" cm="1">
        <f t="array" ref="G1128">INDEX('[1]Sheet 1'!$F$1:$F$5176,MATCH(1,([1]Sheet2!$A1128='[1]Sheet 1'!$B$1:$B$5176)*([1]Sheet2!$E1128='[1]Sheet 1'!$E$1:$E$5176)*([1]Sheet2!G$1='[1]Sheet 1'!$C$1:$C$5176),0))</f>
        <v>31945682</v>
      </c>
      <c r="H1128" cm="1">
        <f t="array" ref="H1128">INDEX('[1]Sheet 1'!$F$1:$F$5176,MATCH(1,([1]Sheet2!$A1128='[1]Sheet 1'!$B$1:$B$5176)*([1]Sheet2!$E1128='[1]Sheet 1'!$E$1:$E$5176)*([1]Sheet2!H$1='[1]Sheet 1'!$C$1:$C$5176),0))</f>
        <v>729145</v>
      </c>
      <c r="I1128" cm="1">
        <f t="array" ref="I1128">INDEX('[1]Sheet 1'!$F$1:$F$5176,MATCH(1,([1]Sheet2!$A1128='[1]Sheet 1'!$B$1:$B$5176)*([1]Sheet2!$E1128='[1]Sheet 1'!$E$1:$E$5176)*([1]Sheet2!I$1='[1]Sheet 1'!$C$1:$C$5176),0))</f>
        <v>71.009500000000003</v>
      </c>
      <c r="J1128" s="1">
        <f t="shared" si="69"/>
        <v>1.443471463152048E-2</v>
      </c>
      <c r="K1128" s="1">
        <f t="shared" si="70"/>
        <v>1.5645519080828157E-2</v>
      </c>
      <c r="L1128" s="1">
        <f t="shared" si="71"/>
        <v>-0.29131481901611206</v>
      </c>
      <c r="M1128">
        <v>1916.7646424677901</v>
      </c>
      <c r="N1128" t="str">
        <f>IF(E1128=2020,VLOOKUP(B1128,[1]Sheet9!$A$1:$E$229,5,FALSE),"None")</f>
        <v>None</v>
      </c>
    </row>
    <row r="1129" spans="1:14" x14ac:dyDescent="0.75">
      <c r="A1129" t="str">
        <f>VLOOKUP(D1129,[1]Sheet5!$B$1:$C$279,2,FALSE)</f>
        <v>UZB: Uzbekistan</v>
      </c>
      <c r="B1129" t="str">
        <f t="shared" si="68"/>
        <v>UZB</v>
      </c>
      <c r="C1129" t="str">
        <f>VLOOKUP([1]Sheet2!B1129,[1]Sheet9!$A$1:$C$229,2,FALSE)</f>
        <v>Asia</v>
      </c>
      <c r="D1129" t="s">
        <v>247</v>
      </c>
      <c r="E1129">
        <v>2018</v>
      </c>
      <c r="F1129" cm="1">
        <f t="array" ref="F1129">INDEX('[1]Sheet 1'!$F$1:$F$5176,MATCH(1,([1]Sheet2!A1129='[1]Sheet 1'!$B$1:$B$5176)*([1]Sheet2!E1129='[1]Sheet 1'!$E$1:$E$5176)*([1]Sheet2!F$1='[1]Sheet 1'!$C$1:$C$5176),0))</f>
        <v>9831</v>
      </c>
      <c r="G1129" cm="1">
        <f t="array" ref="G1129">INDEX('[1]Sheet 1'!$F$1:$F$5176,MATCH(1,([1]Sheet2!$A1129='[1]Sheet 1'!$B$1:$B$5176)*([1]Sheet2!$E1129='[1]Sheet 1'!$E$1:$E$5176)*([1]Sheet2!G$1='[1]Sheet 1'!$C$1:$C$5176),0))</f>
        <v>32449576</v>
      </c>
      <c r="H1129" cm="1">
        <f t="array" ref="H1129">INDEX('[1]Sheet 1'!$F$1:$F$5176,MATCH(1,([1]Sheet2!$A1129='[1]Sheet 1'!$B$1:$B$5176)*([1]Sheet2!$E1129='[1]Sheet 1'!$E$1:$E$5176)*([1]Sheet2!H$1='[1]Sheet 1'!$C$1:$C$5176),0))</f>
        <v>779886</v>
      </c>
      <c r="I1129" cm="1">
        <f t="array" ref="I1129">INDEX('[1]Sheet 1'!$F$1:$F$5176,MATCH(1,([1]Sheet2!$A1129='[1]Sheet 1'!$B$1:$B$5176)*([1]Sheet2!$E1129='[1]Sheet 1'!$E$1:$E$5176)*([1]Sheet2!I$1='[1]Sheet 1'!$C$1:$C$5176),0))</f>
        <v>71.1494</v>
      </c>
      <c r="J1129" s="1">
        <f t="shared" si="69"/>
        <v>1.260568852370731E-2</v>
      </c>
      <c r="K1129" s="1">
        <f t="shared" si="70"/>
        <v>1.5773461965845649E-2</v>
      </c>
      <c r="L1129" s="1">
        <f t="shared" si="71"/>
        <v>-0.16678954670474752</v>
      </c>
      <c r="M1129">
        <v>1597.0683366108999</v>
      </c>
      <c r="N1129" t="str">
        <f>IF(E1129=2020,VLOOKUP(B1129,[1]Sheet9!$A$1:$E$229,5,FALSE),"None")</f>
        <v>None</v>
      </c>
    </row>
    <row r="1130" spans="1:14" x14ac:dyDescent="0.75">
      <c r="A1130" t="str">
        <f>VLOOKUP(D1130,[1]Sheet5!$B$1:$C$279,2,FALSE)</f>
        <v>UZB: Uzbekistan</v>
      </c>
      <c r="B1130" t="str">
        <f t="shared" si="68"/>
        <v>UZB</v>
      </c>
      <c r="C1130" t="str">
        <f>VLOOKUP([1]Sheet2!B1130,[1]Sheet9!$A$1:$C$229,2,FALSE)</f>
        <v>Asia</v>
      </c>
      <c r="D1130" t="s">
        <v>247</v>
      </c>
      <c r="E1130">
        <v>2019</v>
      </c>
      <c r="F1130" cm="1">
        <f t="array" ref="F1130">INDEX('[1]Sheet 1'!$F$1:$F$5176,MATCH(1,([1]Sheet2!A1130='[1]Sheet 1'!$B$1:$B$5176)*([1]Sheet2!E1130='[1]Sheet 1'!$E$1:$E$5176)*([1]Sheet2!F$1='[1]Sheet 1'!$C$1:$C$5176),0))</f>
        <v>9152</v>
      </c>
      <c r="G1130" cm="1">
        <f t="array" ref="G1130">INDEX('[1]Sheet 1'!$F$1:$F$5176,MATCH(1,([1]Sheet2!$A1130='[1]Sheet 1'!$B$1:$B$5176)*([1]Sheet2!$E1130='[1]Sheet 1'!$E$1:$E$5176)*([1]Sheet2!G$1='[1]Sheet 1'!$C$1:$C$5176),0))</f>
        <v>32976947.999999996</v>
      </c>
      <c r="H1130" cm="1">
        <f t="array" ref="H1130">INDEX('[1]Sheet 1'!$F$1:$F$5176,MATCH(1,([1]Sheet2!$A1130='[1]Sheet 1'!$B$1:$B$5176)*([1]Sheet2!$E1130='[1]Sheet 1'!$E$1:$E$5176)*([1]Sheet2!H$1='[1]Sheet 1'!$C$1:$C$5176),0))</f>
        <v>802857</v>
      </c>
      <c r="I1130" cm="1">
        <f t="array" ref="I1130">INDEX('[1]Sheet 1'!$F$1:$F$5176,MATCH(1,([1]Sheet2!$A1130='[1]Sheet 1'!$B$1:$B$5176)*([1]Sheet2!$E1130='[1]Sheet 1'!$E$1:$E$5176)*([1]Sheet2!I$1='[1]Sheet 1'!$C$1:$C$5176),0))</f>
        <v>71.344099999999997</v>
      </c>
      <c r="J1130" s="1">
        <f t="shared" si="69"/>
        <v>1.1399290284571225E-2</v>
      </c>
      <c r="K1130" s="1">
        <f t="shared" si="70"/>
        <v>1.6252045943527776E-2</v>
      </c>
      <c r="L1130" s="1">
        <f t="shared" si="71"/>
        <v>0.11705289948190577</v>
      </c>
      <c r="M1130">
        <v>1784.00981608195</v>
      </c>
      <c r="N1130" t="str">
        <f>IF(E1130=2020,VLOOKUP(B1130,[1]Sheet9!$A$1:$E$229,5,FALSE),"None")</f>
        <v>None</v>
      </c>
    </row>
    <row r="1131" spans="1:14" x14ac:dyDescent="0.75">
      <c r="A1131" t="str">
        <f>VLOOKUP(D1131,[1]Sheet5!$B$1:$C$279,2,FALSE)</f>
        <v>UZB: Uzbekistan</v>
      </c>
      <c r="B1131" t="str">
        <f t="shared" si="68"/>
        <v>UZB</v>
      </c>
      <c r="C1131" t="str">
        <f>VLOOKUP([1]Sheet2!B1131,[1]Sheet9!$A$1:$C$229,2,FALSE)</f>
        <v>Asia</v>
      </c>
      <c r="D1131" t="s">
        <v>247</v>
      </c>
      <c r="E1131">
        <v>2020</v>
      </c>
      <c r="F1131" cm="1">
        <f t="array" ref="F1131">INDEX('[1]Sheet 1'!$F$1:$F$5176,MATCH(1,([1]Sheet2!A1131='[1]Sheet 1'!$B$1:$B$5176)*([1]Sheet2!E1131='[1]Sheet 1'!$E$1:$E$5176)*([1]Sheet2!F$1='[1]Sheet 1'!$C$1:$C$5176),0))</f>
        <v>8485</v>
      </c>
      <c r="G1131" cm="1">
        <f t="array" ref="G1131">INDEX('[1]Sheet 1'!$F$1:$F$5176,MATCH(1,([1]Sheet2!$A1131='[1]Sheet 1'!$B$1:$B$5176)*([1]Sheet2!$E1131='[1]Sheet 1'!$E$1:$E$5176)*([1]Sheet2!G$1='[1]Sheet 1'!$C$1:$C$5176),0))</f>
        <v>33526656.499999996</v>
      </c>
      <c r="H1131" cm="1">
        <f t="array" ref="H1131">INDEX('[1]Sheet 1'!$F$1:$F$5176,MATCH(1,([1]Sheet2!$A1131='[1]Sheet 1'!$B$1:$B$5176)*([1]Sheet2!$E1131='[1]Sheet 1'!$E$1:$E$5176)*([1]Sheet2!H$1='[1]Sheet 1'!$C$1:$C$5176),0))</f>
        <v>832060</v>
      </c>
      <c r="I1131" cm="1">
        <f t="array" ref="I1131">INDEX('[1]Sheet 1'!$F$1:$F$5176,MATCH(1,([1]Sheet2!$A1131='[1]Sheet 1'!$B$1:$B$5176)*([1]Sheet2!$E1131='[1]Sheet 1'!$E$1:$E$5176)*([1]Sheet2!I$1='[1]Sheet 1'!$C$1:$C$5176),0))</f>
        <v>70.3309</v>
      </c>
      <c r="J1131" s="1">
        <f t="shared" si="69"/>
        <v>1.0197581905151071E-2</v>
      </c>
      <c r="K1131" s="1">
        <f t="shared" si="70"/>
        <v>1.6669477721225144E-2</v>
      </c>
      <c r="L1131" s="1">
        <f t="shared" si="71"/>
        <v>-1.9256620927870408E-2</v>
      </c>
      <c r="M1131">
        <v>1749.6558153220601</v>
      </c>
      <c r="N1131">
        <f>IF(E1131=2020,VLOOKUP(B1131,[1]Sheet9!$A$1:$E$229,5,FALSE),"None")</f>
        <v>77060</v>
      </c>
    </row>
    <row r="1132" spans="1:14" x14ac:dyDescent="0.75">
      <c r="A1132" t="str">
        <f>VLOOKUP(D1132,[1]Sheet5!$B$1:$C$279,2,FALSE)</f>
        <v>VUT: Vanuatu</v>
      </c>
      <c r="B1132" t="str">
        <f t="shared" si="68"/>
        <v>VUT</v>
      </c>
      <c r="C1132" t="str">
        <f>VLOOKUP([1]Sheet2!B1132,[1]Sheet9!$A$1:$C$229,2,FALSE)</f>
        <v>Oceania</v>
      </c>
      <c r="D1132" t="s">
        <v>248</v>
      </c>
      <c r="E1132">
        <v>2016</v>
      </c>
      <c r="F1132" cm="1">
        <f t="array" ref="F1132">INDEX('[1]Sheet 1'!$F$1:$F$5176,MATCH(1,([1]Sheet2!A1132='[1]Sheet 1'!$B$1:$B$5176)*([1]Sheet2!E1132='[1]Sheet 1'!$E$1:$E$5176)*([1]Sheet2!F$1='[1]Sheet 1'!$C$1:$C$5176),0))</f>
        <v>194</v>
      </c>
      <c r="G1132" cm="1">
        <f t="array" ref="G1132">INDEX('[1]Sheet 1'!$F$1:$F$5176,MATCH(1,([1]Sheet2!$A1132='[1]Sheet 1'!$B$1:$B$5176)*([1]Sheet2!$E1132='[1]Sheet 1'!$E$1:$E$5176)*([1]Sheet2!G$1='[1]Sheet 1'!$C$1:$C$5176),0))</f>
        <v>283218</v>
      </c>
      <c r="H1132" cm="1">
        <f t="array" ref="H1132">INDEX('[1]Sheet 1'!$F$1:$F$5176,MATCH(1,([1]Sheet2!$A1132='[1]Sheet 1'!$B$1:$B$5176)*([1]Sheet2!$E1132='[1]Sheet 1'!$E$1:$E$5176)*([1]Sheet2!H$1='[1]Sheet 1'!$C$1:$C$5176),0))</f>
        <v>9079</v>
      </c>
      <c r="I1132" cm="1">
        <f t="array" ref="I1132">INDEX('[1]Sheet 1'!$F$1:$F$5176,MATCH(1,([1]Sheet2!$A1132='[1]Sheet 1'!$B$1:$B$5176)*([1]Sheet2!$E1132='[1]Sheet 1'!$E$1:$E$5176)*([1]Sheet2!I$1='[1]Sheet 1'!$C$1:$C$5176),0))</f>
        <v>69.649600000000007</v>
      </c>
      <c r="J1132" s="1">
        <f t="shared" si="69"/>
        <v>2.1367992069611191E-2</v>
      </c>
      <c r="K1132" s="1" t="str">
        <f t="shared" si="70"/>
        <v>None</v>
      </c>
      <c r="L1132" s="1" t="str">
        <f t="shared" si="71"/>
        <v>N/A</v>
      </c>
      <c r="M1132">
        <v>2805.6653201640402</v>
      </c>
      <c r="N1132" t="str">
        <f>IF(E1132=2020,VLOOKUP(B1132,[1]Sheet9!$A$1:$E$229,5,FALSE),"None")</f>
        <v>None</v>
      </c>
    </row>
    <row r="1133" spans="1:14" x14ac:dyDescent="0.75">
      <c r="A1133" t="str">
        <f>VLOOKUP(D1133,[1]Sheet5!$B$1:$C$279,2,FALSE)</f>
        <v>VUT: Vanuatu</v>
      </c>
      <c r="B1133" t="str">
        <f t="shared" si="68"/>
        <v>VUT</v>
      </c>
      <c r="C1133" t="str">
        <f>VLOOKUP([1]Sheet2!B1133,[1]Sheet9!$A$1:$C$229,2,FALSE)</f>
        <v>Oceania</v>
      </c>
      <c r="D1133" t="s">
        <v>248</v>
      </c>
      <c r="E1133">
        <v>2017</v>
      </c>
      <c r="F1133" cm="1">
        <f t="array" ref="F1133">INDEX('[1]Sheet 1'!$F$1:$F$5176,MATCH(1,([1]Sheet2!A1133='[1]Sheet 1'!$B$1:$B$5176)*([1]Sheet2!E1133='[1]Sheet 1'!$E$1:$E$5176)*([1]Sheet2!F$1='[1]Sheet 1'!$C$1:$C$5176),0))</f>
        <v>192</v>
      </c>
      <c r="G1133" cm="1">
        <f t="array" ref="G1133">INDEX('[1]Sheet 1'!$F$1:$F$5176,MATCH(1,([1]Sheet2!$A1133='[1]Sheet 1'!$B$1:$B$5176)*([1]Sheet2!$E1133='[1]Sheet 1'!$E$1:$E$5176)*([1]Sheet2!G$1='[1]Sheet 1'!$C$1:$C$5176),0))</f>
        <v>290239</v>
      </c>
      <c r="H1133" cm="1">
        <f t="array" ref="H1133">INDEX('[1]Sheet 1'!$F$1:$F$5176,MATCH(1,([1]Sheet2!$A1133='[1]Sheet 1'!$B$1:$B$5176)*([1]Sheet2!$E1133='[1]Sheet 1'!$E$1:$E$5176)*([1]Sheet2!H$1='[1]Sheet 1'!$C$1:$C$5176),0))</f>
        <v>9145</v>
      </c>
      <c r="I1133" cm="1">
        <f t="array" ref="I1133">INDEX('[1]Sheet 1'!$F$1:$F$5176,MATCH(1,([1]Sheet2!$A1133='[1]Sheet 1'!$B$1:$B$5176)*([1]Sheet2!$E1133='[1]Sheet 1'!$E$1:$E$5176)*([1]Sheet2!I$1='[1]Sheet 1'!$C$1:$C$5176),0))</f>
        <v>69.709500000000006</v>
      </c>
      <c r="J1133" s="1">
        <f t="shared" si="69"/>
        <v>2.0995079278294151E-2</v>
      </c>
      <c r="K1133" s="1">
        <f t="shared" si="70"/>
        <v>2.4790091025287942E-2</v>
      </c>
      <c r="L1133" s="1">
        <f t="shared" si="71"/>
        <v>9.8684163230342736E-2</v>
      </c>
      <c r="M1133">
        <v>3082.5400545888201</v>
      </c>
      <c r="N1133" t="str">
        <f>IF(E1133=2020,VLOOKUP(B1133,[1]Sheet9!$A$1:$E$229,5,FALSE),"None")</f>
        <v>None</v>
      </c>
    </row>
    <row r="1134" spans="1:14" x14ac:dyDescent="0.75">
      <c r="A1134" t="str">
        <f>VLOOKUP(D1134,[1]Sheet5!$B$1:$C$279,2,FALSE)</f>
        <v>VUT: Vanuatu</v>
      </c>
      <c r="B1134" t="str">
        <f t="shared" si="68"/>
        <v>VUT</v>
      </c>
      <c r="C1134" t="str">
        <f>VLOOKUP([1]Sheet2!B1134,[1]Sheet9!$A$1:$C$229,2,FALSE)</f>
        <v>Oceania</v>
      </c>
      <c r="D1134" t="s">
        <v>248</v>
      </c>
      <c r="E1134">
        <v>2018</v>
      </c>
      <c r="F1134" cm="1">
        <f t="array" ref="F1134">INDEX('[1]Sheet 1'!$F$1:$F$5176,MATCH(1,([1]Sheet2!A1134='[1]Sheet 1'!$B$1:$B$5176)*([1]Sheet2!E1134='[1]Sheet 1'!$E$1:$E$5176)*([1]Sheet2!F$1='[1]Sheet 1'!$C$1:$C$5176),0))</f>
        <v>190</v>
      </c>
      <c r="G1134" cm="1">
        <f t="array" ref="G1134">INDEX('[1]Sheet 1'!$F$1:$F$5176,MATCH(1,([1]Sheet2!$A1134='[1]Sheet 1'!$B$1:$B$5176)*([1]Sheet2!$E1134='[1]Sheet 1'!$E$1:$E$5176)*([1]Sheet2!G$1='[1]Sheet 1'!$C$1:$C$5176),0))</f>
        <v>297298</v>
      </c>
      <c r="H1134" cm="1">
        <f t="array" ref="H1134">INDEX('[1]Sheet 1'!$F$1:$F$5176,MATCH(1,([1]Sheet2!$A1134='[1]Sheet 1'!$B$1:$B$5176)*([1]Sheet2!$E1134='[1]Sheet 1'!$E$1:$E$5176)*([1]Sheet2!H$1='[1]Sheet 1'!$C$1:$C$5176),0))</f>
        <v>9190</v>
      </c>
      <c r="I1134" cm="1">
        <f t="array" ref="I1134">INDEX('[1]Sheet 1'!$F$1:$F$5176,MATCH(1,([1]Sheet2!$A1134='[1]Sheet 1'!$B$1:$B$5176)*([1]Sheet2!$E1134='[1]Sheet 1'!$E$1:$E$5176)*([1]Sheet2!I$1='[1]Sheet 1'!$C$1:$C$5176),0))</f>
        <v>69.794799999999995</v>
      </c>
      <c r="J1134" s="1">
        <f t="shared" si="69"/>
        <v>2.0674646354733407E-2</v>
      </c>
      <c r="K1134" s="1">
        <f t="shared" si="70"/>
        <v>2.43213351754933E-2</v>
      </c>
      <c r="L1134" s="1">
        <f t="shared" si="71"/>
        <v>1.3915783336460673E-2</v>
      </c>
      <c r="M1134">
        <v>3125.4360141144398</v>
      </c>
      <c r="N1134" t="str">
        <f>IF(E1134=2020,VLOOKUP(B1134,[1]Sheet9!$A$1:$E$229,5,FALSE),"None")</f>
        <v>None</v>
      </c>
    </row>
    <row r="1135" spans="1:14" x14ac:dyDescent="0.75">
      <c r="A1135" t="str">
        <f>VLOOKUP(D1135,[1]Sheet5!$B$1:$C$279,2,FALSE)</f>
        <v>VUT: Vanuatu</v>
      </c>
      <c r="B1135" t="str">
        <f t="shared" si="68"/>
        <v>VUT</v>
      </c>
      <c r="C1135" t="str">
        <f>VLOOKUP([1]Sheet2!B1135,[1]Sheet9!$A$1:$C$229,2,FALSE)</f>
        <v>Oceania</v>
      </c>
      <c r="D1135" t="s">
        <v>248</v>
      </c>
      <c r="E1135">
        <v>2019</v>
      </c>
      <c r="F1135" cm="1">
        <f t="array" ref="F1135">INDEX('[1]Sheet 1'!$F$1:$F$5176,MATCH(1,([1]Sheet2!A1135='[1]Sheet 1'!$B$1:$B$5176)*([1]Sheet2!E1135='[1]Sheet 1'!$E$1:$E$5176)*([1]Sheet2!F$1='[1]Sheet 1'!$C$1:$C$5176),0))</f>
        <v>188</v>
      </c>
      <c r="G1135" cm="1">
        <f t="array" ref="G1135">INDEX('[1]Sheet 1'!$F$1:$F$5176,MATCH(1,([1]Sheet2!$A1135='[1]Sheet 1'!$B$1:$B$5176)*([1]Sheet2!$E1135='[1]Sheet 1'!$E$1:$E$5176)*([1]Sheet2!G$1='[1]Sheet 1'!$C$1:$C$5176),0))</f>
        <v>304404.5</v>
      </c>
      <c r="H1135" cm="1">
        <f t="array" ref="H1135">INDEX('[1]Sheet 1'!$F$1:$F$5176,MATCH(1,([1]Sheet2!$A1135='[1]Sheet 1'!$B$1:$B$5176)*([1]Sheet2!$E1135='[1]Sheet 1'!$E$1:$E$5176)*([1]Sheet2!H$1='[1]Sheet 1'!$C$1:$C$5176),0))</f>
        <v>9261</v>
      </c>
      <c r="I1135" cm="1">
        <f t="array" ref="I1135">INDEX('[1]Sheet 1'!$F$1:$F$5176,MATCH(1,([1]Sheet2!$A1135='[1]Sheet 1'!$B$1:$B$5176)*([1]Sheet2!$E1135='[1]Sheet 1'!$E$1:$E$5176)*([1]Sheet2!I$1='[1]Sheet 1'!$C$1:$C$5176),0))</f>
        <v>69.876900000000006</v>
      </c>
      <c r="J1135" s="1">
        <f t="shared" si="69"/>
        <v>2.0300183565489689E-2</v>
      </c>
      <c r="K1135" s="1">
        <f t="shared" si="70"/>
        <v>2.3903625318703794E-2</v>
      </c>
      <c r="L1135" s="1">
        <f t="shared" si="71"/>
        <v>-7.8498345176489573E-4</v>
      </c>
      <c r="M1135">
        <v>3122.9825985638099</v>
      </c>
      <c r="N1135" t="str">
        <f>IF(E1135=2020,VLOOKUP(B1135,[1]Sheet9!$A$1:$E$229,5,FALSE),"None")</f>
        <v>None</v>
      </c>
    </row>
    <row r="1136" spans="1:14" x14ac:dyDescent="0.75">
      <c r="A1136" t="str">
        <f>VLOOKUP(D1136,[1]Sheet5!$B$1:$C$279,2,FALSE)</f>
        <v>VUT: Vanuatu</v>
      </c>
      <c r="B1136" t="str">
        <f t="shared" si="68"/>
        <v>VUT</v>
      </c>
      <c r="C1136" t="str">
        <f>VLOOKUP([1]Sheet2!B1136,[1]Sheet9!$A$1:$C$229,2,FALSE)</f>
        <v>Oceania</v>
      </c>
      <c r="D1136" t="s">
        <v>248</v>
      </c>
      <c r="E1136">
        <v>2020</v>
      </c>
      <c r="F1136" cm="1">
        <f t="array" ref="F1136">INDEX('[1]Sheet 1'!$F$1:$F$5176,MATCH(1,([1]Sheet2!A1136='[1]Sheet 1'!$B$1:$B$5176)*([1]Sheet2!E1136='[1]Sheet 1'!$E$1:$E$5176)*([1]Sheet2!F$1='[1]Sheet 1'!$C$1:$C$5176),0))</f>
        <v>185</v>
      </c>
      <c r="G1136" cm="1">
        <f t="array" ref="G1136">INDEX('[1]Sheet 1'!$F$1:$F$5176,MATCH(1,([1]Sheet2!$A1136='[1]Sheet 1'!$B$1:$B$5176)*([1]Sheet2!$E1136='[1]Sheet 1'!$E$1:$E$5176)*([1]Sheet2!G$1='[1]Sheet 1'!$C$1:$C$5176),0))</f>
        <v>311685</v>
      </c>
      <c r="H1136" cm="1">
        <f t="array" ref="H1136">INDEX('[1]Sheet 1'!$F$1:$F$5176,MATCH(1,([1]Sheet2!$A1136='[1]Sheet 1'!$B$1:$B$5176)*([1]Sheet2!$E1136='[1]Sheet 1'!$E$1:$E$5176)*([1]Sheet2!H$1='[1]Sheet 1'!$C$1:$C$5176),0))</f>
        <v>9336</v>
      </c>
      <c r="I1136" cm="1">
        <f t="array" ref="I1136">INDEX('[1]Sheet 1'!$F$1:$F$5176,MATCH(1,([1]Sheet2!$A1136='[1]Sheet 1'!$B$1:$B$5176)*([1]Sheet2!$E1136='[1]Sheet 1'!$E$1:$E$5176)*([1]Sheet2!I$1='[1]Sheet 1'!$C$1:$C$5176),0))</f>
        <v>70.299499999999995</v>
      </c>
      <c r="J1136" s="1">
        <f t="shared" si="69"/>
        <v>1.9815766923736076E-2</v>
      </c>
      <c r="K1136" s="1">
        <f t="shared" si="70"/>
        <v>2.3917189134851816E-2</v>
      </c>
      <c r="L1136" s="1">
        <f t="shared" si="71"/>
        <v>-6.5048648901774919E-2</v>
      </c>
      <c r="M1136">
        <v>2919.83679998348</v>
      </c>
      <c r="N1136">
        <f>IF(E1136=2020,VLOOKUP(B1136,[1]Sheet9!$A$1:$E$229,5,FALSE),"None")</f>
        <v>1</v>
      </c>
    </row>
    <row r="1137" spans="1:14" x14ac:dyDescent="0.75">
      <c r="A1137" t="str">
        <f>VLOOKUP(D1137,[1]Sheet5!$B$1:$C$279,2,FALSE)</f>
        <v>VEN: Venezuela (Bolivarian Republic of)</v>
      </c>
      <c r="B1137" t="str">
        <f t="shared" si="68"/>
        <v>VEN</v>
      </c>
      <c r="C1137" t="str">
        <f>VLOOKUP([1]Sheet2!B1137,[1]Sheet9!$A$1:$C$229,2,FALSE)</f>
        <v>South America</v>
      </c>
      <c r="D1137" t="s">
        <v>249</v>
      </c>
      <c r="E1137">
        <v>2016</v>
      </c>
      <c r="F1137" cm="1">
        <f t="array" ref="F1137">INDEX('[1]Sheet 1'!$F$1:$F$5176,MATCH(1,([1]Sheet2!A1137='[1]Sheet 1'!$B$1:$B$5176)*([1]Sheet2!E1137='[1]Sheet 1'!$E$1:$E$5176)*([1]Sheet2!F$1='[1]Sheet 1'!$C$1:$C$5176),0))</f>
        <v>11593</v>
      </c>
      <c r="G1137" cm="1">
        <f t="array" ref="G1137">INDEX('[1]Sheet 1'!$F$1:$F$5176,MATCH(1,([1]Sheet2!$A1137='[1]Sheet 1'!$B$1:$B$5176)*([1]Sheet2!$E1137='[1]Sheet 1'!$E$1:$E$5176)*([1]Sheet2!G$1='[1]Sheet 1'!$C$1:$C$5176),0))</f>
        <v>30741463.5</v>
      </c>
      <c r="H1137" cm="1">
        <f t="array" ref="H1137">INDEX('[1]Sheet 1'!$F$1:$F$5176,MATCH(1,([1]Sheet2!$A1137='[1]Sheet 1'!$B$1:$B$5176)*([1]Sheet2!$E1137='[1]Sheet 1'!$E$1:$E$5176)*([1]Sheet2!H$1='[1]Sheet 1'!$C$1:$C$5176),0))</f>
        <v>583617</v>
      </c>
      <c r="I1137" cm="1">
        <f t="array" ref="I1137">INDEX('[1]Sheet 1'!$F$1:$F$5176,MATCH(1,([1]Sheet2!$A1137='[1]Sheet 1'!$B$1:$B$5176)*([1]Sheet2!$E1137='[1]Sheet 1'!$E$1:$E$5176)*([1]Sheet2!I$1='[1]Sheet 1'!$C$1:$C$5176),0))</f>
        <v>72.0578</v>
      </c>
      <c r="J1137" s="1">
        <f t="shared" si="69"/>
        <v>1.9864054679695761E-2</v>
      </c>
      <c r="K1137" s="1" t="str">
        <f t="shared" si="70"/>
        <v>None</v>
      </c>
      <c r="L1137" s="1" t="str">
        <f t="shared" si="71"/>
        <v>N/A</v>
      </c>
      <c r="M1137" t="s">
        <v>120</v>
      </c>
      <c r="N1137" t="str">
        <f>IF(E1137=2020,VLOOKUP(B1137,[1]Sheet9!$A$1:$E$229,5,FALSE),"None")</f>
        <v>None</v>
      </c>
    </row>
    <row r="1138" spans="1:14" x14ac:dyDescent="0.75">
      <c r="A1138" t="str">
        <f>VLOOKUP(D1138,[1]Sheet5!$B$1:$C$279,2,FALSE)</f>
        <v>VEN: Venezuela (Bolivarian Republic of)</v>
      </c>
      <c r="B1138" t="str">
        <f t="shared" si="68"/>
        <v>VEN</v>
      </c>
      <c r="C1138" t="str">
        <f>VLOOKUP([1]Sheet2!B1138,[1]Sheet9!$A$1:$C$229,2,FALSE)</f>
        <v>South America</v>
      </c>
      <c r="D1138" t="s">
        <v>249</v>
      </c>
      <c r="E1138">
        <v>2017</v>
      </c>
      <c r="F1138" cm="1">
        <f t="array" ref="F1138">INDEX('[1]Sheet 1'!$F$1:$F$5176,MATCH(1,([1]Sheet2!A1138='[1]Sheet 1'!$B$1:$B$5176)*([1]Sheet2!E1138='[1]Sheet 1'!$E$1:$E$5176)*([1]Sheet2!F$1='[1]Sheet 1'!$C$1:$C$5176),0))</f>
        <v>11338</v>
      </c>
      <c r="G1138" cm="1">
        <f t="array" ref="G1138">INDEX('[1]Sheet 1'!$F$1:$F$5176,MATCH(1,([1]Sheet2!$A1138='[1]Sheet 1'!$B$1:$B$5176)*([1]Sheet2!$E1138='[1]Sheet 1'!$E$1:$E$5176)*([1]Sheet2!G$1='[1]Sheet 1'!$C$1:$C$5176),0))</f>
        <v>30563433.5</v>
      </c>
      <c r="H1138" cm="1">
        <f t="array" ref="H1138">INDEX('[1]Sheet 1'!$F$1:$F$5176,MATCH(1,([1]Sheet2!$A1138='[1]Sheet 1'!$B$1:$B$5176)*([1]Sheet2!$E1138='[1]Sheet 1'!$E$1:$E$5176)*([1]Sheet2!H$1='[1]Sheet 1'!$C$1:$C$5176),0))</f>
        <v>573013</v>
      </c>
      <c r="I1138" cm="1">
        <f t="array" ref="I1138">INDEX('[1]Sheet 1'!$F$1:$F$5176,MATCH(1,([1]Sheet2!$A1138='[1]Sheet 1'!$B$1:$B$5176)*([1]Sheet2!$E1138='[1]Sheet 1'!$E$1:$E$5176)*([1]Sheet2!I$1='[1]Sheet 1'!$C$1:$C$5176),0))</f>
        <v>71.942999999999998</v>
      </c>
      <c r="J1138" s="1">
        <f t="shared" si="69"/>
        <v>1.978663660335804E-2</v>
      </c>
      <c r="K1138" s="1">
        <f t="shared" si="70"/>
        <v>-5.7912011898847955E-3</v>
      </c>
      <c r="L1138" s="1" t="e">
        <f t="shared" si="71"/>
        <v>#VALUE!</v>
      </c>
      <c r="M1138" t="s">
        <v>120</v>
      </c>
      <c r="N1138" t="str">
        <f>IF(E1138=2020,VLOOKUP(B1138,[1]Sheet9!$A$1:$E$229,5,FALSE),"None")</f>
        <v>None</v>
      </c>
    </row>
    <row r="1139" spans="1:14" x14ac:dyDescent="0.75">
      <c r="A1139" t="str">
        <f>VLOOKUP(D1139,[1]Sheet5!$B$1:$C$279,2,FALSE)</f>
        <v>VEN: Venezuela (Bolivarian Republic of)</v>
      </c>
      <c r="B1139" t="str">
        <f t="shared" si="68"/>
        <v>VEN</v>
      </c>
      <c r="C1139" t="str">
        <f>VLOOKUP([1]Sheet2!B1139,[1]Sheet9!$A$1:$C$229,2,FALSE)</f>
        <v>South America</v>
      </c>
      <c r="D1139" t="s">
        <v>249</v>
      </c>
      <c r="E1139">
        <v>2018</v>
      </c>
      <c r="F1139" cm="1">
        <f t="array" ref="F1139">INDEX('[1]Sheet 1'!$F$1:$F$5176,MATCH(1,([1]Sheet2!A1139='[1]Sheet 1'!$B$1:$B$5176)*([1]Sheet2!E1139='[1]Sheet 1'!$E$1:$E$5176)*([1]Sheet2!F$1='[1]Sheet 1'!$C$1:$C$5176),0))</f>
        <v>11104</v>
      </c>
      <c r="G1139" cm="1">
        <f t="array" ref="G1139">INDEX('[1]Sheet 1'!$F$1:$F$5176,MATCH(1,([1]Sheet2!$A1139='[1]Sheet 1'!$B$1:$B$5176)*([1]Sheet2!$E1139='[1]Sheet 1'!$E$1:$E$5176)*([1]Sheet2!G$1='[1]Sheet 1'!$C$1:$C$5176),0))</f>
        <v>29825652.5</v>
      </c>
      <c r="H1139" cm="1">
        <f t="array" ref="H1139">INDEX('[1]Sheet 1'!$F$1:$F$5176,MATCH(1,([1]Sheet2!$A1139='[1]Sheet 1'!$B$1:$B$5176)*([1]Sheet2!$E1139='[1]Sheet 1'!$E$1:$E$5176)*([1]Sheet2!H$1='[1]Sheet 1'!$C$1:$C$5176),0))</f>
        <v>543836</v>
      </c>
      <c r="I1139" cm="1">
        <f t="array" ref="I1139">INDEX('[1]Sheet 1'!$F$1:$F$5176,MATCH(1,([1]Sheet2!$A1139='[1]Sheet 1'!$B$1:$B$5176)*([1]Sheet2!$E1139='[1]Sheet 1'!$E$1:$E$5176)*([1]Sheet2!I$1='[1]Sheet 1'!$C$1:$C$5176),0))</f>
        <v>71.978800000000007</v>
      </c>
      <c r="J1139" s="1">
        <f t="shared" si="69"/>
        <v>2.0417920108267935E-2</v>
      </c>
      <c r="K1139" s="1">
        <f t="shared" si="70"/>
        <v>-2.4139336308533529E-2</v>
      </c>
      <c r="L1139" s="1" t="e">
        <f t="shared" si="71"/>
        <v>#VALUE!</v>
      </c>
      <c r="M1139" t="s">
        <v>120</v>
      </c>
      <c r="N1139" t="str">
        <f>IF(E1139=2020,VLOOKUP(B1139,[1]Sheet9!$A$1:$E$229,5,FALSE),"None")</f>
        <v>None</v>
      </c>
    </row>
    <row r="1140" spans="1:14" x14ac:dyDescent="0.75">
      <c r="A1140" t="str">
        <f>VLOOKUP(D1140,[1]Sheet5!$B$1:$C$279,2,FALSE)</f>
        <v>VEN: Venezuela (Bolivarian Republic of)</v>
      </c>
      <c r="B1140" t="str">
        <f t="shared" si="68"/>
        <v>VEN</v>
      </c>
      <c r="C1140" t="str">
        <f>VLOOKUP([1]Sheet2!B1140,[1]Sheet9!$A$1:$C$229,2,FALSE)</f>
        <v>South America</v>
      </c>
      <c r="D1140" t="s">
        <v>249</v>
      </c>
      <c r="E1140">
        <v>2019</v>
      </c>
      <c r="F1140" cm="1">
        <f t="array" ref="F1140">INDEX('[1]Sheet 1'!$F$1:$F$5176,MATCH(1,([1]Sheet2!A1140='[1]Sheet 1'!$B$1:$B$5176)*([1]Sheet2!E1140='[1]Sheet 1'!$E$1:$E$5176)*([1]Sheet2!F$1='[1]Sheet 1'!$C$1:$C$5176),0))</f>
        <v>10900</v>
      </c>
      <c r="G1140" cm="1">
        <f t="array" ref="G1140">INDEX('[1]Sheet 1'!$F$1:$F$5176,MATCH(1,([1]Sheet2!$A1140='[1]Sheet 1'!$B$1:$B$5176)*([1]Sheet2!$E1140='[1]Sheet 1'!$E$1:$E$5176)*([1]Sheet2!G$1='[1]Sheet 1'!$C$1:$C$5176),0))</f>
        <v>28971683.5</v>
      </c>
      <c r="H1140" cm="1">
        <f t="array" ref="H1140">INDEX('[1]Sheet 1'!$F$1:$F$5176,MATCH(1,([1]Sheet2!$A1140='[1]Sheet 1'!$B$1:$B$5176)*([1]Sheet2!$E1140='[1]Sheet 1'!$E$1:$E$5176)*([1]Sheet2!H$1='[1]Sheet 1'!$C$1:$C$5176),0))</f>
        <v>497361</v>
      </c>
      <c r="I1140" cm="1">
        <f t="array" ref="I1140">INDEX('[1]Sheet 1'!$F$1:$F$5176,MATCH(1,([1]Sheet2!$A1140='[1]Sheet 1'!$B$1:$B$5176)*([1]Sheet2!$E1140='[1]Sheet 1'!$E$1:$E$5176)*([1]Sheet2!I$1='[1]Sheet 1'!$C$1:$C$5176),0))</f>
        <v>72.1614</v>
      </c>
      <c r="J1140" s="1">
        <f t="shared" si="69"/>
        <v>2.1915670911068622E-2</v>
      </c>
      <c r="K1140" s="1">
        <f t="shared" si="70"/>
        <v>-2.8632030766133281E-2</v>
      </c>
      <c r="L1140" s="1" t="e">
        <f t="shared" si="71"/>
        <v>#VALUE!</v>
      </c>
      <c r="M1140" t="s">
        <v>120</v>
      </c>
      <c r="N1140" t="str">
        <f>IF(E1140=2020,VLOOKUP(B1140,[1]Sheet9!$A$1:$E$229,5,FALSE),"None")</f>
        <v>None</v>
      </c>
    </row>
    <row r="1141" spans="1:14" x14ac:dyDescent="0.75">
      <c r="A1141" t="str">
        <f>VLOOKUP(D1141,[1]Sheet5!$B$1:$C$279,2,FALSE)</f>
        <v>VEN: Venezuela (Bolivarian Republic of)</v>
      </c>
      <c r="B1141" t="str">
        <f t="shared" si="68"/>
        <v>VEN</v>
      </c>
      <c r="C1141" t="str">
        <f>VLOOKUP([1]Sheet2!B1141,[1]Sheet9!$A$1:$C$229,2,FALSE)</f>
        <v>South America</v>
      </c>
      <c r="D1141" t="s">
        <v>249</v>
      </c>
      <c r="E1141">
        <v>2020</v>
      </c>
      <c r="F1141" cm="1">
        <f t="array" ref="F1141">INDEX('[1]Sheet 1'!$F$1:$F$5176,MATCH(1,([1]Sheet2!A1141='[1]Sheet 1'!$B$1:$B$5176)*([1]Sheet2!E1141='[1]Sheet 1'!$E$1:$E$5176)*([1]Sheet2!F$1='[1]Sheet 1'!$C$1:$C$5176),0))</f>
        <v>10742</v>
      </c>
      <c r="G1141" cm="1">
        <f t="array" ref="G1141">INDEX('[1]Sheet 1'!$F$1:$F$5176,MATCH(1,([1]Sheet2!$A1141='[1]Sheet 1'!$B$1:$B$5176)*([1]Sheet2!$E1141='[1]Sheet 1'!$E$1:$E$5176)*([1]Sheet2!G$1='[1]Sheet 1'!$C$1:$C$5176),0))</f>
        <v>28490453.5</v>
      </c>
      <c r="H1141" cm="1">
        <f t="array" ref="H1141">INDEX('[1]Sheet 1'!$F$1:$F$5176,MATCH(1,([1]Sheet2!$A1141='[1]Sheet 1'!$B$1:$B$5176)*([1]Sheet2!$E1141='[1]Sheet 1'!$E$1:$E$5176)*([1]Sheet2!H$1='[1]Sheet 1'!$C$1:$C$5176),0))</f>
        <v>466065</v>
      </c>
      <c r="I1141" cm="1">
        <f t="array" ref="I1141">INDEX('[1]Sheet 1'!$F$1:$F$5176,MATCH(1,([1]Sheet2!$A1141='[1]Sheet 1'!$B$1:$B$5176)*([1]Sheet2!$E1141='[1]Sheet 1'!$E$1:$E$5176)*([1]Sheet2!I$1='[1]Sheet 1'!$C$1:$C$5176),0))</f>
        <v>71.094899999999996</v>
      </c>
      <c r="J1141" s="1">
        <f t="shared" si="69"/>
        <v>2.3048287256069434E-2</v>
      </c>
      <c r="K1141" s="1">
        <f t="shared" si="70"/>
        <v>-1.6610356798906767E-2</v>
      </c>
      <c r="L1141" s="1" t="e">
        <f t="shared" si="71"/>
        <v>#VALUE!</v>
      </c>
      <c r="M1141" t="s">
        <v>120</v>
      </c>
      <c r="N1141">
        <f>IF(E1141=2020,VLOOKUP(B1141,[1]Sheet9!$A$1:$E$229,5,FALSE),"None")</f>
        <v>113558</v>
      </c>
    </row>
    <row r="1142" spans="1:14" x14ac:dyDescent="0.75">
      <c r="A1142" t="s">
        <v>250</v>
      </c>
      <c r="B1142" t="str">
        <f t="shared" si="68"/>
        <v>VNM</v>
      </c>
      <c r="C1142" t="str">
        <f>VLOOKUP([1]Sheet2!B1142,[1]Sheet9!$A$1:$C$229,2,FALSE)</f>
        <v>Asia</v>
      </c>
      <c r="D1142" t="s">
        <v>251</v>
      </c>
      <c r="E1142">
        <v>2016</v>
      </c>
      <c r="F1142" cm="1">
        <f t="array" ref="F1142">INDEX('[1]Sheet 1'!$F$1:$F$5176,MATCH(1,([1]Sheet2!A1142='[1]Sheet 1'!$B$1:$B$5176)*([1]Sheet2!E1142='[1]Sheet 1'!$E$1:$E$5176)*([1]Sheet2!F$1='[1]Sheet 1'!$C$1:$C$5176),0))</f>
        <v>27593</v>
      </c>
      <c r="G1142" cm="1">
        <f t="array" ref="G1142">INDEX('[1]Sheet 1'!$F$1:$F$5176,MATCH(1,([1]Sheet2!$A1142='[1]Sheet 1'!$B$1:$B$5176)*([1]Sheet2!$E1142='[1]Sheet 1'!$E$1:$E$5176)*([1]Sheet2!G$1='[1]Sheet 1'!$C$1:$C$5176),0))</f>
        <v>93126528.5</v>
      </c>
      <c r="H1142" cm="1">
        <f t="array" ref="H1142">INDEX('[1]Sheet 1'!$F$1:$F$5176,MATCH(1,([1]Sheet2!$A1142='[1]Sheet 1'!$B$1:$B$5176)*([1]Sheet2!$E1142='[1]Sheet 1'!$E$1:$E$5176)*([1]Sheet2!H$1='[1]Sheet 1'!$C$1:$C$5176),0))</f>
        <v>1530775</v>
      </c>
      <c r="I1142" cm="1">
        <f t="array" ref="I1142">INDEX('[1]Sheet 1'!$F$1:$F$5176,MATCH(1,([1]Sheet2!$A1142='[1]Sheet 1'!$B$1:$B$5176)*([1]Sheet2!$E1142='[1]Sheet 1'!$E$1:$E$5176)*([1]Sheet2!I$1='[1]Sheet 1'!$C$1:$C$5176),0))</f>
        <v>73.938199999999995</v>
      </c>
      <c r="J1142" s="1">
        <f t="shared" si="69"/>
        <v>1.8025509954108215E-2</v>
      </c>
      <c r="K1142" s="1" t="str">
        <f t="shared" si="70"/>
        <v>None</v>
      </c>
      <c r="L1142" s="1" t="str">
        <f t="shared" si="71"/>
        <v>N/A</v>
      </c>
      <c r="M1142">
        <f>VLOOKUP(D1142,[1]Sheet8!$A$1:$G$267,IF(E1142=2016,3,IF(E1142=2017,4,IF(E1142=2018,5,IF(E1142=2019,6,7)))))</f>
        <v>2745.5655879378301</v>
      </c>
      <c r="N1142" t="str">
        <f>IF(E1142=2020,VLOOKUP(B1142,[1]Sheet9!$A$1:$E$229,5,FALSE),"None")</f>
        <v>None</v>
      </c>
    </row>
    <row r="1143" spans="1:14" x14ac:dyDescent="0.75">
      <c r="A1143" t="s">
        <v>250</v>
      </c>
      <c r="B1143" t="str">
        <f t="shared" si="68"/>
        <v>VNM</v>
      </c>
      <c r="C1143" t="str">
        <f>VLOOKUP([1]Sheet2!B1143,[1]Sheet9!$A$1:$C$229,2,FALSE)</f>
        <v>Asia</v>
      </c>
      <c r="D1143" t="s">
        <v>251</v>
      </c>
      <c r="E1143">
        <v>2017</v>
      </c>
      <c r="F1143" cm="1">
        <f t="array" ref="F1143">INDEX('[1]Sheet 1'!$F$1:$F$5176,MATCH(1,([1]Sheet2!A1143='[1]Sheet 1'!$B$1:$B$5176)*([1]Sheet2!E1143='[1]Sheet 1'!$E$1:$E$5176)*([1]Sheet2!F$1='[1]Sheet 1'!$C$1:$C$5176),0))</f>
        <v>27409</v>
      </c>
      <c r="G1143" cm="1">
        <f t="array" ref="G1143">INDEX('[1]Sheet 1'!$F$1:$F$5176,MATCH(1,([1]Sheet2!$A1143='[1]Sheet 1'!$B$1:$B$5176)*([1]Sheet2!$E1143='[1]Sheet 1'!$E$1:$E$5176)*([1]Sheet2!G$1='[1]Sheet 1'!$C$1:$C$5176),0))</f>
        <v>94033048</v>
      </c>
      <c r="H1143" cm="1">
        <f t="array" ref="H1143">INDEX('[1]Sheet 1'!$F$1:$F$5176,MATCH(1,([1]Sheet2!$A1143='[1]Sheet 1'!$B$1:$B$5176)*([1]Sheet2!$E1143='[1]Sheet 1'!$E$1:$E$5176)*([1]Sheet2!H$1='[1]Sheet 1'!$C$1:$C$5176),0))</f>
        <v>1513810</v>
      </c>
      <c r="I1143" cm="1">
        <f t="array" ref="I1143">INDEX('[1]Sheet 1'!$F$1:$F$5176,MATCH(1,([1]Sheet2!$A1143='[1]Sheet 1'!$B$1:$B$5176)*([1]Sheet2!$E1143='[1]Sheet 1'!$E$1:$E$5176)*([1]Sheet2!I$1='[1]Sheet 1'!$C$1:$C$5176),0))</f>
        <v>73.963200000000001</v>
      </c>
      <c r="J1143" s="1">
        <f t="shared" si="69"/>
        <v>1.8105971026747082E-2</v>
      </c>
      <c r="K1143" s="1">
        <f t="shared" si="70"/>
        <v>9.7342778110750695E-3</v>
      </c>
      <c r="L1143" s="1">
        <f t="shared" si="71"/>
        <v>8.3243919425874252E-2</v>
      </c>
      <c r="M1143">
        <f>VLOOKUP(D1143,[1]Sheet8!$A$1:$G$267,IF(E1143=2016,3,IF(E1143=2017,4,IF(E1143=2018,5,IF(E1143=2019,6,7)))))</f>
        <v>2974.1172285185799</v>
      </c>
      <c r="N1143" t="str">
        <f>IF(E1143=2020,VLOOKUP(B1143,[1]Sheet9!$A$1:$E$229,5,FALSE),"None")</f>
        <v>None</v>
      </c>
    </row>
    <row r="1144" spans="1:14" x14ac:dyDescent="0.75">
      <c r="A1144" t="s">
        <v>250</v>
      </c>
      <c r="B1144" t="str">
        <f t="shared" si="68"/>
        <v>VNM</v>
      </c>
      <c r="C1144" t="str">
        <f>VLOOKUP([1]Sheet2!B1144,[1]Sheet9!$A$1:$C$229,2,FALSE)</f>
        <v>Asia</v>
      </c>
      <c r="D1144" t="s">
        <v>251</v>
      </c>
      <c r="E1144">
        <v>2018</v>
      </c>
      <c r="F1144" cm="1">
        <f t="array" ref="F1144">INDEX('[1]Sheet 1'!$F$1:$F$5176,MATCH(1,([1]Sheet2!A1144='[1]Sheet 1'!$B$1:$B$5176)*([1]Sheet2!E1144='[1]Sheet 1'!$E$1:$E$5176)*([1]Sheet2!F$1='[1]Sheet 1'!$C$1:$C$5176),0))</f>
        <v>27128</v>
      </c>
      <c r="G1144" cm="1">
        <f t="array" ref="G1144">INDEX('[1]Sheet 1'!$F$1:$F$5176,MATCH(1,([1]Sheet2!$A1144='[1]Sheet 1'!$B$1:$B$5176)*([1]Sheet2!$E1144='[1]Sheet 1'!$E$1:$E$5176)*([1]Sheet2!G$1='[1]Sheet 1'!$C$1:$C$5176),0))</f>
        <v>94914330.5</v>
      </c>
      <c r="H1144" cm="1">
        <f t="array" ref="H1144">INDEX('[1]Sheet 1'!$F$1:$F$5176,MATCH(1,([1]Sheet2!$A1144='[1]Sheet 1'!$B$1:$B$5176)*([1]Sheet2!$E1144='[1]Sheet 1'!$E$1:$E$5176)*([1]Sheet2!H$1='[1]Sheet 1'!$C$1:$C$5176),0))</f>
        <v>1506516</v>
      </c>
      <c r="I1144" cm="1">
        <f t="array" ref="I1144">INDEX('[1]Sheet 1'!$F$1:$F$5176,MATCH(1,([1]Sheet2!$A1144='[1]Sheet 1'!$B$1:$B$5176)*([1]Sheet2!$E1144='[1]Sheet 1'!$E$1:$E$5176)*([1]Sheet2!I$1='[1]Sheet 1'!$C$1:$C$5176),0))</f>
        <v>73.975700000000003</v>
      </c>
      <c r="J1144" s="1">
        <f t="shared" si="69"/>
        <v>1.800711044555783E-2</v>
      </c>
      <c r="K1144" s="1">
        <f t="shared" si="70"/>
        <v>9.3720507709161988E-3</v>
      </c>
      <c r="L1144" s="1">
        <f t="shared" si="71"/>
        <v>8.6348473958421712E-2</v>
      </c>
      <c r="M1144">
        <f>VLOOKUP(D1144,[1]Sheet8!$A$1:$G$267,IF(E1144=2016,3,IF(E1144=2017,4,IF(E1144=2018,5,IF(E1144=2019,6,7)))))</f>
        <v>3230.9277125746098</v>
      </c>
      <c r="N1144" t="str">
        <f>IF(E1144=2020,VLOOKUP(B1144,[1]Sheet9!$A$1:$E$229,5,FALSE),"None")</f>
        <v>None</v>
      </c>
    </row>
    <row r="1145" spans="1:14" x14ac:dyDescent="0.75">
      <c r="A1145" t="s">
        <v>250</v>
      </c>
      <c r="B1145" t="str">
        <f t="shared" si="68"/>
        <v>VNM</v>
      </c>
      <c r="C1145" t="str">
        <f>VLOOKUP([1]Sheet2!B1145,[1]Sheet9!$A$1:$C$229,2,FALSE)</f>
        <v>Asia</v>
      </c>
      <c r="D1145" t="s">
        <v>251</v>
      </c>
      <c r="E1145">
        <v>2019</v>
      </c>
      <c r="F1145" cm="1">
        <f t="array" ref="F1145">INDEX('[1]Sheet 1'!$F$1:$F$5176,MATCH(1,([1]Sheet2!A1145='[1]Sheet 1'!$B$1:$B$5176)*([1]Sheet2!E1145='[1]Sheet 1'!$E$1:$E$5176)*([1]Sheet2!F$1='[1]Sheet 1'!$C$1:$C$5176),0))</f>
        <v>26757</v>
      </c>
      <c r="G1145" cm="1">
        <f t="array" ref="G1145">INDEX('[1]Sheet 1'!$F$1:$F$5176,MATCH(1,([1]Sheet2!$A1145='[1]Sheet 1'!$B$1:$B$5176)*([1]Sheet2!$E1145='[1]Sheet 1'!$E$1:$E$5176)*([1]Sheet2!G$1='[1]Sheet 1'!$C$1:$C$5176),0))</f>
        <v>95776716.5</v>
      </c>
      <c r="H1145" cm="1">
        <f t="array" ref="H1145">INDEX('[1]Sheet 1'!$F$1:$F$5176,MATCH(1,([1]Sheet2!$A1145='[1]Sheet 1'!$B$1:$B$5176)*([1]Sheet2!$E1145='[1]Sheet 1'!$E$1:$E$5176)*([1]Sheet2!H$1='[1]Sheet 1'!$C$1:$C$5176),0))</f>
        <v>1500104</v>
      </c>
      <c r="I1145" cm="1">
        <f t="array" ref="I1145">INDEX('[1]Sheet 1'!$F$1:$F$5176,MATCH(1,([1]Sheet2!$A1145='[1]Sheet 1'!$B$1:$B$5176)*([1]Sheet2!$E1145='[1]Sheet 1'!$E$1:$E$5176)*([1]Sheet2!I$1='[1]Sheet 1'!$C$1:$C$5176),0))</f>
        <v>74.0929</v>
      </c>
      <c r="J1145" s="1">
        <f t="shared" si="69"/>
        <v>1.7836763317743302E-2</v>
      </c>
      <c r="K1145" s="1">
        <f t="shared" si="70"/>
        <v>9.0859409264863328E-3</v>
      </c>
      <c r="L1145" s="1">
        <f t="shared" si="71"/>
        <v>6.0094671916568428E-2</v>
      </c>
      <c r="M1145">
        <f>VLOOKUP(D1145,[1]Sheet8!$A$1:$G$267,IF(E1145=2016,3,IF(E1145=2017,4,IF(E1145=2018,5,IF(E1145=2019,6,7)))))</f>
        <v>3425.0892534479299</v>
      </c>
      <c r="N1145" t="str">
        <f>IF(E1145=2020,VLOOKUP(B1145,[1]Sheet9!$A$1:$E$229,5,FALSE),"None")</f>
        <v>None</v>
      </c>
    </row>
    <row r="1146" spans="1:14" x14ac:dyDescent="0.75">
      <c r="A1146" t="s">
        <v>250</v>
      </c>
      <c r="B1146" t="str">
        <f t="shared" si="68"/>
        <v>VNM</v>
      </c>
      <c r="C1146" t="str">
        <f>VLOOKUP([1]Sheet2!B1146,[1]Sheet9!$A$1:$C$229,2,FALSE)</f>
        <v>Asia</v>
      </c>
      <c r="D1146" t="s">
        <v>251</v>
      </c>
      <c r="E1146">
        <v>2020</v>
      </c>
      <c r="F1146" cm="1">
        <f t="array" ref="F1146">INDEX('[1]Sheet 1'!$F$1:$F$5176,MATCH(1,([1]Sheet2!A1146='[1]Sheet 1'!$B$1:$B$5176)*([1]Sheet2!E1146='[1]Sheet 1'!$E$1:$E$5176)*([1]Sheet2!F$1='[1]Sheet 1'!$C$1:$C$5176),0))</f>
        <v>26244</v>
      </c>
      <c r="G1146" cm="1">
        <f t="array" ref="G1146">INDEX('[1]Sheet 1'!$F$1:$F$5176,MATCH(1,([1]Sheet2!$A1146='[1]Sheet 1'!$B$1:$B$5176)*([1]Sheet2!$E1146='[1]Sheet 1'!$E$1:$E$5176)*([1]Sheet2!G$1='[1]Sheet 1'!$C$1:$C$5176),0))</f>
        <v>96648684.5</v>
      </c>
      <c r="H1146" cm="1">
        <f t="array" ref="H1146">INDEX('[1]Sheet 1'!$F$1:$F$5176,MATCH(1,([1]Sheet2!$A1146='[1]Sheet 1'!$B$1:$B$5176)*([1]Sheet2!$E1146='[1]Sheet 1'!$E$1:$E$5176)*([1]Sheet2!H$1='[1]Sheet 1'!$C$1:$C$5176),0))</f>
        <v>1488374</v>
      </c>
      <c r="I1146" cm="1">
        <f t="array" ref="I1146">INDEX('[1]Sheet 1'!$F$1:$F$5176,MATCH(1,([1]Sheet2!$A1146='[1]Sheet 1'!$B$1:$B$5176)*([1]Sheet2!$E1146='[1]Sheet 1'!$E$1:$E$5176)*([1]Sheet2!I$1='[1]Sheet 1'!$C$1:$C$5176),0))</f>
        <v>75.377899999999997</v>
      </c>
      <c r="J1146" s="1">
        <f t="shared" si="69"/>
        <v>1.7632664908148087E-2</v>
      </c>
      <c r="K1146" s="1">
        <f t="shared" si="70"/>
        <v>9.1041751259033823E-3</v>
      </c>
      <c r="L1146" s="1">
        <f t="shared" si="71"/>
        <v>2.9542391003811053E-2</v>
      </c>
      <c r="M1146">
        <f>VLOOKUP(D1146,[1]Sheet8!$A$1:$G$267,IF(E1146=2016,3,IF(E1146=2017,4,IF(E1146=2018,5,IF(E1146=2019,6,7)))))</f>
        <v>3526.2745793962399</v>
      </c>
      <c r="N1146">
        <f>IF(E1146=2020,VLOOKUP(B1146,[1]Sheet9!$A$1:$E$229,5,FALSE),"None")</f>
        <v>1465</v>
      </c>
    </row>
    <row r="1147" spans="1:14" x14ac:dyDescent="0.75">
      <c r="A1147" t="str">
        <f>VLOOKUP(D1147,[1]Sheet5!$B$1:$C$279,2,FALSE)</f>
        <v>VIR: Virgin Islands U.S.</v>
      </c>
      <c r="B1147" t="str">
        <f t="shared" si="68"/>
        <v>VIR</v>
      </c>
      <c r="C1147" t="str">
        <f>VLOOKUP([1]Sheet2!B1147,[1]Sheet9!$A$1:$C$229,2,FALSE)</f>
        <v>North America</v>
      </c>
      <c r="D1147" t="s">
        <v>252</v>
      </c>
      <c r="E1147">
        <v>2016</v>
      </c>
      <c r="F1147" t="e" cm="1">
        <f t="array" ref="F1147">INDEX('[1]Sheet 1'!$F$1:$F$5176,MATCH(1,([1]Sheet2!A1147='[1]Sheet 1'!$B$1:$B$5176)*([1]Sheet2!E1147='[1]Sheet 1'!$E$1:$E$5176)*([1]Sheet2!F$1='[1]Sheet 1'!$C$1:$C$5176),0))</f>
        <v>#N/A</v>
      </c>
      <c r="G1147" cm="1">
        <f t="array" ref="G1147">INDEX('[1]Sheet 1'!$F$1:$F$5176,MATCH(1,([1]Sheet2!$A1147='[1]Sheet 1'!$B$1:$B$5176)*([1]Sheet2!$E1147='[1]Sheet 1'!$E$1:$E$5176)*([1]Sheet2!G$1='[1]Sheet 1'!$C$1:$C$5176),0))</f>
        <v>102315.5</v>
      </c>
      <c r="H1147" cm="1">
        <f t="array" ref="H1147">INDEX('[1]Sheet 1'!$F$1:$F$5176,MATCH(1,([1]Sheet2!$A1147='[1]Sheet 1'!$B$1:$B$5176)*([1]Sheet2!$E1147='[1]Sheet 1'!$E$1:$E$5176)*([1]Sheet2!H$1='[1]Sheet 1'!$C$1:$C$5176),0))</f>
        <v>1321</v>
      </c>
      <c r="I1147" cm="1">
        <f t="array" ref="I1147">INDEX('[1]Sheet 1'!$F$1:$F$5176,MATCH(1,([1]Sheet2!$A1147='[1]Sheet 1'!$B$1:$B$5176)*([1]Sheet2!$E1147='[1]Sheet 1'!$E$1:$E$5176)*([1]Sheet2!I$1='[1]Sheet 1'!$C$1:$C$5176),0))</f>
        <v>74.959500000000006</v>
      </c>
      <c r="J1147" s="1" t="e">
        <f t="shared" si="69"/>
        <v>#N/A</v>
      </c>
      <c r="K1147" s="1" t="str">
        <f t="shared" si="70"/>
        <v>None</v>
      </c>
      <c r="L1147" s="1" t="str">
        <f t="shared" si="71"/>
        <v>N/A</v>
      </c>
      <c r="M1147">
        <f>VLOOKUP(D1147,[1]Sheet8!$A$1:$G$267,IF(E1147=2016,3,IF(E1147=2017,4,IF(E1147=2018,5,IF(E1147=2019,6,7)))))</f>
        <v>5756.9657409880401</v>
      </c>
      <c r="N1147" t="str">
        <f>IF(E1147=2020,VLOOKUP(B1147,[1]Sheet9!$A$1:$E$229,5,FALSE),"None")</f>
        <v>None</v>
      </c>
    </row>
    <row r="1148" spans="1:14" x14ac:dyDescent="0.75">
      <c r="A1148" t="str">
        <f>VLOOKUP(D1148,[1]Sheet5!$B$1:$C$279,2,FALSE)</f>
        <v>VIR: Virgin Islands U.S.</v>
      </c>
      <c r="B1148" t="str">
        <f t="shared" si="68"/>
        <v>VIR</v>
      </c>
      <c r="C1148" t="str">
        <f>VLOOKUP([1]Sheet2!B1148,[1]Sheet9!$A$1:$C$229,2,FALSE)</f>
        <v>North America</v>
      </c>
      <c r="D1148" t="s">
        <v>252</v>
      </c>
      <c r="E1148">
        <v>2017</v>
      </c>
      <c r="F1148" t="e" cm="1">
        <f t="array" ref="F1148">INDEX('[1]Sheet 1'!$F$1:$F$5176,MATCH(1,([1]Sheet2!A1148='[1]Sheet 1'!$B$1:$B$5176)*([1]Sheet2!E1148='[1]Sheet 1'!$E$1:$E$5176)*([1]Sheet2!F$1='[1]Sheet 1'!$C$1:$C$5176),0))</f>
        <v>#N/A</v>
      </c>
      <c r="G1148" cm="1">
        <f t="array" ref="G1148">INDEX('[1]Sheet 1'!$F$1:$F$5176,MATCH(1,([1]Sheet2!$A1148='[1]Sheet 1'!$B$1:$B$5176)*([1]Sheet2!$E1148='[1]Sheet 1'!$E$1:$E$5176)*([1]Sheet2!G$1='[1]Sheet 1'!$C$1:$C$5176),0))</f>
        <v>101851</v>
      </c>
      <c r="H1148" cm="1">
        <f t="array" ref="H1148">INDEX('[1]Sheet 1'!$F$1:$F$5176,MATCH(1,([1]Sheet2!$A1148='[1]Sheet 1'!$B$1:$B$5176)*([1]Sheet2!$E1148='[1]Sheet 1'!$E$1:$E$5176)*([1]Sheet2!H$1='[1]Sheet 1'!$C$1:$C$5176),0))</f>
        <v>1286</v>
      </c>
      <c r="I1148" cm="1">
        <f t="array" ref="I1148">INDEX('[1]Sheet 1'!$F$1:$F$5176,MATCH(1,([1]Sheet2!$A1148='[1]Sheet 1'!$B$1:$B$5176)*([1]Sheet2!$E1148='[1]Sheet 1'!$E$1:$E$5176)*([1]Sheet2!I$1='[1]Sheet 1'!$C$1:$C$5176),0))</f>
        <v>74.827100000000002</v>
      </c>
      <c r="J1148" s="1" t="e">
        <f t="shared" si="69"/>
        <v>#N/A</v>
      </c>
      <c r="K1148" s="1">
        <f t="shared" si="70"/>
        <v>-4.5398790994521845E-3</v>
      </c>
      <c r="L1148" s="1">
        <f t="shared" si="71"/>
        <v>0.1622337440213126</v>
      </c>
      <c r="M1148">
        <f>VLOOKUP(D1148,[1]Sheet8!$A$1:$G$267,IF(E1148=2016,3,IF(E1148=2017,4,IF(E1148=2018,5,IF(E1148=2019,6,7)))))</f>
        <v>6690.93984735096</v>
      </c>
      <c r="N1148" t="str">
        <f>IF(E1148=2020,VLOOKUP(B1148,[1]Sheet9!$A$1:$E$229,5,FALSE),"None")</f>
        <v>None</v>
      </c>
    </row>
    <row r="1149" spans="1:14" x14ac:dyDescent="0.75">
      <c r="A1149" t="str">
        <f>VLOOKUP(D1149,[1]Sheet5!$B$1:$C$279,2,FALSE)</f>
        <v>VIR: Virgin Islands U.S.</v>
      </c>
      <c r="B1149" t="str">
        <f t="shared" si="68"/>
        <v>VIR</v>
      </c>
      <c r="C1149" t="str">
        <f>VLOOKUP([1]Sheet2!B1149,[1]Sheet9!$A$1:$C$229,2,FALSE)</f>
        <v>North America</v>
      </c>
      <c r="D1149" t="s">
        <v>252</v>
      </c>
      <c r="E1149">
        <v>2018</v>
      </c>
      <c r="F1149" t="e" cm="1">
        <f t="array" ref="F1149">INDEX('[1]Sheet 1'!$F$1:$F$5176,MATCH(1,([1]Sheet2!A1149='[1]Sheet 1'!$B$1:$B$5176)*([1]Sheet2!E1149='[1]Sheet 1'!$E$1:$E$5176)*([1]Sheet2!F$1='[1]Sheet 1'!$C$1:$C$5176),0))</f>
        <v>#N/A</v>
      </c>
      <c r="G1149" cm="1">
        <f t="array" ref="G1149">INDEX('[1]Sheet 1'!$F$1:$F$5176,MATCH(1,([1]Sheet2!$A1149='[1]Sheet 1'!$B$1:$B$5176)*([1]Sheet2!$E1149='[1]Sheet 1'!$E$1:$E$5176)*([1]Sheet2!G$1='[1]Sheet 1'!$C$1:$C$5176),0))</f>
        <v>101364.5</v>
      </c>
      <c r="H1149" cm="1">
        <f t="array" ref="H1149">INDEX('[1]Sheet 1'!$F$1:$F$5176,MATCH(1,([1]Sheet2!$A1149='[1]Sheet 1'!$B$1:$B$5176)*([1]Sheet2!$E1149='[1]Sheet 1'!$E$1:$E$5176)*([1]Sheet2!H$1='[1]Sheet 1'!$C$1:$C$5176),0))</f>
        <v>1248</v>
      </c>
      <c r="I1149" cm="1">
        <f t="array" ref="I1149">INDEX('[1]Sheet 1'!$F$1:$F$5176,MATCH(1,([1]Sheet2!$A1149='[1]Sheet 1'!$B$1:$B$5176)*([1]Sheet2!$E1149='[1]Sheet 1'!$E$1:$E$5176)*([1]Sheet2!I$1='[1]Sheet 1'!$C$1:$C$5176),0))</f>
        <v>75.028800000000004</v>
      </c>
      <c r="J1149" s="1" t="e">
        <f t="shared" si="69"/>
        <v>#N/A</v>
      </c>
      <c r="K1149" s="1">
        <f t="shared" si="70"/>
        <v>-4.7765854041688345E-3</v>
      </c>
      <c r="L1149" s="1">
        <f t="shared" si="71"/>
        <v>4.6952382247710506E-2</v>
      </c>
      <c r="M1149">
        <f>VLOOKUP(D1149,[1]Sheet8!$A$1:$G$267,IF(E1149=2016,3,IF(E1149=2017,4,IF(E1149=2018,5,IF(E1149=2019,6,7)))))</f>
        <v>7005.0954126602201</v>
      </c>
      <c r="N1149" t="str">
        <f>IF(E1149=2020,VLOOKUP(B1149,[1]Sheet9!$A$1:$E$229,5,FALSE),"None")</f>
        <v>None</v>
      </c>
    </row>
    <row r="1150" spans="1:14" x14ac:dyDescent="0.75">
      <c r="A1150" t="str">
        <f>VLOOKUP(D1150,[1]Sheet5!$B$1:$C$279,2,FALSE)</f>
        <v>VIR: Virgin Islands U.S.</v>
      </c>
      <c r="B1150" t="str">
        <f t="shared" si="68"/>
        <v>VIR</v>
      </c>
      <c r="C1150" t="str">
        <f>VLOOKUP([1]Sheet2!B1150,[1]Sheet9!$A$1:$C$229,2,FALSE)</f>
        <v>North America</v>
      </c>
      <c r="D1150" t="s">
        <v>252</v>
      </c>
      <c r="E1150">
        <v>2019</v>
      </c>
      <c r="F1150" t="e" cm="1">
        <f t="array" ref="F1150">INDEX('[1]Sheet 1'!$F$1:$F$5176,MATCH(1,([1]Sheet2!A1150='[1]Sheet 1'!$B$1:$B$5176)*([1]Sheet2!E1150='[1]Sheet 1'!$E$1:$E$5176)*([1]Sheet2!F$1='[1]Sheet 1'!$C$1:$C$5176),0))</f>
        <v>#N/A</v>
      </c>
      <c r="G1150" cm="1">
        <f t="array" ref="G1150">INDEX('[1]Sheet 1'!$F$1:$F$5176,MATCH(1,([1]Sheet2!$A1150='[1]Sheet 1'!$B$1:$B$5176)*([1]Sheet2!$E1150='[1]Sheet 1'!$E$1:$E$5176)*([1]Sheet2!G$1='[1]Sheet 1'!$C$1:$C$5176),0))</f>
        <v>100826.5</v>
      </c>
      <c r="H1150" cm="1">
        <f t="array" ref="H1150">INDEX('[1]Sheet 1'!$F$1:$F$5176,MATCH(1,([1]Sheet2!$A1150='[1]Sheet 1'!$B$1:$B$5176)*([1]Sheet2!$E1150='[1]Sheet 1'!$E$1:$E$5176)*([1]Sheet2!H$1='[1]Sheet 1'!$C$1:$C$5176),0))</f>
        <v>1212</v>
      </c>
      <c r="I1150" cm="1">
        <f t="array" ref="I1150">INDEX('[1]Sheet 1'!$F$1:$F$5176,MATCH(1,([1]Sheet2!$A1150='[1]Sheet 1'!$B$1:$B$5176)*([1]Sheet2!$E1150='[1]Sheet 1'!$E$1:$E$5176)*([1]Sheet2!I$1='[1]Sheet 1'!$C$1:$C$5176),0))</f>
        <v>75.056899999999999</v>
      </c>
      <c r="J1150" s="1" t="e">
        <f t="shared" si="69"/>
        <v>#N/A</v>
      </c>
      <c r="K1150" s="1">
        <f t="shared" si="70"/>
        <v>-5.3075780968682333E-3</v>
      </c>
      <c r="L1150" s="1">
        <f t="shared" si="71"/>
        <v>-5.4293842599168356E-2</v>
      </c>
      <c r="M1150">
        <f>VLOOKUP(D1150,[1]Sheet8!$A$1:$G$267,IF(E1150=2016,3,IF(E1150=2017,4,IF(E1150=2018,5,IF(E1150=2019,6,7)))))</f>
        <v>6624.7618649330898</v>
      </c>
      <c r="N1150" t="str">
        <f>IF(E1150=2020,VLOOKUP(B1150,[1]Sheet9!$A$1:$E$229,5,FALSE),"None")</f>
        <v>None</v>
      </c>
    </row>
    <row r="1151" spans="1:14" x14ac:dyDescent="0.75">
      <c r="A1151" t="str">
        <f>VLOOKUP(D1151,[1]Sheet5!$B$1:$C$279,2,FALSE)</f>
        <v>VIR: Virgin Islands U.S.</v>
      </c>
      <c r="B1151" t="str">
        <f t="shared" si="68"/>
        <v>VIR</v>
      </c>
      <c r="C1151" t="str">
        <f>VLOOKUP([1]Sheet2!B1151,[1]Sheet9!$A$1:$C$229,2,FALSE)</f>
        <v>North America</v>
      </c>
      <c r="D1151" t="s">
        <v>252</v>
      </c>
      <c r="E1151">
        <v>2020</v>
      </c>
      <c r="F1151" t="e" cm="1">
        <f t="array" ref="F1151">INDEX('[1]Sheet 1'!$F$1:$F$5176,MATCH(1,([1]Sheet2!A1151='[1]Sheet 1'!$B$1:$B$5176)*([1]Sheet2!E1151='[1]Sheet 1'!$E$1:$E$5176)*([1]Sheet2!F$1='[1]Sheet 1'!$C$1:$C$5176),0))</f>
        <v>#N/A</v>
      </c>
      <c r="G1151" cm="1">
        <f t="array" ref="G1151">INDEX('[1]Sheet 1'!$F$1:$F$5176,MATCH(1,([1]Sheet2!$A1151='[1]Sheet 1'!$B$1:$B$5176)*([1]Sheet2!$E1151='[1]Sheet 1'!$E$1:$E$5176)*([1]Sheet2!G$1='[1]Sheet 1'!$C$1:$C$5176),0))</f>
        <v>100442.5</v>
      </c>
      <c r="H1151" cm="1">
        <f t="array" ref="H1151">INDEX('[1]Sheet 1'!$F$1:$F$5176,MATCH(1,([1]Sheet2!$A1151='[1]Sheet 1'!$B$1:$B$5176)*([1]Sheet2!$E1151='[1]Sheet 1'!$E$1:$E$5176)*([1]Sheet2!H$1='[1]Sheet 1'!$C$1:$C$5176),0))</f>
        <v>1175</v>
      </c>
      <c r="I1151" cm="1">
        <f t="array" ref="I1151">INDEX('[1]Sheet 1'!$F$1:$F$5176,MATCH(1,([1]Sheet2!$A1151='[1]Sheet 1'!$B$1:$B$5176)*([1]Sheet2!$E1151='[1]Sheet 1'!$E$1:$E$5176)*([1]Sheet2!I$1='[1]Sheet 1'!$C$1:$C$5176),0))</f>
        <v>74.941599999999994</v>
      </c>
      <c r="J1151" s="1" t="e">
        <f t="shared" si="69"/>
        <v>#N/A</v>
      </c>
      <c r="K1151" s="1">
        <f t="shared" si="70"/>
        <v>-3.8085225610330615E-3</v>
      </c>
      <c r="L1151" s="1">
        <f t="shared" si="71"/>
        <v>-0.14625343986442535</v>
      </c>
      <c r="M1151">
        <f>VLOOKUP(D1151,[1]Sheet8!$A$1:$G$267,IF(E1151=2016,3,IF(E1151=2017,4,IF(E1151=2018,5,IF(E1151=2019,6,7)))))</f>
        <v>5655.8676539039598</v>
      </c>
      <c r="N1151">
        <f>IF(E1151=2020,VLOOKUP(B1151,[1]Sheet9!$A$1:$E$229,5,FALSE),"None")</f>
        <v>0</v>
      </c>
    </row>
    <row r="1152" spans="1:14" x14ac:dyDescent="0.75">
      <c r="A1152" t="str">
        <f>VLOOKUP(D1152,[1]Sheet5!$B$1:$C$279,2,FALSE)</f>
        <v>WLF: Wallis and Futuna</v>
      </c>
      <c r="B1152" t="str">
        <f t="shared" si="68"/>
        <v>WLF</v>
      </c>
      <c r="C1152" t="str">
        <f>VLOOKUP([1]Sheet2!B1152,[1]Sheet9!$A$1:$C$229,2,FALSE)</f>
        <v>Oceania</v>
      </c>
      <c r="D1152" t="s">
        <v>253</v>
      </c>
      <c r="E1152">
        <v>2016</v>
      </c>
      <c r="F1152" t="e" cm="1">
        <f t="array" ref="F1152">INDEX('[1]Sheet 1'!$F$1:$F$5176,MATCH(1,([1]Sheet2!A1152='[1]Sheet 1'!$B$1:$B$5176)*([1]Sheet2!E1152='[1]Sheet 1'!$E$1:$E$5176)*([1]Sheet2!F$1='[1]Sheet 1'!$C$1:$C$5176),0))</f>
        <v>#N/A</v>
      </c>
      <c r="G1152" cm="1">
        <f t="array" ref="G1152">INDEX('[1]Sheet 1'!$F$1:$F$5176,MATCH(1,([1]Sheet2!$A1152='[1]Sheet 1'!$B$1:$B$5176)*([1]Sheet2!$E1152='[1]Sheet 1'!$E$1:$E$5176)*([1]Sheet2!G$1='[1]Sheet 1'!$C$1:$C$5176),0))</f>
        <v>12060.5</v>
      </c>
      <c r="H1152" cm="1">
        <f t="array" ref="H1152">INDEX('[1]Sheet 1'!$F$1:$F$5176,MATCH(1,([1]Sheet2!$A1152='[1]Sheet 1'!$B$1:$B$5176)*([1]Sheet2!$E1152='[1]Sheet 1'!$E$1:$E$5176)*([1]Sheet2!H$1='[1]Sheet 1'!$C$1:$C$5176),0))</f>
        <v>157</v>
      </c>
      <c r="I1152" cm="1">
        <f t="array" ref="I1152">INDEX('[1]Sheet 1'!$F$1:$F$5176,MATCH(1,([1]Sheet2!$A1152='[1]Sheet 1'!$B$1:$B$5176)*([1]Sheet2!$E1152='[1]Sheet 1'!$E$1:$E$5176)*([1]Sheet2!I$1='[1]Sheet 1'!$C$1:$C$5176),0))</f>
        <v>78.334699999999998</v>
      </c>
      <c r="J1152" s="1" t="e">
        <f t="shared" si="69"/>
        <v>#N/A</v>
      </c>
      <c r="K1152" s="1" t="str">
        <f t="shared" si="70"/>
        <v>None</v>
      </c>
      <c r="L1152" s="1" t="str">
        <f t="shared" si="71"/>
        <v>N/A</v>
      </c>
      <c r="M1152">
        <f>VLOOKUP(D1152,[1]Sheet8!$A$1:$G$267,IF(E1152=2016,3,IF(E1152=2017,4,IF(E1152=2018,5,IF(E1152=2019,6,7)))))</f>
        <v>5756.9657409880401</v>
      </c>
      <c r="N1152" t="str">
        <f>IF(E1152=2020,VLOOKUP(B1152,[1]Sheet9!$A$1:$E$229,5,FALSE),"None")</f>
        <v>None</v>
      </c>
    </row>
    <row r="1153" spans="1:14" x14ac:dyDescent="0.75">
      <c r="A1153" t="str">
        <f>VLOOKUP(D1153,[1]Sheet5!$B$1:$C$279,2,FALSE)</f>
        <v>WLF: Wallis and Futuna</v>
      </c>
      <c r="B1153" t="str">
        <f t="shared" si="68"/>
        <v>WLF</v>
      </c>
      <c r="C1153" t="str">
        <f>VLOOKUP([1]Sheet2!B1153,[1]Sheet9!$A$1:$C$229,2,FALSE)</f>
        <v>Oceania</v>
      </c>
      <c r="D1153" t="s">
        <v>253</v>
      </c>
      <c r="E1153">
        <v>2017</v>
      </c>
      <c r="F1153" t="e" cm="1">
        <f t="array" ref="F1153">INDEX('[1]Sheet 1'!$F$1:$F$5176,MATCH(1,([1]Sheet2!A1153='[1]Sheet 1'!$B$1:$B$5176)*([1]Sheet2!E1153='[1]Sheet 1'!$E$1:$E$5176)*([1]Sheet2!F$1='[1]Sheet 1'!$C$1:$C$5176),0))</f>
        <v>#N/A</v>
      </c>
      <c r="G1153" cm="1">
        <f t="array" ref="G1153">INDEX('[1]Sheet 1'!$F$1:$F$5176,MATCH(1,([1]Sheet2!$A1153='[1]Sheet 1'!$B$1:$B$5176)*([1]Sheet2!$E1153='[1]Sheet 1'!$E$1:$E$5176)*([1]Sheet2!G$1='[1]Sheet 1'!$C$1:$C$5176),0))</f>
        <v>11936</v>
      </c>
      <c r="H1153" cm="1">
        <f t="array" ref="H1153">INDEX('[1]Sheet 1'!$F$1:$F$5176,MATCH(1,([1]Sheet2!$A1153='[1]Sheet 1'!$B$1:$B$5176)*([1]Sheet2!$E1153='[1]Sheet 1'!$E$1:$E$5176)*([1]Sheet2!H$1='[1]Sheet 1'!$C$1:$C$5176),0))</f>
        <v>153</v>
      </c>
      <c r="I1153" cm="1">
        <f t="array" ref="I1153">INDEX('[1]Sheet 1'!$F$1:$F$5176,MATCH(1,([1]Sheet2!$A1153='[1]Sheet 1'!$B$1:$B$5176)*([1]Sheet2!$E1153='[1]Sheet 1'!$E$1:$E$5176)*([1]Sheet2!I$1='[1]Sheet 1'!$C$1:$C$5176),0))</f>
        <v>77.530699999999996</v>
      </c>
      <c r="J1153" s="1" t="e">
        <f t="shared" si="69"/>
        <v>#N/A</v>
      </c>
      <c r="K1153" s="1">
        <f t="shared" si="70"/>
        <v>-1.0322955101363957E-2</v>
      </c>
      <c r="L1153" s="1">
        <f t="shared" si="71"/>
        <v>0.1622337440213126</v>
      </c>
      <c r="M1153">
        <f>VLOOKUP(D1153,[1]Sheet8!$A$1:$G$267,IF(E1153=2016,3,IF(E1153=2017,4,IF(E1153=2018,5,IF(E1153=2019,6,7)))))</f>
        <v>6690.93984735096</v>
      </c>
      <c r="N1153" t="str">
        <f>IF(E1153=2020,VLOOKUP(B1153,[1]Sheet9!$A$1:$E$229,5,FALSE),"None")</f>
        <v>None</v>
      </c>
    </row>
    <row r="1154" spans="1:14" x14ac:dyDescent="0.75">
      <c r="A1154" t="str">
        <f>VLOOKUP(D1154,[1]Sheet5!$B$1:$C$279,2,FALSE)</f>
        <v>WLF: Wallis and Futuna</v>
      </c>
      <c r="B1154" t="str">
        <f t="shared" si="68"/>
        <v>WLF</v>
      </c>
      <c r="C1154" t="str">
        <f>VLOOKUP([1]Sheet2!B1154,[1]Sheet9!$A$1:$C$229,2,FALSE)</f>
        <v>Oceania</v>
      </c>
      <c r="D1154" t="s">
        <v>253</v>
      </c>
      <c r="E1154">
        <v>2018</v>
      </c>
      <c r="F1154" t="e" cm="1">
        <f t="array" ref="F1154">INDEX('[1]Sheet 1'!$F$1:$F$5176,MATCH(1,([1]Sheet2!A1154='[1]Sheet 1'!$B$1:$B$5176)*([1]Sheet2!E1154='[1]Sheet 1'!$E$1:$E$5176)*([1]Sheet2!F$1='[1]Sheet 1'!$C$1:$C$5176),0))</f>
        <v>#N/A</v>
      </c>
      <c r="G1154" cm="1">
        <f t="array" ref="G1154">INDEX('[1]Sheet 1'!$F$1:$F$5176,MATCH(1,([1]Sheet2!$A1154='[1]Sheet 1'!$B$1:$B$5176)*([1]Sheet2!$E1154='[1]Sheet 1'!$E$1:$E$5176)*([1]Sheet2!G$1='[1]Sheet 1'!$C$1:$C$5176),0))</f>
        <v>11815.5</v>
      </c>
      <c r="H1154" cm="1">
        <f t="array" ref="H1154">INDEX('[1]Sheet 1'!$F$1:$F$5176,MATCH(1,([1]Sheet2!$A1154='[1]Sheet 1'!$B$1:$B$5176)*([1]Sheet2!$E1154='[1]Sheet 1'!$E$1:$E$5176)*([1]Sheet2!H$1='[1]Sheet 1'!$C$1:$C$5176),0))</f>
        <v>147</v>
      </c>
      <c r="I1154" cm="1">
        <f t="array" ref="I1154">INDEX('[1]Sheet 1'!$F$1:$F$5176,MATCH(1,([1]Sheet2!$A1154='[1]Sheet 1'!$B$1:$B$5176)*([1]Sheet2!$E1154='[1]Sheet 1'!$E$1:$E$5176)*([1]Sheet2!I$1='[1]Sheet 1'!$C$1:$C$5176),0))</f>
        <v>77.8613</v>
      </c>
      <c r="J1154" s="1" t="e">
        <f t="shared" si="69"/>
        <v>#N/A</v>
      </c>
      <c r="K1154" s="1">
        <f t="shared" si="70"/>
        <v>-1.0095509383378016E-2</v>
      </c>
      <c r="L1154" s="1">
        <f t="shared" si="71"/>
        <v>4.6952382247710506E-2</v>
      </c>
      <c r="M1154">
        <f>VLOOKUP(D1154,[1]Sheet8!$A$1:$G$267,IF(E1154=2016,3,IF(E1154=2017,4,IF(E1154=2018,5,IF(E1154=2019,6,7)))))</f>
        <v>7005.0954126602201</v>
      </c>
      <c r="N1154" t="str">
        <f>IF(E1154=2020,VLOOKUP(B1154,[1]Sheet9!$A$1:$E$229,5,FALSE),"None")</f>
        <v>None</v>
      </c>
    </row>
    <row r="1155" spans="1:14" x14ac:dyDescent="0.75">
      <c r="A1155" t="str">
        <f>VLOOKUP(D1155,[1]Sheet5!$B$1:$C$279,2,FALSE)</f>
        <v>WLF: Wallis and Futuna</v>
      </c>
      <c r="B1155" t="str">
        <f t="shared" ref="B1155:B1171" si="72">MID(A1155,1,3)</f>
        <v>WLF</v>
      </c>
      <c r="C1155" t="str">
        <f>VLOOKUP([1]Sheet2!B1155,[1]Sheet9!$A$1:$C$229,2,FALSE)</f>
        <v>Oceania</v>
      </c>
      <c r="D1155" t="s">
        <v>253</v>
      </c>
      <c r="E1155">
        <v>2019</v>
      </c>
      <c r="F1155" t="e" cm="1">
        <f t="array" ref="F1155">INDEX('[1]Sheet 1'!$F$1:$F$5176,MATCH(1,([1]Sheet2!A1155='[1]Sheet 1'!$B$1:$B$5176)*([1]Sheet2!E1155='[1]Sheet 1'!$E$1:$E$5176)*([1]Sheet2!F$1='[1]Sheet 1'!$C$1:$C$5176),0))</f>
        <v>#N/A</v>
      </c>
      <c r="G1155" cm="1">
        <f t="array" ref="G1155">INDEX('[1]Sheet 1'!$F$1:$F$5176,MATCH(1,([1]Sheet2!$A1155='[1]Sheet 1'!$B$1:$B$5176)*([1]Sheet2!$E1155='[1]Sheet 1'!$E$1:$E$5176)*([1]Sheet2!G$1='[1]Sheet 1'!$C$1:$C$5176),0))</f>
        <v>11714</v>
      </c>
      <c r="H1155" cm="1">
        <f t="array" ref="H1155">INDEX('[1]Sheet 1'!$F$1:$F$5176,MATCH(1,([1]Sheet2!$A1155='[1]Sheet 1'!$B$1:$B$5176)*([1]Sheet2!$E1155='[1]Sheet 1'!$E$1:$E$5176)*([1]Sheet2!H$1='[1]Sheet 1'!$C$1:$C$5176),0))</f>
        <v>144</v>
      </c>
      <c r="I1155" cm="1">
        <f t="array" ref="I1155">INDEX('[1]Sheet 1'!$F$1:$F$5176,MATCH(1,([1]Sheet2!$A1155='[1]Sheet 1'!$B$1:$B$5176)*([1]Sheet2!$E1155='[1]Sheet 1'!$E$1:$E$5176)*([1]Sheet2!I$1='[1]Sheet 1'!$C$1:$C$5176),0))</f>
        <v>79.616699999999994</v>
      </c>
      <c r="J1155" s="1" t="e">
        <f t="shared" ref="J1155:J1171" si="73">F1155/H1155</f>
        <v>#N/A</v>
      </c>
      <c r="K1155" s="1">
        <f t="shared" si="70"/>
        <v>-8.5904109009352116E-3</v>
      </c>
      <c r="L1155" s="1">
        <f t="shared" si="71"/>
        <v>-5.4293842599168356E-2</v>
      </c>
      <c r="M1155">
        <f>VLOOKUP(D1155,[1]Sheet8!$A$1:$G$267,IF(E1155=2016,3,IF(E1155=2017,4,IF(E1155=2018,5,IF(E1155=2019,6,7)))))</f>
        <v>6624.7618649330898</v>
      </c>
      <c r="N1155" t="str">
        <f>IF(E1155=2020,VLOOKUP(B1155,[1]Sheet9!$A$1:$E$229,5,FALSE),"None")</f>
        <v>None</v>
      </c>
    </row>
    <row r="1156" spans="1:14" x14ac:dyDescent="0.75">
      <c r="A1156" t="str">
        <f>VLOOKUP(D1156,[1]Sheet5!$B$1:$C$279,2,FALSE)</f>
        <v>WLF: Wallis and Futuna</v>
      </c>
      <c r="B1156" t="str">
        <f t="shared" si="72"/>
        <v>WLF</v>
      </c>
      <c r="C1156" t="str">
        <f>VLOOKUP([1]Sheet2!B1156,[1]Sheet9!$A$1:$C$229,2,FALSE)</f>
        <v>Oceania</v>
      </c>
      <c r="D1156" t="s">
        <v>253</v>
      </c>
      <c r="E1156">
        <v>2020</v>
      </c>
      <c r="F1156" t="e" cm="1">
        <f t="array" ref="F1156">INDEX('[1]Sheet 1'!$F$1:$F$5176,MATCH(1,([1]Sheet2!A1156='[1]Sheet 1'!$B$1:$B$5176)*([1]Sheet2!E1156='[1]Sheet 1'!$E$1:$E$5176)*([1]Sheet2!F$1='[1]Sheet 1'!$C$1:$C$5176),0))</f>
        <v>#N/A</v>
      </c>
      <c r="G1156" cm="1">
        <f t="array" ref="G1156">INDEX('[1]Sheet 1'!$F$1:$F$5176,MATCH(1,([1]Sheet2!$A1156='[1]Sheet 1'!$B$1:$B$5176)*([1]Sheet2!$E1156='[1]Sheet 1'!$E$1:$E$5176)*([1]Sheet2!G$1='[1]Sheet 1'!$C$1:$C$5176),0))</f>
        <v>11654.5</v>
      </c>
      <c r="H1156" cm="1">
        <f t="array" ref="H1156">INDEX('[1]Sheet 1'!$F$1:$F$5176,MATCH(1,([1]Sheet2!$A1156='[1]Sheet 1'!$B$1:$B$5176)*([1]Sheet2!$E1156='[1]Sheet 1'!$E$1:$E$5176)*([1]Sheet2!H$1='[1]Sheet 1'!$C$1:$C$5176),0))</f>
        <v>140</v>
      </c>
      <c r="I1156" cm="1">
        <f t="array" ref="I1156">INDEX('[1]Sheet 1'!$F$1:$F$5176,MATCH(1,([1]Sheet2!$A1156='[1]Sheet 1'!$B$1:$B$5176)*([1]Sheet2!$E1156='[1]Sheet 1'!$E$1:$E$5176)*([1]Sheet2!I$1='[1]Sheet 1'!$C$1:$C$5176),0))</f>
        <v>78.763900000000007</v>
      </c>
      <c r="J1156" s="1" t="e">
        <f t="shared" si="73"/>
        <v>#N/A</v>
      </c>
      <c r="K1156" s="1">
        <f t="shared" ref="K1156:K1171" si="74">IF(D1156=D1155,(G1156-G1155)/G1155,"None")</f>
        <v>-5.0793921802970805E-3</v>
      </c>
      <c r="L1156" s="1">
        <f t="shared" ref="L1156:L1171" si="75">IF(B1155=B1156,(M1156-M1155)/M1155,"N/A")</f>
        <v>-0.14625343986442535</v>
      </c>
      <c r="M1156">
        <f>VLOOKUP(D1156,[1]Sheet8!$A$1:$G$267,IF(E1156=2016,3,IF(E1156=2017,4,IF(E1156=2018,5,IF(E1156=2019,6,7)))))</f>
        <v>5655.8676539039598</v>
      </c>
      <c r="N1156">
        <f>IF(E1156=2020,VLOOKUP(B1156,[1]Sheet9!$A$1:$E$229,5,FALSE),"None")</f>
        <v>4</v>
      </c>
    </row>
    <row r="1157" spans="1:14" x14ac:dyDescent="0.75">
      <c r="A1157" t="str">
        <f>VLOOKUP(D1157,[1]Sheet5!$B$1:$C$279,2,FALSE)</f>
        <v>YEM: Yemen</v>
      </c>
      <c r="B1157" t="str">
        <f t="shared" si="72"/>
        <v>YEM</v>
      </c>
      <c r="C1157" t="str">
        <f>VLOOKUP([1]Sheet2!B1157,[1]Sheet9!$A$1:$C$229,2,FALSE)</f>
        <v>Asia</v>
      </c>
      <c r="D1157" t="s">
        <v>254</v>
      </c>
      <c r="E1157">
        <v>2016</v>
      </c>
      <c r="F1157" cm="1">
        <f t="array" ref="F1157">INDEX('[1]Sheet 1'!$F$1:$F$5176,MATCH(1,([1]Sheet2!A1157='[1]Sheet 1'!$B$1:$B$5176)*([1]Sheet2!E1157='[1]Sheet 1'!$E$1:$E$5176)*([1]Sheet2!F$1='[1]Sheet 1'!$C$1:$C$5176),0))</f>
        <v>39077</v>
      </c>
      <c r="G1157" cm="1">
        <f t="array" ref="G1157">INDEX('[1]Sheet 1'!$F$1:$F$5176,MATCH(1,([1]Sheet2!$A1157='[1]Sheet 1'!$B$1:$B$5176)*([1]Sheet2!$E1157='[1]Sheet 1'!$E$1:$E$5176)*([1]Sheet2!G$1='[1]Sheet 1'!$C$1:$C$5176),0))</f>
        <v>29274002.5</v>
      </c>
      <c r="H1157" cm="1">
        <f t="array" ref="H1157">INDEX('[1]Sheet 1'!$F$1:$F$5176,MATCH(1,([1]Sheet2!$A1157='[1]Sheet 1'!$B$1:$B$5176)*([1]Sheet2!$E1157='[1]Sheet 1'!$E$1:$E$5176)*([1]Sheet2!H$1='[1]Sheet 1'!$C$1:$C$5176),0))</f>
        <v>976977</v>
      </c>
      <c r="I1157" cm="1">
        <f t="array" ref="I1157">INDEX('[1]Sheet 1'!$F$1:$F$5176,MATCH(1,([1]Sheet2!$A1157='[1]Sheet 1'!$B$1:$B$5176)*([1]Sheet2!$E1157='[1]Sheet 1'!$E$1:$E$5176)*([1]Sheet2!I$1='[1]Sheet 1'!$C$1:$C$5176),0))</f>
        <v>66.064099999999996</v>
      </c>
      <c r="J1157" s="1">
        <f t="shared" si="73"/>
        <v>3.999787098365673E-2</v>
      </c>
      <c r="K1157" s="1" t="str">
        <f t="shared" si="74"/>
        <v>None</v>
      </c>
      <c r="L1157" s="1" t="str">
        <f t="shared" si="75"/>
        <v>N/A</v>
      </c>
      <c r="M1157">
        <f>VLOOKUP(D1157,[1]Sheet8!$A$1:$G$267,IF(E1157=2016,3,IF(E1157=2017,4,IF(E1157=2018,5,IF(E1157=2019,6,7)))))</f>
        <v>5756.9657409880401</v>
      </c>
      <c r="N1157" t="str">
        <f>IF(E1157=2020,VLOOKUP(B1157,[1]Sheet9!$A$1:$E$229,5,FALSE),"None")</f>
        <v>None</v>
      </c>
    </row>
    <row r="1158" spans="1:14" x14ac:dyDescent="0.75">
      <c r="A1158" t="str">
        <f>VLOOKUP(D1158,[1]Sheet5!$B$1:$C$279,2,FALSE)</f>
        <v>YEM: Yemen</v>
      </c>
      <c r="B1158" t="str">
        <f t="shared" si="72"/>
        <v>YEM</v>
      </c>
      <c r="C1158" t="str">
        <f>VLOOKUP([1]Sheet2!B1158,[1]Sheet9!$A$1:$C$229,2,FALSE)</f>
        <v>Asia</v>
      </c>
      <c r="D1158" t="s">
        <v>254</v>
      </c>
      <c r="E1158">
        <v>2017</v>
      </c>
      <c r="F1158" cm="1">
        <f t="array" ref="F1158">INDEX('[1]Sheet 1'!$F$1:$F$5176,MATCH(1,([1]Sheet2!A1158='[1]Sheet 1'!$B$1:$B$5176)*([1]Sheet2!E1158='[1]Sheet 1'!$E$1:$E$5176)*([1]Sheet2!F$1='[1]Sheet 1'!$C$1:$C$5176),0))</f>
        <v>39264</v>
      </c>
      <c r="G1158" cm="1">
        <f t="array" ref="G1158">INDEX('[1]Sheet 1'!$F$1:$F$5176,MATCH(1,([1]Sheet2!$A1158='[1]Sheet 1'!$B$1:$B$5176)*([1]Sheet2!$E1158='[1]Sheet 1'!$E$1:$E$5176)*([1]Sheet2!G$1='[1]Sheet 1'!$C$1:$C$5176),0))</f>
        <v>30034388.5</v>
      </c>
      <c r="H1158" cm="1">
        <f t="array" ref="H1158">INDEX('[1]Sheet 1'!$F$1:$F$5176,MATCH(1,([1]Sheet2!$A1158='[1]Sheet 1'!$B$1:$B$5176)*([1]Sheet2!$E1158='[1]Sheet 1'!$E$1:$E$5176)*([1]Sheet2!H$1='[1]Sheet 1'!$C$1:$C$5176),0))</f>
        <v>983231</v>
      </c>
      <c r="I1158" cm="1">
        <f t="array" ref="I1158">INDEX('[1]Sheet 1'!$F$1:$F$5176,MATCH(1,([1]Sheet2!$A1158='[1]Sheet 1'!$B$1:$B$5176)*([1]Sheet2!$E1158='[1]Sheet 1'!$E$1:$E$5176)*([1]Sheet2!I$1='[1]Sheet 1'!$C$1:$C$5176),0))</f>
        <v>65.957300000000004</v>
      </c>
      <c r="J1158" s="1">
        <f t="shared" si="73"/>
        <v>3.9933647332112188E-2</v>
      </c>
      <c r="K1158" s="1">
        <f t="shared" si="74"/>
        <v>2.5974787697719163E-2</v>
      </c>
      <c r="L1158" s="1">
        <f t="shared" si="75"/>
        <v>0.1622337440213126</v>
      </c>
      <c r="M1158">
        <f>VLOOKUP(D1158,[1]Sheet8!$A$1:$G$267,IF(E1158=2016,3,IF(E1158=2017,4,IF(E1158=2018,5,IF(E1158=2019,6,7)))))</f>
        <v>6690.93984735096</v>
      </c>
      <c r="N1158" t="str">
        <f>IF(E1158=2020,VLOOKUP(B1158,[1]Sheet9!$A$1:$E$229,5,FALSE),"None")</f>
        <v>None</v>
      </c>
    </row>
    <row r="1159" spans="1:14" x14ac:dyDescent="0.75">
      <c r="A1159" t="str">
        <f>VLOOKUP(D1159,[1]Sheet5!$B$1:$C$279,2,FALSE)</f>
        <v>YEM: Yemen</v>
      </c>
      <c r="B1159" t="str">
        <f t="shared" si="72"/>
        <v>YEM</v>
      </c>
      <c r="C1159" t="str">
        <f>VLOOKUP([1]Sheet2!B1159,[1]Sheet9!$A$1:$C$229,2,FALSE)</f>
        <v>Asia</v>
      </c>
      <c r="D1159" t="s">
        <v>254</v>
      </c>
      <c r="E1159">
        <v>2018</v>
      </c>
      <c r="F1159" cm="1">
        <f t="array" ref="F1159">INDEX('[1]Sheet 1'!$F$1:$F$5176,MATCH(1,([1]Sheet2!A1159='[1]Sheet 1'!$B$1:$B$5176)*([1]Sheet2!E1159='[1]Sheet 1'!$E$1:$E$5176)*([1]Sheet2!F$1='[1]Sheet 1'!$C$1:$C$5176),0))</f>
        <v>39947</v>
      </c>
      <c r="G1159" cm="1">
        <f t="array" ref="G1159">INDEX('[1]Sheet 1'!$F$1:$F$5176,MATCH(1,([1]Sheet2!$A1159='[1]Sheet 1'!$B$1:$B$5176)*([1]Sheet2!$E1159='[1]Sheet 1'!$E$1:$E$5176)*([1]Sheet2!G$1='[1]Sheet 1'!$C$1:$C$5176),0))</f>
        <v>30790512.5</v>
      </c>
      <c r="H1159" cm="1">
        <f t="array" ref="H1159">INDEX('[1]Sheet 1'!$F$1:$F$5176,MATCH(1,([1]Sheet2!$A1159='[1]Sheet 1'!$B$1:$B$5176)*([1]Sheet2!$E1159='[1]Sheet 1'!$E$1:$E$5176)*([1]Sheet2!H$1='[1]Sheet 1'!$C$1:$C$5176),0))</f>
        <v>995450</v>
      </c>
      <c r="I1159" cm="1">
        <f t="array" ref="I1159">INDEX('[1]Sheet 1'!$F$1:$F$5176,MATCH(1,([1]Sheet2!$A1159='[1]Sheet 1'!$B$1:$B$5176)*([1]Sheet2!$E1159='[1]Sheet 1'!$E$1:$E$5176)*([1]Sheet2!I$1='[1]Sheet 1'!$C$1:$C$5176),0))</f>
        <v>64.575100000000006</v>
      </c>
      <c r="J1159" s="1">
        <f t="shared" si="73"/>
        <v>4.0129589632829372E-2</v>
      </c>
      <c r="K1159" s="1">
        <f t="shared" si="74"/>
        <v>2.5175275334804969E-2</v>
      </c>
      <c r="L1159" s="1">
        <f t="shared" si="75"/>
        <v>4.6952382247710506E-2</v>
      </c>
      <c r="M1159">
        <f>VLOOKUP(D1159,[1]Sheet8!$A$1:$G$267,IF(E1159=2016,3,IF(E1159=2017,4,IF(E1159=2018,5,IF(E1159=2019,6,7)))))</f>
        <v>7005.0954126602201</v>
      </c>
      <c r="N1159" t="str">
        <f>IF(E1159=2020,VLOOKUP(B1159,[1]Sheet9!$A$1:$E$229,5,FALSE),"None")</f>
        <v>None</v>
      </c>
    </row>
    <row r="1160" spans="1:14" x14ac:dyDescent="0.75">
      <c r="A1160" t="str">
        <f>VLOOKUP(D1160,[1]Sheet5!$B$1:$C$279,2,FALSE)</f>
        <v>YEM: Yemen</v>
      </c>
      <c r="B1160" t="str">
        <f t="shared" si="72"/>
        <v>YEM</v>
      </c>
      <c r="C1160" t="str">
        <f>VLOOKUP([1]Sheet2!B1160,[1]Sheet9!$A$1:$C$229,2,FALSE)</f>
        <v>Asia</v>
      </c>
      <c r="D1160" t="s">
        <v>254</v>
      </c>
      <c r="E1160">
        <v>2019</v>
      </c>
      <c r="F1160" cm="1">
        <f t="array" ref="F1160">INDEX('[1]Sheet 1'!$F$1:$F$5176,MATCH(1,([1]Sheet2!A1160='[1]Sheet 1'!$B$1:$B$5176)*([1]Sheet2!E1160='[1]Sheet 1'!$E$1:$E$5176)*([1]Sheet2!F$1='[1]Sheet 1'!$C$1:$C$5176),0))</f>
        <v>40076</v>
      </c>
      <c r="G1160" cm="1">
        <f t="array" ref="G1160">INDEX('[1]Sheet 1'!$F$1:$F$5176,MATCH(1,([1]Sheet2!$A1160='[1]Sheet 1'!$B$1:$B$5176)*([1]Sheet2!$E1160='[1]Sheet 1'!$E$1:$E$5176)*([1]Sheet2!G$1='[1]Sheet 1'!$C$1:$C$5176),0))</f>
        <v>31546691</v>
      </c>
      <c r="H1160" cm="1">
        <f t="array" ref="H1160">INDEX('[1]Sheet 1'!$F$1:$F$5176,MATCH(1,([1]Sheet2!$A1160='[1]Sheet 1'!$B$1:$B$5176)*([1]Sheet2!$E1160='[1]Sheet 1'!$E$1:$E$5176)*([1]Sheet2!H$1='[1]Sheet 1'!$C$1:$C$5176),0))</f>
        <v>1003190</v>
      </c>
      <c r="I1160" cm="1">
        <f t="array" ref="I1160">INDEX('[1]Sheet 1'!$F$1:$F$5176,MATCH(1,([1]Sheet2!$A1160='[1]Sheet 1'!$B$1:$B$5176)*([1]Sheet2!$E1160='[1]Sheet 1'!$E$1:$E$5176)*([1]Sheet2!I$1='[1]Sheet 1'!$C$1:$C$5176),0))</f>
        <v>65.091700000000003</v>
      </c>
      <c r="J1160" s="1">
        <f t="shared" si="73"/>
        <v>3.9948564080582942E-2</v>
      </c>
      <c r="K1160" s="1">
        <f t="shared" si="74"/>
        <v>2.4558814992118108E-2</v>
      </c>
      <c r="L1160" s="1">
        <f t="shared" si="75"/>
        <v>-5.4293842599168356E-2</v>
      </c>
      <c r="M1160">
        <f>VLOOKUP(D1160,[1]Sheet8!$A$1:$G$267,IF(E1160=2016,3,IF(E1160=2017,4,IF(E1160=2018,5,IF(E1160=2019,6,7)))))</f>
        <v>6624.7618649330898</v>
      </c>
      <c r="N1160" t="str">
        <f>IF(E1160=2020,VLOOKUP(B1160,[1]Sheet9!$A$1:$E$229,5,FALSE),"None")</f>
        <v>None</v>
      </c>
    </row>
    <row r="1161" spans="1:14" x14ac:dyDescent="0.75">
      <c r="A1161" t="str">
        <f>VLOOKUP(D1161,[1]Sheet5!$B$1:$C$279,2,FALSE)</f>
        <v>YEM: Yemen</v>
      </c>
      <c r="B1161" t="str">
        <f t="shared" si="72"/>
        <v>YEM</v>
      </c>
      <c r="C1161" t="str">
        <f>VLOOKUP([1]Sheet2!B1161,[1]Sheet9!$A$1:$C$229,2,FALSE)</f>
        <v>Asia</v>
      </c>
      <c r="D1161" t="s">
        <v>254</v>
      </c>
      <c r="E1161">
        <v>2020</v>
      </c>
      <c r="F1161" cm="1">
        <f t="array" ref="F1161">INDEX('[1]Sheet 1'!$F$1:$F$5176,MATCH(1,([1]Sheet2!A1161='[1]Sheet 1'!$B$1:$B$5176)*([1]Sheet2!E1161='[1]Sheet 1'!$E$1:$E$5176)*([1]Sheet2!F$1='[1]Sheet 1'!$C$1:$C$5176),0))</f>
        <v>39598</v>
      </c>
      <c r="G1161" cm="1">
        <f t="array" ref="G1161">INDEX('[1]Sheet 1'!$F$1:$F$5176,MATCH(1,([1]Sheet2!$A1161='[1]Sheet 1'!$B$1:$B$5176)*([1]Sheet2!$E1161='[1]Sheet 1'!$E$1:$E$5176)*([1]Sheet2!G$1='[1]Sheet 1'!$C$1:$C$5176),0))</f>
        <v>32284045.5</v>
      </c>
      <c r="H1161" cm="1">
        <f t="array" ref="H1161">INDEX('[1]Sheet 1'!$F$1:$F$5176,MATCH(1,([1]Sheet2!$A1161='[1]Sheet 1'!$B$1:$B$5176)*([1]Sheet2!$E1161='[1]Sheet 1'!$E$1:$E$5176)*([1]Sheet2!H$1='[1]Sheet 1'!$C$1:$C$5176),0))</f>
        <v>1010361</v>
      </c>
      <c r="I1161" cm="1">
        <f t="array" ref="I1161">INDEX('[1]Sheet 1'!$F$1:$F$5176,MATCH(1,([1]Sheet2!$A1161='[1]Sheet 1'!$B$1:$B$5176)*([1]Sheet2!$E1161='[1]Sheet 1'!$E$1:$E$5176)*([1]Sheet2!I$1='[1]Sheet 1'!$C$1:$C$5176),0))</f>
        <v>64.650099999999995</v>
      </c>
      <c r="J1161" s="1">
        <f t="shared" si="73"/>
        <v>3.9191932388522518E-2</v>
      </c>
      <c r="K1161" s="1">
        <f t="shared" si="74"/>
        <v>2.3373433999781468E-2</v>
      </c>
      <c r="L1161" s="1">
        <f t="shared" si="75"/>
        <v>-0.14625343986442535</v>
      </c>
      <c r="M1161">
        <f>VLOOKUP(D1161,[1]Sheet8!$A$1:$G$267,IF(E1161=2016,3,IF(E1161=2017,4,IF(E1161=2018,5,IF(E1161=2019,6,7)))))</f>
        <v>5655.8676539039598</v>
      </c>
      <c r="N1161">
        <f>IF(E1161=2020,VLOOKUP(B1161,[1]Sheet9!$A$1:$E$229,5,FALSE),"None")</f>
        <v>2099</v>
      </c>
    </row>
    <row r="1162" spans="1:14" x14ac:dyDescent="0.75">
      <c r="A1162" t="str">
        <f>VLOOKUP(D1162,[1]Sheet5!$B$1:$C$279,2,FALSE)</f>
        <v>ZMB: Zambia</v>
      </c>
      <c r="B1162" t="str">
        <f t="shared" si="72"/>
        <v>ZMB</v>
      </c>
      <c r="C1162" t="str">
        <f>VLOOKUP([1]Sheet2!B1162,[1]Sheet9!$A$1:$C$229,2,FALSE)</f>
        <v>Africa</v>
      </c>
      <c r="D1162" t="s">
        <v>255</v>
      </c>
      <c r="E1162">
        <v>2016</v>
      </c>
      <c r="F1162" cm="1">
        <f t="array" ref="F1162">INDEX('[1]Sheet 1'!$F$1:$F$5176,MATCH(1,([1]Sheet2!A1162='[1]Sheet 1'!$B$1:$B$5176)*([1]Sheet2!E1162='[1]Sheet 1'!$E$1:$E$5176)*([1]Sheet2!F$1='[1]Sheet 1'!$C$1:$C$5176),0))</f>
        <v>27414</v>
      </c>
      <c r="G1162" cm="1">
        <f t="array" ref="G1162">INDEX('[1]Sheet 1'!$F$1:$F$5176,MATCH(1,([1]Sheet2!$A1162='[1]Sheet 1'!$B$1:$B$5176)*([1]Sheet2!$E1162='[1]Sheet 1'!$E$1:$E$5176)*([1]Sheet2!G$1='[1]Sheet 1'!$C$1:$C$5176),0))</f>
        <v>16767760.5</v>
      </c>
      <c r="H1162" cm="1">
        <f t="array" ref="H1162">INDEX('[1]Sheet 1'!$F$1:$F$5176,MATCH(1,([1]Sheet2!$A1162='[1]Sheet 1'!$B$1:$B$5176)*([1]Sheet2!$E1162='[1]Sheet 1'!$E$1:$E$5176)*([1]Sheet2!H$1='[1]Sheet 1'!$C$1:$C$5176),0))</f>
        <v>624251</v>
      </c>
      <c r="I1162" cm="1">
        <f t="array" ref="I1162">INDEX('[1]Sheet 1'!$F$1:$F$5176,MATCH(1,([1]Sheet2!$A1162='[1]Sheet 1'!$B$1:$B$5176)*([1]Sheet2!$E1162='[1]Sheet 1'!$E$1:$E$5176)*([1]Sheet2!I$1='[1]Sheet 1'!$C$1:$C$5176),0))</f>
        <v>61.793700000000001</v>
      </c>
      <c r="J1162" s="1">
        <f t="shared" si="73"/>
        <v>4.3915027769278706E-2</v>
      </c>
      <c r="K1162" s="1" t="str">
        <f t="shared" si="74"/>
        <v>None</v>
      </c>
      <c r="L1162" s="1" t="str">
        <f t="shared" si="75"/>
        <v>N/A</v>
      </c>
      <c r="M1162">
        <f>VLOOKUP(D1162,[1]Sheet8!$A$1:$G$267,IF(E1162=2016,3,IF(E1162=2017,4,IF(E1162=2018,5,IF(E1162=2019,6,7)))))</f>
        <v>1280.8065425760401</v>
      </c>
      <c r="N1162" t="str">
        <f>IF(E1162=2020,VLOOKUP(B1162,[1]Sheet9!$A$1:$E$229,5,FALSE),"None")</f>
        <v>None</v>
      </c>
    </row>
    <row r="1163" spans="1:14" x14ac:dyDescent="0.75">
      <c r="A1163" t="str">
        <f>VLOOKUP(D1163,[1]Sheet5!$B$1:$C$279,2,FALSE)</f>
        <v>ZMB: Zambia</v>
      </c>
      <c r="B1163" t="str">
        <f t="shared" si="72"/>
        <v>ZMB</v>
      </c>
      <c r="C1163" t="str">
        <f>VLOOKUP([1]Sheet2!B1163,[1]Sheet9!$A$1:$C$229,2,FALSE)</f>
        <v>Africa</v>
      </c>
      <c r="D1163" t="s">
        <v>255</v>
      </c>
      <c r="E1163">
        <v>2017</v>
      </c>
      <c r="F1163" cm="1">
        <f t="array" ref="F1163">INDEX('[1]Sheet 1'!$F$1:$F$5176,MATCH(1,([1]Sheet2!A1163='[1]Sheet 1'!$B$1:$B$5176)*([1]Sheet2!E1163='[1]Sheet 1'!$E$1:$E$5176)*([1]Sheet2!F$1='[1]Sheet 1'!$C$1:$C$5176),0))</f>
        <v>27012</v>
      </c>
      <c r="G1163" cm="1">
        <f t="array" ref="G1163">INDEX('[1]Sheet 1'!$F$1:$F$5176,MATCH(1,([1]Sheet2!$A1163='[1]Sheet 1'!$B$1:$B$5176)*([1]Sheet2!$E1163='[1]Sheet 1'!$E$1:$E$5176)*([1]Sheet2!G$1='[1]Sheet 1'!$C$1:$C$5176),0))</f>
        <v>17298053.5</v>
      </c>
      <c r="H1163" cm="1">
        <f t="array" ref="H1163">INDEX('[1]Sheet 1'!$F$1:$F$5176,MATCH(1,([1]Sheet2!$A1163='[1]Sheet 1'!$B$1:$B$5176)*([1]Sheet2!$E1163='[1]Sheet 1'!$E$1:$E$5176)*([1]Sheet2!H$1='[1]Sheet 1'!$C$1:$C$5176),0))</f>
        <v>632854</v>
      </c>
      <c r="I1163" cm="1">
        <f t="array" ref="I1163">INDEX('[1]Sheet 1'!$F$1:$F$5176,MATCH(1,([1]Sheet2!$A1163='[1]Sheet 1'!$B$1:$B$5176)*([1]Sheet2!$E1163='[1]Sheet 1'!$E$1:$E$5176)*([1]Sheet2!I$1='[1]Sheet 1'!$C$1:$C$5176),0))</f>
        <v>62.120100000000001</v>
      </c>
      <c r="J1163" s="1">
        <f t="shared" si="73"/>
        <v>4.2682830479067839E-2</v>
      </c>
      <c r="K1163" s="1">
        <f t="shared" si="74"/>
        <v>3.1625749902618183E-2</v>
      </c>
      <c r="L1163" s="1">
        <f t="shared" si="75"/>
        <v>0.19861706116389319</v>
      </c>
      <c r="M1163">
        <f>VLOOKUP(D1163,[1]Sheet8!$A$1:$G$267,IF(E1163=2016,3,IF(E1163=2017,4,IF(E1163=2018,5,IF(E1163=2019,6,7)))))</f>
        <v>1535.19657398198</v>
      </c>
      <c r="N1163" t="str">
        <f>IF(E1163=2020,VLOOKUP(B1163,[1]Sheet9!$A$1:$E$229,5,FALSE),"None")</f>
        <v>None</v>
      </c>
    </row>
    <row r="1164" spans="1:14" x14ac:dyDescent="0.75">
      <c r="A1164" t="str">
        <f>VLOOKUP(D1164,[1]Sheet5!$B$1:$C$279,2,FALSE)</f>
        <v>ZMB: Zambia</v>
      </c>
      <c r="B1164" t="str">
        <f t="shared" si="72"/>
        <v>ZMB</v>
      </c>
      <c r="C1164" t="str">
        <f>VLOOKUP([1]Sheet2!B1164,[1]Sheet9!$A$1:$C$229,2,FALSE)</f>
        <v>Africa</v>
      </c>
      <c r="D1164" t="s">
        <v>255</v>
      </c>
      <c r="E1164">
        <v>2018</v>
      </c>
      <c r="F1164" cm="1">
        <f t="array" ref="F1164">INDEX('[1]Sheet 1'!$F$1:$F$5176,MATCH(1,([1]Sheet2!A1164='[1]Sheet 1'!$B$1:$B$5176)*([1]Sheet2!E1164='[1]Sheet 1'!$E$1:$E$5176)*([1]Sheet2!F$1='[1]Sheet 1'!$C$1:$C$5176),0))</f>
        <v>27210</v>
      </c>
      <c r="G1164" cm="1">
        <f t="array" ref="G1164">INDEX('[1]Sheet 1'!$F$1:$F$5176,MATCH(1,([1]Sheet2!$A1164='[1]Sheet 1'!$B$1:$B$5176)*([1]Sheet2!$E1164='[1]Sheet 1'!$E$1:$E$5176)*([1]Sheet2!G$1='[1]Sheet 1'!$C$1:$C$5176),0))</f>
        <v>17835893</v>
      </c>
      <c r="H1164" cm="1">
        <f t="array" ref="H1164">INDEX('[1]Sheet 1'!$F$1:$F$5176,MATCH(1,([1]Sheet2!$A1164='[1]Sheet 1'!$B$1:$B$5176)*([1]Sheet2!$E1164='[1]Sheet 1'!$E$1:$E$5176)*([1]Sheet2!H$1='[1]Sheet 1'!$C$1:$C$5176),0))</f>
        <v>642576</v>
      </c>
      <c r="I1164" cm="1">
        <f t="array" ref="I1164">INDEX('[1]Sheet 1'!$F$1:$F$5176,MATCH(1,([1]Sheet2!$A1164='[1]Sheet 1'!$B$1:$B$5176)*([1]Sheet2!$E1164='[1]Sheet 1'!$E$1:$E$5176)*([1]Sheet2!I$1='[1]Sheet 1'!$C$1:$C$5176),0))</f>
        <v>62.342199999999998</v>
      </c>
      <c r="J1164" s="1">
        <f t="shared" si="73"/>
        <v>4.2345185627847913E-2</v>
      </c>
      <c r="K1164" s="1">
        <f t="shared" si="74"/>
        <v>3.1092486793384007E-2</v>
      </c>
      <c r="L1164" s="1">
        <f t="shared" si="75"/>
        <v>-1.2264359524893704E-2</v>
      </c>
      <c r="M1164">
        <f>VLOOKUP(D1164,[1]Sheet8!$A$1:$G$267,IF(E1164=2016,3,IF(E1164=2017,4,IF(E1164=2018,5,IF(E1164=2019,6,7)))))</f>
        <v>1516.3683712572799</v>
      </c>
      <c r="N1164" t="str">
        <f>IF(E1164=2020,VLOOKUP(B1164,[1]Sheet9!$A$1:$E$229,5,FALSE),"None")</f>
        <v>None</v>
      </c>
    </row>
    <row r="1165" spans="1:14" x14ac:dyDescent="0.75">
      <c r="A1165" t="str">
        <f>VLOOKUP(D1165,[1]Sheet5!$B$1:$C$279,2,FALSE)</f>
        <v>ZMB: Zambia</v>
      </c>
      <c r="B1165" t="str">
        <f t="shared" si="72"/>
        <v>ZMB</v>
      </c>
      <c r="C1165" t="str">
        <f>VLOOKUP([1]Sheet2!B1165,[1]Sheet9!$A$1:$C$229,2,FALSE)</f>
        <v>Africa</v>
      </c>
      <c r="D1165" t="s">
        <v>255</v>
      </c>
      <c r="E1165">
        <v>2019</v>
      </c>
      <c r="F1165" cm="1">
        <f t="array" ref="F1165">INDEX('[1]Sheet 1'!$F$1:$F$5176,MATCH(1,([1]Sheet2!A1165='[1]Sheet 1'!$B$1:$B$5176)*([1]Sheet2!E1165='[1]Sheet 1'!$E$1:$E$5176)*([1]Sheet2!F$1='[1]Sheet 1'!$C$1:$C$5176),0))</f>
        <v>27025</v>
      </c>
      <c r="G1165" cm="1">
        <f t="array" ref="G1165">INDEX('[1]Sheet 1'!$F$1:$F$5176,MATCH(1,([1]Sheet2!$A1165='[1]Sheet 1'!$B$1:$B$5176)*([1]Sheet2!$E1165='[1]Sheet 1'!$E$1:$E$5176)*([1]Sheet2!G$1='[1]Sheet 1'!$C$1:$C$5176),0))</f>
        <v>18380476.5</v>
      </c>
      <c r="H1165" cm="1">
        <f t="array" ref="H1165">INDEX('[1]Sheet 1'!$F$1:$F$5176,MATCH(1,([1]Sheet2!$A1165='[1]Sheet 1'!$B$1:$B$5176)*([1]Sheet2!$E1165='[1]Sheet 1'!$E$1:$E$5176)*([1]Sheet2!H$1='[1]Sheet 1'!$C$1:$C$5176),0))</f>
        <v>651591</v>
      </c>
      <c r="I1165" cm="1">
        <f t="array" ref="I1165">INDEX('[1]Sheet 1'!$F$1:$F$5176,MATCH(1,([1]Sheet2!$A1165='[1]Sheet 1'!$B$1:$B$5176)*([1]Sheet2!$E1165='[1]Sheet 1'!$E$1:$E$5176)*([1]Sheet2!I$1='[1]Sheet 1'!$C$1:$C$5176),0))</f>
        <v>62.7926</v>
      </c>
      <c r="J1165" s="1">
        <f t="shared" si="73"/>
        <v>4.1475404049472753E-2</v>
      </c>
      <c r="K1165" s="1">
        <f t="shared" si="74"/>
        <v>3.0533010037680761E-2</v>
      </c>
      <c r="L1165" s="1">
        <f t="shared" si="75"/>
        <v>-0.13939049670232637</v>
      </c>
      <c r="M1165">
        <f>VLOOKUP(D1165,[1]Sheet8!$A$1:$G$267,IF(E1165=2016,3,IF(E1165=2017,4,IF(E1165=2018,5,IF(E1165=2019,6,7)))))</f>
        <v>1305.0010308040301</v>
      </c>
      <c r="N1165" t="str">
        <f>IF(E1165=2020,VLOOKUP(B1165,[1]Sheet9!$A$1:$E$229,5,FALSE),"None")</f>
        <v>None</v>
      </c>
    </row>
    <row r="1166" spans="1:14" x14ac:dyDescent="0.75">
      <c r="A1166" t="str">
        <f>VLOOKUP(D1166,[1]Sheet5!$B$1:$C$279,2,FALSE)</f>
        <v>ZMB: Zambia</v>
      </c>
      <c r="B1166" t="str">
        <f t="shared" si="72"/>
        <v>ZMB</v>
      </c>
      <c r="C1166" t="str">
        <f>VLOOKUP([1]Sheet2!B1166,[1]Sheet9!$A$1:$C$229,2,FALSE)</f>
        <v>Africa</v>
      </c>
      <c r="D1166" t="s">
        <v>255</v>
      </c>
      <c r="E1166">
        <v>2020</v>
      </c>
      <c r="F1166" cm="1">
        <f t="array" ref="F1166">INDEX('[1]Sheet 1'!$F$1:$F$5176,MATCH(1,([1]Sheet2!A1166='[1]Sheet 1'!$B$1:$B$5176)*([1]Sheet2!E1166='[1]Sheet 1'!$E$1:$E$5176)*([1]Sheet2!F$1='[1]Sheet 1'!$C$1:$C$5176),0))</f>
        <v>26776</v>
      </c>
      <c r="G1166" cm="1">
        <f t="array" ref="G1166">INDEX('[1]Sheet 1'!$F$1:$F$5176,MATCH(1,([1]Sheet2!$A1166='[1]Sheet 1'!$B$1:$B$5176)*([1]Sheet2!$E1166='[1]Sheet 1'!$E$1:$E$5176)*([1]Sheet2!G$1='[1]Sheet 1'!$C$1:$C$5176),0))</f>
        <v>18927715</v>
      </c>
      <c r="H1166" cm="1">
        <f t="array" ref="H1166">INDEX('[1]Sheet 1'!$F$1:$F$5176,MATCH(1,([1]Sheet2!$A1166='[1]Sheet 1'!$B$1:$B$5176)*([1]Sheet2!$E1166='[1]Sheet 1'!$E$1:$E$5176)*([1]Sheet2!H$1='[1]Sheet 1'!$C$1:$C$5176),0))</f>
        <v>661531</v>
      </c>
      <c r="I1166" cm="1">
        <f t="array" ref="I1166">INDEX('[1]Sheet 1'!$F$1:$F$5176,MATCH(1,([1]Sheet2!$A1166='[1]Sheet 1'!$B$1:$B$5176)*([1]Sheet2!$E1166='[1]Sheet 1'!$E$1:$E$5176)*([1]Sheet2!I$1='[1]Sheet 1'!$C$1:$C$5176),0))</f>
        <v>62.380299999999998</v>
      </c>
      <c r="J1166" s="1">
        <f t="shared" si="73"/>
        <v>4.0475805366641929E-2</v>
      </c>
      <c r="K1166" s="1">
        <f t="shared" si="74"/>
        <v>2.9772813561171823E-2</v>
      </c>
      <c r="L1166" s="1">
        <f t="shared" si="75"/>
        <v>-0.24510984069344791</v>
      </c>
      <c r="M1166">
        <f>VLOOKUP(D1166,[1]Sheet8!$A$1:$G$267,IF(E1166=2016,3,IF(E1166=2017,4,IF(E1166=2018,5,IF(E1166=2019,6,7)))))</f>
        <v>985.13243603886895</v>
      </c>
      <c r="N1166">
        <f>IF(E1166=2020,VLOOKUP(B1166,[1]Sheet9!$A$1:$E$229,5,FALSE),"None")</f>
        <v>20725</v>
      </c>
    </row>
    <row r="1167" spans="1:14" x14ac:dyDescent="0.75">
      <c r="A1167" t="str">
        <f>VLOOKUP(D1167,[1]Sheet5!$B$1:$C$279,2,FALSE)</f>
        <v>ZWE: Zimbabwe</v>
      </c>
      <c r="B1167" t="str">
        <f t="shared" si="72"/>
        <v>ZWE</v>
      </c>
      <c r="C1167" t="str">
        <f>VLOOKUP([1]Sheet2!B1167,[1]Sheet9!$A$1:$C$229,2,FALSE)</f>
        <v>Africa</v>
      </c>
      <c r="D1167" t="s">
        <v>256</v>
      </c>
      <c r="E1167">
        <v>2016</v>
      </c>
      <c r="F1167" cm="1">
        <f t="array" ref="F1167">INDEX('[1]Sheet 1'!$F$1:$F$5176,MATCH(1,([1]Sheet2!A1167='[1]Sheet 1'!$B$1:$B$5176)*([1]Sheet2!E1167='[1]Sheet 1'!$E$1:$E$5176)*([1]Sheet2!F$1='[1]Sheet 1'!$C$1:$C$5176),0))</f>
        <v>18753</v>
      </c>
      <c r="G1167" cm="1">
        <f t="array" ref="G1167">INDEX('[1]Sheet 1'!$F$1:$F$5176,MATCH(1,([1]Sheet2!$A1167='[1]Sheet 1'!$B$1:$B$5176)*([1]Sheet2!$E1167='[1]Sheet 1'!$E$1:$E$5176)*([1]Sheet2!G$1='[1]Sheet 1'!$C$1:$C$5176),0))</f>
        <v>14452704.5</v>
      </c>
      <c r="H1167" cm="1">
        <f t="array" ref="H1167">INDEX('[1]Sheet 1'!$F$1:$F$5176,MATCH(1,([1]Sheet2!$A1167='[1]Sheet 1'!$B$1:$B$5176)*([1]Sheet2!$E1167='[1]Sheet 1'!$E$1:$E$5176)*([1]Sheet2!H$1='[1]Sheet 1'!$C$1:$C$5176),0))</f>
        <v>480406</v>
      </c>
      <c r="I1167" cm="1">
        <f t="array" ref="I1167">INDEX('[1]Sheet 1'!$F$1:$F$5176,MATCH(1,([1]Sheet2!$A1167='[1]Sheet 1'!$B$1:$B$5176)*([1]Sheet2!$E1167='[1]Sheet 1'!$E$1:$E$5176)*([1]Sheet2!I$1='[1]Sheet 1'!$C$1:$C$5176),0))</f>
        <v>60.305900000000001</v>
      </c>
      <c r="J1167" s="1">
        <f t="shared" si="73"/>
        <v>3.9035732276449506E-2</v>
      </c>
      <c r="K1167" s="1" t="str">
        <f t="shared" si="74"/>
        <v>None</v>
      </c>
      <c r="L1167" s="1" t="str">
        <f t="shared" si="75"/>
        <v>N/A</v>
      </c>
      <c r="M1167">
        <f>VLOOKUP(D1167,[1]Sheet8!$A$1:$G$267,IF(E1167=2016,3,IF(E1167=2017,4,IF(E1167=2018,5,IF(E1167=2019,6,7)))))</f>
        <v>1464.58895715841</v>
      </c>
      <c r="N1167" t="str">
        <f>IF(E1167=2020,VLOOKUP(B1167,[1]Sheet9!$A$1:$E$229,5,FALSE),"None")</f>
        <v>None</v>
      </c>
    </row>
    <row r="1168" spans="1:14" x14ac:dyDescent="0.75">
      <c r="A1168" t="str">
        <f>VLOOKUP(D1168,[1]Sheet5!$B$1:$C$279,2,FALSE)</f>
        <v>ZWE: Zimbabwe</v>
      </c>
      <c r="B1168" t="str">
        <f t="shared" si="72"/>
        <v>ZWE</v>
      </c>
      <c r="C1168" t="str">
        <f>VLOOKUP([1]Sheet2!B1168,[1]Sheet9!$A$1:$C$229,2,FALSE)</f>
        <v>Africa</v>
      </c>
      <c r="D1168" t="s">
        <v>256</v>
      </c>
      <c r="E1168">
        <v>2017</v>
      </c>
      <c r="F1168" cm="1">
        <f t="array" ref="F1168">INDEX('[1]Sheet 1'!$F$1:$F$5176,MATCH(1,([1]Sheet2!A1168='[1]Sheet 1'!$B$1:$B$5176)*([1]Sheet2!E1168='[1]Sheet 1'!$E$1:$E$5176)*([1]Sheet2!F$1='[1]Sheet 1'!$C$1:$C$5176),0))</f>
        <v>18018</v>
      </c>
      <c r="G1168" cm="1">
        <f t="array" ref="G1168">INDEX('[1]Sheet 1'!$F$1:$F$5176,MATCH(1,([1]Sheet2!$A1168='[1]Sheet 1'!$B$1:$B$5176)*([1]Sheet2!$E1168='[1]Sheet 1'!$E$1:$E$5176)*([1]Sheet2!G$1='[1]Sheet 1'!$C$1:$C$5176),0))</f>
        <v>14751101</v>
      </c>
      <c r="H1168" cm="1">
        <f t="array" ref="H1168">INDEX('[1]Sheet 1'!$F$1:$F$5176,MATCH(1,([1]Sheet2!$A1168='[1]Sheet 1'!$B$1:$B$5176)*([1]Sheet2!$E1168='[1]Sheet 1'!$E$1:$E$5176)*([1]Sheet2!H$1='[1]Sheet 1'!$C$1:$C$5176),0))</f>
        <v>480635</v>
      </c>
      <c r="I1168" cm="1">
        <f t="array" ref="I1168">INDEX('[1]Sheet 1'!$F$1:$F$5176,MATCH(1,([1]Sheet2!$A1168='[1]Sheet 1'!$B$1:$B$5176)*([1]Sheet2!$E1168='[1]Sheet 1'!$E$1:$E$5176)*([1]Sheet2!I$1='[1]Sheet 1'!$C$1:$C$5176),0))</f>
        <v>60.709499999999998</v>
      </c>
      <c r="J1168" s="1">
        <f t="shared" si="73"/>
        <v>3.7487906623529292E-2</v>
      </c>
      <c r="K1168" s="1">
        <f t="shared" si="74"/>
        <v>2.0646412579735509E-2</v>
      </c>
      <c r="L1168" s="1">
        <f t="shared" si="75"/>
        <v>-0.15663092645656082</v>
      </c>
      <c r="M1168">
        <f>VLOOKUP(D1168,[1]Sheet8!$A$1:$G$267,IF(E1168=2016,3,IF(E1168=2017,4,IF(E1168=2018,5,IF(E1168=2019,6,7)))))</f>
        <v>1235.18903192064</v>
      </c>
      <c r="N1168" t="str">
        <f>IF(E1168=2020,VLOOKUP(B1168,[1]Sheet9!$A$1:$E$229,5,FALSE),"None")</f>
        <v>None</v>
      </c>
    </row>
    <row r="1169" spans="1:14" x14ac:dyDescent="0.75">
      <c r="A1169" t="str">
        <f>VLOOKUP(D1169,[1]Sheet5!$B$1:$C$279,2,FALSE)</f>
        <v>ZWE: Zimbabwe</v>
      </c>
      <c r="B1169" t="str">
        <f t="shared" si="72"/>
        <v>ZWE</v>
      </c>
      <c r="C1169" t="str">
        <f>VLOOKUP([1]Sheet2!B1169,[1]Sheet9!$A$1:$C$229,2,FALSE)</f>
        <v>Africa</v>
      </c>
      <c r="D1169" t="s">
        <v>256</v>
      </c>
      <c r="E1169">
        <v>2018</v>
      </c>
      <c r="F1169" cm="1">
        <f t="array" ref="F1169">INDEX('[1]Sheet 1'!$F$1:$F$5176,MATCH(1,([1]Sheet2!A1169='[1]Sheet 1'!$B$1:$B$5176)*([1]Sheet2!E1169='[1]Sheet 1'!$E$1:$E$5176)*([1]Sheet2!F$1='[1]Sheet 1'!$C$1:$C$5176),0))</f>
        <v>17196</v>
      </c>
      <c r="G1169" cm="1">
        <f t="array" ref="G1169">INDEX('[1]Sheet 1'!$F$1:$F$5176,MATCH(1,([1]Sheet2!$A1169='[1]Sheet 1'!$B$1:$B$5176)*([1]Sheet2!$E1169='[1]Sheet 1'!$E$1:$E$5176)*([1]Sheet2!G$1='[1]Sheet 1'!$C$1:$C$5176),0))</f>
        <v>15052184</v>
      </c>
      <c r="H1169" cm="1">
        <f t="array" ref="H1169">INDEX('[1]Sheet 1'!$F$1:$F$5176,MATCH(1,([1]Sheet2!$A1169='[1]Sheet 1'!$B$1:$B$5176)*([1]Sheet2!$E1169='[1]Sheet 1'!$E$1:$E$5176)*([1]Sheet2!H$1='[1]Sheet 1'!$C$1:$C$5176),0))</f>
        <v>483783</v>
      </c>
      <c r="I1169" cm="1">
        <f t="array" ref="I1169">INDEX('[1]Sheet 1'!$F$1:$F$5176,MATCH(1,([1]Sheet2!$A1169='[1]Sheet 1'!$B$1:$B$5176)*([1]Sheet2!$E1169='[1]Sheet 1'!$E$1:$E$5176)*([1]Sheet2!I$1='[1]Sheet 1'!$C$1:$C$5176),0))</f>
        <v>61.414099999999998</v>
      </c>
      <c r="J1169" s="1">
        <f t="shared" si="73"/>
        <v>3.5544862055921764E-2</v>
      </c>
      <c r="K1169" s="1">
        <f t="shared" si="74"/>
        <v>2.0410883228309536E-2</v>
      </c>
      <c r="L1169" s="1">
        <f t="shared" si="75"/>
        <v>1.5749195079437752E-2</v>
      </c>
      <c r="M1169">
        <f>VLOOKUP(D1169,[1]Sheet8!$A$1:$G$267,IF(E1169=2016,3,IF(E1169=2017,4,IF(E1169=2018,5,IF(E1169=2019,6,7)))))</f>
        <v>1254.64226494434</v>
      </c>
      <c r="N1169" t="str">
        <f>IF(E1169=2020,VLOOKUP(B1169,[1]Sheet9!$A$1:$E$229,5,FALSE),"None")</f>
        <v>None</v>
      </c>
    </row>
    <row r="1170" spans="1:14" x14ac:dyDescent="0.75">
      <c r="A1170" t="str">
        <f>VLOOKUP(D1170,[1]Sheet5!$B$1:$C$279,2,FALSE)</f>
        <v>ZWE: Zimbabwe</v>
      </c>
      <c r="B1170" t="str">
        <f t="shared" si="72"/>
        <v>ZWE</v>
      </c>
      <c r="C1170" t="str">
        <f>VLOOKUP([1]Sheet2!B1170,[1]Sheet9!$A$1:$C$229,2,FALSE)</f>
        <v>Africa</v>
      </c>
      <c r="D1170" t="s">
        <v>256</v>
      </c>
      <c r="E1170">
        <v>2019</v>
      </c>
      <c r="F1170" cm="1">
        <f t="array" ref="F1170">INDEX('[1]Sheet 1'!$F$1:$F$5176,MATCH(1,([1]Sheet2!A1170='[1]Sheet 1'!$B$1:$B$5176)*([1]Sheet2!E1170='[1]Sheet 1'!$E$1:$E$5176)*([1]Sheet2!F$1='[1]Sheet 1'!$C$1:$C$5176),0))</f>
        <v>16615</v>
      </c>
      <c r="G1170" cm="1">
        <f t="array" ref="G1170">INDEX('[1]Sheet 1'!$F$1:$F$5176,MATCH(1,([1]Sheet2!$A1170='[1]Sheet 1'!$B$1:$B$5176)*([1]Sheet2!$E1170='[1]Sheet 1'!$E$1:$E$5176)*([1]Sheet2!G$1='[1]Sheet 1'!$C$1:$C$5176),0))</f>
        <v>15354607.5</v>
      </c>
      <c r="H1170" cm="1">
        <f t="array" ref="H1170">INDEX('[1]Sheet 1'!$F$1:$F$5176,MATCH(1,([1]Sheet2!$A1170='[1]Sheet 1'!$B$1:$B$5176)*([1]Sheet2!$E1170='[1]Sheet 1'!$E$1:$E$5176)*([1]Sheet2!H$1='[1]Sheet 1'!$C$1:$C$5176),0))</f>
        <v>484906</v>
      </c>
      <c r="I1170" cm="1">
        <f t="array" ref="I1170">INDEX('[1]Sheet 1'!$F$1:$F$5176,MATCH(1,([1]Sheet2!$A1170='[1]Sheet 1'!$B$1:$B$5176)*([1]Sheet2!$E1170='[1]Sheet 1'!$E$1:$E$5176)*([1]Sheet2!I$1='[1]Sheet 1'!$C$1:$C$5176),0))</f>
        <v>61.292499999999997</v>
      </c>
      <c r="J1170" s="1">
        <f t="shared" si="73"/>
        <v>3.4264372888766069E-2</v>
      </c>
      <c r="K1170" s="1">
        <f t="shared" si="74"/>
        <v>2.0091669089349427E-2</v>
      </c>
      <c r="L1170" s="1">
        <f t="shared" si="75"/>
        <v>4.9494898840447457E-2</v>
      </c>
      <c r="M1170">
        <f>VLOOKUP(D1170,[1]Sheet8!$A$1:$G$267,IF(E1170=2016,3,IF(E1170=2017,4,IF(E1170=2018,5,IF(E1170=2019,6,7)))))</f>
        <v>1316.74065692871</v>
      </c>
      <c r="N1170" t="str">
        <f>IF(E1170=2020,VLOOKUP(B1170,[1]Sheet9!$A$1:$E$229,5,FALSE),"None")</f>
        <v>None</v>
      </c>
    </row>
    <row r="1171" spans="1:14" x14ac:dyDescent="0.75">
      <c r="A1171" t="str">
        <f>VLOOKUP(D1171,[1]Sheet5!$B$1:$C$279,2,FALSE)</f>
        <v>ZWE: Zimbabwe</v>
      </c>
      <c r="B1171" t="str">
        <f t="shared" si="72"/>
        <v>ZWE</v>
      </c>
      <c r="C1171" t="str">
        <f>VLOOKUP([1]Sheet2!B1171,[1]Sheet9!$A$1:$C$229,2,FALSE)</f>
        <v>Africa</v>
      </c>
      <c r="D1171" t="s">
        <v>256</v>
      </c>
      <c r="E1171">
        <v>2020</v>
      </c>
      <c r="F1171" cm="1">
        <f t="array" ref="F1171">INDEX('[1]Sheet 1'!$F$1:$F$5176,MATCH(1,([1]Sheet2!A1171='[1]Sheet 1'!$B$1:$B$5176)*([1]Sheet2!E1171='[1]Sheet 1'!$E$1:$E$5176)*([1]Sheet2!F$1='[1]Sheet 1'!$C$1:$C$5176),0))</f>
        <v>16354</v>
      </c>
      <c r="G1171" cm="1">
        <f t="array" ref="G1171">INDEX('[1]Sheet 1'!$F$1:$F$5176,MATCH(1,([1]Sheet2!$A1171='[1]Sheet 1'!$B$1:$B$5176)*([1]Sheet2!$E1171='[1]Sheet 1'!$E$1:$E$5176)*([1]Sheet2!G$1='[1]Sheet 1'!$C$1:$C$5176),0))</f>
        <v>15669666</v>
      </c>
      <c r="H1171" cm="1">
        <f t="array" ref="H1171">INDEX('[1]Sheet 1'!$F$1:$F$5176,MATCH(1,([1]Sheet2!$A1171='[1]Sheet 1'!$B$1:$B$5176)*([1]Sheet2!$E1171='[1]Sheet 1'!$E$1:$E$5176)*([1]Sheet2!H$1='[1]Sheet 1'!$C$1:$C$5176),0))</f>
        <v>486393</v>
      </c>
      <c r="I1171" cm="1">
        <f t="array" ref="I1171">INDEX('[1]Sheet 1'!$F$1:$F$5176,MATCH(1,([1]Sheet2!$A1171='[1]Sheet 1'!$B$1:$B$5176)*([1]Sheet2!$E1171='[1]Sheet 1'!$E$1:$E$5176)*([1]Sheet2!I$1='[1]Sheet 1'!$C$1:$C$5176),0))</f>
        <v>61.124200000000002</v>
      </c>
      <c r="J1171" s="1">
        <f t="shared" si="73"/>
        <v>3.362301677861318E-2</v>
      </c>
      <c r="K1171" s="1">
        <f t="shared" si="74"/>
        <v>2.0518824724109683E-2</v>
      </c>
      <c r="L1171" s="1">
        <f t="shared" si="75"/>
        <v>-7.7639310486411886E-2</v>
      </c>
      <c r="M1171">
        <f>VLOOKUP(D1171,[1]Sheet8!$A$1:$G$267,IF(E1171=2016,3,IF(E1171=2017,4,IF(E1171=2018,5,IF(E1171=2019,6,7)))))</f>
        <v>1214.5098202353399</v>
      </c>
      <c r="N1171">
        <f>IF(E1171=2020,VLOOKUP(B1171,[1]Sheet9!$A$1:$E$229,5,FALSE),"None")</f>
        <v>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Holberton</dc:creator>
  <cp:lastModifiedBy>Oliver Holberton</cp:lastModifiedBy>
  <dcterms:created xsi:type="dcterms:W3CDTF">2022-09-28T00:54:54Z</dcterms:created>
  <dcterms:modified xsi:type="dcterms:W3CDTF">2022-10-01T03:02:19Z</dcterms:modified>
</cp:coreProperties>
</file>