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100538DF-EC5D-8045-9593-EC84937102B8}" xr6:coauthVersionLast="47" xr6:coauthVersionMax="47" xr10:uidLastSave="{00000000-0000-0000-0000-000000000000}"/>
  <bookViews>
    <workbookView xWindow="12100" yWindow="6180" windowWidth="17080" windowHeight="10700" xr2:uid="{3B3C3525-71A3-394C-892B-7334E1801ED1}"/>
  </bookViews>
  <sheets>
    <sheet name="la01" sheetId="1" r:id="rId1"/>
    <sheet name="la02" sheetId="2" r:id="rId2"/>
    <sheet name="la03" sheetId="3" r:id="rId3"/>
    <sheet name="la04" sheetId="4" r:id="rId4"/>
    <sheet name="la05" sheetId="5" r:id="rId5"/>
    <sheet name="la06" sheetId="6" r:id="rId6"/>
    <sheet name="la07" sheetId="7" r:id="rId7"/>
    <sheet name="la08" sheetId="8" r:id="rId8"/>
    <sheet name="la09" sheetId="9" r:id="rId9"/>
    <sheet name="la10" sheetId="10" r:id="rId10"/>
    <sheet name="la11" sheetId="11" r:id="rId11"/>
    <sheet name="la12" sheetId="12" r:id="rId12"/>
    <sheet name="la13" sheetId="13" r:id="rId13"/>
    <sheet name="la14" sheetId="14" r:id="rId14"/>
    <sheet name="la15" sheetId="15" r:id="rId15"/>
    <sheet name="ft06" sheetId="17" r:id="rId16"/>
    <sheet name="ft10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I3" i="4"/>
  <c r="F9" i="17" l="1"/>
  <c r="F7" i="17"/>
  <c r="F6" i="17"/>
  <c r="F5" i="17"/>
  <c r="F9" i="18"/>
  <c r="F7" i="18"/>
  <c r="F6" i="18"/>
  <c r="F5" i="18"/>
  <c r="C6" i="18" a="1"/>
  <c r="C6" i="18" s="1"/>
  <c r="B6" i="18" a="1"/>
  <c r="B6" i="18" s="1"/>
  <c r="C2" i="17" a="1"/>
  <c r="C2" i="17" s="1"/>
  <c r="B2" i="17" a="1"/>
  <c r="B2" i="17" s="1"/>
  <c r="B5" i="15" a="1"/>
  <c r="B5" i="15" s="1"/>
  <c r="C5" i="15" a="1"/>
  <c r="C5" i="15" s="1"/>
  <c r="F9" i="15" s="1"/>
  <c r="F7" i="14"/>
  <c r="F6" i="14"/>
  <c r="F9" i="14"/>
  <c r="F5" i="14"/>
  <c r="C4" i="14" a="1"/>
  <c r="C4" i="14" s="1"/>
  <c r="B4" i="14" a="1"/>
  <c r="B4" i="14" s="1"/>
  <c r="F9" i="13"/>
  <c r="F7" i="13"/>
  <c r="F6" i="13"/>
  <c r="F5" i="13"/>
  <c r="C5" i="13" a="1"/>
  <c r="C5" i="13" s="1"/>
  <c r="B5" i="13" a="1"/>
  <c r="B5" i="13" s="1"/>
  <c r="F9" i="12"/>
  <c r="F5" i="12"/>
  <c r="F7" i="12"/>
  <c r="F6" i="12"/>
  <c r="C5" i="12" a="1"/>
  <c r="C5" i="12" s="1"/>
  <c r="B5" i="12" a="1"/>
  <c r="B5" i="12" s="1"/>
  <c r="C3" i="11" a="1"/>
  <c r="C3" i="11" s="1"/>
  <c r="F6" i="11" s="1"/>
  <c r="B3" i="11" a="1"/>
  <c r="B3" i="11" s="1"/>
  <c r="F8" i="10"/>
  <c r="C4" i="10" a="1"/>
  <c r="C4" i="10" s="1"/>
  <c r="B4" i="10" a="1"/>
  <c r="B4" i="10" s="1"/>
  <c r="F8" i="9"/>
  <c r="F6" i="9"/>
  <c r="F5" i="9"/>
  <c r="F4" i="9"/>
  <c r="C3" i="9" a="1"/>
  <c r="C3" i="9" s="1"/>
  <c r="B3" i="9" a="1"/>
  <c r="B3" i="9" s="1"/>
  <c r="F9" i="8"/>
  <c r="F8" i="8"/>
  <c r="B2" i="8" a="1"/>
  <c r="B2" i="8" s="1"/>
  <c r="F7" i="8" s="1"/>
  <c r="F11" i="8"/>
  <c r="C2" i="8" a="1"/>
  <c r="C2" i="8" s="1"/>
  <c r="F6" i="7"/>
  <c r="F4" i="7"/>
  <c r="F3" i="7"/>
  <c r="F2" i="7"/>
  <c r="F6" i="6"/>
  <c r="F4" i="6"/>
  <c r="F3" i="6"/>
  <c r="F2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I4" i="3" s="1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I7" i="2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F4" i="5"/>
  <c r="F3" i="5"/>
  <c r="F2" i="5"/>
  <c r="F6" i="5"/>
  <c r="I2" i="4"/>
  <c r="F2" i="4"/>
  <c r="F4" i="3"/>
  <c r="F6" i="3"/>
  <c r="F5" i="3"/>
  <c r="F9" i="2"/>
  <c r="F8" i="2"/>
  <c r="F7" i="2"/>
  <c r="F8" i="1"/>
  <c r="F7" i="1"/>
  <c r="F6" i="1"/>
  <c r="F4" i="10" l="1"/>
  <c r="F5" i="10"/>
  <c r="F6" i="10"/>
  <c r="F7" i="15"/>
  <c r="F6" i="15"/>
  <c r="F5" i="15"/>
  <c r="F4" i="11"/>
  <c r="F3" i="11"/>
  <c r="F2" i="1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<sst xmlns="http://schemas.openxmlformats.org/spreadsheetml/2006/main" count="151" uniqueCount="42">
  <si>
    <t>Makespan</t>
  </si>
  <si>
    <t>Runtime</t>
  </si>
  <si>
    <t>No</t>
  </si>
  <si>
    <t>Note</t>
  </si>
  <si>
    <t>0.5 crossover rate</t>
  </si>
  <si>
    <t>100 popsize</t>
  </si>
  <si>
    <t>0.1 mutation rate</t>
  </si>
  <si>
    <t>1000 iteration</t>
  </si>
  <si>
    <t>avg Makespan</t>
  </si>
  <si>
    <t>avgRuntime</t>
  </si>
  <si>
    <t>Lowerbound_Makespan</t>
  </si>
  <si>
    <t>Upperbound_Makespan</t>
  </si>
  <si>
    <t>Runtime_re</t>
  </si>
  <si>
    <t>lowerbound</t>
  </si>
  <si>
    <t>upperbound</t>
  </si>
  <si>
    <t>avg_makespan</t>
  </si>
  <si>
    <t>avg_runtime</t>
  </si>
  <si>
    <t>avg_solution</t>
  </si>
  <si>
    <t xml:space="preserve">avg_solution </t>
  </si>
  <si>
    <t>LB</t>
  </si>
  <si>
    <t>UB</t>
  </si>
  <si>
    <t>905, 906, 916, 911, 917, 936, 916, 901, 924, 926, 884, 913, 923, 908, 895, 930, 930, 921, 923, 931, 920, 956, 935, 899, 902, 913, 914, 899, 934, 927, 910, 928, 886, 918, 925, 923, 915, 913, 926, 903, 903, 930, 920, 895, 900, 930, 910, 927, 934, 933</t>
  </si>
  <si>
    <t>52.051039934158325, 51.70422053337097, 58.366729974746704, 53.330573320388794, 48.40559720993042, 48.57416343688965, 54.03588151931763, 54.62310743331909, 52.65321135520935, 53.27100706100464, 54.353780031204224, 59.05088758468628, 55.36685633659363, 58.05164408683777, 56.24188733100891, 53.75939321517944, 51.98927903175354, 53.89604616165161, 55.27090501785278, 56.211822271347046, 62.871065855026245, 53.072266817092896, 60.04459047317505, 53.026575803756714, 54.754090309143066, 51.041568994522095, 52.9621262550354, 52.14971685409546, 54.3767945766449, 52.19036340713501, 48.66265678405762, 57.82225227355957, 54.94628691673279, 53.7289137840271, 61.8293616771698, 57.63256502151489, 56.5528450012207, 50.46850919723511, 52.35587215423584, 49.49842548370361, 47.75176644325256, 50.861242055892944, 53.46171307563782, 54.123131275177, 56.0688316822052, 54.593414068222046, 55.314541816711426, 53.55261015892029, 51.31247591972351, 50.18706655502319</t>
  </si>
  <si>
    <t>977, 968, 951, 980, 987, 951, 953, 951, 972, 968, 951, 978, 962, 955, 951, 962, 963, 963, 951, 961, 951, 973, 965, 951, 951, 951, 978, 951, 967, 956, 966, 969, 951, 958, 967, 964, 963, 951, 964, 965, 952, 975, 960, 955, 969, 951, 967, 951, 966</t>
  </si>
  <si>
    <t>49.29351997375488, 49.86505961418152, 56.14907240867615, 59.25233721733093, 52.58689832687378, 52.956406116485596, 51.132466316223145, 58.22736930847168, 53.614954233169556, 55.985633850097656, 49.800989866256714, 51.65896511077881, 49.54933547973633, 53.422696113586426, 48.60801649093628, 52.37114477157593, 54.35941243171692, 49.37835073471069, 47.81333065032959, 52.54108452796936, 57.18095016479492, 50.53184485435486, 52.59824275970459, 53.780587673187256, 59.750194787979126, 58.07710313796997, 62.42779898643494, 54.703365087509155, 58.68290185928345, 55.4908983707428, 51.369019746780396, 54.00121784210205, 49.945438623428345, 49.31544208526611, 52.37148118019104, 50.26010203361511, 59.28916144371033, 61.49529981613159, 54.766332387924194, 57.55730748176575, 56.95029664039612, 50.680126428604126, 51.7101514339447, 54.906742334365845, 51.60171127319336, 56.45219659805298, 58.5051429271698, 56.51690673828125</t>
  </si>
  <si>
    <t>1252, 1237, 1265, 1261, 1253, 1272, 1288, 1259, 1288, 1262, 1288, 1263, 1223, 1222, 1253, 1266, 1239, 1246, 1268, 1262, 1260, 1253, 1274, 1259, 1275, 1251, 1252, 1279, 1283, 1265, 1285, 1266, 1264, 1294, 1239, 1282, 1243, 1252, 1268, 1266, 1264, 1255, 1243, 1288, 1269, 1226, 1274, 1259, 1283</t>
  </si>
  <si>
    <t>63.6267409324646, 67.04408550262451, 63.06477355957031, 63.48389959335327, 66.52014207839966, 71.4692530632019, 64.61927628517151, 64.4038679599762, 64.85367202758789, 62.27522587776184, 60.56261587142944, 66.43313574790955, 65.78620529174805, 69.1601185798645, 65.38407707214355, 65.81463146209717, 67.6268265247345, 65.38674116134644, 66.10449004173279, 65.50201296806335, 68.60311031341553, 66.27622509002686, 67.50437617301941, 69.18401527404785, 65.41676044464111, 62.466228723526, 63.240870237350464, 69.19750785827637, 71.0601258277893, 62.837520360946655, 66.19449973106384, 62.004493951797485, 71.17482876777649, 63.391212701797485, 68.83936309814453, 65.89057302474976, 63.177452087402344, 65.7250108718872, 68.93133211135864, 65.31968379020691, 68.33820343017578, 66.61057329177856, 67.98238039016724, 68.58939003944397, 70.67360186576843, 63.53852462768555, 64.49458289146423, 64.39337611198425, 64.50161957740784</t>
  </si>
  <si>
    <t>1080, 1049, 1063, 1039, 1057, 1076, 1061, 1071, 1054, 1068, 1039, 1039, 1098, 1077, 1056, 1072, 1066, 1061, 1095, 1052, 1086, 1053, 1081, 1045, 1055, 1066, 1044, 1064, 1062, 1064, 1082, 1075, 1048, 1065, 1066, 1081, 1065, 1059, 1079, 1083, 1060, 1066, 1081, 1062, 1090, 1086, 1051, 1079, 1073</t>
  </si>
  <si>
    <t>59.306949853897095, 60.49023079872131, 65.8948974609375, 69.62327837944031, 67.4751136302948, 61.156988859176636, 65.8086245059967, 64.56445550918579, 63.22257685661316, 62.29145574569702, 63.553189277648926, 61.59074640274048, 62.822585582733154, 61.965312242507935, 62.2311909198761, 66.78873062133789, 63.10118818283081, 65.8841872215271, 64.18853259086609, 63.96122407913208, 62.60112977027893, 59.15760827064514, 59.06173539161682, 61.91047954559326, 61.16243028640747, 59.54748344421387, 57.51582431793213, 64.16334056854248, 62.74880933761597, 62.90535235404968, 62.35245108604431, 60.54627823829651, 62.3541533946991, 61.784831523895264, 66.41985964775085, 59.80689191818237, 61.79768085479736, 62.43005919456482, 67.8093159198761, 64.78628015518188, 59.48923659324646, 61.961546897888184, 59.742188930511475, 61.917142152786255, 61.783674001693726, 61.060999631881714, 60.862669229507446, 64.92207336425781, 60.17549729347229</t>
  </si>
  <si>
    <t>1192, 1176, 1187, 1201, 1198, 1179, 1187, 1204, 1173, 1204, 1197, 1199, 1169, 1196, 1203, 1198, 1178, 1164, 1171, 1180, 1187, 1185, 1198, 1194, 1175, 1205, 1183, 1207, 1188, 1186, 1150, 1187, 1205, 1206, 1182, 1187, 1172, 1211, 1195, 1188, 1181, 1150, 1184, 1183, 1183, 1179, 1181</t>
  </si>
  <si>
    <t>66.07898926734924, 67.90307235717773, 72.27691650390625, 63.353023052215576, 64.57612633705139, 64.85274457931519, 70.22250556945801, 64.14962482452393, 69.12801814079285, 63.91225528717041, 72.69688200950623, 68.19939351081848, 70.2829806804657, 68.85596823692322, 65.28379464149475, 64.52975392341614, 63.302210569381714, 64.25083589553833, 64.73782896995544, 64.2533552646637, 61.99178695678711, 66.55705523490906, 65.96309971809387, 61.49616980552673, 65.1129937171936, 65.05643820762634, 61.359020471572876, 65.19675421714783, 65.03588891029358, 65.7069959640503, 64.32721877098083, 66.81785726547241, 62.57724571228027, 69.92272853851318, 78.53633880615234, 64.00988984107971, 71.69302797317505, 79.41231727600098, 81.15946555137634, 72.96841478347778, 67.3530752658844, 69.46963095664978, 69.09690761566162, 73.89481282234192, 72.41550946235657, 65.38856434822083, 81.2868070602417</t>
  </si>
  <si>
    <t>1292, 1292, 1292, 1292, 1292, 1292, 1292, 1292, 1292, 1292, 1292, 1292, 1292, 1292, 1292, 1292, 1292, 1292, 1292, 1292, 1292, 1292, 1292, 1292, 1292, 1292, 1292, 1292, 1292, 1292, 1292, 1292, 1292, 1292, 1292, 1292, 1292, 1292, 1292, 1292, 1292, 1292, 1292, 1292, 1292, 1292, 1292, 1292</t>
  </si>
  <si>
    <t>71.62638783454895, 83.28959846496582, 98.68255877494812, 99.1230788230896, 98.02804064750671, 80.47677421569824, 122.26168656349182, 125.19677948951721, 127.6683783531189, 67.82889747619629, 69.08597660064697, 62.427732706069946, 64.62578225135803, 66.47958397865295, 67.5791187286377, 64.2536473274231, 72.8707344532013, 66.49918818473816, 65.71735119819641, 63.22135663032532, 66.4618604183197, 68.01205062866211, 68.62225437164307, 67.39280295372009, 64.25546598434448, 64.11453604698181, 61.066781759262085, 68.1634418964386, 66.11147356033325, 65.7682421207428, 62.88275647163391, 62.161147356033325, 64.0823872089386, 68.2804012298584, 68.83595967292786, 69.80287289619446, 60.24857997894287, 63.66446280479431, 67.4559907913208, 64.86058259010315, 67.46616649627686, 63.2872998714447, 66.48472929000854, 65.86017274856567, 63.89892029762268, 64.21009731292725, 69.71097087860107, 65.27792406082153</t>
  </si>
  <si>
    <t>1359, 1395, 1394, 1356, 1398, 1407, 1346, 1385, 1381, 1356, 1365, 1348, 1389, 1392, 1368, 1397, 1376, 1358, 1370, 1381, 1369, 1389, 1395, 1382, 1362, 1363, 1379, 1355, 1379, 1377, 1327, 1385, 1348, 1387, 1379, 1334, 1413, 1364, 1353, 1357, 1371, 1348, 1360, 1335, 1348, 1373, 1338, 1355</t>
  </si>
  <si>
    <t>75.02316284179688, 71.27512192726135, 76.7481632232666, 69.25686192512512, 67.11540341377258, 70.07220149040222, 72.1833324432373, 67.32573819160461, 70.6904616355896, 75.8469934463501, 79.09455823898315, 70.99492287635803, 72.47959041595459, 72.55152916908264, 77.51882719993591, 70.15768790245056, 76.40578627586365, 71.94861316680908, 81.96807956695557, 78.37688374519348, 71.66513085365295, 73.8391842842102, 76.1643636226654, 76.30274033546448, 77.0043535232544, 80.95308232307434, 79.14341020584106, 91.49812889099121, 85.03242444992065, 94.7021017074585, 85.31590294837952, 86.65763139724731, 85.12803602218628, 86.77071857452393, 75.44471621513367, 64.43038296699524, 62.02651834487915, 65.01261568069458, 63.39616537094116, 61.53840637207031, 69.1562864780426, 63.48059892654419, 63.12534523010254, 63.84941625595093, 67.39410829544067, 61.97464060783386, 64.30179452896118, 65.21065974235535</t>
  </si>
  <si>
    <t>55, 55, 55, 55, 55, 55, 55, 55, 55, 55, 55, 55, 55, 55, 55, 55, 55, 55, 55, 55, 55, 55, 55, 55, 55, 55, 55, 55, 55, 55, 55, 55, 55, 55, 55, 55, 55, 55, 55, 55, 55, 55, 55, 55, 55, 55, 55, 55</t>
  </si>
  <si>
    <t>477.28019189834595, 479.37642002105713, 507.63933992385864, 477.7724506855011, 491.8642990589142, 461.55268144607544, 491.21672081947327, 489.4510142803192, 484.8090353012085, 480.7208936214447, 477.98404359817505, 482.8074026107788, 479.842246055603, 480.77057933807373, 494.70486283302307, 502.4829959869385, 497.8016953468323, 505.8183333873749, 488.2904968261719, 496.06159567832947, 523.8022665977478, 492.5891637802124, 501.5180308818817, 488.2014739513397, 491.66130018234253, 490.92438769340515, 479.8230984210968, 488.9678819179535, 485.17148756980896, 508.1575310230255, 483.8231828212738, 503.4772171974182, 485.72488594055176, 496.33745980262756, 479.56318259239197, 547.838705778122, 616.3936071395874, 500.69005012512207, 478.46143651008606, 482.9252984523773, 498.9826819896698, 490.28289794921875, 485.99157071113586, 504.17698764801025, 478.3121118545532, 496.9687268733978, 503.4674768447876, 501.27719736099243</t>
  </si>
  <si>
    <t>1077, 1143, 1152, 1116, 1151, 1152, 1151, 1164, 1151, 1185, 1200, 1197, 1151, 1176, 1157, 1170, 1149, 1157, 1178, 1192, 1137, 1116, 1157, 1151, 1156, 1182, 1114, 1133, 1160, 1171, 1157, 1156, 1167, 1134, 1183, 1152, 1156, 1103, 1121, 1177, 1157, 1147, 1103, 1157, 1144, 1168, 1154</t>
  </si>
  <si>
    <t>64.69040822982788, 67.15958189964294, 72.69492197036743, 72.51106405258179, 79.80030512809753, 68.30133581161499, 71.29610538482666, 64.08039045333862, 68.87901711463928, 72.22493720054626, 67.40475153923035, 74.97354650497437, 68.79193806648254, 77.5674614906311, 76.06465792655945, 69.1775529384613, 65.80243301391602, 75.59072208404541, 69.42840051651001, 70.5232470035553, 69.41784024238586, 70.78315949440002, 69.69822239875793, 70.50639033317566, 72.28597402572632, 73.59077525138855, 69.2068305015564, 70.15466523170471, 68.11518263816833, 69.70656061172485, 72.09844923019409, 69.86998510360718, 66.76825761795044, 74.20046472549438, 70.12145972251892, 68.23178958892822, 73.12143015861511, 73.47559070587158, 69.77377200126648, 74.97589707374573, 71.3678948879242, 71.29879355430603, 66.92876386642456, 71.12053489685059, 72.61637282371521, 69.25611424446106, 70.15320348739624</t>
  </si>
  <si>
    <t>958, 1110, 958, 958, 958, 958, 958, 958, 958, 958, 958, 958, 958, 958, 958, 958, 958, 958, 958, 958, 958, 958, 958, 958, 1060, 958, 958, 966, 958, 958, 958, 958, 958, 958, 958, 958, 958, 958, 958, 958, 958, 958, 958, 958, 958, 958, 958, 958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</si>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</sst>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D4D4D4"/>
      <name val="Consolas"/>
      <family val="3"/>
    </font>
    <font>
      <sz val="8"/>
      <color theme="1"/>
      <name val="Consolas"/>
      <family val="3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" fontId="1" fillId="0" borderId="0" xfId="0" applyNumberFormat="1" applyFont="1"/>
    <xf numFmtId="2" fontId="0" fillId="0" borderId="0" xfId="0" applyNumberFormat="1"/>
    <xf numFmtId="2" fontId="1" fillId="0" borderId="0" xfId="1" applyNumberFormat="1" applyFont="1"/>
    <xf numFmtId="2" fontId="0" fillId="0" borderId="0" xfId="1" applyNumberFormat="1" applyFont="1"/>
    <xf numFmtId="1" fontId="0" fillId="0" borderId="0" xfId="0" applyNumberForma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998961</xdr:colOff>
      <xdr:row>11</xdr:row>
      <xdr:rowOff>12171</xdr:rowOff>
    </xdr:from>
    <xdr:to>
      <xdr:col>11</xdr:col>
      <xdr:colOff>138546</xdr:colOff>
      <xdr:row>33</xdr:row>
      <xdr:rowOff>107540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6428E-4613-A1A7-440D-90B2D18BE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3325" y="2107671"/>
          <a:ext cx="6101494" cy="4286369"/>
        </a:xfrm>
        <a:prstGeom prst="rect">
          <a:avLst/>
        </a:prstGeom>
      </xdr:spPr>
    </xdr:pic>
    <xdr:clientData/>
  </xdr:twoCellAnchor>
  <xdr:twoCellAnchor>
    <xdr:from>
      <xdr:col>9</xdr:col>
      <xdr:colOff>771002</xdr:colOff>
      <xdr:row>39</xdr:row>
      <xdr:rowOff>28130</xdr:rowOff>
    </xdr:from>
    <xdr:to>
      <xdr:col>9</xdr:col>
      <xdr:colOff>771002</xdr:colOff>
      <xdr:row>42</xdr:row>
      <xdr:rowOff>148298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C4F5FBF-E627-F2A8-996E-7E40ECBF33DB}"/>
            </a:ext>
          </a:extLst>
        </xdr:cNvPr>
        <xdr:cNvCxnSpPr/>
      </xdr:nvCxnSpPr>
      <xdr:spPr>
        <a:xfrm>
          <a:off x="8620520" y="7785841"/>
          <a:ext cx="0" cy="7169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531628</xdr:colOff>
      <xdr:row>13</xdr:row>
      <xdr:rowOff>192863</xdr:rowOff>
    </xdr:from>
    <xdr:to>
      <xdr:col>18</xdr:col>
      <xdr:colOff>14926</xdr:colOff>
      <xdr:row>52</xdr:row>
      <xdr:rowOff>70884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F074E4-CD98-4E0E-1D35-EF5252578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4651" y="2726956"/>
          <a:ext cx="10541159" cy="7480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18</xdr:row>
      <xdr:rowOff>139699</xdr:rowOff>
    </xdr:from>
    <xdr:to>
      <xdr:col>10</xdr:col>
      <xdr:colOff>495300</xdr:colOff>
      <xdr:row>39</xdr:row>
      <xdr:rowOff>5820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75389F-7882-6696-70AC-CB010C74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3797299"/>
          <a:ext cx="5435600" cy="41333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770495</xdr:colOff>
      <xdr:row>4</xdr:row>
      <xdr:rowOff>161363</xdr:rowOff>
    </xdr:from>
    <xdr:to>
      <xdr:col>8</xdr:col>
      <xdr:colOff>798398</xdr:colOff>
      <xdr:row>19</xdr:row>
      <xdr:rowOff>107576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C189A2-8586-0A0D-34BD-52E832922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5436" y="950257"/>
          <a:ext cx="4286138" cy="29045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750621</xdr:colOff>
      <xdr:row>7</xdr:row>
      <xdr:rowOff>160375</xdr:rowOff>
    </xdr:from>
    <xdr:to>
      <xdr:col>8</xdr:col>
      <xdr:colOff>235711</xdr:colOff>
      <xdr:row>20</xdr:row>
      <xdr:rowOff>139644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5BC7E-654D-0AE7-C29C-C6A03A41D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0390" y="1596452"/>
          <a:ext cx="3749359" cy="26462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561974</xdr:colOff>
      <xdr:row>9</xdr:row>
      <xdr:rowOff>152400</xdr:rowOff>
    </xdr:from>
    <xdr:to>
      <xdr:col>9</xdr:col>
      <xdr:colOff>247649</xdr:colOff>
      <xdr:row>25</xdr:row>
      <xdr:rowOff>193896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FFF58C-3DED-EC75-F8E5-2224EA30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4" y="1952625"/>
          <a:ext cx="4829175" cy="32418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620695</xdr:colOff>
      <xdr:row>7</xdr:row>
      <xdr:rowOff>58616</xdr:rowOff>
    </xdr:from>
    <xdr:to>
      <xdr:col>8</xdr:col>
      <xdr:colOff>556845</xdr:colOff>
      <xdr:row>21</xdr:row>
      <xdr:rowOff>117230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6CDF7D-42CA-56C3-34F4-14CAF9EA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9772" y="1426308"/>
          <a:ext cx="4234611" cy="279399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9</xdr:col>
      <xdr:colOff>72074</xdr:colOff>
      <xdr:row>27</xdr:row>
      <xdr:rowOff>90407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F7A0CD-9B26-F18E-5AA6-FF0B172E2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627" y="2602424"/>
          <a:ext cx="4334108" cy="28930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10</xdr:row>
      <xdr:rowOff>38100</xdr:rowOff>
    </xdr:from>
    <xdr:to>
      <xdr:col>8</xdr:col>
      <xdr:colOff>342900</xdr:colOff>
      <xdr:row>22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DA194D-C6A8-5D61-F2DB-A8081B72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2038350"/>
          <a:ext cx="3810000" cy="25431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815340</xdr:colOff>
      <xdr:row>9</xdr:row>
      <xdr:rowOff>99060</xdr:rowOff>
    </xdr:from>
    <xdr:to>
      <xdr:col>8</xdr:col>
      <xdr:colOff>358140</xdr:colOff>
      <xdr:row>22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A05DF1-59C7-F1EF-28F0-56547CF7B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5660" y="1882140"/>
          <a:ext cx="3810000" cy="25527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259080</xdr:colOff>
      <xdr:row>9</xdr:row>
      <xdr:rowOff>144780</xdr:rowOff>
    </xdr:from>
    <xdr:to>
      <xdr:col>8</xdr:col>
      <xdr:colOff>655320</xdr:colOff>
      <xdr:row>22</xdr:row>
      <xdr:rowOff>140970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DE67C-6E5D-94F4-1ABF-D99B53FB2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8080" y="1927860"/>
          <a:ext cx="3810000" cy="25717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8</xdr:col>
      <xdr:colOff>396240</xdr:colOff>
      <xdr:row>23</xdr:row>
      <xdr:rowOff>165735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49BA8A-929D-C283-376B-8A923A4E6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3760" y="2179320"/>
          <a:ext cx="3810000" cy="25431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838200</xdr:colOff>
      <xdr:row>10</xdr:row>
      <xdr:rowOff>0</xdr:rowOff>
    </xdr:from>
    <xdr:to>
      <xdr:col>8</xdr:col>
      <xdr:colOff>361950</xdr:colOff>
      <xdr:row>22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BCD1A-E67C-709F-7734-85A32BDB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0" y="2000250"/>
          <a:ext cx="3810000" cy="25431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850899</xdr:colOff>
      <xdr:row>13</xdr:row>
      <xdr:rowOff>0</xdr:rowOff>
    </xdr:from>
    <xdr:to>
      <xdr:col>11</xdr:col>
      <xdr:colOff>109602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C59A09-9376-908F-E911-AE09E817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3599" y="2641600"/>
          <a:ext cx="6065903" cy="45339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11</xdr:row>
      <xdr:rowOff>85725</xdr:rowOff>
    </xdr:from>
    <xdr:to>
      <xdr:col>8</xdr:col>
      <xdr:colOff>561975</xdr:colOff>
      <xdr:row>24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9F8C9C-FE9E-E916-1590-F777729B1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2286000"/>
          <a:ext cx="3810000" cy="256222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13</xdr:row>
      <xdr:rowOff>133350</xdr:rowOff>
    </xdr:from>
    <xdr:to>
      <xdr:col>9</xdr:col>
      <xdr:colOff>447675</xdr:colOff>
      <xdr:row>26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BE1FB-4D15-DF89-AE1D-68B4A377F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2733675"/>
          <a:ext cx="3686175" cy="25431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855868</xdr:colOff>
      <xdr:row>12</xdr:row>
      <xdr:rowOff>0</xdr:rowOff>
    </xdr:from>
    <xdr:to>
      <xdr:col>9</xdr:col>
      <xdr:colOff>651828</xdr:colOff>
      <xdr:row>29</xdr:row>
      <xdr:rowOff>165652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24844-F653-81A6-FA7E-AAC0B202F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3477" y="2484783"/>
          <a:ext cx="4931177" cy="368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8E14-CB3C-8045-A1C6-61169E546077}">
  <dimension ref="A1:I101"/>
  <sheetViews>
    <sheetView tabSelected="1" topLeftCell="A12" zoomScale="83" workbookViewId="0">
      <selection activeCell="E6" sqref="E6"/>
    </sheetView>
  </sheetViews>
  <sheetFormatPr baseColWidth="10" defaultColWidth="11.1640625" defaultRowHeight="16" x14ac:dyDescent="0.2"/>
  <cols>
    <col min="3" max="3" width="0" hidden="1" customWidth="1"/>
    <col min="4" max="4" width="11.1640625" style="9"/>
    <col min="5" max="5" width="20.1640625" bestFit="1" customWidth="1"/>
    <col min="6" max="6" width="15.5" bestFit="1" customWidth="1"/>
  </cols>
  <sheetData>
    <row r="1" spans="1:9" x14ac:dyDescent="0.2">
      <c r="A1" t="s">
        <v>2</v>
      </c>
      <c r="B1" t="s">
        <v>0</v>
      </c>
      <c r="C1" t="s">
        <v>1</v>
      </c>
      <c r="D1" s="9" t="s">
        <v>12</v>
      </c>
      <c r="E1" t="s">
        <v>3</v>
      </c>
      <c r="F1" t="s">
        <v>5</v>
      </c>
    </row>
    <row r="2" spans="1:9" x14ac:dyDescent="0.2">
      <c r="A2">
        <v>1</v>
      </c>
      <c r="B2">
        <v>666</v>
      </c>
      <c r="C2">
        <v>1323.16</v>
      </c>
      <c r="D2" s="9">
        <f>C2-300</f>
        <v>1023.1600000000001</v>
      </c>
      <c r="F2" t="s">
        <v>7</v>
      </c>
    </row>
    <row r="3" spans="1:9" x14ac:dyDescent="0.2">
      <c r="A3">
        <v>2</v>
      </c>
      <c r="B3">
        <v>703</v>
      </c>
      <c r="C3">
        <v>1320.94</v>
      </c>
      <c r="D3" s="9">
        <f t="shared" ref="D3:D51" si="0">C3-300</f>
        <v>1020.94</v>
      </c>
      <c r="F3" t="s">
        <v>4</v>
      </c>
    </row>
    <row r="4" spans="1:9" x14ac:dyDescent="0.2">
      <c r="A4">
        <v>3</v>
      </c>
      <c r="B4">
        <v>666</v>
      </c>
      <c r="C4">
        <v>1314.34</v>
      </c>
      <c r="D4" s="9">
        <f t="shared" si="0"/>
        <v>1014.3399999999999</v>
      </c>
      <c r="F4" t="s">
        <v>6</v>
      </c>
    </row>
    <row r="5" spans="1:9" x14ac:dyDescent="0.2">
      <c r="A5">
        <v>4</v>
      </c>
      <c r="B5">
        <v>695</v>
      </c>
      <c r="C5">
        <v>1312.62</v>
      </c>
      <c r="D5" s="9">
        <f t="shared" si="0"/>
        <v>1012.6199999999999</v>
      </c>
    </row>
    <row r="6" spans="1:9" x14ac:dyDescent="0.2">
      <c r="A6">
        <v>5</v>
      </c>
      <c r="B6">
        <v>699</v>
      </c>
      <c r="C6">
        <v>1318.32</v>
      </c>
      <c r="D6" s="9">
        <f t="shared" si="0"/>
        <v>1018.3199999999999</v>
      </c>
      <c r="E6" t="s">
        <v>8</v>
      </c>
      <c r="F6">
        <f>AVERAGE(B:B)</f>
        <v>684.22</v>
      </c>
      <c r="H6" t="s">
        <v>9</v>
      </c>
      <c r="I6">
        <f>AVERAGE(D:D)</f>
        <v>1016.8951999999999</v>
      </c>
    </row>
    <row r="7" spans="1:9" x14ac:dyDescent="0.2">
      <c r="A7">
        <v>6</v>
      </c>
      <c r="B7">
        <v>675</v>
      </c>
      <c r="C7">
        <v>1316.22</v>
      </c>
      <c r="D7" s="9">
        <f t="shared" si="0"/>
        <v>1016.22</v>
      </c>
      <c r="E7" t="s">
        <v>10</v>
      </c>
      <c r="F7">
        <f xml:space="preserve"> MIN(B2:B101)</f>
        <v>666</v>
      </c>
    </row>
    <row r="8" spans="1:9" x14ac:dyDescent="0.2">
      <c r="A8">
        <v>7</v>
      </c>
      <c r="B8">
        <v>693</v>
      </c>
      <c r="C8">
        <v>1315.04</v>
      </c>
      <c r="D8" s="9">
        <f t="shared" si="0"/>
        <v>1015.04</v>
      </c>
      <c r="E8" t="s">
        <v>11</v>
      </c>
      <c r="F8">
        <f>MAX(B2:B101)</f>
        <v>714</v>
      </c>
    </row>
    <row r="9" spans="1:9" x14ac:dyDescent="0.2">
      <c r="A9">
        <v>8</v>
      </c>
      <c r="B9">
        <v>678</v>
      </c>
      <c r="C9">
        <v>1323.24</v>
      </c>
      <c r="D9" s="9">
        <f t="shared" si="0"/>
        <v>1023.24</v>
      </c>
    </row>
    <row r="10" spans="1:9" x14ac:dyDescent="0.2">
      <c r="A10">
        <v>9</v>
      </c>
      <c r="B10">
        <v>666</v>
      </c>
      <c r="C10">
        <v>1326.76</v>
      </c>
      <c r="D10" s="9">
        <f t="shared" si="0"/>
        <v>1026.76</v>
      </c>
    </row>
    <row r="11" spans="1:9" x14ac:dyDescent="0.2">
      <c r="A11">
        <v>10</v>
      </c>
      <c r="B11">
        <v>690</v>
      </c>
      <c r="C11">
        <v>1317.34</v>
      </c>
      <c r="D11" s="9">
        <f t="shared" si="0"/>
        <v>1017.3399999999999</v>
      </c>
    </row>
    <row r="12" spans="1:9" x14ac:dyDescent="0.2">
      <c r="A12">
        <v>11</v>
      </c>
      <c r="B12">
        <v>708</v>
      </c>
      <c r="C12">
        <v>1315.65</v>
      </c>
      <c r="D12" s="9">
        <f t="shared" si="0"/>
        <v>1015.6500000000001</v>
      </c>
    </row>
    <row r="13" spans="1:9" x14ac:dyDescent="0.2">
      <c r="A13">
        <v>12</v>
      </c>
      <c r="B13">
        <v>675</v>
      </c>
      <c r="C13">
        <v>1315.17</v>
      </c>
      <c r="D13" s="9">
        <f t="shared" si="0"/>
        <v>1015.1700000000001</v>
      </c>
    </row>
    <row r="14" spans="1:9" x14ac:dyDescent="0.2">
      <c r="A14">
        <v>13</v>
      </c>
      <c r="B14">
        <v>666</v>
      </c>
      <c r="C14">
        <v>1316.08</v>
      </c>
      <c r="D14" s="9">
        <f t="shared" si="0"/>
        <v>1016.0799999999999</v>
      </c>
    </row>
    <row r="15" spans="1:9" x14ac:dyDescent="0.2">
      <c r="A15">
        <v>14</v>
      </c>
      <c r="B15">
        <v>668</v>
      </c>
      <c r="C15">
        <v>1314.92</v>
      </c>
      <c r="D15" s="9">
        <f t="shared" si="0"/>
        <v>1014.9200000000001</v>
      </c>
    </row>
    <row r="16" spans="1:9" x14ac:dyDescent="0.2">
      <c r="A16">
        <v>15</v>
      </c>
      <c r="B16">
        <v>666</v>
      </c>
      <c r="C16">
        <v>1315.83</v>
      </c>
      <c r="D16" s="9">
        <f t="shared" si="0"/>
        <v>1015.8299999999999</v>
      </c>
    </row>
    <row r="17" spans="1:4" x14ac:dyDescent="0.2">
      <c r="A17">
        <v>16</v>
      </c>
      <c r="B17">
        <v>678</v>
      </c>
      <c r="C17">
        <v>1315.31</v>
      </c>
      <c r="D17" s="9">
        <f t="shared" si="0"/>
        <v>1015.31</v>
      </c>
    </row>
    <row r="18" spans="1:4" x14ac:dyDescent="0.2">
      <c r="A18">
        <v>17</v>
      </c>
      <c r="B18">
        <v>686</v>
      </c>
      <c r="C18">
        <v>1317.26</v>
      </c>
      <c r="D18" s="9">
        <f t="shared" si="0"/>
        <v>1017.26</v>
      </c>
    </row>
    <row r="19" spans="1:4" x14ac:dyDescent="0.2">
      <c r="A19">
        <v>18</v>
      </c>
      <c r="B19">
        <v>675</v>
      </c>
      <c r="C19">
        <v>1317.05</v>
      </c>
      <c r="D19" s="9">
        <f t="shared" si="0"/>
        <v>1017.05</v>
      </c>
    </row>
    <row r="20" spans="1:4" x14ac:dyDescent="0.2">
      <c r="A20">
        <v>19</v>
      </c>
      <c r="B20">
        <v>703</v>
      </c>
      <c r="C20">
        <v>1317.12</v>
      </c>
      <c r="D20" s="9">
        <f t="shared" si="0"/>
        <v>1017.1199999999999</v>
      </c>
    </row>
    <row r="21" spans="1:4" x14ac:dyDescent="0.2">
      <c r="A21">
        <v>20</v>
      </c>
      <c r="B21">
        <v>699</v>
      </c>
      <c r="C21">
        <v>1314.89</v>
      </c>
      <c r="D21" s="9">
        <f t="shared" si="0"/>
        <v>1014.8900000000001</v>
      </c>
    </row>
    <row r="22" spans="1:4" x14ac:dyDescent="0.2">
      <c r="A22">
        <v>21</v>
      </c>
      <c r="B22">
        <v>710</v>
      </c>
      <c r="C22">
        <v>1315.86</v>
      </c>
      <c r="D22" s="9">
        <f t="shared" si="0"/>
        <v>1015.8599999999999</v>
      </c>
    </row>
    <row r="23" spans="1:4" x14ac:dyDescent="0.2">
      <c r="A23">
        <v>22</v>
      </c>
      <c r="B23">
        <v>689</v>
      </c>
      <c r="C23">
        <v>1315.68</v>
      </c>
      <c r="D23" s="9">
        <f t="shared" si="0"/>
        <v>1015.6800000000001</v>
      </c>
    </row>
    <row r="24" spans="1:4" x14ac:dyDescent="0.2">
      <c r="A24">
        <v>23</v>
      </c>
      <c r="B24">
        <v>689</v>
      </c>
      <c r="C24">
        <v>1316.5</v>
      </c>
      <c r="D24" s="9">
        <f t="shared" si="0"/>
        <v>1016.5</v>
      </c>
    </row>
    <row r="25" spans="1:4" x14ac:dyDescent="0.2">
      <c r="A25">
        <v>24</v>
      </c>
      <c r="B25">
        <v>697</v>
      </c>
      <c r="C25">
        <v>1317.45</v>
      </c>
      <c r="D25" s="9">
        <f t="shared" si="0"/>
        <v>1017.45</v>
      </c>
    </row>
    <row r="26" spans="1:4" x14ac:dyDescent="0.2">
      <c r="A26">
        <v>25</v>
      </c>
      <c r="B26">
        <v>675</v>
      </c>
      <c r="C26">
        <v>1315.97</v>
      </c>
      <c r="D26" s="9">
        <f t="shared" si="0"/>
        <v>1015.97</v>
      </c>
    </row>
    <row r="27" spans="1:4" x14ac:dyDescent="0.2">
      <c r="A27">
        <v>26</v>
      </c>
      <c r="B27">
        <v>674</v>
      </c>
      <c r="C27">
        <v>1317.49</v>
      </c>
      <c r="D27" s="9">
        <f t="shared" si="0"/>
        <v>1017.49</v>
      </c>
    </row>
    <row r="28" spans="1:4" x14ac:dyDescent="0.2">
      <c r="A28">
        <v>27</v>
      </c>
      <c r="B28">
        <v>714</v>
      </c>
      <c r="C28">
        <v>1317.51</v>
      </c>
      <c r="D28" s="9">
        <f t="shared" si="0"/>
        <v>1017.51</v>
      </c>
    </row>
    <row r="29" spans="1:4" x14ac:dyDescent="0.2">
      <c r="A29">
        <v>28</v>
      </c>
      <c r="B29">
        <v>668</v>
      </c>
      <c r="C29">
        <v>1318.05</v>
      </c>
      <c r="D29" s="9">
        <f t="shared" si="0"/>
        <v>1018.05</v>
      </c>
    </row>
    <row r="30" spans="1:4" x14ac:dyDescent="0.2">
      <c r="A30">
        <v>29</v>
      </c>
      <c r="B30">
        <v>675</v>
      </c>
      <c r="C30">
        <v>1317.97</v>
      </c>
      <c r="D30" s="9">
        <f t="shared" si="0"/>
        <v>1017.97</v>
      </c>
    </row>
    <row r="31" spans="1:4" x14ac:dyDescent="0.2">
      <c r="A31">
        <v>30</v>
      </c>
      <c r="B31">
        <v>666</v>
      </c>
      <c r="C31">
        <v>1315.55</v>
      </c>
      <c r="D31" s="9">
        <f t="shared" si="0"/>
        <v>1015.55</v>
      </c>
    </row>
    <row r="32" spans="1:4" x14ac:dyDescent="0.2">
      <c r="A32">
        <v>31</v>
      </c>
      <c r="B32">
        <v>666</v>
      </c>
      <c r="C32">
        <v>1319.24</v>
      </c>
      <c r="D32" s="9">
        <f t="shared" si="0"/>
        <v>1019.24</v>
      </c>
    </row>
    <row r="33" spans="1:4" x14ac:dyDescent="0.2">
      <c r="A33">
        <v>32</v>
      </c>
      <c r="B33">
        <v>695</v>
      </c>
      <c r="C33">
        <v>1316.48</v>
      </c>
      <c r="D33" s="9">
        <f t="shared" si="0"/>
        <v>1016.48</v>
      </c>
    </row>
    <row r="34" spans="1:4" x14ac:dyDescent="0.2">
      <c r="A34">
        <v>33</v>
      </c>
      <c r="B34">
        <v>699</v>
      </c>
      <c r="C34">
        <v>1317.18</v>
      </c>
      <c r="D34" s="9">
        <f t="shared" si="0"/>
        <v>1017.1800000000001</v>
      </c>
    </row>
    <row r="35" spans="1:4" x14ac:dyDescent="0.2">
      <c r="A35">
        <v>34</v>
      </c>
      <c r="B35">
        <v>676</v>
      </c>
      <c r="C35">
        <v>1315.98</v>
      </c>
      <c r="D35" s="9">
        <f t="shared" si="0"/>
        <v>1015.98</v>
      </c>
    </row>
    <row r="36" spans="1:4" x14ac:dyDescent="0.2">
      <c r="A36">
        <v>35</v>
      </c>
      <c r="B36">
        <v>705</v>
      </c>
      <c r="C36">
        <v>1315.62</v>
      </c>
      <c r="D36" s="9">
        <f t="shared" si="0"/>
        <v>1015.6199999999999</v>
      </c>
    </row>
    <row r="37" spans="1:4" x14ac:dyDescent="0.2">
      <c r="A37">
        <v>36</v>
      </c>
      <c r="B37">
        <v>684</v>
      </c>
      <c r="C37">
        <v>1315.09</v>
      </c>
      <c r="D37" s="9">
        <f t="shared" si="0"/>
        <v>1015.0899999999999</v>
      </c>
    </row>
    <row r="38" spans="1:4" x14ac:dyDescent="0.2">
      <c r="A38">
        <v>37</v>
      </c>
      <c r="B38">
        <v>666</v>
      </c>
      <c r="C38">
        <v>1318.02</v>
      </c>
      <c r="D38" s="9">
        <f t="shared" si="0"/>
        <v>1018.02</v>
      </c>
    </row>
    <row r="39" spans="1:4" x14ac:dyDescent="0.2">
      <c r="A39">
        <v>38</v>
      </c>
      <c r="B39">
        <v>699</v>
      </c>
      <c r="C39">
        <v>1315.66</v>
      </c>
      <c r="D39" s="9">
        <f t="shared" si="0"/>
        <v>1015.6600000000001</v>
      </c>
    </row>
    <row r="40" spans="1:4" x14ac:dyDescent="0.2">
      <c r="A40">
        <v>39</v>
      </c>
      <c r="B40">
        <v>693</v>
      </c>
      <c r="C40">
        <v>1317.75</v>
      </c>
      <c r="D40" s="9">
        <f t="shared" si="0"/>
        <v>1017.75</v>
      </c>
    </row>
    <row r="41" spans="1:4" x14ac:dyDescent="0.2">
      <c r="A41">
        <v>40</v>
      </c>
      <c r="B41">
        <v>666</v>
      </c>
      <c r="C41">
        <v>1316.96</v>
      </c>
      <c r="D41" s="9">
        <f t="shared" si="0"/>
        <v>1016.96</v>
      </c>
    </row>
    <row r="42" spans="1:4" x14ac:dyDescent="0.2">
      <c r="A42">
        <v>41</v>
      </c>
      <c r="B42">
        <v>692</v>
      </c>
      <c r="C42">
        <v>1316.12</v>
      </c>
      <c r="D42" s="9">
        <f t="shared" si="0"/>
        <v>1016.1199999999999</v>
      </c>
    </row>
    <row r="43" spans="1:4" x14ac:dyDescent="0.2">
      <c r="A43">
        <v>42</v>
      </c>
      <c r="B43">
        <v>693</v>
      </c>
      <c r="C43">
        <v>1316.46</v>
      </c>
      <c r="D43" s="9">
        <f t="shared" si="0"/>
        <v>1016.46</v>
      </c>
    </row>
    <row r="44" spans="1:4" x14ac:dyDescent="0.2">
      <c r="A44">
        <v>43</v>
      </c>
      <c r="B44">
        <v>690</v>
      </c>
      <c r="C44">
        <v>1316.16</v>
      </c>
      <c r="D44" s="9">
        <f t="shared" si="0"/>
        <v>1016.1600000000001</v>
      </c>
    </row>
    <row r="45" spans="1:4" x14ac:dyDescent="0.2">
      <c r="A45">
        <v>44</v>
      </c>
      <c r="B45">
        <v>690</v>
      </c>
      <c r="C45">
        <v>1315.07</v>
      </c>
      <c r="D45" s="9">
        <f t="shared" si="0"/>
        <v>1015.0699999999999</v>
      </c>
    </row>
    <row r="46" spans="1:4" x14ac:dyDescent="0.2">
      <c r="A46">
        <v>45</v>
      </c>
      <c r="B46">
        <v>678</v>
      </c>
      <c r="C46">
        <v>1315.92</v>
      </c>
      <c r="D46" s="9">
        <f t="shared" si="0"/>
        <v>1015.9200000000001</v>
      </c>
    </row>
    <row r="47" spans="1:4" x14ac:dyDescent="0.2">
      <c r="A47">
        <v>46</v>
      </c>
      <c r="B47">
        <v>693</v>
      </c>
      <c r="C47">
        <v>1314.74</v>
      </c>
      <c r="D47" s="9">
        <f t="shared" si="0"/>
        <v>1014.74</v>
      </c>
    </row>
    <row r="48" spans="1:4" x14ac:dyDescent="0.2">
      <c r="A48">
        <v>47</v>
      </c>
      <c r="B48">
        <v>666</v>
      </c>
      <c r="C48">
        <v>1316.39</v>
      </c>
      <c r="D48" s="9">
        <f t="shared" si="0"/>
        <v>1016.3900000000001</v>
      </c>
    </row>
    <row r="49" spans="1:8" x14ac:dyDescent="0.2">
      <c r="A49">
        <v>48</v>
      </c>
      <c r="B49">
        <v>681</v>
      </c>
      <c r="C49">
        <v>1315.88</v>
      </c>
      <c r="D49" s="9">
        <f t="shared" si="0"/>
        <v>1015.8800000000001</v>
      </c>
    </row>
    <row r="50" spans="1:8" x14ac:dyDescent="0.2">
      <c r="A50">
        <v>49</v>
      </c>
      <c r="B50">
        <v>692</v>
      </c>
      <c r="C50">
        <v>1316.84</v>
      </c>
      <c r="D50" s="9">
        <f t="shared" si="0"/>
        <v>1016.8399999999999</v>
      </c>
    </row>
    <row r="51" spans="1:8" x14ac:dyDescent="0.2">
      <c r="A51">
        <v>50</v>
      </c>
      <c r="B51">
        <v>675</v>
      </c>
      <c r="C51">
        <v>1317.91</v>
      </c>
      <c r="D51" s="9">
        <f t="shared" si="0"/>
        <v>1017.9100000000001</v>
      </c>
    </row>
    <row r="52" spans="1:8" x14ac:dyDescent="0.2">
      <c r="F52">
        <v>51</v>
      </c>
      <c r="G52">
        <v>687</v>
      </c>
      <c r="H52">
        <v>1315.62</v>
      </c>
    </row>
    <row r="53" spans="1:8" x14ac:dyDescent="0.2">
      <c r="F53">
        <v>52</v>
      </c>
      <c r="G53">
        <v>666</v>
      </c>
      <c r="H53">
        <v>1317.01</v>
      </c>
    </row>
    <row r="54" spans="1:8" x14ac:dyDescent="0.2">
      <c r="F54">
        <v>53</v>
      </c>
      <c r="G54">
        <v>666</v>
      </c>
      <c r="H54">
        <v>1316.06</v>
      </c>
    </row>
    <row r="55" spans="1:8" x14ac:dyDescent="0.2">
      <c r="F55">
        <v>54</v>
      </c>
      <c r="G55">
        <v>671</v>
      </c>
      <c r="H55">
        <v>1316.86</v>
      </c>
    </row>
    <row r="56" spans="1:8" x14ac:dyDescent="0.2">
      <c r="F56">
        <v>55</v>
      </c>
      <c r="G56">
        <v>690</v>
      </c>
      <c r="H56">
        <v>1316.8</v>
      </c>
    </row>
    <row r="57" spans="1:8" x14ac:dyDescent="0.2">
      <c r="F57">
        <v>56</v>
      </c>
      <c r="G57">
        <v>700</v>
      </c>
      <c r="H57">
        <v>1316.59</v>
      </c>
    </row>
    <row r="58" spans="1:8" x14ac:dyDescent="0.2">
      <c r="F58">
        <v>57</v>
      </c>
      <c r="G58">
        <v>685</v>
      </c>
      <c r="H58">
        <v>1316.01</v>
      </c>
    </row>
    <row r="59" spans="1:8" x14ac:dyDescent="0.2">
      <c r="F59">
        <v>58</v>
      </c>
      <c r="G59">
        <v>679</v>
      </c>
      <c r="H59">
        <v>1317.93</v>
      </c>
    </row>
    <row r="60" spans="1:8" x14ac:dyDescent="0.2">
      <c r="F60">
        <v>59</v>
      </c>
      <c r="G60">
        <v>693</v>
      </c>
      <c r="H60">
        <v>1316.58</v>
      </c>
    </row>
    <row r="61" spans="1:8" x14ac:dyDescent="0.2">
      <c r="F61">
        <v>60</v>
      </c>
      <c r="G61">
        <v>675</v>
      </c>
      <c r="H61">
        <v>1317.04</v>
      </c>
    </row>
    <row r="62" spans="1:8" x14ac:dyDescent="0.2">
      <c r="F62">
        <v>61</v>
      </c>
      <c r="G62">
        <v>692</v>
      </c>
      <c r="H62">
        <v>1316.04</v>
      </c>
    </row>
    <row r="63" spans="1:8" x14ac:dyDescent="0.2">
      <c r="F63">
        <v>62</v>
      </c>
      <c r="G63">
        <v>666</v>
      </c>
      <c r="H63">
        <v>1318.03</v>
      </c>
    </row>
    <row r="64" spans="1:8" x14ac:dyDescent="0.2">
      <c r="F64">
        <v>63</v>
      </c>
      <c r="G64">
        <v>666</v>
      </c>
      <c r="H64">
        <v>1316.65</v>
      </c>
    </row>
    <row r="65" spans="6:8" x14ac:dyDescent="0.2">
      <c r="F65">
        <v>64</v>
      </c>
      <c r="G65">
        <v>682</v>
      </c>
      <c r="H65">
        <v>1315.33</v>
      </c>
    </row>
    <row r="66" spans="6:8" x14ac:dyDescent="0.2">
      <c r="F66">
        <v>65</v>
      </c>
      <c r="G66">
        <v>683</v>
      </c>
      <c r="H66">
        <v>1315.76</v>
      </c>
    </row>
    <row r="67" spans="6:8" x14ac:dyDescent="0.2">
      <c r="F67">
        <v>66</v>
      </c>
      <c r="G67">
        <v>695</v>
      </c>
      <c r="H67">
        <v>1316.09</v>
      </c>
    </row>
    <row r="68" spans="6:8" x14ac:dyDescent="0.2">
      <c r="F68">
        <v>67</v>
      </c>
      <c r="G68">
        <v>683</v>
      </c>
      <c r="H68">
        <v>1317.17</v>
      </c>
    </row>
    <row r="69" spans="6:8" x14ac:dyDescent="0.2">
      <c r="F69">
        <v>68</v>
      </c>
      <c r="G69">
        <v>678</v>
      </c>
      <c r="H69">
        <v>1317.09</v>
      </c>
    </row>
    <row r="70" spans="6:8" x14ac:dyDescent="0.2">
      <c r="F70">
        <v>69</v>
      </c>
      <c r="G70">
        <v>666</v>
      </c>
      <c r="H70">
        <v>1314.76</v>
      </c>
    </row>
    <row r="71" spans="6:8" x14ac:dyDescent="0.2">
      <c r="F71">
        <v>70</v>
      </c>
      <c r="G71">
        <v>686</v>
      </c>
      <c r="H71">
        <v>1315.27</v>
      </c>
    </row>
    <row r="72" spans="6:8" x14ac:dyDescent="0.2">
      <c r="F72">
        <v>71</v>
      </c>
      <c r="G72">
        <v>694</v>
      </c>
      <c r="H72">
        <v>1315.47</v>
      </c>
    </row>
    <row r="73" spans="6:8" x14ac:dyDescent="0.2">
      <c r="F73">
        <v>72</v>
      </c>
      <c r="G73">
        <v>719</v>
      </c>
      <c r="H73">
        <v>1317.12</v>
      </c>
    </row>
    <row r="74" spans="6:8" x14ac:dyDescent="0.2">
      <c r="F74">
        <v>73</v>
      </c>
      <c r="G74">
        <v>689</v>
      </c>
      <c r="H74">
        <v>1315.36</v>
      </c>
    </row>
    <row r="75" spans="6:8" x14ac:dyDescent="0.2">
      <c r="F75">
        <v>74</v>
      </c>
      <c r="G75">
        <v>702</v>
      </c>
      <c r="H75">
        <v>1315.87</v>
      </c>
    </row>
    <row r="76" spans="6:8" x14ac:dyDescent="0.2">
      <c r="F76">
        <v>75</v>
      </c>
      <c r="G76">
        <v>667</v>
      </c>
      <c r="H76">
        <v>1318.04</v>
      </c>
    </row>
    <row r="77" spans="6:8" x14ac:dyDescent="0.2">
      <c r="F77">
        <v>76</v>
      </c>
      <c r="G77">
        <v>674</v>
      </c>
      <c r="H77">
        <v>1316.09</v>
      </c>
    </row>
    <row r="78" spans="6:8" x14ac:dyDescent="0.2">
      <c r="F78">
        <v>77</v>
      </c>
      <c r="G78">
        <v>666</v>
      </c>
      <c r="H78">
        <v>1315.74</v>
      </c>
    </row>
    <row r="79" spans="6:8" x14ac:dyDescent="0.2">
      <c r="F79">
        <v>78</v>
      </c>
      <c r="G79">
        <v>710</v>
      </c>
      <c r="H79">
        <v>1315.44</v>
      </c>
    </row>
    <row r="80" spans="6:8" x14ac:dyDescent="0.2">
      <c r="F80">
        <v>79</v>
      </c>
      <c r="G80">
        <v>682</v>
      </c>
      <c r="H80">
        <v>1315.57</v>
      </c>
    </row>
    <row r="81" spans="6:8" x14ac:dyDescent="0.2">
      <c r="F81">
        <v>80</v>
      </c>
      <c r="G81">
        <v>691</v>
      </c>
      <c r="H81">
        <v>1314.59</v>
      </c>
    </row>
    <row r="82" spans="6:8" x14ac:dyDescent="0.2">
      <c r="F82">
        <v>81</v>
      </c>
      <c r="G82">
        <v>679</v>
      </c>
      <c r="H82">
        <v>1315.71</v>
      </c>
    </row>
    <row r="83" spans="6:8" x14ac:dyDescent="0.2">
      <c r="F83">
        <v>82</v>
      </c>
      <c r="G83">
        <v>666</v>
      </c>
      <c r="H83">
        <v>1314.87</v>
      </c>
    </row>
    <row r="84" spans="6:8" x14ac:dyDescent="0.2">
      <c r="F84">
        <v>83</v>
      </c>
      <c r="G84">
        <v>676</v>
      </c>
      <c r="H84">
        <v>1315.26</v>
      </c>
    </row>
    <row r="85" spans="6:8" x14ac:dyDescent="0.2">
      <c r="F85">
        <v>84</v>
      </c>
      <c r="G85">
        <v>684</v>
      </c>
      <c r="H85">
        <v>1315.91</v>
      </c>
    </row>
    <row r="86" spans="6:8" x14ac:dyDescent="0.2">
      <c r="F86">
        <v>85</v>
      </c>
      <c r="G86">
        <v>669</v>
      </c>
      <c r="H86">
        <v>1315.79</v>
      </c>
    </row>
    <row r="87" spans="6:8" x14ac:dyDescent="0.2">
      <c r="F87">
        <v>86</v>
      </c>
      <c r="G87">
        <v>675</v>
      </c>
      <c r="H87">
        <v>1316.97</v>
      </c>
    </row>
    <row r="88" spans="6:8" x14ac:dyDescent="0.2">
      <c r="F88">
        <v>87</v>
      </c>
      <c r="G88">
        <v>666</v>
      </c>
      <c r="H88">
        <v>1315.51</v>
      </c>
    </row>
    <row r="89" spans="6:8" x14ac:dyDescent="0.2">
      <c r="F89">
        <v>88</v>
      </c>
      <c r="G89">
        <v>692</v>
      </c>
      <c r="H89">
        <v>1313.37</v>
      </c>
    </row>
    <row r="90" spans="6:8" x14ac:dyDescent="0.2">
      <c r="F90">
        <v>89</v>
      </c>
      <c r="G90">
        <v>698</v>
      </c>
      <c r="H90">
        <v>1315.12</v>
      </c>
    </row>
    <row r="91" spans="6:8" x14ac:dyDescent="0.2">
      <c r="F91">
        <v>90</v>
      </c>
      <c r="G91">
        <v>695</v>
      </c>
      <c r="H91">
        <v>1315.39</v>
      </c>
    </row>
    <row r="92" spans="6:8" x14ac:dyDescent="0.2">
      <c r="F92">
        <v>91</v>
      </c>
      <c r="G92">
        <v>698</v>
      </c>
      <c r="H92">
        <v>1315.69</v>
      </c>
    </row>
    <row r="93" spans="6:8" x14ac:dyDescent="0.2">
      <c r="F93">
        <v>92</v>
      </c>
      <c r="G93">
        <v>696</v>
      </c>
      <c r="H93">
        <v>1316.04</v>
      </c>
    </row>
    <row r="94" spans="6:8" x14ac:dyDescent="0.2">
      <c r="F94">
        <v>93</v>
      </c>
      <c r="G94">
        <v>678</v>
      </c>
      <c r="H94">
        <v>1316.91</v>
      </c>
    </row>
    <row r="95" spans="6:8" x14ac:dyDescent="0.2">
      <c r="F95">
        <v>94</v>
      </c>
      <c r="G95">
        <v>669</v>
      </c>
      <c r="H95">
        <v>1316.39</v>
      </c>
    </row>
    <row r="96" spans="6:8" x14ac:dyDescent="0.2">
      <c r="F96">
        <v>95</v>
      </c>
      <c r="G96">
        <v>713</v>
      </c>
      <c r="H96">
        <v>1315.08</v>
      </c>
    </row>
    <row r="97" spans="6:8" x14ac:dyDescent="0.2">
      <c r="F97">
        <v>96</v>
      </c>
      <c r="G97">
        <v>678</v>
      </c>
      <c r="H97">
        <v>1315.89</v>
      </c>
    </row>
    <row r="98" spans="6:8" x14ac:dyDescent="0.2">
      <c r="F98">
        <v>97</v>
      </c>
      <c r="G98">
        <v>705</v>
      </c>
      <c r="H98">
        <v>1315.37</v>
      </c>
    </row>
    <row r="99" spans="6:8" x14ac:dyDescent="0.2">
      <c r="F99">
        <v>98</v>
      </c>
      <c r="G99">
        <v>666</v>
      </c>
      <c r="H99">
        <v>1315.09</v>
      </c>
    </row>
    <row r="100" spans="6:8" x14ac:dyDescent="0.2">
      <c r="F100">
        <v>99</v>
      </c>
      <c r="G100">
        <v>689</v>
      </c>
      <c r="H100">
        <v>1315.95</v>
      </c>
    </row>
    <row r="101" spans="6:8" x14ac:dyDescent="0.2">
      <c r="F101">
        <v>100</v>
      </c>
      <c r="G101">
        <v>685</v>
      </c>
      <c r="H101">
        <v>1315.69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7942-31A8-FE42-9CB7-5EB97E8E5619}">
  <dimension ref="A1:I101"/>
  <sheetViews>
    <sheetView topLeftCell="B1" zoomScale="182" workbookViewId="0">
      <selection activeCell="D1" sqref="D1:D1048576"/>
    </sheetView>
  </sheetViews>
  <sheetFormatPr baseColWidth="10" defaultColWidth="11.1640625" defaultRowHeight="16" x14ac:dyDescent="0.2"/>
  <cols>
    <col min="4" max="4" width="11.1640625" style="9"/>
  </cols>
  <sheetData>
    <row r="1" spans="1:9" x14ac:dyDescent="0.2">
      <c r="A1" t="s">
        <v>2</v>
      </c>
      <c r="B1" t="s">
        <v>0</v>
      </c>
      <c r="C1" t="s">
        <v>1</v>
      </c>
      <c r="D1" s="9" t="s">
        <v>12</v>
      </c>
    </row>
    <row r="2" spans="1:9" x14ac:dyDescent="0.2">
      <c r="A2">
        <v>1</v>
      </c>
      <c r="B2">
        <v>660</v>
      </c>
      <c r="C2">
        <v>1320.32</v>
      </c>
      <c r="D2" s="9">
        <f>C2-300</f>
        <v>1020.3199999999999</v>
      </c>
      <c r="E2" t="s">
        <v>3</v>
      </c>
      <c r="F2" t="s">
        <v>5</v>
      </c>
    </row>
    <row r="3" spans="1:9" x14ac:dyDescent="0.2">
      <c r="A3">
        <v>2</v>
      </c>
      <c r="B3">
        <v>724</v>
      </c>
      <c r="C3">
        <v>1315.98</v>
      </c>
      <c r="D3" s="9">
        <f t="shared" ref="D3:D51" si="0">C3-300</f>
        <v>1015.98</v>
      </c>
      <c r="F3" t="s">
        <v>7</v>
      </c>
    </row>
    <row r="4" spans="1:9" x14ac:dyDescent="0.2">
      <c r="A4">
        <v>3</v>
      </c>
      <c r="B4">
        <v>747</v>
      </c>
      <c r="C4">
        <v>1314.73</v>
      </c>
      <c r="D4" s="9">
        <f t="shared" si="0"/>
        <v>1014.73</v>
      </c>
      <c r="F4" t="s">
        <v>4</v>
      </c>
    </row>
    <row r="5" spans="1:9" x14ac:dyDescent="0.2">
      <c r="A5">
        <v>4</v>
      </c>
      <c r="B5">
        <v>694</v>
      </c>
      <c r="C5">
        <v>1315.08</v>
      </c>
      <c r="D5" s="9">
        <f t="shared" si="0"/>
        <v>1015.0799999999999</v>
      </c>
      <c r="F5" t="s">
        <v>6</v>
      </c>
    </row>
    <row r="6" spans="1:9" x14ac:dyDescent="0.2">
      <c r="A6">
        <v>5</v>
      </c>
      <c r="B6">
        <v>687</v>
      </c>
      <c r="C6">
        <v>1315.54</v>
      </c>
      <c r="D6" s="9">
        <f t="shared" si="0"/>
        <v>1015.54</v>
      </c>
    </row>
    <row r="7" spans="1:9" x14ac:dyDescent="0.2">
      <c r="A7">
        <v>6</v>
      </c>
      <c r="B7">
        <v>677</v>
      </c>
      <c r="C7">
        <v>1315.88</v>
      </c>
      <c r="D7" s="9">
        <f t="shared" si="0"/>
        <v>1015.8800000000001</v>
      </c>
      <c r="E7" t="s">
        <v>8</v>
      </c>
      <c r="F7">
        <f>AVERAGE(B:B)</f>
        <v>691.64</v>
      </c>
      <c r="H7" t="s">
        <v>9</v>
      </c>
      <c r="I7">
        <f>AVERAGE(D:D)</f>
        <v>1015.2401999999998</v>
      </c>
    </row>
    <row r="8" spans="1:9" x14ac:dyDescent="0.2">
      <c r="A8">
        <v>7</v>
      </c>
      <c r="B8">
        <v>706</v>
      </c>
      <c r="C8">
        <v>1315.79</v>
      </c>
      <c r="D8" s="9">
        <f t="shared" si="0"/>
        <v>1015.79</v>
      </c>
      <c r="E8" t="s">
        <v>10</v>
      </c>
      <c r="F8">
        <f xml:space="preserve"> MIN(B2:B101)</f>
        <v>660</v>
      </c>
    </row>
    <row r="9" spans="1:9" x14ac:dyDescent="0.2">
      <c r="A9">
        <v>8</v>
      </c>
      <c r="B9">
        <v>716</v>
      </c>
      <c r="C9">
        <v>1314.39</v>
      </c>
      <c r="D9" s="9">
        <f t="shared" si="0"/>
        <v>1014.3900000000001</v>
      </c>
      <c r="E9" t="s">
        <v>11</v>
      </c>
      <c r="F9">
        <f>MAX(B2:B101)</f>
        <v>747</v>
      </c>
    </row>
    <row r="10" spans="1:9" x14ac:dyDescent="0.2">
      <c r="A10">
        <v>9</v>
      </c>
      <c r="B10">
        <v>685</v>
      </c>
      <c r="C10">
        <v>1315.34</v>
      </c>
      <c r="D10" s="9">
        <f t="shared" si="0"/>
        <v>1015.3399999999999</v>
      </c>
    </row>
    <row r="11" spans="1:9" x14ac:dyDescent="0.2">
      <c r="A11">
        <v>10</v>
      </c>
      <c r="B11">
        <v>708</v>
      </c>
      <c r="C11">
        <v>1314.5</v>
      </c>
      <c r="D11" s="9">
        <f t="shared" si="0"/>
        <v>1014.5</v>
      </c>
    </row>
    <row r="12" spans="1:9" x14ac:dyDescent="0.2">
      <c r="A12">
        <v>11</v>
      </c>
      <c r="B12">
        <v>694</v>
      </c>
      <c r="C12">
        <v>1316.11</v>
      </c>
      <c r="D12" s="9">
        <f t="shared" si="0"/>
        <v>1016.1099999999999</v>
      </c>
    </row>
    <row r="13" spans="1:9" x14ac:dyDescent="0.2">
      <c r="A13">
        <v>12</v>
      </c>
      <c r="B13">
        <v>684</v>
      </c>
      <c r="C13">
        <v>1315.29</v>
      </c>
      <c r="D13" s="9">
        <f t="shared" si="0"/>
        <v>1015.29</v>
      </c>
    </row>
    <row r="14" spans="1:9" x14ac:dyDescent="0.2">
      <c r="A14">
        <v>13</v>
      </c>
      <c r="B14">
        <v>704</v>
      </c>
      <c r="C14">
        <v>1314.01</v>
      </c>
      <c r="D14" s="9">
        <f t="shared" si="0"/>
        <v>1014.01</v>
      </c>
    </row>
    <row r="15" spans="1:9" x14ac:dyDescent="0.2">
      <c r="A15">
        <v>14</v>
      </c>
      <c r="B15">
        <v>681</v>
      </c>
      <c r="C15">
        <v>1314.18</v>
      </c>
      <c r="D15" s="9">
        <f t="shared" si="0"/>
        <v>1014.1800000000001</v>
      </c>
    </row>
    <row r="16" spans="1:9" x14ac:dyDescent="0.2">
      <c r="A16">
        <v>15</v>
      </c>
      <c r="B16">
        <v>693</v>
      </c>
      <c r="C16">
        <v>1316.98</v>
      </c>
      <c r="D16" s="9">
        <f t="shared" si="0"/>
        <v>1016.98</v>
      </c>
    </row>
    <row r="17" spans="1:4" x14ac:dyDescent="0.2">
      <c r="A17">
        <v>16</v>
      </c>
      <c r="B17">
        <v>684</v>
      </c>
      <c r="C17">
        <v>1316.52</v>
      </c>
      <c r="D17" s="9">
        <f t="shared" si="0"/>
        <v>1016.52</v>
      </c>
    </row>
    <row r="18" spans="1:4" x14ac:dyDescent="0.2">
      <c r="A18">
        <v>17</v>
      </c>
      <c r="B18">
        <v>660</v>
      </c>
      <c r="C18">
        <v>1317.93</v>
      </c>
      <c r="D18" s="9">
        <f t="shared" si="0"/>
        <v>1017.9300000000001</v>
      </c>
    </row>
    <row r="19" spans="1:4" x14ac:dyDescent="0.2">
      <c r="A19">
        <v>18</v>
      </c>
      <c r="B19">
        <v>696</v>
      </c>
      <c r="C19">
        <v>1316.66</v>
      </c>
      <c r="D19" s="9">
        <f t="shared" si="0"/>
        <v>1016.6600000000001</v>
      </c>
    </row>
    <row r="20" spans="1:4" x14ac:dyDescent="0.2">
      <c r="A20">
        <v>19</v>
      </c>
      <c r="B20">
        <v>684</v>
      </c>
      <c r="C20">
        <v>1316.06</v>
      </c>
      <c r="D20" s="9">
        <f t="shared" si="0"/>
        <v>1016.06</v>
      </c>
    </row>
    <row r="21" spans="1:4" x14ac:dyDescent="0.2">
      <c r="A21">
        <v>20</v>
      </c>
      <c r="B21">
        <v>724</v>
      </c>
      <c r="C21">
        <v>1314.2</v>
      </c>
      <c r="D21" s="9">
        <f t="shared" si="0"/>
        <v>1014.2</v>
      </c>
    </row>
    <row r="22" spans="1:4" x14ac:dyDescent="0.2">
      <c r="A22">
        <v>21</v>
      </c>
      <c r="B22">
        <v>681</v>
      </c>
      <c r="C22">
        <v>1315.59</v>
      </c>
      <c r="D22" s="9">
        <f t="shared" si="0"/>
        <v>1015.5899999999999</v>
      </c>
    </row>
    <row r="23" spans="1:4" x14ac:dyDescent="0.2">
      <c r="A23">
        <v>22</v>
      </c>
      <c r="B23">
        <v>694</v>
      </c>
      <c r="C23">
        <v>1316.44</v>
      </c>
      <c r="D23" s="9">
        <f t="shared" si="0"/>
        <v>1016.44</v>
      </c>
    </row>
    <row r="24" spans="1:4" x14ac:dyDescent="0.2">
      <c r="A24">
        <v>23</v>
      </c>
      <c r="B24">
        <v>684</v>
      </c>
      <c r="C24">
        <v>1315.33</v>
      </c>
      <c r="D24" s="9">
        <f t="shared" si="0"/>
        <v>1015.3299999999999</v>
      </c>
    </row>
    <row r="25" spans="1:4" x14ac:dyDescent="0.2">
      <c r="A25">
        <v>24</v>
      </c>
      <c r="B25">
        <v>692</v>
      </c>
      <c r="C25">
        <v>1315.63</v>
      </c>
      <c r="D25" s="9">
        <f t="shared" si="0"/>
        <v>1015.6300000000001</v>
      </c>
    </row>
    <row r="26" spans="1:4" x14ac:dyDescent="0.2">
      <c r="A26">
        <v>25</v>
      </c>
      <c r="B26">
        <v>693</v>
      </c>
      <c r="C26">
        <v>1315.54</v>
      </c>
      <c r="D26" s="9">
        <f t="shared" si="0"/>
        <v>1015.54</v>
      </c>
    </row>
    <row r="27" spans="1:4" x14ac:dyDescent="0.2">
      <c r="A27">
        <v>26</v>
      </c>
      <c r="B27">
        <v>710</v>
      </c>
      <c r="C27">
        <v>1315.63</v>
      </c>
      <c r="D27" s="9">
        <f t="shared" si="0"/>
        <v>1015.6300000000001</v>
      </c>
    </row>
    <row r="28" spans="1:4" x14ac:dyDescent="0.2">
      <c r="A28">
        <v>27</v>
      </c>
      <c r="B28">
        <v>669</v>
      </c>
      <c r="C28">
        <v>1316.06</v>
      </c>
      <c r="D28" s="9">
        <f t="shared" si="0"/>
        <v>1016.06</v>
      </c>
    </row>
    <row r="29" spans="1:4" x14ac:dyDescent="0.2">
      <c r="A29">
        <v>28</v>
      </c>
      <c r="B29">
        <v>681</v>
      </c>
      <c r="C29">
        <v>1316.08</v>
      </c>
      <c r="D29" s="9">
        <f t="shared" si="0"/>
        <v>1016.0799999999999</v>
      </c>
    </row>
    <row r="30" spans="1:4" x14ac:dyDescent="0.2">
      <c r="A30">
        <v>29</v>
      </c>
      <c r="B30">
        <v>713</v>
      </c>
      <c r="C30">
        <v>1316.18</v>
      </c>
      <c r="D30" s="9">
        <f t="shared" si="0"/>
        <v>1016.1800000000001</v>
      </c>
    </row>
    <row r="31" spans="1:4" x14ac:dyDescent="0.2">
      <c r="A31">
        <v>30</v>
      </c>
      <c r="B31">
        <v>684</v>
      </c>
      <c r="C31">
        <v>1315.49</v>
      </c>
      <c r="D31" s="9">
        <f t="shared" si="0"/>
        <v>1015.49</v>
      </c>
    </row>
    <row r="32" spans="1:4" x14ac:dyDescent="0.2">
      <c r="A32">
        <v>31</v>
      </c>
      <c r="B32">
        <v>676</v>
      </c>
      <c r="C32">
        <v>1314.44</v>
      </c>
      <c r="D32" s="9">
        <f t="shared" si="0"/>
        <v>1014.44</v>
      </c>
    </row>
    <row r="33" spans="1:4" x14ac:dyDescent="0.2">
      <c r="A33">
        <v>32</v>
      </c>
      <c r="B33">
        <v>677</v>
      </c>
      <c r="C33">
        <v>1314.84</v>
      </c>
      <c r="D33" s="9">
        <f t="shared" si="0"/>
        <v>1014.8399999999999</v>
      </c>
    </row>
    <row r="34" spans="1:4" x14ac:dyDescent="0.2">
      <c r="A34">
        <v>33</v>
      </c>
      <c r="B34">
        <v>660</v>
      </c>
      <c r="C34">
        <v>1314.16</v>
      </c>
      <c r="D34" s="9">
        <f t="shared" si="0"/>
        <v>1014.1600000000001</v>
      </c>
    </row>
    <row r="35" spans="1:4" x14ac:dyDescent="0.2">
      <c r="A35">
        <v>34</v>
      </c>
      <c r="B35">
        <v>684</v>
      </c>
      <c r="C35">
        <v>1316.41</v>
      </c>
      <c r="D35" s="9">
        <f t="shared" si="0"/>
        <v>1016.4100000000001</v>
      </c>
    </row>
    <row r="36" spans="1:4" x14ac:dyDescent="0.2">
      <c r="A36">
        <v>35</v>
      </c>
      <c r="B36">
        <v>688</v>
      </c>
      <c r="C36">
        <v>1316.82</v>
      </c>
      <c r="D36" s="9">
        <f t="shared" si="0"/>
        <v>1016.8199999999999</v>
      </c>
    </row>
    <row r="37" spans="1:4" x14ac:dyDescent="0.2">
      <c r="A37">
        <v>36</v>
      </c>
      <c r="B37">
        <v>681</v>
      </c>
      <c r="C37">
        <v>1315.54</v>
      </c>
      <c r="D37" s="9">
        <f t="shared" si="0"/>
        <v>1015.54</v>
      </c>
    </row>
    <row r="38" spans="1:4" x14ac:dyDescent="0.2">
      <c r="A38">
        <v>37</v>
      </c>
      <c r="B38">
        <v>709</v>
      </c>
      <c r="C38">
        <v>1315.49</v>
      </c>
      <c r="D38" s="9">
        <f t="shared" si="0"/>
        <v>1015.49</v>
      </c>
    </row>
    <row r="39" spans="1:4" x14ac:dyDescent="0.2">
      <c r="A39">
        <v>38</v>
      </c>
      <c r="B39">
        <v>698</v>
      </c>
      <c r="C39">
        <v>1314.86</v>
      </c>
      <c r="D39" s="9">
        <f t="shared" si="0"/>
        <v>1014.8599999999999</v>
      </c>
    </row>
    <row r="40" spans="1:4" x14ac:dyDescent="0.2">
      <c r="A40">
        <v>39</v>
      </c>
      <c r="B40">
        <v>700</v>
      </c>
      <c r="C40">
        <v>1315.02</v>
      </c>
      <c r="D40" s="9">
        <f t="shared" si="0"/>
        <v>1015.02</v>
      </c>
    </row>
    <row r="41" spans="1:4" x14ac:dyDescent="0.2">
      <c r="A41">
        <v>40</v>
      </c>
      <c r="B41">
        <v>671</v>
      </c>
      <c r="C41">
        <v>1313.81</v>
      </c>
      <c r="D41" s="9">
        <f t="shared" si="0"/>
        <v>1013.81</v>
      </c>
    </row>
    <row r="42" spans="1:4" x14ac:dyDescent="0.2">
      <c r="A42">
        <v>41</v>
      </c>
      <c r="B42">
        <v>695</v>
      </c>
      <c r="C42">
        <v>1314.22</v>
      </c>
      <c r="D42" s="9">
        <f t="shared" si="0"/>
        <v>1014.22</v>
      </c>
    </row>
    <row r="43" spans="1:4" x14ac:dyDescent="0.2">
      <c r="A43">
        <v>42</v>
      </c>
      <c r="B43">
        <v>700</v>
      </c>
      <c r="C43">
        <v>1313.56</v>
      </c>
      <c r="D43" s="9">
        <f t="shared" si="0"/>
        <v>1013.56</v>
      </c>
    </row>
    <row r="44" spans="1:4" x14ac:dyDescent="0.2">
      <c r="A44">
        <v>43</v>
      </c>
      <c r="B44">
        <v>688</v>
      </c>
      <c r="C44">
        <v>1313.18</v>
      </c>
      <c r="D44" s="9">
        <f t="shared" si="0"/>
        <v>1013.1800000000001</v>
      </c>
    </row>
    <row r="45" spans="1:4" x14ac:dyDescent="0.2">
      <c r="A45">
        <v>44</v>
      </c>
      <c r="B45">
        <v>710</v>
      </c>
      <c r="C45">
        <v>1313.96</v>
      </c>
      <c r="D45" s="9">
        <f t="shared" si="0"/>
        <v>1013.96</v>
      </c>
    </row>
    <row r="46" spans="1:4" x14ac:dyDescent="0.2">
      <c r="A46">
        <v>45</v>
      </c>
      <c r="B46">
        <v>678</v>
      </c>
      <c r="C46">
        <v>1313.38</v>
      </c>
      <c r="D46" s="9">
        <f t="shared" si="0"/>
        <v>1013.3800000000001</v>
      </c>
    </row>
    <row r="47" spans="1:4" x14ac:dyDescent="0.2">
      <c r="A47">
        <v>46</v>
      </c>
      <c r="B47">
        <v>689</v>
      </c>
      <c r="C47">
        <v>1312.11</v>
      </c>
      <c r="D47" s="9">
        <f t="shared" si="0"/>
        <v>1012.1099999999999</v>
      </c>
    </row>
    <row r="48" spans="1:4" x14ac:dyDescent="0.2">
      <c r="A48">
        <v>47</v>
      </c>
      <c r="B48">
        <v>667</v>
      </c>
      <c r="C48">
        <v>1315.39</v>
      </c>
      <c r="D48" s="9">
        <f t="shared" si="0"/>
        <v>1015.3900000000001</v>
      </c>
    </row>
    <row r="49" spans="1:4" x14ac:dyDescent="0.2">
      <c r="A49">
        <v>48</v>
      </c>
      <c r="B49">
        <v>695</v>
      </c>
      <c r="C49">
        <v>1313.37</v>
      </c>
      <c r="D49" s="9">
        <f t="shared" si="0"/>
        <v>1013.3699999999999</v>
      </c>
    </row>
    <row r="50" spans="1:4" x14ac:dyDescent="0.2">
      <c r="A50">
        <v>49</v>
      </c>
      <c r="B50">
        <v>709</v>
      </c>
      <c r="C50">
        <v>1313.67</v>
      </c>
      <c r="D50" s="9">
        <f t="shared" si="0"/>
        <v>1013.6700000000001</v>
      </c>
    </row>
    <row r="51" spans="1:4" x14ac:dyDescent="0.2">
      <c r="A51">
        <v>50</v>
      </c>
      <c r="B51">
        <v>698</v>
      </c>
      <c r="C51">
        <v>1314.32</v>
      </c>
      <c r="D51" s="9">
        <f t="shared" si="0"/>
        <v>1014.3199999999999</v>
      </c>
    </row>
    <row r="52" spans="1:4" x14ac:dyDescent="0.2">
      <c r="A52">
        <v>51</v>
      </c>
    </row>
    <row r="53" spans="1:4" x14ac:dyDescent="0.2">
      <c r="A53">
        <v>52</v>
      </c>
    </row>
    <row r="54" spans="1:4" x14ac:dyDescent="0.2">
      <c r="A54">
        <v>53</v>
      </c>
    </row>
    <row r="55" spans="1:4" x14ac:dyDescent="0.2">
      <c r="A55">
        <v>54</v>
      </c>
    </row>
    <row r="56" spans="1:4" x14ac:dyDescent="0.2">
      <c r="A56">
        <v>55</v>
      </c>
    </row>
    <row r="57" spans="1:4" x14ac:dyDescent="0.2">
      <c r="A57">
        <v>56</v>
      </c>
    </row>
    <row r="58" spans="1:4" x14ac:dyDescent="0.2">
      <c r="A58">
        <v>57</v>
      </c>
    </row>
    <row r="59" spans="1:4" x14ac:dyDescent="0.2">
      <c r="A59">
        <v>58</v>
      </c>
    </row>
    <row r="60" spans="1:4" x14ac:dyDescent="0.2">
      <c r="A60">
        <v>59</v>
      </c>
    </row>
    <row r="61" spans="1:4" x14ac:dyDescent="0.2">
      <c r="A61">
        <v>60</v>
      </c>
    </row>
    <row r="62" spans="1:4" x14ac:dyDescent="0.2">
      <c r="A62">
        <v>61</v>
      </c>
    </row>
    <row r="63" spans="1:4" x14ac:dyDescent="0.2">
      <c r="A63">
        <v>62</v>
      </c>
    </row>
    <row r="64" spans="1:4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4A68-CC23-D440-9B24-45CEA92F7A00}">
  <dimension ref="A1:I101"/>
  <sheetViews>
    <sheetView topLeftCell="B1" zoomScale="134" workbookViewId="0">
      <selection activeCell="E16" sqref="E16"/>
    </sheetView>
  </sheetViews>
  <sheetFormatPr baseColWidth="10" defaultColWidth="11.1640625" defaultRowHeight="16" x14ac:dyDescent="0.2"/>
  <cols>
    <col min="3" max="4" width="11.1640625" style="9"/>
  </cols>
  <sheetData>
    <row r="1" spans="1:9" x14ac:dyDescent="0.2">
      <c r="A1" s="1" t="s">
        <v>2</v>
      </c>
      <c r="B1" s="1" t="s">
        <v>0</v>
      </c>
      <c r="C1" s="5"/>
      <c r="D1" s="5" t="s">
        <v>1</v>
      </c>
    </row>
    <row r="2" spans="1:9" x14ac:dyDescent="0.2">
      <c r="A2" s="1">
        <v>1</v>
      </c>
      <c r="B2" s="1">
        <v>637</v>
      </c>
      <c r="C2" s="5">
        <v>714.87</v>
      </c>
      <c r="D2" s="9">
        <f>C2+300</f>
        <v>1014.87</v>
      </c>
    </row>
    <row r="3" spans="1:9" x14ac:dyDescent="0.2">
      <c r="A3" s="1">
        <v>2</v>
      </c>
      <c r="B3" s="1">
        <v>640</v>
      </c>
      <c r="C3" s="5">
        <v>715.89</v>
      </c>
      <c r="D3" s="9">
        <f t="shared" ref="D3:D51" si="0">C3+300</f>
        <v>1015.89</v>
      </c>
    </row>
    <row r="4" spans="1:9" x14ac:dyDescent="0.2">
      <c r="A4" s="1">
        <v>3</v>
      </c>
      <c r="B4" s="1">
        <v>638</v>
      </c>
      <c r="C4" s="5">
        <v>715.48</v>
      </c>
      <c r="D4" s="9">
        <f t="shared" si="0"/>
        <v>1015.48</v>
      </c>
      <c r="E4" t="s">
        <v>15</v>
      </c>
      <c r="F4">
        <f>AVERAGE(B:B)</f>
        <v>648.88</v>
      </c>
      <c r="H4" t="s">
        <v>16</v>
      </c>
      <c r="I4">
        <f>AVERAGE(D:D)</f>
        <v>1014.1942</v>
      </c>
    </row>
    <row r="5" spans="1:9" x14ac:dyDescent="0.2">
      <c r="A5" s="1">
        <v>4</v>
      </c>
      <c r="B5" s="1">
        <v>659</v>
      </c>
      <c r="C5" s="5">
        <v>716.21</v>
      </c>
      <c r="D5" s="9">
        <f t="shared" si="0"/>
        <v>1016.21</v>
      </c>
      <c r="E5" t="s">
        <v>13</v>
      </c>
      <c r="F5">
        <f>MIN(B2:B51)</f>
        <v>628</v>
      </c>
    </row>
    <row r="6" spans="1:9" x14ac:dyDescent="0.2">
      <c r="A6" s="1">
        <v>5</v>
      </c>
      <c r="B6" s="1">
        <v>654</v>
      </c>
      <c r="C6" s="5">
        <v>715.25</v>
      </c>
      <c r="D6" s="9">
        <f t="shared" si="0"/>
        <v>1015.25</v>
      </c>
      <c r="E6" t="s">
        <v>14</v>
      </c>
      <c r="F6">
        <f>MAX(B2:B51)</f>
        <v>675</v>
      </c>
    </row>
    <row r="7" spans="1:9" x14ac:dyDescent="0.2">
      <c r="A7" s="1">
        <v>6</v>
      </c>
      <c r="B7" s="1">
        <v>643</v>
      </c>
      <c r="C7" s="5">
        <v>714.46</v>
      </c>
      <c r="D7" s="9">
        <f t="shared" si="0"/>
        <v>1014.46</v>
      </c>
    </row>
    <row r="8" spans="1:9" x14ac:dyDescent="0.2">
      <c r="A8" s="1">
        <v>7</v>
      </c>
      <c r="B8" s="1">
        <v>638</v>
      </c>
      <c r="C8" s="5">
        <v>715.67</v>
      </c>
      <c r="D8" s="9">
        <f t="shared" si="0"/>
        <v>1015.67</v>
      </c>
    </row>
    <row r="9" spans="1:9" x14ac:dyDescent="0.2">
      <c r="A9" s="1">
        <v>8</v>
      </c>
      <c r="B9" s="1">
        <v>666</v>
      </c>
      <c r="C9" s="5">
        <v>713.46</v>
      </c>
      <c r="D9" s="9">
        <f t="shared" si="0"/>
        <v>1013.46</v>
      </c>
    </row>
    <row r="10" spans="1:9" x14ac:dyDescent="0.2">
      <c r="A10" s="1">
        <v>9</v>
      </c>
      <c r="B10" s="1">
        <v>675</v>
      </c>
      <c r="C10" s="5">
        <v>714.33</v>
      </c>
      <c r="D10" s="9">
        <f t="shared" si="0"/>
        <v>1014.33</v>
      </c>
    </row>
    <row r="11" spans="1:9" x14ac:dyDescent="0.2">
      <c r="A11" s="1">
        <v>10</v>
      </c>
      <c r="B11" s="1">
        <v>639</v>
      </c>
      <c r="C11" s="5">
        <v>713.89</v>
      </c>
      <c r="D11" s="9">
        <f t="shared" si="0"/>
        <v>1013.89</v>
      </c>
    </row>
    <row r="12" spans="1:9" x14ac:dyDescent="0.2">
      <c r="A12" s="1">
        <v>11</v>
      </c>
      <c r="B12" s="1">
        <v>643</v>
      </c>
      <c r="C12" s="5">
        <v>713.61</v>
      </c>
      <c r="D12" s="9">
        <f t="shared" si="0"/>
        <v>1013.61</v>
      </c>
    </row>
    <row r="13" spans="1:9" x14ac:dyDescent="0.2">
      <c r="A13" s="1">
        <v>12</v>
      </c>
      <c r="B13" s="1">
        <v>635</v>
      </c>
      <c r="C13" s="5">
        <v>713.53</v>
      </c>
      <c r="D13" s="9">
        <f t="shared" si="0"/>
        <v>1013.53</v>
      </c>
    </row>
    <row r="14" spans="1:9" x14ac:dyDescent="0.2">
      <c r="A14" s="1">
        <v>13</v>
      </c>
      <c r="B14" s="1">
        <v>649</v>
      </c>
      <c r="C14" s="5">
        <v>714.17</v>
      </c>
      <c r="D14" s="9">
        <f t="shared" si="0"/>
        <v>1014.17</v>
      </c>
    </row>
    <row r="15" spans="1:9" x14ac:dyDescent="0.2">
      <c r="A15" s="1">
        <v>14</v>
      </c>
      <c r="B15" s="1">
        <v>643</v>
      </c>
      <c r="C15" s="5">
        <v>714.52</v>
      </c>
      <c r="D15" s="9">
        <f t="shared" si="0"/>
        <v>1014.52</v>
      </c>
    </row>
    <row r="16" spans="1:9" x14ac:dyDescent="0.2">
      <c r="A16" s="1">
        <v>15</v>
      </c>
      <c r="B16" s="1">
        <v>647</v>
      </c>
      <c r="C16" s="5">
        <v>713.25</v>
      </c>
      <c r="D16" s="9">
        <f t="shared" si="0"/>
        <v>1013.25</v>
      </c>
    </row>
    <row r="17" spans="1:4" x14ac:dyDescent="0.2">
      <c r="A17" s="1">
        <v>16</v>
      </c>
      <c r="B17" s="1">
        <v>649</v>
      </c>
      <c r="C17" s="5">
        <v>713.75</v>
      </c>
      <c r="D17" s="9">
        <f t="shared" si="0"/>
        <v>1013.75</v>
      </c>
    </row>
    <row r="18" spans="1:4" x14ac:dyDescent="0.2">
      <c r="A18" s="1">
        <v>17</v>
      </c>
      <c r="B18" s="1">
        <v>650</v>
      </c>
      <c r="C18" s="5">
        <v>714.23</v>
      </c>
      <c r="D18" s="9">
        <f t="shared" si="0"/>
        <v>1014.23</v>
      </c>
    </row>
    <row r="19" spans="1:4" x14ac:dyDescent="0.2">
      <c r="A19" s="1">
        <v>18</v>
      </c>
      <c r="B19" s="1">
        <v>661</v>
      </c>
      <c r="C19" s="5">
        <v>713.63</v>
      </c>
      <c r="D19" s="9">
        <f t="shared" si="0"/>
        <v>1013.63</v>
      </c>
    </row>
    <row r="20" spans="1:4" x14ac:dyDescent="0.2">
      <c r="A20" s="1">
        <v>19</v>
      </c>
      <c r="B20" s="1">
        <v>664</v>
      </c>
      <c r="C20" s="5">
        <v>713.51</v>
      </c>
      <c r="D20" s="9">
        <f t="shared" si="0"/>
        <v>1013.51</v>
      </c>
    </row>
    <row r="21" spans="1:4" x14ac:dyDescent="0.2">
      <c r="A21" s="1">
        <v>20</v>
      </c>
      <c r="B21" s="1">
        <v>648</v>
      </c>
      <c r="C21" s="5">
        <v>713.55</v>
      </c>
      <c r="D21" s="9">
        <f t="shared" si="0"/>
        <v>1013.55</v>
      </c>
    </row>
    <row r="22" spans="1:4" x14ac:dyDescent="0.2">
      <c r="A22" s="1">
        <v>21</v>
      </c>
      <c r="B22" s="1">
        <v>653</v>
      </c>
      <c r="C22" s="5">
        <v>716.02</v>
      </c>
      <c r="D22" s="9">
        <f t="shared" si="0"/>
        <v>1016.02</v>
      </c>
    </row>
    <row r="23" spans="1:4" x14ac:dyDescent="0.2">
      <c r="A23" s="1">
        <v>22</v>
      </c>
      <c r="B23" s="1">
        <v>638</v>
      </c>
      <c r="C23" s="5">
        <v>716.31</v>
      </c>
      <c r="D23" s="9">
        <f t="shared" si="0"/>
        <v>1016.31</v>
      </c>
    </row>
    <row r="24" spans="1:4" x14ac:dyDescent="0.2">
      <c r="A24" s="1">
        <v>23</v>
      </c>
      <c r="B24" s="1">
        <v>652</v>
      </c>
      <c r="C24" s="5">
        <v>715.74</v>
      </c>
      <c r="D24" s="9">
        <f t="shared" si="0"/>
        <v>1015.74</v>
      </c>
    </row>
    <row r="25" spans="1:4" x14ac:dyDescent="0.2">
      <c r="A25" s="1">
        <v>24</v>
      </c>
      <c r="B25" s="1">
        <v>649</v>
      </c>
      <c r="C25" s="5">
        <v>716.3</v>
      </c>
      <c r="D25" s="9">
        <f t="shared" si="0"/>
        <v>1016.3</v>
      </c>
    </row>
    <row r="26" spans="1:4" x14ac:dyDescent="0.2">
      <c r="A26" s="1">
        <v>25</v>
      </c>
      <c r="B26" s="1">
        <v>642</v>
      </c>
      <c r="C26" s="5">
        <v>713.64</v>
      </c>
      <c r="D26" s="9">
        <f t="shared" si="0"/>
        <v>1013.64</v>
      </c>
    </row>
    <row r="27" spans="1:4" x14ac:dyDescent="0.2">
      <c r="A27" s="1">
        <v>26</v>
      </c>
      <c r="B27" s="1">
        <v>663</v>
      </c>
      <c r="C27" s="5">
        <v>713.67</v>
      </c>
      <c r="D27" s="9">
        <f t="shared" si="0"/>
        <v>1013.67</v>
      </c>
    </row>
    <row r="28" spans="1:4" x14ac:dyDescent="0.2">
      <c r="A28" s="1">
        <v>27</v>
      </c>
      <c r="B28" s="1">
        <v>659</v>
      </c>
      <c r="C28" s="5">
        <v>714.88</v>
      </c>
      <c r="D28" s="9">
        <f t="shared" si="0"/>
        <v>1014.88</v>
      </c>
    </row>
    <row r="29" spans="1:4" x14ac:dyDescent="0.2">
      <c r="A29" s="1">
        <v>28</v>
      </c>
      <c r="B29" s="1">
        <v>628</v>
      </c>
      <c r="C29" s="5">
        <v>714.62</v>
      </c>
      <c r="D29" s="9">
        <f t="shared" si="0"/>
        <v>1014.62</v>
      </c>
    </row>
    <row r="30" spans="1:4" x14ac:dyDescent="0.2">
      <c r="A30" s="1">
        <v>29</v>
      </c>
      <c r="B30" s="1">
        <v>664</v>
      </c>
      <c r="C30" s="5">
        <v>713.9</v>
      </c>
      <c r="D30" s="9">
        <f t="shared" si="0"/>
        <v>1013.9</v>
      </c>
    </row>
    <row r="31" spans="1:4" x14ac:dyDescent="0.2">
      <c r="A31" s="1">
        <v>30</v>
      </c>
      <c r="B31" s="1">
        <v>638</v>
      </c>
      <c r="C31" s="5">
        <v>713.13</v>
      </c>
      <c r="D31" s="9">
        <f t="shared" si="0"/>
        <v>1013.13</v>
      </c>
    </row>
    <row r="32" spans="1:4" x14ac:dyDescent="0.2">
      <c r="A32" s="1">
        <v>31</v>
      </c>
      <c r="B32" s="1">
        <v>654</v>
      </c>
      <c r="C32" s="5">
        <v>713.73</v>
      </c>
      <c r="D32" s="9">
        <f t="shared" si="0"/>
        <v>1013.73</v>
      </c>
    </row>
    <row r="33" spans="1:4" x14ac:dyDescent="0.2">
      <c r="A33" s="1">
        <v>32</v>
      </c>
      <c r="B33" s="1">
        <v>642</v>
      </c>
      <c r="C33" s="5">
        <v>712.42</v>
      </c>
      <c r="D33" s="9">
        <f t="shared" si="0"/>
        <v>1012.42</v>
      </c>
    </row>
    <row r="34" spans="1:4" x14ac:dyDescent="0.2">
      <c r="A34" s="1">
        <v>33</v>
      </c>
      <c r="B34" s="1">
        <v>671</v>
      </c>
      <c r="C34" s="5">
        <v>712.8</v>
      </c>
      <c r="D34" s="9">
        <f t="shared" si="0"/>
        <v>1012.8</v>
      </c>
    </row>
    <row r="35" spans="1:4" x14ac:dyDescent="0.2">
      <c r="A35" s="1">
        <v>34</v>
      </c>
      <c r="B35" s="1">
        <v>662</v>
      </c>
      <c r="C35" s="5">
        <v>713.16</v>
      </c>
      <c r="D35" s="9">
        <f t="shared" si="0"/>
        <v>1013.16</v>
      </c>
    </row>
    <row r="36" spans="1:4" x14ac:dyDescent="0.2">
      <c r="A36" s="1">
        <v>35</v>
      </c>
      <c r="B36" s="1">
        <v>653</v>
      </c>
      <c r="C36" s="5">
        <v>713.68</v>
      </c>
      <c r="D36" s="9">
        <f t="shared" si="0"/>
        <v>1013.68</v>
      </c>
    </row>
    <row r="37" spans="1:4" x14ac:dyDescent="0.2">
      <c r="A37" s="1">
        <v>36</v>
      </c>
      <c r="B37" s="1">
        <v>629</v>
      </c>
      <c r="C37" s="5">
        <v>714.76</v>
      </c>
      <c r="D37" s="9">
        <f t="shared" si="0"/>
        <v>1014.76</v>
      </c>
    </row>
    <row r="38" spans="1:4" x14ac:dyDescent="0.2">
      <c r="A38" s="1">
        <v>37</v>
      </c>
      <c r="B38" s="1">
        <v>658</v>
      </c>
      <c r="C38" s="5">
        <v>712.81</v>
      </c>
      <c r="D38" s="9">
        <f t="shared" si="0"/>
        <v>1012.81</v>
      </c>
    </row>
    <row r="39" spans="1:4" x14ac:dyDescent="0.2">
      <c r="A39" s="1">
        <v>38</v>
      </c>
      <c r="B39" s="1">
        <v>651</v>
      </c>
      <c r="C39" s="5">
        <v>714.28</v>
      </c>
      <c r="D39" s="9">
        <f t="shared" si="0"/>
        <v>1014.28</v>
      </c>
    </row>
    <row r="40" spans="1:4" x14ac:dyDescent="0.2">
      <c r="A40" s="1">
        <v>39</v>
      </c>
      <c r="B40" s="1">
        <v>649</v>
      </c>
      <c r="C40" s="5">
        <v>713.83</v>
      </c>
      <c r="D40" s="9">
        <f t="shared" si="0"/>
        <v>1013.83</v>
      </c>
    </row>
    <row r="41" spans="1:4" x14ac:dyDescent="0.2">
      <c r="A41" s="1">
        <v>40</v>
      </c>
      <c r="B41" s="1">
        <v>641</v>
      </c>
      <c r="C41" s="5">
        <v>713.85</v>
      </c>
      <c r="D41" s="9">
        <f t="shared" si="0"/>
        <v>1013.85</v>
      </c>
    </row>
    <row r="42" spans="1:4" x14ac:dyDescent="0.2">
      <c r="A42" s="1">
        <v>41</v>
      </c>
      <c r="B42" s="1">
        <v>643</v>
      </c>
      <c r="C42" s="5">
        <v>713.6</v>
      </c>
      <c r="D42" s="9">
        <f t="shared" si="0"/>
        <v>1013.6</v>
      </c>
    </row>
    <row r="43" spans="1:4" x14ac:dyDescent="0.2">
      <c r="A43" s="1">
        <v>42</v>
      </c>
      <c r="B43" s="1">
        <v>648</v>
      </c>
      <c r="C43" s="5">
        <v>714.02</v>
      </c>
      <c r="D43" s="9">
        <f t="shared" si="0"/>
        <v>1014.02</v>
      </c>
    </row>
    <row r="44" spans="1:4" x14ac:dyDescent="0.2">
      <c r="A44" s="1">
        <v>43</v>
      </c>
      <c r="B44" s="1">
        <v>646</v>
      </c>
      <c r="C44" s="5">
        <v>714.35</v>
      </c>
      <c r="D44" s="9">
        <f t="shared" si="0"/>
        <v>1014.35</v>
      </c>
    </row>
    <row r="45" spans="1:4" x14ac:dyDescent="0.2">
      <c r="A45" s="1">
        <v>44</v>
      </c>
      <c r="B45" s="1">
        <v>638</v>
      </c>
      <c r="C45" s="5">
        <v>714.68</v>
      </c>
      <c r="D45" s="9">
        <f t="shared" si="0"/>
        <v>1014.68</v>
      </c>
    </row>
    <row r="46" spans="1:4" x14ac:dyDescent="0.2">
      <c r="A46" s="1">
        <v>45</v>
      </c>
      <c r="B46" s="1">
        <v>640</v>
      </c>
      <c r="C46" s="5">
        <v>713.34</v>
      </c>
      <c r="D46" s="9">
        <f t="shared" si="0"/>
        <v>1013.34</v>
      </c>
    </row>
    <row r="47" spans="1:4" x14ac:dyDescent="0.2">
      <c r="A47" s="1">
        <v>46</v>
      </c>
      <c r="B47" s="1">
        <v>645</v>
      </c>
      <c r="C47" s="5">
        <v>714.33</v>
      </c>
      <c r="D47" s="9">
        <f t="shared" si="0"/>
        <v>1014.33</v>
      </c>
    </row>
    <row r="48" spans="1:4" x14ac:dyDescent="0.2">
      <c r="A48" s="1">
        <v>47</v>
      </c>
      <c r="B48" s="1">
        <v>660</v>
      </c>
      <c r="C48" s="5">
        <v>713.84</v>
      </c>
      <c r="D48" s="9">
        <f t="shared" si="0"/>
        <v>1013.84</v>
      </c>
    </row>
    <row r="49" spans="1:4" x14ac:dyDescent="0.2">
      <c r="A49" s="1">
        <v>48</v>
      </c>
      <c r="B49" s="1">
        <v>630</v>
      </c>
      <c r="C49" s="5">
        <v>713.08</v>
      </c>
      <c r="D49" s="9">
        <f t="shared" si="0"/>
        <v>1013.08</v>
      </c>
    </row>
    <row r="50" spans="1:4" x14ac:dyDescent="0.2">
      <c r="A50" s="1">
        <v>49</v>
      </c>
      <c r="B50" s="1">
        <v>666</v>
      </c>
      <c r="C50" s="5">
        <v>713.23</v>
      </c>
      <c r="D50" s="9">
        <f t="shared" si="0"/>
        <v>1013.23</v>
      </c>
    </row>
    <row r="51" spans="1:4" x14ac:dyDescent="0.2">
      <c r="A51" s="1">
        <v>50</v>
      </c>
      <c r="B51" s="1">
        <v>654</v>
      </c>
      <c r="C51" s="5">
        <v>714.45</v>
      </c>
      <c r="D51" s="9">
        <f t="shared" si="0"/>
        <v>1014.45</v>
      </c>
    </row>
    <row r="52" spans="1:4" x14ac:dyDescent="0.2">
      <c r="A52" s="1"/>
      <c r="B52" s="1"/>
      <c r="C52" s="5"/>
    </row>
    <row r="53" spans="1:4" x14ac:dyDescent="0.2">
      <c r="A53" s="1"/>
      <c r="B53" s="1"/>
      <c r="C53" s="5"/>
    </row>
    <row r="54" spans="1:4" x14ac:dyDescent="0.2">
      <c r="A54" s="1"/>
      <c r="B54" s="1"/>
      <c r="C54" s="5"/>
    </row>
    <row r="55" spans="1:4" x14ac:dyDescent="0.2">
      <c r="A55" s="1"/>
      <c r="B55" s="1"/>
      <c r="C55" s="5"/>
    </row>
    <row r="56" spans="1:4" x14ac:dyDescent="0.2">
      <c r="A56" s="1"/>
      <c r="B56" s="1"/>
      <c r="C56" s="5"/>
    </row>
    <row r="57" spans="1:4" x14ac:dyDescent="0.2">
      <c r="A57" s="1"/>
      <c r="B57" s="1"/>
      <c r="C57" s="5"/>
    </row>
    <row r="58" spans="1:4" x14ac:dyDescent="0.2">
      <c r="A58" s="1"/>
      <c r="B58" s="1"/>
      <c r="C58" s="5"/>
    </row>
    <row r="59" spans="1:4" x14ac:dyDescent="0.2">
      <c r="A59" s="1"/>
      <c r="B59" s="1"/>
      <c r="C59" s="5"/>
    </row>
    <row r="60" spans="1:4" x14ac:dyDescent="0.2">
      <c r="A60" s="1"/>
      <c r="B60" s="1"/>
      <c r="C60" s="5"/>
    </row>
    <row r="61" spans="1:4" x14ac:dyDescent="0.2">
      <c r="A61" s="1"/>
      <c r="B61" s="1"/>
      <c r="C61" s="5"/>
    </row>
    <row r="62" spans="1:4" x14ac:dyDescent="0.2">
      <c r="A62" s="1"/>
      <c r="B62" s="1"/>
      <c r="C62" s="5"/>
    </row>
    <row r="63" spans="1:4" x14ac:dyDescent="0.2">
      <c r="A63" s="1"/>
      <c r="B63" s="1"/>
      <c r="C63" s="5"/>
    </row>
    <row r="64" spans="1:4" x14ac:dyDescent="0.2">
      <c r="A64" s="1"/>
      <c r="B64" s="1"/>
      <c r="C64" s="5"/>
    </row>
    <row r="65" spans="1:3" x14ac:dyDescent="0.2">
      <c r="A65" s="1"/>
      <c r="B65" s="1"/>
      <c r="C65" s="5"/>
    </row>
    <row r="66" spans="1:3" x14ac:dyDescent="0.2">
      <c r="A66" s="1"/>
      <c r="B66" s="1"/>
      <c r="C66" s="5"/>
    </row>
    <row r="67" spans="1:3" x14ac:dyDescent="0.2">
      <c r="A67" s="1"/>
      <c r="B67" s="1"/>
      <c r="C67" s="5"/>
    </row>
    <row r="68" spans="1:3" x14ac:dyDescent="0.2">
      <c r="A68" s="1"/>
      <c r="B68" s="1"/>
      <c r="C68" s="5"/>
    </row>
    <row r="69" spans="1:3" x14ac:dyDescent="0.2">
      <c r="A69" s="1"/>
      <c r="B69" s="1"/>
      <c r="C69" s="5"/>
    </row>
    <row r="70" spans="1:3" x14ac:dyDescent="0.2">
      <c r="A70" s="1"/>
      <c r="B70" s="1"/>
      <c r="C70" s="5"/>
    </row>
    <row r="71" spans="1:3" x14ac:dyDescent="0.2">
      <c r="A71" s="1"/>
      <c r="B71" s="1"/>
      <c r="C71" s="5"/>
    </row>
    <row r="72" spans="1:3" x14ac:dyDescent="0.2">
      <c r="A72" s="1"/>
      <c r="B72" s="1"/>
      <c r="C72" s="5"/>
    </row>
    <row r="73" spans="1:3" x14ac:dyDescent="0.2">
      <c r="A73" s="1"/>
      <c r="B73" s="1"/>
      <c r="C73" s="5"/>
    </row>
    <row r="74" spans="1:3" x14ac:dyDescent="0.2">
      <c r="A74" s="1"/>
      <c r="B74" s="1"/>
      <c r="C74" s="5"/>
    </row>
    <row r="75" spans="1:3" x14ac:dyDescent="0.2">
      <c r="A75" s="1"/>
      <c r="B75" s="1"/>
      <c r="C75" s="5"/>
    </row>
    <row r="76" spans="1:3" x14ac:dyDescent="0.2">
      <c r="A76" s="1"/>
      <c r="B76" s="1"/>
      <c r="C76" s="5"/>
    </row>
    <row r="77" spans="1:3" x14ac:dyDescent="0.2">
      <c r="A77" s="1"/>
      <c r="B77" s="1"/>
      <c r="C77" s="5"/>
    </row>
    <row r="78" spans="1:3" x14ac:dyDescent="0.2">
      <c r="A78" s="1"/>
      <c r="B78" s="1"/>
      <c r="C78" s="5"/>
    </row>
    <row r="79" spans="1:3" x14ac:dyDescent="0.2">
      <c r="A79" s="1"/>
      <c r="B79" s="1"/>
      <c r="C79" s="5"/>
    </row>
    <row r="80" spans="1:3" x14ac:dyDescent="0.2">
      <c r="A80" s="1"/>
      <c r="B80" s="1"/>
      <c r="C80" s="5"/>
    </row>
    <row r="81" spans="1:3" x14ac:dyDescent="0.2">
      <c r="A81" s="1"/>
      <c r="B81" s="1"/>
      <c r="C81" s="5"/>
    </row>
    <row r="82" spans="1:3" x14ac:dyDescent="0.2">
      <c r="A82" s="1"/>
      <c r="B82" s="1"/>
      <c r="C82" s="5"/>
    </row>
    <row r="83" spans="1:3" x14ac:dyDescent="0.2">
      <c r="A83" s="1"/>
      <c r="B83" s="1"/>
      <c r="C83" s="5"/>
    </row>
    <row r="84" spans="1:3" x14ac:dyDescent="0.2">
      <c r="A84" s="1"/>
      <c r="B84" s="1"/>
      <c r="C84" s="5"/>
    </row>
    <row r="85" spans="1:3" x14ac:dyDescent="0.2">
      <c r="A85" s="1"/>
      <c r="B85" s="1"/>
      <c r="C85" s="5"/>
    </row>
    <row r="86" spans="1:3" x14ac:dyDescent="0.2">
      <c r="A86" s="1"/>
      <c r="B86" s="1"/>
      <c r="C86" s="5"/>
    </row>
    <row r="87" spans="1:3" x14ac:dyDescent="0.2">
      <c r="A87" s="1"/>
      <c r="B87" s="1"/>
      <c r="C87" s="5"/>
    </row>
    <row r="88" spans="1:3" x14ac:dyDescent="0.2">
      <c r="A88" s="1"/>
      <c r="B88" s="1"/>
      <c r="C88" s="5"/>
    </row>
    <row r="89" spans="1:3" x14ac:dyDescent="0.2">
      <c r="A89" s="1"/>
      <c r="B89" s="1"/>
      <c r="C89" s="5"/>
    </row>
    <row r="90" spans="1:3" x14ac:dyDescent="0.2">
      <c r="A90" s="1"/>
      <c r="B90" s="1"/>
      <c r="C90" s="5"/>
    </row>
    <row r="91" spans="1:3" x14ac:dyDescent="0.2">
      <c r="A91" s="1"/>
      <c r="B91" s="1"/>
      <c r="C91" s="5"/>
    </row>
    <row r="92" spans="1:3" x14ac:dyDescent="0.2">
      <c r="A92" s="1"/>
      <c r="B92" s="1"/>
      <c r="C92" s="5"/>
    </row>
    <row r="93" spans="1:3" x14ac:dyDescent="0.2">
      <c r="A93" s="1"/>
      <c r="B93" s="1"/>
      <c r="C93" s="5"/>
    </row>
    <row r="94" spans="1:3" x14ac:dyDescent="0.2">
      <c r="A94" s="1"/>
      <c r="B94" s="1"/>
      <c r="C94" s="5"/>
    </row>
    <row r="95" spans="1:3" x14ac:dyDescent="0.2">
      <c r="A95" s="1"/>
      <c r="B95" s="1"/>
      <c r="C95" s="5"/>
    </row>
    <row r="96" spans="1:3" x14ac:dyDescent="0.2">
      <c r="A96" s="1"/>
      <c r="B96" s="1"/>
      <c r="C96" s="5"/>
    </row>
    <row r="97" spans="1:3" x14ac:dyDescent="0.2">
      <c r="A97" s="1"/>
      <c r="B97" s="1"/>
      <c r="C97" s="5"/>
    </row>
    <row r="98" spans="1:3" x14ac:dyDescent="0.2">
      <c r="A98" s="1"/>
      <c r="B98" s="1"/>
      <c r="C98" s="5"/>
    </row>
    <row r="99" spans="1:3" x14ac:dyDescent="0.2">
      <c r="A99" s="1"/>
      <c r="B99" s="1"/>
      <c r="C99" s="5"/>
    </row>
    <row r="100" spans="1:3" x14ac:dyDescent="0.2">
      <c r="A100" s="1"/>
      <c r="B100" s="1"/>
      <c r="C100" s="5"/>
    </row>
    <row r="101" spans="1:3" x14ac:dyDescent="0.2">
      <c r="A101" s="1"/>
      <c r="B101" s="1"/>
      <c r="C101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E080-2123-FD42-95A3-D7421E6FA2F7}">
  <dimension ref="A1:I101"/>
  <sheetViews>
    <sheetView zoomScale="85" zoomScaleNormal="85" workbookViewId="0">
      <selection activeCell="I5" sqref="I5"/>
    </sheetView>
  </sheetViews>
  <sheetFormatPr baseColWidth="10" defaultColWidth="11.1640625" defaultRowHeight="16" x14ac:dyDescent="0.2"/>
  <sheetData>
    <row r="1" spans="1:9" x14ac:dyDescent="0.2">
      <c r="A1" s="1" t="s">
        <v>2</v>
      </c>
      <c r="B1" s="1" t="s">
        <v>0</v>
      </c>
      <c r="C1" s="1" t="s">
        <v>1</v>
      </c>
    </row>
    <row r="2" spans="1:9" x14ac:dyDescent="0.2">
      <c r="A2" s="1">
        <v>1</v>
      </c>
      <c r="B2" s="1">
        <v>615</v>
      </c>
      <c r="C2" s="1">
        <v>1110</v>
      </c>
      <c r="E2" t="s">
        <v>16</v>
      </c>
      <c r="F2">
        <f>AVERAGE(C:C)</f>
        <v>1055.44</v>
      </c>
      <c r="H2" t="s">
        <v>17</v>
      </c>
      <c r="I2">
        <f>AVERAGE(B:B)</f>
        <v>621.84</v>
      </c>
    </row>
    <row r="3" spans="1:9" x14ac:dyDescent="0.2">
      <c r="A3" s="1">
        <v>2</v>
      </c>
      <c r="B3" s="1">
        <v>611</v>
      </c>
      <c r="C3" s="1">
        <v>1103</v>
      </c>
      <c r="H3" t="s">
        <v>40</v>
      </c>
      <c r="I3">
        <f>MIN(B:B)</f>
        <v>611</v>
      </c>
    </row>
    <row r="4" spans="1:9" x14ac:dyDescent="0.2">
      <c r="A4" s="1">
        <v>3</v>
      </c>
      <c r="B4" s="1">
        <v>618</v>
      </c>
      <c r="C4" s="1">
        <v>1108</v>
      </c>
      <c r="H4" t="s">
        <v>41</v>
      </c>
      <c r="I4">
        <f>MAX(B:B)</f>
        <v>635</v>
      </c>
    </row>
    <row r="5" spans="1:9" x14ac:dyDescent="0.2">
      <c r="A5" s="1">
        <v>4</v>
      </c>
      <c r="B5" s="1">
        <v>620</v>
      </c>
      <c r="C5" s="1">
        <v>1112</v>
      </c>
    </row>
    <row r="6" spans="1:9" x14ac:dyDescent="0.2">
      <c r="A6" s="1">
        <v>5</v>
      </c>
      <c r="B6" s="1">
        <v>619</v>
      </c>
      <c r="C6" s="1">
        <v>1111</v>
      </c>
    </row>
    <row r="7" spans="1:9" x14ac:dyDescent="0.2">
      <c r="A7" s="1">
        <v>6</v>
      </c>
      <c r="B7" s="1">
        <v>626</v>
      </c>
      <c r="C7" s="1">
        <v>1113</v>
      </c>
    </row>
    <row r="8" spans="1:9" x14ac:dyDescent="0.2">
      <c r="A8" s="1">
        <v>7</v>
      </c>
      <c r="B8" s="1">
        <v>619</v>
      </c>
      <c r="C8" s="1">
        <v>1111</v>
      </c>
    </row>
    <row r="9" spans="1:9" x14ac:dyDescent="0.2">
      <c r="A9" s="1">
        <v>8</v>
      </c>
      <c r="B9" s="1">
        <v>628</v>
      </c>
      <c r="C9" s="1">
        <v>1058</v>
      </c>
    </row>
    <row r="10" spans="1:9" x14ac:dyDescent="0.2">
      <c r="A10" s="1">
        <v>9</v>
      </c>
      <c r="B10" s="1">
        <v>619</v>
      </c>
      <c r="C10" s="1">
        <v>1037</v>
      </c>
    </row>
    <row r="11" spans="1:9" x14ac:dyDescent="0.2">
      <c r="A11" s="1">
        <v>10</v>
      </c>
      <c r="B11" s="1">
        <v>613</v>
      </c>
      <c r="C11" s="1">
        <v>1053</v>
      </c>
    </row>
    <row r="12" spans="1:9" x14ac:dyDescent="0.2">
      <c r="A12" s="1">
        <v>11</v>
      </c>
      <c r="B12" s="1">
        <v>619</v>
      </c>
      <c r="C12" s="1">
        <v>1008</v>
      </c>
    </row>
    <row r="13" spans="1:9" x14ac:dyDescent="0.2">
      <c r="A13" s="1">
        <v>12</v>
      </c>
      <c r="B13" s="1">
        <v>626</v>
      </c>
      <c r="C13" s="1">
        <v>1048</v>
      </c>
    </row>
    <row r="14" spans="1:9" x14ac:dyDescent="0.2">
      <c r="A14" s="1">
        <v>13</v>
      </c>
      <c r="B14" s="1">
        <v>631</v>
      </c>
      <c r="C14" s="1">
        <v>1047</v>
      </c>
    </row>
    <row r="15" spans="1:9" x14ac:dyDescent="0.2">
      <c r="A15" s="1">
        <v>14</v>
      </c>
      <c r="B15" s="1">
        <v>617</v>
      </c>
      <c r="C15" s="1">
        <v>1053</v>
      </c>
    </row>
    <row r="16" spans="1:9" x14ac:dyDescent="0.2">
      <c r="A16" s="1">
        <v>15</v>
      </c>
      <c r="B16" s="1">
        <v>623</v>
      </c>
      <c r="C16" s="1">
        <v>1050</v>
      </c>
    </row>
    <row r="17" spans="1:3" x14ac:dyDescent="0.2">
      <c r="A17" s="1">
        <v>16</v>
      </c>
      <c r="B17" s="1">
        <v>624</v>
      </c>
      <c r="C17" s="1">
        <v>1054</v>
      </c>
    </row>
    <row r="18" spans="1:3" x14ac:dyDescent="0.2">
      <c r="A18" s="1">
        <v>17</v>
      </c>
      <c r="B18" s="1">
        <v>619</v>
      </c>
      <c r="C18" s="1">
        <v>1047</v>
      </c>
    </row>
    <row r="19" spans="1:3" x14ac:dyDescent="0.2">
      <c r="A19" s="1">
        <v>18</v>
      </c>
      <c r="B19" s="1">
        <v>620</v>
      </c>
      <c r="C19" s="1">
        <v>1052</v>
      </c>
    </row>
    <row r="20" spans="1:3" x14ac:dyDescent="0.2">
      <c r="A20" s="1">
        <v>19</v>
      </c>
      <c r="B20" s="1">
        <v>624</v>
      </c>
      <c r="C20" s="1">
        <v>1047</v>
      </c>
    </row>
    <row r="21" spans="1:3" x14ac:dyDescent="0.2">
      <c r="A21" s="1">
        <v>20</v>
      </c>
      <c r="B21" s="1">
        <v>616</v>
      </c>
      <c r="C21" s="1">
        <v>1053</v>
      </c>
    </row>
    <row r="22" spans="1:3" x14ac:dyDescent="0.2">
      <c r="A22" s="1">
        <v>21</v>
      </c>
      <c r="B22" s="1">
        <v>619</v>
      </c>
      <c r="C22" s="1">
        <v>1049</v>
      </c>
    </row>
    <row r="23" spans="1:3" x14ac:dyDescent="0.2">
      <c r="A23" s="1">
        <v>22</v>
      </c>
      <c r="B23" s="1">
        <v>620</v>
      </c>
      <c r="C23" s="1">
        <v>1049</v>
      </c>
    </row>
    <row r="24" spans="1:3" x14ac:dyDescent="0.2">
      <c r="A24" s="1">
        <v>23</v>
      </c>
      <c r="B24" s="1">
        <v>625</v>
      </c>
      <c r="C24" s="1">
        <v>1042</v>
      </c>
    </row>
    <row r="25" spans="1:3" x14ac:dyDescent="0.2">
      <c r="A25" s="1">
        <v>24</v>
      </c>
      <c r="B25" s="1">
        <v>620</v>
      </c>
      <c r="C25" s="1">
        <v>1050</v>
      </c>
    </row>
    <row r="26" spans="1:3" x14ac:dyDescent="0.2">
      <c r="A26" s="1">
        <v>25</v>
      </c>
      <c r="B26" s="1">
        <v>630</v>
      </c>
      <c r="C26" s="1">
        <v>1046</v>
      </c>
    </row>
    <row r="27" spans="1:3" x14ac:dyDescent="0.2">
      <c r="A27" s="1">
        <v>26</v>
      </c>
      <c r="B27" s="1">
        <v>618</v>
      </c>
      <c r="C27" s="1">
        <v>1046</v>
      </c>
    </row>
    <row r="28" spans="1:3" x14ac:dyDescent="0.2">
      <c r="A28" s="1">
        <v>27</v>
      </c>
      <c r="B28" s="1">
        <v>615</v>
      </c>
      <c r="C28" s="1">
        <v>1051</v>
      </c>
    </row>
    <row r="29" spans="1:3" x14ac:dyDescent="0.2">
      <c r="A29" s="1">
        <v>28</v>
      </c>
      <c r="B29" s="1">
        <v>612</v>
      </c>
      <c r="C29" s="1">
        <v>1045</v>
      </c>
    </row>
    <row r="30" spans="1:3" x14ac:dyDescent="0.2">
      <c r="A30" s="1">
        <v>29</v>
      </c>
      <c r="B30" s="1">
        <v>624</v>
      </c>
      <c r="C30" s="1">
        <v>1045</v>
      </c>
    </row>
    <row r="31" spans="1:3" x14ac:dyDescent="0.2">
      <c r="A31" s="1">
        <v>30</v>
      </c>
      <c r="B31" s="1">
        <v>628</v>
      </c>
      <c r="C31" s="1">
        <v>1047</v>
      </c>
    </row>
    <row r="32" spans="1:3" x14ac:dyDescent="0.2">
      <c r="A32" s="1">
        <v>31</v>
      </c>
      <c r="B32" s="1">
        <v>620</v>
      </c>
      <c r="C32" s="1">
        <v>1047</v>
      </c>
    </row>
    <row r="33" spans="1:3" x14ac:dyDescent="0.2">
      <c r="A33" s="1">
        <v>32</v>
      </c>
      <c r="B33" s="1">
        <v>628</v>
      </c>
      <c r="C33" s="1">
        <v>1048</v>
      </c>
    </row>
    <row r="34" spans="1:3" x14ac:dyDescent="0.2">
      <c r="A34" s="1">
        <v>33</v>
      </c>
      <c r="B34" s="1">
        <v>625</v>
      </c>
      <c r="C34" s="1">
        <v>1045</v>
      </c>
    </row>
    <row r="35" spans="1:3" x14ac:dyDescent="0.2">
      <c r="A35" s="1">
        <v>34</v>
      </c>
      <c r="B35" s="1">
        <v>627</v>
      </c>
      <c r="C35" s="1">
        <v>1044</v>
      </c>
    </row>
    <row r="36" spans="1:3" x14ac:dyDescent="0.2">
      <c r="A36" s="1">
        <v>35</v>
      </c>
      <c r="B36" s="1">
        <v>619</v>
      </c>
      <c r="C36" s="1">
        <v>1048</v>
      </c>
    </row>
    <row r="37" spans="1:3" x14ac:dyDescent="0.2">
      <c r="A37" s="1">
        <v>36</v>
      </c>
      <c r="B37" s="1">
        <v>619</v>
      </c>
      <c r="C37" s="1">
        <v>1049</v>
      </c>
    </row>
    <row r="38" spans="1:3" x14ac:dyDescent="0.2">
      <c r="A38" s="1">
        <v>37</v>
      </c>
      <c r="B38" s="1">
        <v>624</v>
      </c>
      <c r="C38" s="1">
        <v>1046</v>
      </c>
    </row>
    <row r="39" spans="1:3" x14ac:dyDescent="0.2">
      <c r="A39" s="1">
        <v>38</v>
      </c>
      <c r="B39" s="1">
        <v>614</v>
      </c>
      <c r="C39" s="1">
        <v>1048</v>
      </c>
    </row>
    <row r="40" spans="1:3" x14ac:dyDescent="0.2">
      <c r="A40" s="1">
        <v>39</v>
      </c>
      <c r="B40" s="1">
        <v>627</v>
      </c>
      <c r="C40" s="1">
        <v>1045</v>
      </c>
    </row>
    <row r="41" spans="1:3" x14ac:dyDescent="0.2">
      <c r="A41" s="1">
        <v>40</v>
      </c>
      <c r="B41" s="1">
        <v>617</v>
      </c>
      <c r="C41" s="1">
        <v>1044</v>
      </c>
    </row>
    <row r="42" spans="1:3" x14ac:dyDescent="0.2">
      <c r="A42" s="1">
        <v>41</v>
      </c>
      <c r="B42" s="1">
        <v>627</v>
      </c>
      <c r="C42" s="1">
        <v>1049</v>
      </c>
    </row>
    <row r="43" spans="1:3" x14ac:dyDescent="0.2">
      <c r="A43" s="1">
        <v>42</v>
      </c>
      <c r="B43" s="1">
        <v>627</v>
      </c>
      <c r="C43" s="1">
        <v>1047</v>
      </c>
    </row>
    <row r="44" spans="1:3" x14ac:dyDescent="0.2">
      <c r="A44" s="1">
        <v>43</v>
      </c>
      <c r="B44" s="1">
        <v>622</v>
      </c>
      <c r="C44" s="1">
        <v>1046</v>
      </c>
    </row>
    <row r="45" spans="1:3" x14ac:dyDescent="0.2">
      <c r="A45" s="1">
        <v>44</v>
      </c>
      <c r="B45" s="1">
        <v>628</v>
      </c>
      <c r="C45" s="1">
        <v>1042</v>
      </c>
    </row>
    <row r="46" spans="1:3" x14ac:dyDescent="0.2">
      <c r="A46" s="1">
        <v>45</v>
      </c>
      <c r="B46" s="1">
        <v>628</v>
      </c>
      <c r="C46" s="1">
        <v>1048</v>
      </c>
    </row>
    <row r="47" spans="1:3" x14ac:dyDescent="0.2">
      <c r="A47" s="1">
        <v>46</v>
      </c>
      <c r="B47" s="1">
        <v>619</v>
      </c>
      <c r="C47" s="1">
        <v>1046</v>
      </c>
    </row>
    <row r="48" spans="1:3" x14ac:dyDescent="0.2">
      <c r="A48" s="1">
        <v>47</v>
      </c>
      <c r="B48" s="1">
        <v>635</v>
      </c>
      <c r="C48" s="1">
        <v>1048</v>
      </c>
    </row>
    <row r="49" spans="1:3" x14ac:dyDescent="0.2">
      <c r="A49" s="1">
        <v>48</v>
      </c>
      <c r="B49" s="1">
        <v>631</v>
      </c>
      <c r="C49" s="1">
        <v>1044</v>
      </c>
    </row>
    <row r="50" spans="1:3" x14ac:dyDescent="0.2">
      <c r="A50" s="1">
        <v>49</v>
      </c>
      <c r="B50" s="1">
        <v>626</v>
      </c>
      <c r="C50" s="1">
        <v>1043</v>
      </c>
    </row>
    <row r="51" spans="1:3" x14ac:dyDescent="0.2">
      <c r="A51" s="1">
        <v>50</v>
      </c>
      <c r="B51" s="1">
        <v>611</v>
      </c>
      <c r="C51" s="1">
        <v>1050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F46-E535-8D44-A614-7CBE0756A1A8}">
  <dimension ref="A1:F101"/>
  <sheetViews>
    <sheetView topLeftCell="C1" zoomScale="134" zoomScaleNormal="80" workbookViewId="0">
      <selection activeCell="E10" sqref="E10"/>
    </sheetView>
  </sheetViews>
  <sheetFormatPr baseColWidth="10" defaultColWidth="11.1640625" defaultRowHeight="16" x14ac:dyDescent="0.2"/>
  <cols>
    <col min="5" max="5" width="11.3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</row>
    <row r="2" spans="1:6" x14ac:dyDescent="0.2">
      <c r="A2" s="1">
        <v>1</v>
      </c>
      <c r="B2" s="1">
        <v>593</v>
      </c>
      <c r="C2" s="1">
        <v>939</v>
      </c>
      <c r="E2" t="s">
        <v>18</v>
      </c>
      <c r="F2">
        <f>AVERAGE(B:B)</f>
        <v>595.66</v>
      </c>
    </row>
    <row r="3" spans="1:6" x14ac:dyDescent="0.2">
      <c r="A3" s="1">
        <v>2</v>
      </c>
      <c r="B3" s="1">
        <v>593</v>
      </c>
      <c r="C3" s="1">
        <v>954</v>
      </c>
      <c r="E3" t="s">
        <v>19</v>
      </c>
      <c r="F3">
        <f>MIN(B2:B51)</f>
        <v>593</v>
      </c>
    </row>
    <row r="4" spans="1:6" x14ac:dyDescent="0.2">
      <c r="A4" s="1">
        <v>3</v>
      </c>
      <c r="B4" s="1">
        <v>593</v>
      </c>
      <c r="C4" s="1">
        <v>951</v>
      </c>
      <c r="E4" t="s">
        <v>20</v>
      </c>
      <c r="F4">
        <f>MAX(B2:B51)</f>
        <v>625</v>
      </c>
    </row>
    <row r="5" spans="1:6" x14ac:dyDescent="0.2">
      <c r="A5" s="1">
        <v>4</v>
      </c>
      <c r="B5" s="1">
        <v>593</v>
      </c>
      <c r="C5" s="1">
        <v>948</v>
      </c>
    </row>
    <row r="6" spans="1:6" x14ac:dyDescent="0.2">
      <c r="A6" s="1">
        <v>5</v>
      </c>
      <c r="B6" s="1">
        <v>625</v>
      </c>
      <c r="C6" s="1">
        <v>944</v>
      </c>
      <c r="E6" t="s">
        <v>16</v>
      </c>
      <c r="F6">
        <f>AVERAGE(C:C)</f>
        <v>946.98</v>
      </c>
    </row>
    <row r="7" spans="1:6" x14ac:dyDescent="0.2">
      <c r="A7" s="1">
        <v>6</v>
      </c>
      <c r="B7" s="1">
        <v>593</v>
      </c>
      <c r="C7" s="1">
        <v>955</v>
      </c>
    </row>
    <row r="8" spans="1:6" x14ac:dyDescent="0.2">
      <c r="A8" s="1">
        <v>7</v>
      </c>
      <c r="B8" s="1">
        <v>603</v>
      </c>
      <c r="C8" s="1">
        <v>934</v>
      </c>
    </row>
    <row r="9" spans="1:6" x14ac:dyDescent="0.2">
      <c r="A9" s="1">
        <v>8</v>
      </c>
      <c r="B9" s="1">
        <v>593</v>
      </c>
      <c r="C9" s="1">
        <v>934</v>
      </c>
    </row>
    <row r="10" spans="1:6" x14ac:dyDescent="0.2">
      <c r="A10" s="1">
        <v>9</v>
      </c>
      <c r="B10" s="1">
        <v>602</v>
      </c>
      <c r="C10" s="1">
        <v>924</v>
      </c>
    </row>
    <row r="11" spans="1:6" x14ac:dyDescent="0.2">
      <c r="A11" s="1">
        <v>10</v>
      </c>
      <c r="B11" s="1">
        <v>593</v>
      </c>
      <c r="C11" s="1">
        <v>945</v>
      </c>
    </row>
    <row r="12" spans="1:6" x14ac:dyDescent="0.2">
      <c r="A12" s="1">
        <v>11</v>
      </c>
      <c r="B12" s="1">
        <v>593</v>
      </c>
      <c r="C12" s="1">
        <v>953</v>
      </c>
    </row>
    <row r="13" spans="1:6" x14ac:dyDescent="0.2">
      <c r="A13" s="1">
        <v>12</v>
      </c>
      <c r="B13" s="1">
        <v>593</v>
      </c>
      <c r="C13" s="1">
        <v>945</v>
      </c>
    </row>
    <row r="14" spans="1:6" x14ac:dyDescent="0.2">
      <c r="A14" s="1">
        <v>13</v>
      </c>
      <c r="B14" s="1">
        <v>593</v>
      </c>
      <c r="C14" s="1">
        <v>948</v>
      </c>
    </row>
    <row r="15" spans="1:6" x14ac:dyDescent="0.2">
      <c r="A15" s="1">
        <v>14</v>
      </c>
      <c r="B15" s="1">
        <v>593</v>
      </c>
      <c r="C15" s="1">
        <v>946</v>
      </c>
    </row>
    <row r="16" spans="1:6" x14ac:dyDescent="0.2">
      <c r="A16" s="1">
        <v>15</v>
      </c>
      <c r="B16" s="1">
        <v>593</v>
      </c>
      <c r="C16" s="1">
        <v>945</v>
      </c>
    </row>
    <row r="17" spans="1:3" x14ac:dyDescent="0.2">
      <c r="A17" s="1">
        <v>16</v>
      </c>
      <c r="B17" s="1">
        <v>593</v>
      </c>
      <c r="C17" s="1">
        <v>947</v>
      </c>
    </row>
    <row r="18" spans="1:3" x14ac:dyDescent="0.2">
      <c r="A18" s="1">
        <v>17</v>
      </c>
      <c r="B18" s="1">
        <v>593</v>
      </c>
      <c r="C18" s="1">
        <v>946</v>
      </c>
    </row>
    <row r="19" spans="1:3" x14ac:dyDescent="0.2">
      <c r="A19" s="1">
        <v>18</v>
      </c>
      <c r="B19" s="1">
        <v>593</v>
      </c>
      <c r="C19" s="1">
        <v>948</v>
      </c>
    </row>
    <row r="20" spans="1:3" x14ac:dyDescent="0.2">
      <c r="A20" s="1">
        <v>19</v>
      </c>
      <c r="B20" s="1">
        <v>593</v>
      </c>
      <c r="C20" s="1">
        <v>949</v>
      </c>
    </row>
    <row r="21" spans="1:3" x14ac:dyDescent="0.2">
      <c r="A21" s="1">
        <v>20</v>
      </c>
      <c r="B21" s="1">
        <v>593</v>
      </c>
      <c r="C21" s="1">
        <v>947</v>
      </c>
    </row>
    <row r="22" spans="1:3" x14ac:dyDescent="0.2">
      <c r="A22" s="1">
        <v>21</v>
      </c>
      <c r="B22" s="1">
        <v>593</v>
      </c>
      <c r="C22" s="1">
        <v>945</v>
      </c>
    </row>
    <row r="23" spans="1:3" x14ac:dyDescent="0.2">
      <c r="A23" s="1">
        <v>22</v>
      </c>
      <c r="B23" s="1">
        <v>593</v>
      </c>
      <c r="C23" s="1">
        <v>944</v>
      </c>
    </row>
    <row r="24" spans="1:3" x14ac:dyDescent="0.2">
      <c r="A24" s="1">
        <v>23</v>
      </c>
      <c r="B24" s="1">
        <v>602</v>
      </c>
      <c r="C24" s="1">
        <v>945</v>
      </c>
    </row>
    <row r="25" spans="1:3" x14ac:dyDescent="0.2">
      <c r="A25" s="1">
        <v>24</v>
      </c>
      <c r="B25" s="1">
        <v>593</v>
      </c>
      <c r="C25" s="1">
        <v>955</v>
      </c>
    </row>
    <row r="26" spans="1:3" x14ac:dyDescent="0.2">
      <c r="A26" s="1">
        <v>25</v>
      </c>
      <c r="B26" s="1">
        <v>593</v>
      </c>
      <c r="C26" s="1">
        <v>943</v>
      </c>
    </row>
    <row r="27" spans="1:3" x14ac:dyDescent="0.2">
      <c r="A27" s="1">
        <v>26</v>
      </c>
      <c r="B27" s="1">
        <v>593</v>
      </c>
      <c r="C27" s="1">
        <v>944</v>
      </c>
    </row>
    <row r="28" spans="1:3" x14ac:dyDescent="0.2">
      <c r="A28" s="1">
        <v>27</v>
      </c>
      <c r="B28" s="1">
        <v>593</v>
      </c>
      <c r="C28" s="1">
        <v>956</v>
      </c>
    </row>
    <row r="29" spans="1:3" x14ac:dyDescent="0.2">
      <c r="A29" s="1">
        <v>28</v>
      </c>
      <c r="B29" s="1">
        <v>593</v>
      </c>
      <c r="C29" s="1">
        <v>952</v>
      </c>
    </row>
    <row r="30" spans="1:3" x14ac:dyDescent="0.2">
      <c r="A30" s="1">
        <v>29</v>
      </c>
      <c r="B30" s="1">
        <v>593</v>
      </c>
      <c r="C30" s="1">
        <v>947</v>
      </c>
    </row>
    <row r="31" spans="1:3" x14ac:dyDescent="0.2">
      <c r="A31" s="1">
        <v>30</v>
      </c>
      <c r="B31" s="1">
        <v>593</v>
      </c>
      <c r="C31" s="1">
        <v>944</v>
      </c>
    </row>
    <row r="32" spans="1:3" x14ac:dyDescent="0.2">
      <c r="A32" s="1">
        <v>31</v>
      </c>
      <c r="B32" s="1">
        <v>593</v>
      </c>
      <c r="C32" s="1">
        <v>952</v>
      </c>
    </row>
    <row r="33" spans="1:3" x14ac:dyDescent="0.2">
      <c r="A33" s="1">
        <v>32</v>
      </c>
      <c r="B33" s="1">
        <v>593</v>
      </c>
      <c r="C33" s="1">
        <v>948</v>
      </c>
    </row>
    <row r="34" spans="1:3" x14ac:dyDescent="0.2">
      <c r="A34" s="1">
        <v>33</v>
      </c>
      <c r="B34" s="1">
        <v>593</v>
      </c>
      <c r="C34" s="1">
        <v>942</v>
      </c>
    </row>
    <row r="35" spans="1:3" x14ac:dyDescent="0.2">
      <c r="A35" s="1">
        <v>34</v>
      </c>
      <c r="B35" s="1">
        <v>593</v>
      </c>
      <c r="C35" s="1">
        <v>942</v>
      </c>
    </row>
    <row r="36" spans="1:3" x14ac:dyDescent="0.2">
      <c r="A36" s="1">
        <v>35</v>
      </c>
      <c r="B36" s="1">
        <v>616</v>
      </c>
      <c r="C36" s="1">
        <v>951</v>
      </c>
    </row>
    <row r="37" spans="1:3" x14ac:dyDescent="0.2">
      <c r="A37" s="1">
        <v>36</v>
      </c>
      <c r="B37" s="1">
        <v>593</v>
      </c>
      <c r="C37" s="1">
        <v>953</v>
      </c>
    </row>
    <row r="38" spans="1:3" x14ac:dyDescent="0.2">
      <c r="A38" s="1">
        <v>37</v>
      </c>
      <c r="B38" s="1">
        <v>593</v>
      </c>
      <c r="C38" s="1">
        <v>949</v>
      </c>
    </row>
    <row r="39" spans="1:3" x14ac:dyDescent="0.2">
      <c r="A39" s="1">
        <v>38</v>
      </c>
      <c r="B39" s="1">
        <v>612</v>
      </c>
      <c r="C39" s="1">
        <v>951</v>
      </c>
    </row>
    <row r="40" spans="1:3" x14ac:dyDescent="0.2">
      <c r="A40" s="1">
        <v>39</v>
      </c>
      <c r="B40" s="1">
        <v>593</v>
      </c>
      <c r="C40" s="1">
        <v>947</v>
      </c>
    </row>
    <row r="41" spans="1:3" x14ac:dyDescent="0.2">
      <c r="A41" s="1">
        <v>40</v>
      </c>
      <c r="B41" s="1">
        <v>600</v>
      </c>
      <c r="C41" s="1">
        <v>952</v>
      </c>
    </row>
    <row r="42" spans="1:3" x14ac:dyDescent="0.2">
      <c r="A42" s="1">
        <v>41</v>
      </c>
      <c r="B42" s="1">
        <v>593</v>
      </c>
      <c r="C42" s="1">
        <v>948</v>
      </c>
    </row>
    <row r="43" spans="1:3" x14ac:dyDescent="0.2">
      <c r="A43" s="1">
        <v>42</v>
      </c>
      <c r="B43" s="1">
        <v>593</v>
      </c>
      <c r="C43" s="1">
        <v>949</v>
      </c>
    </row>
    <row r="44" spans="1:3" x14ac:dyDescent="0.2">
      <c r="A44" s="1">
        <v>43</v>
      </c>
      <c r="B44" s="1">
        <v>593</v>
      </c>
      <c r="C44" s="1">
        <v>954</v>
      </c>
    </row>
    <row r="45" spans="1:3" x14ac:dyDescent="0.2">
      <c r="A45" s="1">
        <v>44</v>
      </c>
      <c r="B45" s="1">
        <v>600</v>
      </c>
      <c r="C45" s="1">
        <v>945</v>
      </c>
    </row>
    <row r="46" spans="1:3" x14ac:dyDescent="0.2">
      <c r="A46" s="1">
        <v>45</v>
      </c>
      <c r="B46" s="1">
        <v>593</v>
      </c>
      <c r="C46" s="1">
        <v>940</v>
      </c>
    </row>
    <row r="47" spans="1:3" x14ac:dyDescent="0.2">
      <c r="A47" s="1">
        <v>46</v>
      </c>
      <c r="B47" s="1">
        <v>593</v>
      </c>
      <c r="C47" s="1">
        <v>953</v>
      </c>
    </row>
    <row r="48" spans="1:3" x14ac:dyDescent="0.2">
      <c r="A48" s="1">
        <v>47</v>
      </c>
      <c r="B48" s="1">
        <v>610</v>
      </c>
      <c r="C48" s="1">
        <v>948</v>
      </c>
    </row>
    <row r="49" spans="1:3" x14ac:dyDescent="0.2">
      <c r="A49" s="1">
        <v>48</v>
      </c>
      <c r="B49" s="1">
        <v>593</v>
      </c>
      <c r="C49" s="1">
        <v>949</v>
      </c>
    </row>
    <row r="50" spans="1:3" x14ac:dyDescent="0.2">
      <c r="A50" s="1">
        <v>49</v>
      </c>
      <c r="B50" s="1">
        <v>593</v>
      </c>
      <c r="C50" s="1">
        <v>950</v>
      </c>
    </row>
    <row r="51" spans="1:3" x14ac:dyDescent="0.2">
      <c r="A51" s="1">
        <v>50</v>
      </c>
      <c r="B51" s="1">
        <v>593</v>
      </c>
      <c r="C51" s="1">
        <v>949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</row>
    <row r="55" spans="1:3" x14ac:dyDescent="0.2">
      <c r="A55" s="1"/>
      <c r="B55" s="1"/>
    </row>
    <row r="56" spans="1:3" x14ac:dyDescent="0.2">
      <c r="A56" s="1"/>
      <c r="B56" s="1"/>
    </row>
    <row r="57" spans="1:3" x14ac:dyDescent="0.2">
      <c r="A57" s="1"/>
      <c r="B57" s="1"/>
    </row>
    <row r="58" spans="1:3" x14ac:dyDescent="0.2">
      <c r="A58" s="1"/>
      <c r="B58" s="1"/>
    </row>
    <row r="59" spans="1:3" x14ac:dyDescent="0.2">
      <c r="A59" s="1"/>
      <c r="B59" s="1"/>
    </row>
    <row r="60" spans="1:3" x14ac:dyDescent="0.2">
      <c r="A60" s="1"/>
      <c r="B60" s="1"/>
    </row>
    <row r="61" spans="1:3" x14ac:dyDescent="0.2">
      <c r="A61" s="1"/>
      <c r="B61" s="1"/>
    </row>
    <row r="62" spans="1:3" x14ac:dyDescent="0.2">
      <c r="A62" s="1"/>
      <c r="B62" s="1"/>
    </row>
    <row r="63" spans="1:3" x14ac:dyDescent="0.2">
      <c r="A63" s="1"/>
      <c r="B63" s="1"/>
    </row>
    <row r="64" spans="1:3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D3C7-8E5D-8A40-B895-2D7EB52BE5A7}">
  <dimension ref="A1:F101"/>
  <sheetViews>
    <sheetView zoomScale="108" workbookViewId="0">
      <selection activeCell="B51" sqref="B51"/>
    </sheetView>
  </sheetViews>
  <sheetFormatPr baseColWidth="10" defaultColWidth="11.1640625" defaultRowHeight="16" x14ac:dyDescent="0.2"/>
  <sheetData>
    <row r="1" spans="1:6" x14ac:dyDescent="0.2">
      <c r="A1" s="1" t="s">
        <v>2</v>
      </c>
      <c r="B1" s="1" t="s">
        <v>0</v>
      </c>
      <c r="C1" s="1" t="s">
        <v>1</v>
      </c>
    </row>
    <row r="2" spans="1:6" x14ac:dyDescent="0.2">
      <c r="A2" s="1">
        <v>1</v>
      </c>
      <c r="B2" s="1">
        <v>926</v>
      </c>
      <c r="C2" s="1">
        <v>1098</v>
      </c>
      <c r="E2" t="s">
        <v>17</v>
      </c>
      <c r="F2">
        <f>AVERAGE(B:B)</f>
        <v>933.34</v>
      </c>
    </row>
    <row r="3" spans="1:6" x14ac:dyDescent="0.2">
      <c r="A3" s="1">
        <v>2</v>
      </c>
      <c r="B3" s="1">
        <v>943</v>
      </c>
      <c r="C3" s="1">
        <v>1096</v>
      </c>
      <c r="E3" t="s">
        <v>19</v>
      </c>
      <c r="F3">
        <f>MIN(B2:B51)</f>
        <v>926</v>
      </c>
    </row>
    <row r="4" spans="1:6" x14ac:dyDescent="0.2">
      <c r="A4" s="1">
        <v>3</v>
      </c>
      <c r="B4" s="1">
        <v>929</v>
      </c>
      <c r="C4" s="1">
        <v>1098</v>
      </c>
      <c r="E4" t="s">
        <v>20</v>
      </c>
      <c r="F4">
        <f>MAX(B2:B51)</f>
        <v>959</v>
      </c>
    </row>
    <row r="5" spans="1:6" x14ac:dyDescent="0.2">
      <c r="A5" s="1">
        <v>4</v>
      </c>
      <c r="B5" s="1">
        <v>928</v>
      </c>
      <c r="C5" s="1">
        <v>1097</v>
      </c>
    </row>
    <row r="6" spans="1:6" x14ac:dyDescent="0.2">
      <c r="A6" s="1">
        <v>5</v>
      </c>
      <c r="B6" s="1">
        <v>926</v>
      </c>
      <c r="C6" s="1">
        <v>1102</v>
      </c>
      <c r="E6" t="s">
        <v>16</v>
      </c>
      <c r="F6">
        <f>AVERAGE(C:C)</f>
        <v>1100.76</v>
      </c>
    </row>
    <row r="7" spans="1:6" x14ac:dyDescent="0.2">
      <c r="A7" s="1">
        <v>6</v>
      </c>
      <c r="B7" s="1">
        <v>931</v>
      </c>
      <c r="C7" s="1">
        <v>1101</v>
      </c>
    </row>
    <row r="8" spans="1:6" x14ac:dyDescent="0.2">
      <c r="A8" s="1">
        <v>7</v>
      </c>
      <c r="B8" s="1">
        <v>930</v>
      </c>
      <c r="C8" s="1">
        <v>1098</v>
      </c>
    </row>
    <row r="9" spans="1:6" x14ac:dyDescent="0.2">
      <c r="A9" s="1">
        <v>8</v>
      </c>
      <c r="B9" s="1">
        <v>939</v>
      </c>
      <c r="C9" s="1">
        <v>1109</v>
      </c>
    </row>
    <row r="10" spans="1:6" x14ac:dyDescent="0.2">
      <c r="A10" s="1">
        <v>9</v>
      </c>
      <c r="B10" s="1">
        <v>926</v>
      </c>
      <c r="C10" s="1">
        <v>1101</v>
      </c>
    </row>
    <row r="11" spans="1:6" x14ac:dyDescent="0.2">
      <c r="A11" s="1">
        <v>10</v>
      </c>
      <c r="B11" s="1">
        <v>953</v>
      </c>
      <c r="C11" s="1">
        <v>1101</v>
      </c>
    </row>
    <row r="12" spans="1:6" x14ac:dyDescent="0.2">
      <c r="A12" s="1">
        <v>11</v>
      </c>
      <c r="B12" s="1">
        <v>926</v>
      </c>
      <c r="C12" s="1">
        <v>1103</v>
      </c>
    </row>
    <row r="13" spans="1:6" x14ac:dyDescent="0.2">
      <c r="A13" s="1">
        <v>12</v>
      </c>
      <c r="B13" s="1">
        <v>936</v>
      </c>
      <c r="C13" s="1">
        <v>1099</v>
      </c>
    </row>
    <row r="14" spans="1:6" x14ac:dyDescent="0.2">
      <c r="A14" s="1">
        <v>13</v>
      </c>
      <c r="B14" s="1">
        <v>943</v>
      </c>
      <c r="C14" s="1">
        <v>1103</v>
      </c>
    </row>
    <row r="15" spans="1:6" x14ac:dyDescent="0.2">
      <c r="A15" s="1">
        <v>14</v>
      </c>
      <c r="B15" s="1">
        <v>926</v>
      </c>
      <c r="C15" s="1">
        <v>1098</v>
      </c>
    </row>
    <row r="16" spans="1:6" x14ac:dyDescent="0.2">
      <c r="A16" s="1">
        <v>15</v>
      </c>
      <c r="B16" s="1">
        <v>933</v>
      </c>
      <c r="C16" s="1">
        <v>1102</v>
      </c>
    </row>
    <row r="17" spans="1:3" x14ac:dyDescent="0.2">
      <c r="A17" s="1">
        <v>16</v>
      </c>
      <c r="B17" s="1">
        <v>926</v>
      </c>
      <c r="C17" s="1">
        <v>1099</v>
      </c>
    </row>
    <row r="18" spans="1:3" x14ac:dyDescent="0.2">
      <c r="A18" s="1">
        <v>17</v>
      </c>
      <c r="B18" s="1">
        <v>936</v>
      </c>
      <c r="C18" s="1">
        <v>1101</v>
      </c>
    </row>
    <row r="19" spans="1:3" x14ac:dyDescent="0.2">
      <c r="A19" s="1">
        <v>18</v>
      </c>
      <c r="B19" s="1">
        <v>926</v>
      </c>
      <c r="C19" s="1">
        <v>1101</v>
      </c>
    </row>
    <row r="20" spans="1:3" x14ac:dyDescent="0.2">
      <c r="A20" s="1">
        <v>19</v>
      </c>
      <c r="B20" s="1">
        <v>931</v>
      </c>
      <c r="C20" s="1">
        <v>1097</v>
      </c>
    </row>
    <row r="21" spans="1:3" x14ac:dyDescent="0.2">
      <c r="A21" s="1">
        <v>20</v>
      </c>
      <c r="B21" s="1">
        <v>932</v>
      </c>
      <c r="C21" s="1">
        <v>1099</v>
      </c>
    </row>
    <row r="22" spans="1:3" x14ac:dyDescent="0.2">
      <c r="A22" s="1">
        <v>21</v>
      </c>
      <c r="B22" s="1">
        <v>926</v>
      </c>
      <c r="C22" s="1">
        <v>1105</v>
      </c>
    </row>
    <row r="23" spans="1:3" x14ac:dyDescent="0.2">
      <c r="A23" s="1">
        <v>22</v>
      </c>
      <c r="B23" s="1">
        <v>926</v>
      </c>
      <c r="C23" s="1">
        <v>1099</v>
      </c>
    </row>
    <row r="24" spans="1:3" x14ac:dyDescent="0.2">
      <c r="A24" s="1">
        <v>23</v>
      </c>
      <c r="B24" s="1">
        <v>926</v>
      </c>
      <c r="C24" s="1">
        <v>1104</v>
      </c>
    </row>
    <row r="25" spans="1:3" x14ac:dyDescent="0.2">
      <c r="A25" s="1">
        <v>24</v>
      </c>
      <c r="B25" s="1">
        <v>926</v>
      </c>
      <c r="C25" s="1">
        <v>1104</v>
      </c>
    </row>
    <row r="26" spans="1:3" x14ac:dyDescent="0.2">
      <c r="A26" s="1">
        <v>25</v>
      </c>
      <c r="B26" s="1">
        <v>926</v>
      </c>
      <c r="C26" s="1">
        <v>1101</v>
      </c>
    </row>
    <row r="27" spans="1:3" x14ac:dyDescent="0.2">
      <c r="A27" s="1">
        <v>26</v>
      </c>
      <c r="B27" s="1">
        <v>930</v>
      </c>
      <c r="C27" s="1">
        <v>1106</v>
      </c>
    </row>
    <row r="28" spans="1:3" x14ac:dyDescent="0.2">
      <c r="A28" s="1">
        <v>27</v>
      </c>
      <c r="B28" s="1">
        <v>926</v>
      </c>
      <c r="C28" s="1">
        <v>1103</v>
      </c>
    </row>
    <row r="29" spans="1:3" x14ac:dyDescent="0.2">
      <c r="A29" s="1">
        <v>28</v>
      </c>
      <c r="B29" s="1">
        <v>929</v>
      </c>
      <c r="C29" s="1">
        <v>1101</v>
      </c>
    </row>
    <row r="30" spans="1:3" x14ac:dyDescent="0.2">
      <c r="A30" s="1">
        <v>29</v>
      </c>
      <c r="B30" s="1">
        <v>951</v>
      </c>
      <c r="C30" s="1">
        <v>1097</v>
      </c>
    </row>
    <row r="31" spans="1:3" x14ac:dyDescent="0.2">
      <c r="A31" s="1">
        <v>30</v>
      </c>
      <c r="B31" s="1">
        <v>926</v>
      </c>
      <c r="C31" s="1">
        <v>1102</v>
      </c>
    </row>
    <row r="32" spans="1:3" x14ac:dyDescent="0.2">
      <c r="A32" s="1">
        <v>31</v>
      </c>
      <c r="B32" s="1">
        <v>952</v>
      </c>
      <c r="C32" s="1">
        <v>1102</v>
      </c>
    </row>
    <row r="33" spans="1:3" x14ac:dyDescent="0.2">
      <c r="A33" s="1">
        <v>32</v>
      </c>
      <c r="B33" s="1">
        <v>940</v>
      </c>
      <c r="C33" s="1">
        <v>1097</v>
      </c>
    </row>
    <row r="34" spans="1:3" x14ac:dyDescent="0.2">
      <c r="A34" s="1">
        <v>33</v>
      </c>
      <c r="B34" s="1">
        <v>936</v>
      </c>
      <c r="C34" s="1">
        <v>1100</v>
      </c>
    </row>
    <row r="35" spans="1:3" x14ac:dyDescent="0.2">
      <c r="A35" s="1">
        <v>34</v>
      </c>
      <c r="B35" s="1">
        <v>926</v>
      </c>
      <c r="C35" s="1">
        <v>1103</v>
      </c>
    </row>
    <row r="36" spans="1:3" x14ac:dyDescent="0.2">
      <c r="A36" s="1">
        <v>35</v>
      </c>
      <c r="B36" s="1">
        <v>940</v>
      </c>
      <c r="C36" s="1">
        <v>1102</v>
      </c>
    </row>
    <row r="37" spans="1:3" x14ac:dyDescent="0.2">
      <c r="A37" s="1">
        <v>36</v>
      </c>
      <c r="B37" s="1">
        <v>926</v>
      </c>
      <c r="C37" s="1">
        <v>1099</v>
      </c>
    </row>
    <row r="38" spans="1:3" x14ac:dyDescent="0.2">
      <c r="A38" s="1">
        <v>37</v>
      </c>
      <c r="B38" s="1">
        <v>938</v>
      </c>
      <c r="C38" s="1">
        <v>1096</v>
      </c>
    </row>
    <row r="39" spans="1:3" x14ac:dyDescent="0.2">
      <c r="A39" s="1">
        <v>38</v>
      </c>
      <c r="B39" s="1">
        <v>932</v>
      </c>
      <c r="C39" s="1">
        <v>1101</v>
      </c>
    </row>
    <row r="40" spans="1:3" x14ac:dyDescent="0.2">
      <c r="A40" s="1">
        <v>39</v>
      </c>
      <c r="B40" s="1">
        <v>946</v>
      </c>
      <c r="C40" s="1">
        <v>1098</v>
      </c>
    </row>
    <row r="41" spans="1:3" x14ac:dyDescent="0.2">
      <c r="A41" s="1">
        <v>40</v>
      </c>
      <c r="B41" s="1">
        <v>926</v>
      </c>
      <c r="C41" s="1">
        <v>1102</v>
      </c>
    </row>
    <row r="42" spans="1:3" x14ac:dyDescent="0.2">
      <c r="A42" s="1">
        <v>41</v>
      </c>
      <c r="B42" s="1">
        <v>954</v>
      </c>
      <c r="C42" s="1">
        <v>1104</v>
      </c>
    </row>
    <row r="43" spans="1:3" x14ac:dyDescent="0.2">
      <c r="A43" s="1">
        <v>42</v>
      </c>
      <c r="B43" s="1">
        <v>928</v>
      </c>
      <c r="C43" s="1">
        <v>1101</v>
      </c>
    </row>
    <row r="44" spans="1:3" x14ac:dyDescent="0.2">
      <c r="A44" s="1">
        <v>43</v>
      </c>
      <c r="B44" s="1">
        <v>926</v>
      </c>
      <c r="C44" s="1">
        <v>1100</v>
      </c>
    </row>
    <row r="45" spans="1:3" x14ac:dyDescent="0.2">
      <c r="A45" s="1">
        <v>44</v>
      </c>
      <c r="B45" s="1">
        <v>942</v>
      </c>
      <c r="C45" s="1">
        <v>1101</v>
      </c>
    </row>
    <row r="46" spans="1:3" x14ac:dyDescent="0.2">
      <c r="A46" s="1">
        <v>45</v>
      </c>
      <c r="B46" s="1">
        <v>939</v>
      </c>
      <c r="C46" s="1">
        <v>1102</v>
      </c>
    </row>
    <row r="47" spans="1:3" x14ac:dyDescent="0.2">
      <c r="A47" s="1">
        <v>46</v>
      </c>
      <c r="B47" s="1">
        <v>959</v>
      </c>
      <c r="C47" s="1">
        <v>1102</v>
      </c>
    </row>
    <row r="48" spans="1:3" x14ac:dyDescent="0.2">
      <c r="A48" s="1">
        <v>47</v>
      </c>
      <c r="B48" s="1">
        <v>926</v>
      </c>
      <c r="C48" s="1">
        <v>1105</v>
      </c>
    </row>
    <row r="49" spans="1:3" x14ac:dyDescent="0.2">
      <c r="A49" s="1">
        <v>48</v>
      </c>
      <c r="B49" s="1">
        <v>926</v>
      </c>
      <c r="C49" s="1">
        <v>1099</v>
      </c>
    </row>
    <row r="50" spans="1:3" x14ac:dyDescent="0.2">
      <c r="A50" s="1">
        <v>49</v>
      </c>
      <c r="B50" s="1">
        <v>926</v>
      </c>
      <c r="C50" s="1">
        <v>1099</v>
      </c>
    </row>
    <row r="51" spans="1:3" x14ac:dyDescent="0.2">
      <c r="A51" s="1">
        <v>50</v>
      </c>
      <c r="B51" s="1">
        <v>941</v>
      </c>
      <c r="C51" s="1">
        <v>1100</v>
      </c>
    </row>
    <row r="52" spans="1:3" x14ac:dyDescent="0.2">
      <c r="A52" s="1"/>
      <c r="B52" s="1"/>
    </row>
    <row r="53" spans="1:3" x14ac:dyDescent="0.2">
      <c r="A53" s="1"/>
      <c r="B53" s="1"/>
    </row>
    <row r="54" spans="1:3" x14ac:dyDescent="0.2">
      <c r="A54" s="1"/>
      <c r="B54" s="1"/>
    </row>
    <row r="55" spans="1:3" x14ac:dyDescent="0.2">
      <c r="A55" s="1"/>
      <c r="B55" s="1"/>
    </row>
    <row r="56" spans="1:3" x14ac:dyDescent="0.2">
      <c r="A56" s="1"/>
      <c r="B56" s="1"/>
    </row>
    <row r="57" spans="1:3" x14ac:dyDescent="0.2">
      <c r="A57" s="1"/>
      <c r="B57" s="1"/>
    </row>
    <row r="58" spans="1:3" x14ac:dyDescent="0.2">
      <c r="A58" s="1"/>
      <c r="B58" s="1"/>
    </row>
    <row r="59" spans="1:3" x14ac:dyDescent="0.2">
      <c r="A59" s="1"/>
      <c r="B59" s="1"/>
    </row>
    <row r="60" spans="1:3" x14ac:dyDescent="0.2">
      <c r="A60" s="1"/>
      <c r="B60" s="1"/>
    </row>
    <row r="61" spans="1:3" x14ac:dyDescent="0.2">
      <c r="A61" s="1"/>
      <c r="B61" s="1"/>
    </row>
    <row r="62" spans="1:3" x14ac:dyDescent="0.2">
      <c r="A62" s="1"/>
      <c r="B62" s="1"/>
    </row>
    <row r="63" spans="1:3" x14ac:dyDescent="0.2">
      <c r="A63" s="1"/>
      <c r="B63" s="1"/>
    </row>
    <row r="64" spans="1:3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4A3B-1D11-5149-AED8-83214746E905}">
  <dimension ref="A1:F101"/>
  <sheetViews>
    <sheetView topLeftCell="B1" zoomScale="76" workbookViewId="0">
      <selection activeCell="A57" sqref="A57"/>
    </sheetView>
  </sheetViews>
  <sheetFormatPr baseColWidth="10" defaultColWidth="11.1640625" defaultRowHeight="16" x14ac:dyDescent="0.2"/>
  <sheetData>
    <row r="1" spans="1:6" x14ac:dyDescent="0.2">
      <c r="A1" s="1" t="s">
        <v>2</v>
      </c>
      <c r="B1" s="1" t="s">
        <v>0</v>
      </c>
      <c r="C1" s="1" t="s">
        <v>1</v>
      </c>
    </row>
    <row r="2" spans="1:6" x14ac:dyDescent="0.2">
      <c r="A2" s="1">
        <v>1</v>
      </c>
      <c r="B2" s="1">
        <v>934</v>
      </c>
      <c r="C2" s="1">
        <v>1115</v>
      </c>
      <c r="E2" t="s">
        <v>17</v>
      </c>
      <c r="F2">
        <f>AVERAGE(B:B)</f>
        <v>948.62</v>
      </c>
    </row>
    <row r="3" spans="1:6" x14ac:dyDescent="0.2">
      <c r="A3" s="1">
        <v>2</v>
      </c>
      <c r="B3" s="1">
        <v>937</v>
      </c>
      <c r="C3" s="1">
        <v>1114</v>
      </c>
      <c r="E3" t="s">
        <v>19</v>
      </c>
      <c r="F3">
        <f>MIN(B2:B51)</f>
        <v>915</v>
      </c>
    </row>
    <row r="4" spans="1:6" x14ac:dyDescent="0.2">
      <c r="A4" s="1">
        <v>3</v>
      </c>
      <c r="B4" s="1">
        <v>933</v>
      </c>
      <c r="C4" s="1">
        <v>1138</v>
      </c>
      <c r="E4" t="s">
        <v>20</v>
      </c>
      <c r="F4">
        <f>MAX(B2:B51)</f>
        <v>985</v>
      </c>
    </row>
    <row r="5" spans="1:6" x14ac:dyDescent="0.2">
      <c r="A5" s="1">
        <v>4</v>
      </c>
      <c r="B5" s="1">
        <v>954</v>
      </c>
      <c r="C5" s="1">
        <v>1134</v>
      </c>
    </row>
    <row r="6" spans="1:6" x14ac:dyDescent="0.2">
      <c r="A6" s="1">
        <v>5</v>
      </c>
      <c r="B6" s="1">
        <v>940</v>
      </c>
      <c r="C6" s="1">
        <v>1130</v>
      </c>
      <c r="E6" t="s">
        <v>16</v>
      </c>
      <c r="F6">
        <f>AVERAGE(C:C)</f>
        <v>1128.44</v>
      </c>
    </row>
    <row r="7" spans="1:6" x14ac:dyDescent="0.2">
      <c r="A7" s="1">
        <v>6</v>
      </c>
      <c r="B7" s="1">
        <v>921</v>
      </c>
      <c r="C7" s="1">
        <v>1136</v>
      </c>
    </row>
    <row r="8" spans="1:6" x14ac:dyDescent="0.2">
      <c r="A8" s="1">
        <v>7</v>
      </c>
      <c r="B8" s="1">
        <v>944</v>
      </c>
      <c r="C8" s="1">
        <v>1148</v>
      </c>
    </row>
    <row r="9" spans="1:6" x14ac:dyDescent="0.2">
      <c r="A9" s="1">
        <v>8</v>
      </c>
      <c r="B9" s="1">
        <v>939</v>
      </c>
      <c r="C9" s="1">
        <v>1132</v>
      </c>
    </row>
    <row r="10" spans="1:6" x14ac:dyDescent="0.2">
      <c r="A10" s="1">
        <v>9</v>
      </c>
      <c r="B10" s="1">
        <v>972</v>
      </c>
      <c r="C10" s="1">
        <v>1124</v>
      </c>
    </row>
    <row r="11" spans="1:6" x14ac:dyDescent="0.2">
      <c r="A11" s="1">
        <v>10</v>
      </c>
      <c r="B11" s="1">
        <v>966</v>
      </c>
      <c r="C11" s="1">
        <v>1118</v>
      </c>
    </row>
    <row r="12" spans="1:6" x14ac:dyDescent="0.2">
      <c r="A12" s="1">
        <v>11</v>
      </c>
      <c r="B12" s="1">
        <v>953</v>
      </c>
      <c r="C12" s="1">
        <v>1126</v>
      </c>
    </row>
    <row r="13" spans="1:6" x14ac:dyDescent="0.2">
      <c r="A13" s="1">
        <v>12</v>
      </c>
      <c r="B13" s="1">
        <v>927</v>
      </c>
      <c r="C13" s="1">
        <v>1134</v>
      </c>
    </row>
    <row r="14" spans="1:6" x14ac:dyDescent="0.2">
      <c r="A14" s="1">
        <v>13</v>
      </c>
      <c r="B14" s="1">
        <v>975</v>
      </c>
      <c r="C14" s="1">
        <v>1133</v>
      </c>
    </row>
    <row r="15" spans="1:6" x14ac:dyDescent="0.2">
      <c r="A15" s="1">
        <v>14</v>
      </c>
      <c r="B15" s="1">
        <v>970</v>
      </c>
      <c r="C15" s="1">
        <v>1128</v>
      </c>
    </row>
    <row r="16" spans="1:6" x14ac:dyDescent="0.2">
      <c r="A16" s="1">
        <v>15</v>
      </c>
      <c r="B16" s="1">
        <v>942</v>
      </c>
      <c r="C16" s="1">
        <v>1123</v>
      </c>
    </row>
    <row r="17" spans="1:3" x14ac:dyDescent="0.2">
      <c r="A17" s="1">
        <v>16</v>
      </c>
      <c r="B17" s="1">
        <v>936</v>
      </c>
      <c r="C17" s="1">
        <v>1122</v>
      </c>
    </row>
    <row r="18" spans="1:3" x14ac:dyDescent="0.2">
      <c r="A18" s="1">
        <v>17</v>
      </c>
      <c r="B18" s="1">
        <v>954</v>
      </c>
      <c r="C18" s="1">
        <v>1121</v>
      </c>
    </row>
    <row r="19" spans="1:3" x14ac:dyDescent="0.2">
      <c r="A19" s="1">
        <v>18</v>
      </c>
      <c r="B19" s="1">
        <v>915</v>
      </c>
      <c r="C19" s="1">
        <v>1133</v>
      </c>
    </row>
    <row r="20" spans="1:3" x14ac:dyDescent="0.2">
      <c r="A20" s="1">
        <v>19</v>
      </c>
      <c r="B20" s="1">
        <v>945</v>
      </c>
      <c r="C20" s="1">
        <v>1137</v>
      </c>
    </row>
    <row r="21" spans="1:3" x14ac:dyDescent="0.2">
      <c r="A21" s="1">
        <v>20</v>
      </c>
      <c r="B21" s="1">
        <v>944</v>
      </c>
      <c r="C21" s="1">
        <v>1136</v>
      </c>
    </row>
    <row r="22" spans="1:3" x14ac:dyDescent="0.2">
      <c r="A22" s="1">
        <v>21</v>
      </c>
      <c r="B22" s="1">
        <v>954</v>
      </c>
      <c r="C22" s="1">
        <v>1129</v>
      </c>
    </row>
    <row r="23" spans="1:3" x14ac:dyDescent="0.2">
      <c r="A23" s="1">
        <v>22</v>
      </c>
      <c r="B23" s="1">
        <v>962</v>
      </c>
      <c r="C23" s="1">
        <v>1132</v>
      </c>
    </row>
    <row r="24" spans="1:3" x14ac:dyDescent="0.2">
      <c r="A24" s="1">
        <v>23</v>
      </c>
      <c r="B24" s="1">
        <v>939</v>
      </c>
      <c r="C24" s="1">
        <v>1141</v>
      </c>
    </row>
    <row r="25" spans="1:3" x14ac:dyDescent="0.2">
      <c r="A25" s="1">
        <v>24</v>
      </c>
      <c r="B25" s="1">
        <v>945</v>
      </c>
      <c r="C25" s="1">
        <v>1131</v>
      </c>
    </row>
    <row r="26" spans="1:3" x14ac:dyDescent="0.2">
      <c r="A26" s="1">
        <v>25</v>
      </c>
      <c r="B26" s="1">
        <v>927</v>
      </c>
      <c r="C26" s="1">
        <v>1125</v>
      </c>
    </row>
    <row r="27" spans="1:3" x14ac:dyDescent="0.2">
      <c r="A27" s="1">
        <v>26</v>
      </c>
      <c r="B27" s="1">
        <v>982</v>
      </c>
      <c r="C27" s="1">
        <v>1129</v>
      </c>
    </row>
    <row r="28" spans="1:3" x14ac:dyDescent="0.2">
      <c r="A28" s="1">
        <v>27</v>
      </c>
      <c r="B28" s="1">
        <v>935</v>
      </c>
      <c r="C28" s="1">
        <v>1133</v>
      </c>
    </row>
    <row r="29" spans="1:3" x14ac:dyDescent="0.2">
      <c r="A29" s="1">
        <v>28</v>
      </c>
      <c r="B29" s="1">
        <v>947</v>
      </c>
      <c r="C29" s="1">
        <v>1131</v>
      </c>
    </row>
    <row r="30" spans="1:3" x14ac:dyDescent="0.2">
      <c r="A30" s="1">
        <v>29</v>
      </c>
      <c r="B30" s="1">
        <v>968</v>
      </c>
      <c r="C30" s="1">
        <v>1131</v>
      </c>
    </row>
    <row r="31" spans="1:3" x14ac:dyDescent="0.2">
      <c r="A31" s="1">
        <v>30</v>
      </c>
      <c r="B31" s="1">
        <v>975</v>
      </c>
      <c r="C31" s="1">
        <v>1134</v>
      </c>
    </row>
    <row r="32" spans="1:3" x14ac:dyDescent="0.2">
      <c r="A32" s="1">
        <v>31</v>
      </c>
      <c r="B32" s="1">
        <v>939</v>
      </c>
      <c r="C32" s="1">
        <v>1127</v>
      </c>
    </row>
    <row r="33" spans="1:3" x14ac:dyDescent="0.2">
      <c r="A33" s="1">
        <v>32</v>
      </c>
      <c r="B33" s="1">
        <v>967</v>
      </c>
      <c r="C33" s="1">
        <v>1122</v>
      </c>
    </row>
    <row r="34" spans="1:3" x14ac:dyDescent="0.2">
      <c r="A34" s="1">
        <v>33</v>
      </c>
      <c r="B34" s="1">
        <v>922</v>
      </c>
      <c r="C34" s="1">
        <v>1138</v>
      </c>
    </row>
    <row r="35" spans="1:3" x14ac:dyDescent="0.2">
      <c r="A35" s="1">
        <v>34</v>
      </c>
      <c r="B35" s="1">
        <v>956</v>
      </c>
      <c r="C35" s="1">
        <v>1129</v>
      </c>
    </row>
    <row r="36" spans="1:3" x14ac:dyDescent="0.2">
      <c r="A36" s="1">
        <v>35</v>
      </c>
      <c r="B36" s="1">
        <v>958</v>
      </c>
      <c r="C36" s="1">
        <v>1126</v>
      </c>
    </row>
    <row r="37" spans="1:3" x14ac:dyDescent="0.2">
      <c r="A37" s="1">
        <v>36</v>
      </c>
      <c r="B37" s="1">
        <v>931</v>
      </c>
      <c r="C37" s="1">
        <v>1138</v>
      </c>
    </row>
    <row r="38" spans="1:3" x14ac:dyDescent="0.2">
      <c r="A38" s="1">
        <v>37</v>
      </c>
      <c r="B38" s="1">
        <v>956</v>
      </c>
      <c r="C38" s="1">
        <v>1118</v>
      </c>
    </row>
    <row r="39" spans="1:3" x14ac:dyDescent="0.2">
      <c r="A39" s="1">
        <v>38</v>
      </c>
      <c r="B39" s="1">
        <v>930</v>
      </c>
      <c r="C39" s="1">
        <v>1127</v>
      </c>
    </row>
    <row r="40" spans="1:3" x14ac:dyDescent="0.2">
      <c r="A40" s="1">
        <v>39</v>
      </c>
      <c r="B40" s="1">
        <v>973</v>
      </c>
      <c r="C40" s="1">
        <v>1125</v>
      </c>
    </row>
    <row r="41" spans="1:3" x14ac:dyDescent="0.2">
      <c r="A41" s="1">
        <v>40</v>
      </c>
      <c r="B41" s="1">
        <v>941</v>
      </c>
      <c r="C41" s="1">
        <v>1117</v>
      </c>
    </row>
    <row r="42" spans="1:3" x14ac:dyDescent="0.2">
      <c r="A42" s="1">
        <v>41</v>
      </c>
      <c r="B42" s="1">
        <v>939</v>
      </c>
      <c r="C42" s="1">
        <v>1119</v>
      </c>
    </row>
    <row r="43" spans="1:3" x14ac:dyDescent="0.2">
      <c r="A43" s="1">
        <v>42</v>
      </c>
      <c r="B43" s="1">
        <v>926</v>
      </c>
      <c r="C43" s="1">
        <v>1123</v>
      </c>
    </row>
    <row r="44" spans="1:3" x14ac:dyDescent="0.2">
      <c r="A44" s="1">
        <v>43</v>
      </c>
      <c r="B44" s="1">
        <v>958</v>
      </c>
      <c r="C44" s="1">
        <v>1136</v>
      </c>
    </row>
    <row r="45" spans="1:3" x14ac:dyDescent="0.2">
      <c r="A45" s="1">
        <v>44</v>
      </c>
      <c r="B45" s="1">
        <v>947</v>
      </c>
      <c r="C45" s="1">
        <v>1128</v>
      </c>
    </row>
    <row r="46" spans="1:3" x14ac:dyDescent="0.2">
      <c r="A46" s="1">
        <v>45</v>
      </c>
      <c r="B46" s="1">
        <v>970</v>
      </c>
      <c r="C46" s="1">
        <v>1130</v>
      </c>
    </row>
    <row r="47" spans="1:3" x14ac:dyDescent="0.2">
      <c r="A47" s="1">
        <v>46</v>
      </c>
      <c r="B47" s="1">
        <v>954</v>
      </c>
      <c r="C47" s="1">
        <v>1120</v>
      </c>
    </row>
    <row r="48" spans="1:3" x14ac:dyDescent="0.2">
      <c r="A48" s="1">
        <v>47</v>
      </c>
      <c r="B48" s="1">
        <v>958</v>
      </c>
      <c r="C48" s="1">
        <v>1129</v>
      </c>
    </row>
    <row r="49" spans="1:3" x14ac:dyDescent="0.2">
      <c r="A49" s="1">
        <v>48</v>
      </c>
      <c r="B49" s="1">
        <v>985</v>
      </c>
      <c r="C49" s="1">
        <v>1113</v>
      </c>
    </row>
    <row r="50" spans="1:3" x14ac:dyDescent="0.2">
      <c r="A50" s="1">
        <v>49</v>
      </c>
      <c r="B50" s="1">
        <v>942</v>
      </c>
      <c r="C50" s="1">
        <v>1133</v>
      </c>
    </row>
    <row r="51" spans="1:3" x14ac:dyDescent="0.2">
      <c r="A51" s="1">
        <v>50</v>
      </c>
      <c r="B51" s="1">
        <v>944</v>
      </c>
      <c r="C51" s="1">
        <v>1126</v>
      </c>
    </row>
    <row r="52" spans="1:3" x14ac:dyDescent="0.2">
      <c r="A52" s="1"/>
      <c r="B52" s="1"/>
    </row>
    <row r="53" spans="1:3" x14ac:dyDescent="0.2">
      <c r="A53" s="1"/>
      <c r="B53" s="1"/>
    </row>
    <row r="54" spans="1:3" x14ac:dyDescent="0.2">
      <c r="A54" s="1"/>
      <c r="B54" s="1"/>
    </row>
    <row r="55" spans="1:3" x14ac:dyDescent="0.2">
      <c r="A55" s="1"/>
      <c r="B55" s="1"/>
    </row>
    <row r="56" spans="1:3" x14ac:dyDescent="0.2">
      <c r="A56" s="1"/>
      <c r="B56" s="1"/>
    </row>
    <row r="57" spans="1:3" x14ac:dyDescent="0.2">
      <c r="A57" s="1"/>
      <c r="B57" s="1"/>
    </row>
    <row r="58" spans="1:3" x14ac:dyDescent="0.2">
      <c r="A58" s="1"/>
      <c r="B58" s="1"/>
    </row>
    <row r="59" spans="1:3" x14ac:dyDescent="0.2">
      <c r="A59" s="1"/>
      <c r="B59" s="1"/>
    </row>
    <row r="60" spans="1:3" x14ac:dyDescent="0.2">
      <c r="A60" s="1"/>
      <c r="B60" s="1"/>
    </row>
    <row r="61" spans="1:3" x14ac:dyDescent="0.2">
      <c r="A61" s="1"/>
      <c r="B61" s="1"/>
    </row>
    <row r="62" spans="1:3" x14ac:dyDescent="0.2">
      <c r="A62" s="1"/>
      <c r="B62" s="1"/>
    </row>
    <row r="63" spans="1:3" x14ac:dyDescent="0.2">
      <c r="A63" s="1"/>
      <c r="B63" s="1"/>
    </row>
    <row r="64" spans="1:3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4254-FA0A-4B48-A873-C7F466F30C98}">
  <dimension ref="A1:F101"/>
  <sheetViews>
    <sheetView topLeftCell="D4" zoomScale="139" workbookViewId="0">
      <selection activeCell="C11" sqref="C11"/>
    </sheetView>
  </sheetViews>
  <sheetFormatPr baseColWidth="10" defaultColWidth="11.1640625" defaultRowHeight="16" x14ac:dyDescent="0.2"/>
  <cols>
    <col min="2" max="2" width="11.1640625" style="6"/>
    <col min="5" max="5" width="11.1640625" customWidth="1"/>
  </cols>
  <sheetData>
    <row r="1" spans="1:6" x14ac:dyDescent="0.2">
      <c r="A1" s="1" t="s">
        <v>2</v>
      </c>
      <c r="B1" s="4" t="s">
        <v>0</v>
      </c>
      <c r="C1" s="1" t="s">
        <v>1</v>
      </c>
    </row>
    <row r="2" spans="1:6" x14ac:dyDescent="0.2">
      <c r="A2" s="1">
        <v>1</v>
      </c>
      <c r="B2" s="7" cm="1">
        <f t="array" ref="B2:B51">"0" + _xlfn.TEXTSPLIT(E4, , ",")</f>
        <v>905</v>
      </c>
      <c r="C2" s="5" cm="1">
        <f t="array" ref="C2:C51">"1100" + _xlfn.TEXTSPLIT(E5, , ",")</f>
        <v>1152.0510399341583</v>
      </c>
    </row>
    <row r="3" spans="1:6" x14ac:dyDescent="0.2">
      <c r="A3" s="1">
        <v>2</v>
      </c>
      <c r="B3" s="7">
        <v>906</v>
      </c>
      <c r="C3" s="5">
        <v>1151.704220533371</v>
      </c>
    </row>
    <row r="4" spans="1:6" x14ac:dyDescent="0.2">
      <c r="A4" s="1">
        <v>3</v>
      </c>
      <c r="B4" s="7">
        <v>916</v>
      </c>
      <c r="C4" s="5">
        <v>1158.3667299747467</v>
      </c>
      <c r="E4" s="3" t="s">
        <v>21</v>
      </c>
    </row>
    <row r="5" spans="1:6" x14ac:dyDescent="0.2">
      <c r="A5" s="1">
        <v>4</v>
      </c>
      <c r="B5" s="7">
        <v>911</v>
      </c>
      <c r="C5" s="5">
        <v>1153.3305733203888</v>
      </c>
      <c r="E5" s="3" t="s">
        <v>22</v>
      </c>
    </row>
    <row r="6" spans="1:6" x14ac:dyDescent="0.2">
      <c r="A6" s="1">
        <v>5</v>
      </c>
      <c r="B6" s="8">
        <v>917</v>
      </c>
      <c r="C6" s="5">
        <v>1148.4055972099304</v>
      </c>
    </row>
    <row r="7" spans="1:6" x14ac:dyDescent="0.2">
      <c r="A7" s="1">
        <v>6</v>
      </c>
      <c r="B7" s="8">
        <v>936</v>
      </c>
      <c r="C7" s="5">
        <v>1148.5741634368896</v>
      </c>
      <c r="E7" t="s">
        <v>17</v>
      </c>
      <c r="F7" s="6">
        <f>AVERAGE('la08'!B:B)</f>
        <v>916.88</v>
      </c>
    </row>
    <row r="8" spans="1:6" x14ac:dyDescent="0.2">
      <c r="A8" s="1">
        <v>7</v>
      </c>
      <c r="B8" s="8">
        <v>916</v>
      </c>
      <c r="C8" s="5">
        <v>1154.0358815193176</v>
      </c>
      <c r="E8" t="s">
        <v>19</v>
      </c>
      <c r="F8" s="6">
        <f>MIN(_xlfn.ANCHORARRAY(B2))</f>
        <v>884</v>
      </c>
    </row>
    <row r="9" spans="1:6" x14ac:dyDescent="0.2">
      <c r="A9" s="1">
        <v>8</v>
      </c>
      <c r="B9" s="8">
        <v>901</v>
      </c>
      <c r="C9" s="5">
        <v>1154.6231074333191</v>
      </c>
      <c r="E9" t="s">
        <v>20</v>
      </c>
      <c r="F9" s="6">
        <f>MAX(_xlfn.ANCHORARRAY(B2))</f>
        <v>956</v>
      </c>
    </row>
    <row r="10" spans="1:6" x14ac:dyDescent="0.2">
      <c r="A10" s="1">
        <v>9</v>
      </c>
      <c r="B10" s="8">
        <v>924</v>
      </c>
      <c r="C10" s="5">
        <v>1152.6532113552094</v>
      </c>
    </row>
    <row r="11" spans="1:6" x14ac:dyDescent="0.2">
      <c r="A11" s="1">
        <v>10</v>
      </c>
      <c r="B11" s="8">
        <v>926</v>
      </c>
      <c r="C11" s="5">
        <v>1153.2710070610046</v>
      </c>
      <c r="E11" t="s">
        <v>16</v>
      </c>
      <c r="F11">
        <f>AVERAGE(C:C)</f>
        <v>1153.968433470726</v>
      </c>
    </row>
    <row r="12" spans="1:6" x14ac:dyDescent="0.2">
      <c r="A12" s="1">
        <v>11</v>
      </c>
      <c r="B12" s="8">
        <v>884</v>
      </c>
      <c r="C12" s="5">
        <v>1154.3537800312042</v>
      </c>
    </row>
    <row r="13" spans="1:6" x14ac:dyDescent="0.2">
      <c r="A13" s="1">
        <v>12</v>
      </c>
      <c r="B13" s="8">
        <v>913</v>
      </c>
      <c r="C13" s="5">
        <v>1159.0508875846863</v>
      </c>
    </row>
    <row r="14" spans="1:6" x14ac:dyDescent="0.2">
      <c r="A14" s="1">
        <v>13</v>
      </c>
      <c r="B14" s="8">
        <v>923</v>
      </c>
      <c r="C14" s="5">
        <v>1155.3668563365936</v>
      </c>
    </row>
    <row r="15" spans="1:6" x14ac:dyDescent="0.2">
      <c r="A15" s="1">
        <v>14</v>
      </c>
      <c r="B15" s="8">
        <v>908</v>
      </c>
      <c r="C15" s="5">
        <v>1158.0516440868378</v>
      </c>
    </row>
    <row r="16" spans="1:6" x14ac:dyDescent="0.2">
      <c r="A16" s="1">
        <v>15</v>
      </c>
      <c r="B16" s="8">
        <v>895</v>
      </c>
      <c r="C16" s="5">
        <v>1156.2418873310089</v>
      </c>
    </row>
    <row r="17" spans="1:3" x14ac:dyDescent="0.2">
      <c r="A17" s="1">
        <v>16</v>
      </c>
      <c r="B17" s="8">
        <v>930</v>
      </c>
      <c r="C17" s="5">
        <v>1153.7593932151794</v>
      </c>
    </row>
    <row r="18" spans="1:3" x14ac:dyDescent="0.2">
      <c r="A18" s="1">
        <v>17</v>
      </c>
      <c r="B18" s="8">
        <v>930</v>
      </c>
      <c r="C18" s="5">
        <v>1151.9892790317535</v>
      </c>
    </row>
    <row r="19" spans="1:3" x14ac:dyDescent="0.2">
      <c r="A19" s="1">
        <v>18</v>
      </c>
      <c r="B19" s="8">
        <v>921</v>
      </c>
      <c r="C19" s="5">
        <v>1153.8960461616516</v>
      </c>
    </row>
    <row r="20" spans="1:3" x14ac:dyDescent="0.2">
      <c r="A20" s="1">
        <v>19</v>
      </c>
      <c r="B20" s="8">
        <v>923</v>
      </c>
      <c r="C20" s="5">
        <v>1155.2709050178528</v>
      </c>
    </row>
    <row r="21" spans="1:3" x14ac:dyDescent="0.2">
      <c r="A21" s="1">
        <v>20</v>
      </c>
      <c r="B21" s="8">
        <v>931</v>
      </c>
      <c r="C21" s="5">
        <v>1156.211822271347</v>
      </c>
    </row>
    <row r="22" spans="1:3" x14ac:dyDescent="0.2">
      <c r="A22" s="1">
        <v>21</v>
      </c>
      <c r="B22" s="8">
        <v>920</v>
      </c>
      <c r="C22" s="5">
        <v>1162.8710658550262</v>
      </c>
    </row>
    <row r="23" spans="1:3" x14ac:dyDescent="0.2">
      <c r="A23" s="1">
        <v>22</v>
      </c>
      <c r="B23" s="8">
        <v>956</v>
      </c>
      <c r="C23" s="5">
        <v>1153.0722668170929</v>
      </c>
    </row>
    <row r="24" spans="1:3" x14ac:dyDescent="0.2">
      <c r="A24" s="1">
        <v>23</v>
      </c>
      <c r="B24" s="8">
        <v>935</v>
      </c>
      <c r="C24" s="5">
        <v>1160.044590473175</v>
      </c>
    </row>
    <row r="25" spans="1:3" x14ac:dyDescent="0.2">
      <c r="A25" s="1">
        <v>24</v>
      </c>
      <c r="B25" s="8">
        <v>899</v>
      </c>
      <c r="C25" s="5">
        <v>1153.0265758037567</v>
      </c>
    </row>
    <row r="26" spans="1:3" x14ac:dyDescent="0.2">
      <c r="A26" s="1">
        <v>25</v>
      </c>
      <c r="B26" s="8">
        <v>902</v>
      </c>
      <c r="C26" s="5">
        <v>1154.7540903091431</v>
      </c>
    </row>
    <row r="27" spans="1:3" x14ac:dyDescent="0.2">
      <c r="A27" s="1">
        <v>26</v>
      </c>
      <c r="B27" s="8">
        <v>913</v>
      </c>
      <c r="C27" s="5">
        <v>1151.0415689945221</v>
      </c>
    </row>
    <row r="28" spans="1:3" x14ac:dyDescent="0.2">
      <c r="A28" s="1">
        <v>27</v>
      </c>
      <c r="B28" s="8">
        <v>914</v>
      </c>
      <c r="C28" s="5">
        <v>1152.9621262550354</v>
      </c>
    </row>
    <row r="29" spans="1:3" x14ac:dyDescent="0.2">
      <c r="A29" s="1">
        <v>28</v>
      </c>
      <c r="B29" s="8">
        <v>899</v>
      </c>
      <c r="C29" s="5">
        <v>1152.1497168540955</v>
      </c>
    </row>
    <row r="30" spans="1:3" x14ac:dyDescent="0.2">
      <c r="A30" s="1">
        <v>29</v>
      </c>
      <c r="B30" s="8">
        <v>934</v>
      </c>
      <c r="C30" s="5">
        <v>1154.3767945766449</v>
      </c>
    </row>
    <row r="31" spans="1:3" x14ac:dyDescent="0.2">
      <c r="A31" s="1">
        <v>30</v>
      </c>
      <c r="B31" s="8">
        <v>927</v>
      </c>
      <c r="C31" s="5">
        <v>1152.190363407135</v>
      </c>
    </row>
    <row r="32" spans="1:3" x14ac:dyDescent="0.2">
      <c r="A32" s="1">
        <v>31</v>
      </c>
      <c r="B32" s="8">
        <v>910</v>
      </c>
      <c r="C32" s="5">
        <v>1148.6626567840576</v>
      </c>
    </row>
    <row r="33" spans="1:3" x14ac:dyDescent="0.2">
      <c r="A33" s="1">
        <v>32</v>
      </c>
      <c r="B33" s="8">
        <v>928</v>
      </c>
      <c r="C33" s="5">
        <v>1157.8222522735596</v>
      </c>
    </row>
    <row r="34" spans="1:3" x14ac:dyDescent="0.2">
      <c r="A34" s="1">
        <v>33</v>
      </c>
      <c r="B34" s="8">
        <v>886</v>
      </c>
      <c r="C34" s="5">
        <v>1154.9462869167328</v>
      </c>
    </row>
    <row r="35" spans="1:3" x14ac:dyDescent="0.2">
      <c r="A35" s="1">
        <v>34</v>
      </c>
      <c r="B35" s="8">
        <v>918</v>
      </c>
      <c r="C35" s="5">
        <v>1153.7289137840271</v>
      </c>
    </row>
    <row r="36" spans="1:3" x14ac:dyDescent="0.2">
      <c r="A36" s="1">
        <v>35</v>
      </c>
      <c r="B36" s="8">
        <v>925</v>
      </c>
      <c r="C36" s="5">
        <v>1161.8293616771698</v>
      </c>
    </row>
    <row r="37" spans="1:3" x14ac:dyDescent="0.2">
      <c r="A37" s="1">
        <v>36</v>
      </c>
      <c r="B37" s="8">
        <v>923</v>
      </c>
      <c r="C37" s="5">
        <v>1157.6325650215149</v>
      </c>
    </row>
    <row r="38" spans="1:3" x14ac:dyDescent="0.2">
      <c r="A38" s="1">
        <v>37</v>
      </c>
      <c r="B38" s="8">
        <v>915</v>
      </c>
      <c r="C38" s="5">
        <v>1156.5528450012207</v>
      </c>
    </row>
    <row r="39" spans="1:3" x14ac:dyDescent="0.2">
      <c r="A39" s="1">
        <v>38</v>
      </c>
      <c r="B39" s="8">
        <v>913</v>
      </c>
      <c r="C39" s="5">
        <v>1150.4685091972351</v>
      </c>
    </row>
    <row r="40" spans="1:3" x14ac:dyDescent="0.2">
      <c r="A40" s="1">
        <v>39</v>
      </c>
      <c r="B40" s="8">
        <v>926</v>
      </c>
      <c r="C40" s="5">
        <v>1152.3558721542358</v>
      </c>
    </row>
    <row r="41" spans="1:3" x14ac:dyDescent="0.2">
      <c r="A41" s="1">
        <v>40</v>
      </c>
      <c r="B41" s="8">
        <v>903</v>
      </c>
      <c r="C41" s="5">
        <v>1149.4984254837036</v>
      </c>
    </row>
    <row r="42" spans="1:3" x14ac:dyDescent="0.2">
      <c r="A42" s="1">
        <v>41</v>
      </c>
      <c r="B42" s="8">
        <v>903</v>
      </c>
      <c r="C42" s="5">
        <v>1147.7517664432526</v>
      </c>
    </row>
    <row r="43" spans="1:3" x14ac:dyDescent="0.2">
      <c r="A43" s="1">
        <v>42</v>
      </c>
      <c r="B43" s="8">
        <v>930</v>
      </c>
      <c r="C43" s="5">
        <v>1150.8612420558929</v>
      </c>
    </row>
    <row r="44" spans="1:3" x14ac:dyDescent="0.2">
      <c r="A44" s="1">
        <v>43</v>
      </c>
      <c r="B44" s="8">
        <v>920</v>
      </c>
      <c r="C44" s="5">
        <v>1153.4617130756378</v>
      </c>
    </row>
    <row r="45" spans="1:3" x14ac:dyDescent="0.2">
      <c r="A45" s="1">
        <v>44</v>
      </c>
      <c r="B45" s="8">
        <v>895</v>
      </c>
      <c r="C45" s="5">
        <v>1154.123131275177</v>
      </c>
    </row>
    <row r="46" spans="1:3" x14ac:dyDescent="0.2">
      <c r="A46" s="1">
        <v>45</v>
      </c>
      <c r="B46" s="8">
        <v>900</v>
      </c>
      <c r="C46" s="5">
        <v>1156.0688316822052</v>
      </c>
    </row>
    <row r="47" spans="1:3" x14ac:dyDescent="0.2">
      <c r="A47" s="1">
        <v>46</v>
      </c>
      <c r="B47" s="8">
        <v>930</v>
      </c>
      <c r="C47" s="5">
        <v>1154.593414068222</v>
      </c>
    </row>
    <row r="48" spans="1:3" x14ac:dyDescent="0.2">
      <c r="A48" s="1">
        <v>47</v>
      </c>
      <c r="B48" s="8">
        <v>910</v>
      </c>
      <c r="C48" s="5">
        <v>1155.3145418167114</v>
      </c>
    </row>
    <row r="49" spans="1:3" x14ac:dyDescent="0.2">
      <c r="A49" s="1">
        <v>48</v>
      </c>
      <c r="B49" s="8">
        <v>927</v>
      </c>
      <c r="C49" s="5">
        <v>1153.5526101589203</v>
      </c>
    </row>
    <row r="50" spans="1:3" x14ac:dyDescent="0.2">
      <c r="A50" s="1">
        <v>49</v>
      </c>
      <c r="B50" s="8">
        <v>934</v>
      </c>
      <c r="C50" s="5">
        <v>1151.3124759197235</v>
      </c>
    </row>
    <row r="51" spans="1:3" x14ac:dyDescent="0.2">
      <c r="A51" s="1">
        <v>50</v>
      </c>
      <c r="B51" s="8">
        <v>933</v>
      </c>
      <c r="C51" s="5">
        <v>1150.1870665550232</v>
      </c>
    </row>
    <row r="52" spans="1:3" x14ac:dyDescent="0.2">
      <c r="A52" s="1"/>
    </row>
    <row r="53" spans="1:3" x14ac:dyDescent="0.2">
      <c r="A53" s="1"/>
    </row>
    <row r="54" spans="1:3" x14ac:dyDescent="0.2">
      <c r="A54" s="1"/>
    </row>
    <row r="55" spans="1:3" x14ac:dyDescent="0.2">
      <c r="A55" s="1"/>
    </row>
    <row r="56" spans="1:3" x14ac:dyDescent="0.2">
      <c r="A56" s="1"/>
      <c r="B56" s="4"/>
    </row>
    <row r="57" spans="1:3" x14ac:dyDescent="0.2">
      <c r="A57" s="1"/>
      <c r="B57" s="4"/>
    </row>
    <row r="58" spans="1:3" x14ac:dyDescent="0.2">
      <c r="A58" s="1"/>
      <c r="B58" s="4"/>
    </row>
    <row r="59" spans="1:3" x14ac:dyDescent="0.2">
      <c r="A59" s="1"/>
      <c r="B59" s="4"/>
    </row>
    <row r="60" spans="1:3" x14ac:dyDescent="0.2">
      <c r="A60" s="1"/>
      <c r="B60" s="4"/>
    </row>
    <row r="61" spans="1:3" x14ac:dyDescent="0.2">
      <c r="A61" s="1"/>
      <c r="B61" s="4"/>
    </row>
    <row r="62" spans="1:3" x14ac:dyDescent="0.2">
      <c r="A62" s="1"/>
      <c r="B62" s="4"/>
    </row>
    <row r="63" spans="1:3" x14ac:dyDescent="0.2">
      <c r="A63" s="1"/>
      <c r="B63" s="4"/>
    </row>
    <row r="64" spans="1:3" x14ac:dyDescent="0.2">
      <c r="A64" s="1"/>
      <c r="B64" s="4"/>
    </row>
    <row r="65" spans="1:2" x14ac:dyDescent="0.2">
      <c r="A65" s="1"/>
      <c r="B65" s="4"/>
    </row>
    <row r="66" spans="1:2" x14ac:dyDescent="0.2">
      <c r="A66" s="1"/>
      <c r="B66" s="4"/>
    </row>
    <row r="67" spans="1:2" x14ac:dyDescent="0.2">
      <c r="A67" s="1"/>
      <c r="B67" s="4"/>
    </row>
    <row r="68" spans="1:2" x14ac:dyDescent="0.2">
      <c r="A68" s="1"/>
      <c r="B68" s="4"/>
    </row>
    <row r="69" spans="1:2" x14ac:dyDescent="0.2">
      <c r="A69" s="1"/>
      <c r="B69" s="4"/>
    </row>
    <row r="70" spans="1:2" x14ac:dyDescent="0.2">
      <c r="A70" s="1"/>
      <c r="B70" s="4"/>
    </row>
    <row r="71" spans="1:2" x14ac:dyDescent="0.2">
      <c r="A71" s="1"/>
      <c r="B71" s="4"/>
    </row>
    <row r="72" spans="1:2" x14ac:dyDescent="0.2">
      <c r="A72" s="1"/>
      <c r="B72" s="4"/>
    </row>
    <row r="73" spans="1:2" x14ac:dyDescent="0.2">
      <c r="A73" s="1"/>
      <c r="B73" s="4"/>
    </row>
    <row r="74" spans="1:2" x14ac:dyDescent="0.2">
      <c r="A74" s="1"/>
      <c r="B74" s="4"/>
    </row>
    <row r="75" spans="1:2" x14ac:dyDescent="0.2">
      <c r="A75" s="1"/>
      <c r="B75" s="4"/>
    </row>
    <row r="76" spans="1:2" x14ac:dyDescent="0.2">
      <c r="A76" s="1"/>
      <c r="B76" s="4"/>
    </row>
    <row r="77" spans="1:2" x14ac:dyDescent="0.2">
      <c r="A77" s="1"/>
      <c r="B77" s="4"/>
    </row>
    <row r="78" spans="1:2" x14ac:dyDescent="0.2">
      <c r="A78" s="1"/>
      <c r="B78" s="4"/>
    </row>
    <row r="79" spans="1:2" x14ac:dyDescent="0.2">
      <c r="A79" s="1"/>
      <c r="B79" s="4"/>
    </row>
    <row r="80" spans="1:2" x14ac:dyDescent="0.2">
      <c r="A80" s="1"/>
      <c r="B80" s="4"/>
    </row>
    <row r="81" spans="1:2" x14ac:dyDescent="0.2">
      <c r="A81" s="1"/>
      <c r="B81" s="4"/>
    </row>
    <row r="82" spans="1:2" x14ac:dyDescent="0.2">
      <c r="A82" s="1"/>
      <c r="B82" s="4"/>
    </row>
    <row r="83" spans="1:2" x14ac:dyDescent="0.2">
      <c r="A83" s="1"/>
      <c r="B83" s="4"/>
    </row>
    <row r="84" spans="1:2" x14ac:dyDescent="0.2">
      <c r="A84" s="1"/>
      <c r="B84" s="4"/>
    </row>
    <row r="85" spans="1:2" x14ac:dyDescent="0.2">
      <c r="A85" s="1"/>
      <c r="B85" s="4"/>
    </row>
    <row r="86" spans="1:2" x14ac:dyDescent="0.2">
      <c r="A86" s="1"/>
      <c r="B86" s="4"/>
    </row>
    <row r="87" spans="1:2" x14ac:dyDescent="0.2">
      <c r="A87" s="1"/>
      <c r="B87" s="4"/>
    </row>
    <row r="88" spans="1:2" x14ac:dyDescent="0.2">
      <c r="A88" s="1"/>
      <c r="B88" s="4"/>
    </row>
    <row r="89" spans="1:2" x14ac:dyDescent="0.2">
      <c r="A89" s="1"/>
      <c r="B89" s="4"/>
    </row>
    <row r="90" spans="1:2" x14ac:dyDescent="0.2">
      <c r="A90" s="1"/>
      <c r="B90" s="4"/>
    </row>
    <row r="91" spans="1:2" x14ac:dyDescent="0.2">
      <c r="A91" s="1"/>
      <c r="B91" s="4"/>
    </row>
    <row r="92" spans="1:2" x14ac:dyDescent="0.2">
      <c r="A92" s="1"/>
      <c r="B92" s="4"/>
    </row>
    <row r="93" spans="1:2" x14ac:dyDescent="0.2">
      <c r="A93" s="1"/>
      <c r="B93" s="4"/>
    </row>
    <row r="94" spans="1:2" x14ac:dyDescent="0.2">
      <c r="A94" s="1"/>
      <c r="B94" s="4"/>
    </row>
    <row r="95" spans="1:2" x14ac:dyDescent="0.2">
      <c r="A95" s="1"/>
      <c r="B95" s="4"/>
    </row>
    <row r="96" spans="1:2" x14ac:dyDescent="0.2">
      <c r="A96" s="1"/>
      <c r="B96" s="4"/>
    </row>
    <row r="97" spans="1:2" x14ac:dyDescent="0.2">
      <c r="A97" s="1"/>
      <c r="B97" s="4"/>
    </row>
    <row r="98" spans="1:2" x14ac:dyDescent="0.2">
      <c r="A98" s="1"/>
      <c r="B98" s="4"/>
    </row>
    <row r="99" spans="1:2" x14ac:dyDescent="0.2">
      <c r="A99" s="1"/>
      <c r="B99" s="4"/>
    </row>
    <row r="100" spans="1:2" x14ac:dyDescent="0.2">
      <c r="A100" s="1"/>
      <c r="B100" s="4"/>
    </row>
    <row r="101" spans="1:2" x14ac:dyDescent="0.2">
      <c r="A101" s="1"/>
      <c r="B101" s="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8EA1-8219-EF40-936D-AF03F4D4B05F}">
  <dimension ref="A1:F101"/>
  <sheetViews>
    <sheetView topLeftCell="C1" zoomScale="136" workbookViewId="0">
      <selection activeCell="F5" sqref="F5"/>
    </sheetView>
  </sheetViews>
  <sheetFormatPr baseColWidth="10" defaultColWidth="11.1640625" defaultRowHeight="16" x14ac:dyDescent="0.2"/>
  <cols>
    <col min="3" max="3" width="11.1640625" style="9"/>
  </cols>
  <sheetData>
    <row r="1" spans="1:6" x14ac:dyDescent="0.2">
      <c r="A1" s="1" t="s">
        <v>2</v>
      </c>
      <c r="B1" s="1" t="s">
        <v>0</v>
      </c>
      <c r="C1" s="5" t="s">
        <v>1</v>
      </c>
    </row>
    <row r="2" spans="1:6" x14ac:dyDescent="0.2">
      <c r="A2" s="1">
        <v>1</v>
      </c>
      <c r="B2" s="1">
        <v>980</v>
      </c>
      <c r="C2" s="5">
        <v>1182</v>
      </c>
      <c r="E2" s="2" t="s">
        <v>23</v>
      </c>
    </row>
    <row r="3" spans="1:6" x14ac:dyDescent="0.2">
      <c r="A3" s="1">
        <v>2</v>
      </c>
      <c r="B3" s="1" cm="1">
        <f t="array" ref="B3:B51">"0" + _xlfn.TEXTSPLIT(E2, , ",")</f>
        <v>977</v>
      </c>
      <c r="C3" s="5" cm="1">
        <f t="array" ref="C3:C52">"1100" + _xlfn.TEXTSPLIT(E3, , ",")</f>
        <v>1152.0510399341583</v>
      </c>
      <c r="E3" s="2" t="s">
        <v>22</v>
      </c>
    </row>
    <row r="4" spans="1:6" x14ac:dyDescent="0.2">
      <c r="A4" s="1">
        <v>3</v>
      </c>
      <c r="B4" s="1">
        <v>968</v>
      </c>
      <c r="C4" s="5">
        <v>1151.704220533371</v>
      </c>
      <c r="E4" t="s">
        <v>17</v>
      </c>
      <c r="F4">
        <f>AVERAGE(B:B)</f>
        <v>961.86</v>
      </c>
    </row>
    <row r="5" spans="1:6" x14ac:dyDescent="0.2">
      <c r="A5" s="1">
        <v>4</v>
      </c>
      <c r="B5" s="1">
        <v>951</v>
      </c>
      <c r="C5" s="5">
        <v>1158.3667299747467</v>
      </c>
      <c r="E5" t="s">
        <v>19</v>
      </c>
      <c r="F5">
        <f>MIN(B2:B51)</f>
        <v>951</v>
      </c>
    </row>
    <row r="6" spans="1:6" x14ac:dyDescent="0.2">
      <c r="A6" s="1">
        <v>5</v>
      </c>
      <c r="B6" s="1">
        <v>980</v>
      </c>
      <c r="C6" s="5">
        <v>1153.3305733203888</v>
      </c>
      <c r="E6" t="s">
        <v>20</v>
      </c>
      <c r="F6">
        <f>MAX(B2:B51)</f>
        <v>987</v>
      </c>
    </row>
    <row r="7" spans="1:6" x14ac:dyDescent="0.2">
      <c r="A7" s="1">
        <v>6</v>
      </c>
      <c r="B7" s="1">
        <v>987</v>
      </c>
      <c r="C7" s="5">
        <v>1148.4055972099304</v>
      </c>
    </row>
    <row r="8" spans="1:6" x14ac:dyDescent="0.2">
      <c r="A8" s="1">
        <v>7</v>
      </c>
      <c r="B8" s="1">
        <v>951</v>
      </c>
      <c r="C8" s="5">
        <v>1148.5741634368896</v>
      </c>
      <c r="E8" t="s">
        <v>16</v>
      </c>
      <c r="F8" s="6">
        <f>AVERAGE(C:C)</f>
        <v>1154.5180720301234</v>
      </c>
    </row>
    <row r="9" spans="1:6" x14ac:dyDescent="0.2">
      <c r="A9" s="1">
        <v>8</v>
      </c>
      <c r="B9" s="1">
        <v>953</v>
      </c>
      <c r="C9" s="5">
        <v>1154.0358815193176</v>
      </c>
    </row>
    <row r="10" spans="1:6" x14ac:dyDescent="0.2">
      <c r="A10" s="1">
        <v>9</v>
      </c>
      <c r="B10" s="1">
        <v>951</v>
      </c>
      <c r="C10" s="5">
        <v>1154.6231074333191</v>
      </c>
    </row>
    <row r="11" spans="1:6" x14ac:dyDescent="0.2">
      <c r="A11" s="1">
        <v>10</v>
      </c>
      <c r="B11" s="1">
        <v>972</v>
      </c>
      <c r="C11" s="5">
        <v>1152.6532113552094</v>
      </c>
    </row>
    <row r="12" spans="1:6" x14ac:dyDescent="0.2">
      <c r="A12" s="1">
        <v>11</v>
      </c>
      <c r="B12" s="1">
        <v>968</v>
      </c>
      <c r="C12" s="5">
        <v>1153.2710070610046</v>
      </c>
    </row>
    <row r="13" spans="1:6" x14ac:dyDescent="0.2">
      <c r="A13" s="1">
        <v>12</v>
      </c>
      <c r="B13" s="1">
        <v>951</v>
      </c>
      <c r="C13" s="5">
        <v>1154.3537800312042</v>
      </c>
    </row>
    <row r="14" spans="1:6" x14ac:dyDescent="0.2">
      <c r="A14" s="1">
        <v>13</v>
      </c>
      <c r="B14" s="1">
        <v>978</v>
      </c>
      <c r="C14" s="5">
        <v>1159.0508875846863</v>
      </c>
    </row>
    <row r="15" spans="1:6" x14ac:dyDescent="0.2">
      <c r="A15" s="1">
        <v>14</v>
      </c>
      <c r="B15" s="1">
        <v>962</v>
      </c>
      <c r="C15" s="5">
        <v>1155.3668563365936</v>
      </c>
    </row>
    <row r="16" spans="1:6" x14ac:dyDescent="0.2">
      <c r="A16" s="1">
        <v>15</v>
      </c>
      <c r="B16" s="1">
        <v>955</v>
      </c>
      <c r="C16" s="5">
        <v>1158.0516440868378</v>
      </c>
    </row>
    <row r="17" spans="1:3" x14ac:dyDescent="0.2">
      <c r="A17" s="1">
        <v>16</v>
      </c>
      <c r="B17" s="1">
        <v>951</v>
      </c>
      <c r="C17" s="5">
        <v>1156.2418873310089</v>
      </c>
    </row>
    <row r="18" spans="1:3" x14ac:dyDescent="0.2">
      <c r="A18" s="1">
        <v>17</v>
      </c>
      <c r="B18" s="1">
        <v>962</v>
      </c>
      <c r="C18" s="5">
        <v>1153.7593932151794</v>
      </c>
    </row>
    <row r="19" spans="1:3" x14ac:dyDescent="0.2">
      <c r="A19" s="1">
        <v>18</v>
      </c>
      <c r="B19" s="1">
        <v>963</v>
      </c>
      <c r="C19" s="5">
        <v>1151.9892790317535</v>
      </c>
    </row>
    <row r="20" spans="1:3" x14ac:dyDescent="0.2">
      <c r="A20" s="1">
        <v>19</v>
      </c>
      <c r="B20" s="1">
        <v>963</v>
      </c>
      <c r="C20" s="5">
        <v>1153.8960461616516</v>
      </c>
    </row>
    <row r="21" spans="1:3" x14ac:dyDescent="0.2">
      <c r="A21" s="1">
        <v>20</v>
      </c>
      <c r="B21" s="1">
        <v>951</v>
      </c>
      <c r="C21" s="5">
        <v>1155.2709050178528</v>
      </c>
    </row>
    <row r="22" spans="1:3" x14ac:dyDescent="0.2">
      <c r="A22" s="1">
        <v>21</v>
      </c>
      <c r="B22" s="1">
        <v>961</v>
      </c>
      <c r="C22" s="5">
        <v>1156.211822271347</v>
      </c>
    </row>
    <row r="23" spans="1:3" x14ac:dyDescent="0.2">
      <c r="A23" s="1">
        <v>22</v>
      </c>
      <c r="B23" s="1">
        <v>951</v>
      </c>
      <c r="C23" s="5">
        <v>1162.8710658550262</v>
      </c>
    </row>
    <row r="24" spans="1:3" x14ac:dyDescent="0.2">
      <c r="A24" s="1">
        <v>23</v>
      </c>
      <c r="B24" s="1">
        <v>973</v>
      </c>
      <c r="C24" s="5">
        <v>1153.0722668170929</v>
      </c>
    </row>
    <row r="25" spans="1:3" x14ac:dyDescent="0.2">
      <c r="A25" s="1">
        <v>24</v>
      </c>
      <c r="B25" s="1">
        <v>965</v>
      </c>
      <c r="C25" s="5">
        <v>1160.044590473175</v>
      </c>
    </row>
    <row r="26" spans="1:3" x14ac:dyDescent="0.2">
      <c r="A26" s="1">
        <v>25</v>
      </c>
      <c r="B26" s="1">
        <v>951</v>
      </c>
      <c r="C26" s="5">
        <v>1153.0265758037567</v>
      </c>
    </row>
    <row r="27" spans="1:3" x14ac:dyDescent="0.2">
      <c r="A27" s="1">
        <v>26</v>
      </c>
      <c r="B27" s="1">
        <v>951</v>
      </c>
      <c r="C27" s="5">
        <v>1154.7540903091431</v>
      </c>
    </row>
    <row r="28" spans="1:3" x14ac:dyDescent="0.2">
      <c r="A28" s="1">
        <v>27</v>
      </c>
      <c r="B28" s="1">
        <v>951</v>
      </c>
      <c r="C28" s="5">
        <v>1151.0415689945221</v>
      </c>
    </row>
    <row r="29" spans="1:3" x14ac:dyDescent="0.2">
      <c r="A29" s="1">
        <v>28</v>
      </c>
      <c r="B29" s="1">
        <v>978</v>
      </c>
      <c r="C29" s="5">
        <v>1152.9621262550354</v>
      </c>
    </row>
    <row r="30" spans="1:3" x14ac:dyDescent="0.2">
      <c r="A30" s="1">
        <v>29</v>
      </c>
      <c r="B30" s="1">
        <v>951</v>
      </c>
      <c r="C30" s="5">
        <v>1152.1497168540955</v>
      </c>
    </row>
    <row r="31" spans="1:3" x14ac:dyDescent="0.2">
      <c r="A31" s="1">
        <v>30</v>
      </c>
      <c r="B31" s="1">
        <v>967</v>
      </c>
      <c r="C31" s="5">
        <v>1154.3767945766449</v>
      </c>
    </row>
    <row r="32" spans="1:3" x14ac:dyDescent="0.2">
      <c r="A32" s="1">
        <v>31</v>
      </c>
      <c r="B32" s="1">
        <v>956</v>
      </c>
      <c r="C32" s="5">
        <v>1152.190363407135</v>
      </c>
    </row>
    <row r="33" spans="1:3" x14ac:dyDescent="0.2">
      <c r="A33" s="1">
        <v>32</v>
      </c>
      <c r="B33" s="1">
        <v>966</v>
      </c>
      <c r="C33" s="5">
        <v>1148.6626567840576</v>
      </c>
    </row>
    <row r="34" spans="1:3" x14ac:dyDescent="0.2">
      <c r="A34" s="1">
        <v>33</v>
      </c>
      <c r="B34" s="1">
        <v>969</v>
      </c>
      <c r="C34" s="5">
        <v>1157.8222522735596</v>
      </c>
    </row>
    <row r="35" spans="1:3" x14ac:dyDescent="0.2">
      <c r="A35" s="1">
        <v>34</v>
      </c>
      <c r="B35" s="1">
        <v>951</v>
      </c>
      <c r="C35" s="5">
        <v>1154.9462869167328</v>
      </c>
    </row>
    <row r="36" spans="1:3" x14ac:dyDescent="0.2">
      <c r="A36" s="1">
        <v>35</v>
      </c>
      <c r="B36" s="1">
        <v>958</v>
      </c>
      <c r="C36" s="5">
        <v>1153.7289137840271</v>
      </c>
    </row>
    <row r="37" spans="1:3" x14ac:dyDescent="0.2">
      <c r="A37" s="1">
        <v>36</v>
      </c>
      <c r="B37" s="1">
        <v>967</v>
      </c>
      <c r="C37" s="5">
        <v>1161.8293616771698</v>
      </c>
    </row>
    <row r="38" spans="1:3" x14ac:dyDescent="0.2">
      <c r="A38" s="1">
        <v>37</v>
      </c>
      <c r="B38" s="1">
        <v>964</v>
      </c>
      <c r="C38" s="5">
        <v>1157.6325650215149</v>
      </c>
    </row>
    <row r="39" spans="1:3" x14ac:dyDescent="0.2">
      <c r="A39" s="1">
        <v>38</v>
      </c>
      <c r="B39" s="1">
        <v>963</v>
      </c>
      <c r="C39" s="5">
        <v>1156.5528450012207</v>
      </c>
    </row>
    <row r="40" spans="1:3" x14ac:dyDescent="0.2">
      <c r="A40" s="1">
        <v>39</v>
      </c>
      <c r="B40" s="1">
        <v>951</v>
      </c>
      <c r="C40" s="5">
        <v>1150.4685091972351</v>
      </c>
    </row>
    <row r="41" spans="1:3" x14ac:dyDescent="0.2">
      <c r="A41" s="1">
        <v>40</v>
      </c>
      <c r="B41" s="1">
        <v>964</v>
      </c>
      <c r="C41" s="5">
        <v>1152.3558721542358</v>
      </c>
    </row>
    <row r="42" spans="1:3" x14ac:dyDescent="0.2">
      <c r="A42" s="1">
        <v>41</v>
      </c>
      <c r="B42" s="1">
        <v>965</v>
      </c>
      <c r="C42" s="5">
        <v>1149.4984254837036</v>
      </c>
    </row>
    <row r="43" spans="1:3" x14ac:dyDescent="0.2">
      <c r="A43" s="1">
        <v>42</v>
      </c>
      <c r="B43" s="1">
        <v>952</v>
      </c>
      <c r="C43" s="5">
        <v>1147.7517664432526</v>
      </c>
    </row>
    <row r="44" spans="1:3" x14ac:dyDescent="0.2">
      <c r="A44" s="1">
        <v>43</v>
      </c>
      <c r="B44" s="1">
        <v>975</v>
      </c>
      <c r="C44" s="5">
        <v>1150.8612420558929</v>
      </c>
    </row>
    <row r="45" spans="1:3" x14ac:dyDescent="0.2">
      <c r="A45" s="1">
        <v>44</v>
      </c>
      <c r="B45" s="1">
        <v>960</v>
      </c>
      <c r="C45" s="5">
        <v>1153.4617130756378</v>
      </c>
    </row>
    <row r="46" spans="1:3" x14ac:dyDescent="0.2">
      <c r="A46" s="1">
        <v>45</v>
      </c>
      <c r="B46" s="1">
        <v>955</v>
      </c>
      <c r="C46" s="5">
        <v>1154.123131275177</v>
      </c>
    </row>
    <row r="47" spans="1:3" x14ac:dyDescent="0.2">
      <c r="A47" s="1">
        <v>46</v>
      </c>
      <c r="B47" s="1">
        <v>969</v>
      </c>
      <c r="C47" s="5">
        <v>1156.0688316822052</v>
      </c>
    </row>
    <row r="48" spans="1:3" x14ac:dyDescent="0.2">
      <c r="A48" s="1">
        <v>47</v>
      </c>
      <c r="B48" s="1">
        <v>951</v>
      </c>
      <c r="C48" s="5">
        <v>1154.593414068222</v>
      </c>
    </row>
    <row r="49" spans="1:3" x14ac:dyDescent="0.2">
      <c r="A49" s="1">
        <v>48</v>
      </c>
      <c r="B49" s="1">
        <v>967</v>
      </c>
      <c r="C49" s="5">
        <v>1155.3145418167114</v>
      </c>
    </row>
    <row r="50" spans="1:3" x14ac:dyDescent="0.2">
      <c r="A50" s="1">
        <v>49</v>
      </c>
      <c r="B50" s="1">
        <v>951</v>
      </c>
      <c r="C50" s="5">
        <v>1153.5526101589203</v>
      </c>
    </row>
    <row r="51" spans="1:3" x14ac:dyDescent="0.2">
      <c r="A51" s="1">
        <v>50</v>
      </c>
      <c r="B51" s="1">
        <v>966</v>
      </c>
      <c r="C51" s="5">
        <v>1151.3124759197235</v>
      </c>
    </row>
    <row r="52" spans="1:3" x14ac:dyDescent="0.2">
      <c r="A52" s="1">
        <v>51</v>
      </c>
      <c r="B52" s="1"/>
      <c r="C52" s="5">
        <v>1150.1870665550232</v>
      </c>
    </row>
    <row r="53" spans="1:3" x14ac:dyDescent="0.2">
      <c r="A53" s="1">
        <v>52</v>
      </c>
      <c r="B53" s="1"/>
      <c r="C53" s="5"/>
    </row>
    <row r="54" spans="1:3" x14ac:dyDescent="0.2">
      <c r="A54" s="1">
        <v>53</v>
      </c>
      <c r="B54" s="1"/>
      <c r="C54" s="5"/>
    </row>
    <row r="55" spans="1:3" x14ac:dyDescent="0.2">
      <c r="A55" s="1">
        <v>54</v>
      </c>
      <c r="B55" s="1"/>
      <c r="C55" s="5"/>
    </row>
    <row r="56" spans="1:3" x14ac:dyDescent="0.2">
      <c r="A56" s="1">
        <v>55</v>
      </c>
      <c r="B56" s="1"/>
      <c r="C56" s="5"/>
    </row>
    <row r="57" spans="1:3" x14ac:dyDescent="0.2">
      <c r="A57" s="1">
        <v>56</v>
      </c>
      <c r="B57" s="1"/>
      <c r="C57" s="5"/>
    </row>
    <row r="58" spans="1:3" x14ac:dyDescent="0.2">
      <c r="A58" s="1">
        <v>57</v>
      </c>
      <c r="B58" s="1"/>
      <c r="C58" s="5"/>
    </row>
    <row r="59" spans="1:3" x14ac:dyDescent="0.2">
      <c r="A59" s="1">
        <v>58</v>
      </c>
      <c r="B59" s="1"/>
      <c r="C59" s="5"/>
    </row>
    <row r="60" spans="1:3" x14ac:dyDescent="0.2">
      <c r="A60" s="1">
        <v>59</v>
      </c>
      <c r="B60" s="1"/>
      <c r="C60" s="5"/>
    </row>
    <row r="61" spans="1:3" x14ac:dyDescent="0.2">
      <c r="A61" s="1">
        <v>60</v>
      </c>
      <c r="B61" s="1"/>
      <c r="C61" s="5"/>
    </row>
    <row r="62" spans="1:3" x14ac:dyDescent="0.2">
      <c r="A62" s="1">
        <v>61</v>
      </c>
      <c r="B62" s="1"/>
      <c r="C62" s="5"/>
    </row>
    <row r="63" spans="1:3" x14ac:dyDescent="0.2">
      <c r="A63" s="1">
        <v>62</v>
      </c>
      <c r="B63" s="1"/>
      <c r="C63" s="5"/>
    </row>
    <row r="64" spans="1:3" x14ac:dyDescent="0.2">
      <c r="A64" s="1">
        <v>63</v>
      </c>
      <c r="B64" s="1"/>
      <c r="C64" s="5"/>
    </row>
    <row r="65" spans="1:3" x14ac:dyDescent="0.2">
      <c r="A65" s="1">
        <v>64</v>
      </c>
      <c r="B65" s="1"/>
      <c r="C65" s="5"/>
    </row>
    <row r="66" spans="1:3" x14ac:dyDescent="0.2">
      <c r="A66" s="1">
        <v>65</v>
      </c>
      <c r="B66" s="1"/>
      <c r="C66" s="5"/>
    </row>
    <row r="67" spans="1:3" x14ac:dyDescent="0.2">
      <c r="A67" s="1">
        <v>66</v>
      </c>
      <c r="B67" s="1"/>
      <c r="C67" s="5"/>
    </row>
    <row r="68" spans="1:3" x14ac:dyDescent="0.2">
      <c r="A68" s="1">
        <v>67</v>
      </c>
      <c r="B68" s="1"/>
      <c r="C68" s="5"/>
    </row>
    <row r="69" spans="1:3" x14ac:dyDescent="0.2">
      <c r="A69" s="1">
        <v>68</v>
      </c>
      <c r="B69" s="1"/>
      <c r="C69" s="5"/>
    </row>
    <row r="70" spans="1:3" x14ac:dyDescent="0.2">
      <c r="A70" s="1">
        <v>69</v>
      </c>
      <c r="B70" s="1"/>
      <c r="C70" s="5"/>
    </row>
    <row r="71" spans="1:3" x14ac:dyDescent="0.2">
      <c r="A71" s="1">
        <v>70</v>
      </c>
      <c r="B71" s="1"/>
      <c r="C71" s="5"/>
    </row>
    <row r="72" spans="1:3" x14ac:dyDescent="0.2">
      <c r="A72" s="1">
        <v>71</v>
      </c>
      <c r="B72" s="1"/>
      <c r="C72" s="5"/>
    </row>
    <row r="73" spans="1:3" x14ac:dyDescent="0.2">
      <c r="A73" s="1">
        <v>72</v>
      </c>
      <c r="B73" s="1"/>
      <c r="C73" s="5"/>
    </row>
    <row r="74" spans="1:3" x14ac:dyDescent="0.2">
      <c r="A74" s="1">
        <v>73</v>
      </c>
      <c r="B74" s="1"/>
      <c r="C74" s="5"/>
    </row>
    <row r="75" spans="1:3" x14ac:dyDescent="0.2">
      <c r="A75" s="1">
        <v>74</v>
      </c>
      <c r="B75" s="1"/>
      <c r="C75" s="5"/>
    </row>
    <row r="76" spans="1:3" x14ac:dyDescent="0.2">
      <c r="A76" s="1">
        <v>75</v>
      </c>
      <c r="B76" s="1"/>
      <c r="C76" s="5"/>
    </row>
    <row r="77" spans="1:3" x14ac:dyDescent="0.2">
      <c r="A77" s="1">
        <v>76</v>
      </c>
      <c r="B77" s="1"/>
      <c r="C77" s="5"/>
    </row>
    <row r="78" spans="1:3" x14ac:dyDescent="0.2">
      <c r="A78" s="1">
        <v>77</v>
      </c>
      <c r="B78" s="1"/>
      <c r="C78" s="5"/>
    </row>
    <row r="79" spans="1:3" x14ac:dyDescent="0.2">
      <c r="A79" s="1">
        <v>78</v>
      </c>
      <c r="B79" s="1"/>
      <c r="C79" s="5"/>
    </row>
    <row r="80" spans="1:3" x14ac:dyDescent="0.2">
      <c r="A80" s="1">
        <v>79</v>
      </c>
      <c r="B80" s="1"/>
      <c r="C80" s="5"/>
    </row>
    <row r="81" spans="1:3" x14ac:dyDescent="0.2">
      <c r="A81" s="1">
        <v>80</v>
      </c>
      <c r="B81" s="1"/>
      <c r="C81" s="5"/>
    </row>
    <row r="82" spans="1:3" x14ac:dyDescent="0.2">
      <c r="A82" s="1">
        <v>81</v>
      </c>
      <c r="B82" s="1"/>
      <c r="C82" s="5"/>
    </row>
    <row r="83" spans="1:3" x14ac:dyDescent="0.2">
      <c r="A83" s="1">
        <v>82</v>
      </c>
      <c r="B83" s="1"/>
      <c r="C83" s="5"/>
    </row>
    <row r="84" spans="1:3" x14ac:dyDescent="0.2">
      <c r="A84" s="1">
        <v>83</v>
      </c>
      <c r="B84" s="1"/>
      <c r="C84" s="5"/>
    </row>
    <row r="85" spans="1:3" x14ac:dyDescent="0.2">
      <c r="A85" s="1">
        <v>84</v>
      </c>
      <c r="B85" s="1"/>
      <c r="C85" s="5"/>
    </row>
    <row r="86" spans="1:3" x14ac:dyDescent="0.2">
      <c r="A86" s="1">
        <v>85</v>
      </c>
      <c r="B86" s="1"/>
      <c r="C86" s="5"/>
    </row>
    <row r="87" spans="1:3" x14ac:dyDescent="0.2">
      <c r="A87" s="1">
        <v>86</v>
      </c>
      <c r="B87" s="1"/>
      <c r="C87" s="5"/>
    </row>
    <row r="88" spans="1:3" x14ac:dyDescent="0.2">
      <c r="A88" s="1">
        <v>87</v>
      </c>
      <c r="B88" s="1"/>
      <c r="C88" s="5"/>
    </row>
    <row r="89" spans="1:3" x14ac:dyDescent="0.2">
      <c r="A89" s="1">
        <v>88</v>
      </c>
      <c r="B89" s="1"/>
      <c r="C89" s="5"/>
    </row>
    <row r="90" spans="1:3" x14ac:dyDescent="0.2">
      <c r="A90" s="1">
        <v>89</v>
      </c>
      <c r="B90" s="1"/>
      <c r="C90" s="5"/>
    </row>
    <row r="91" spans="1:3" x14ac:dyDescent="0.2">
      <c r="A91" s="1">
        <v>90</v>
      </c>
      <c r="B91" s="1"/>
      <c r="C91" s="5"/>
    </row>
    <row r="92" spans="1:3" x14ac:dyDescent="0.2">
      <c r="A92" s="1">
        <v>91</v>
      </c>
      <c r="B92" s="1"/>
      <c r="C92" s="5"/>
    </row>
    <row r="93" spans="1:3" x14ac:dyDescent="0.2">
      <c r="A93" s="1">
        <v>92</v>
      </c>
      <c r="B93" s="1"/>
      <c r="C93" s="5"/>
    </row>
    <row r="94" spans="1:3" x14ac:dyDescent="0.2">
      <c r="A94" s="1">
        <v>93</v>
      </c>
      <c r="B94" s="1"/>
      <c r="C94" s="5"/>
    </row>
    <row r="95" spans="1:3" x14ac:dyDescent="0.2">
      <c r="A95" s="1">
        <v>94</v>
      </c>
      <c r="B95" s="1"/>
      <c r="C95" s="5"/>
    </row>
    <row r="96" spans="1:3" x14ac:dyDescent="0.2">
      <c r="A96" s="1">
        <v>95</v>
      </c>
      <c r="B96" s="1"/>
      <c r="C96" s="5"/>
    </row>
    <row r="97" spans="1:3" x14ac:dyDescent="0.2">
      <c r="A97" s="1">
        <v>96</v>
      </c>
      <c r="B97" s="1"/>
      <c r="C97" s="5"/>
    </row>
    <row r="98" spans="1:3" x14ac:dyDescent="0.2">
      <c r="A98" s="1">
        <v>97</v>
      </c>
      <c r="B98" s="1"/>
      <c r="C98" s="5"/>
    </row>
    <row r="99" spans="1:3" x14ac:dyDescent="0.2">
      <c r="A99" s="1">
        <v>98</v>
      </c>
      <c r="B99" s="1"/>
      <c r="C99" s="5"/>
    </row>
    <row r="100" spans="1:3" x14ac:dyDescent="0.2">
      <c r="A100" s="1">
        <v>99</v>
      </c>
      <c r="B100" s="1"/>
      <c r="C100" s="5"/>
    </row>
    <row r="101" spans="1:3" x14ac:dyDescent="0.2">
      <c r="A101" s="1">
        <v>100</v>
      </c>
      <c r="B101" s="1"/>
      <c r="C101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E52C-9246-574A-8420-38458DD254A4}">
  <dimension ref="A1:F101"/>
  <sheetViews>
    <sheetView workbookViewId="0">
      <selection activeCell="D5" sqref="D5"/>
    </sheetView>
  </sheetViews>
  <sheetFormatPr baseColWidth="10" defaultColWidth="11.1640625" defaultRowHeight="16" x14ac:dyDescent="0.2"/>
  <cols>
    <col min="3" max="3" width="11.1640625" style="9"/>
  </cols>
  <sheetData>
    <row r="1" spans="1:6" x14ac:dyDescent="0.2">
      <c r="A1" s="1" t="s">
        <v>2</v>
      </c>
      <c r="B1" s="1" t="s">
        <v>0</v>
      </c>
      <c r="C1" s="5" t="s">
        <v>1</v>
      </c>
    </row>
    <row r="2" spans="1:6" x14ac:dyDescent="0.2">
      <c r="A2" s="1">
        <v>1</v>
      </c>
      <c r="B2" s="1">
        <v>958</v>
      </c>
      <c r="C2" s="5">
        <v>1140</v>
      </c>
      <c r="E2" s="2" t="s">
        <v>39</v>
      </c>
    </row>
    <row r="3" spans="1:6" x14ac:dyDescent="0.2">
      <c r="A3" s="1">
        <v>2</v>
      </c>
      <c r="B3" s="1">
        <v>958</v>
      </c>
      <c r="C3" s="5">
        <v>1159</v>
      </c>
      <c r="E3" s="2" t="s">
        <v>24</v>
      </c>
    </row>
    <row r="4" spans="1:6" x14ac:dyDescent="0.2">
      <c r="A4" s="1">
        <v>3</v>
      </c>
      <c r="B4" s="1" cm="1">
        <f t="array" ref="B4:B51">"0" + _xlfn.TEXTSPLIT(E2, , ",")</f>
        <v>958</v>
      </c>
      <c r="C4" s="5" cm="1">
        <f t="array" ref="C4:C51">"1100"+_xlfn.TEXTSPLIT(E3, , ",")</f>
        <v>1149.2935199737549</v>
      </c>
      <c r="E4" t="s">
        <v>17</v>
      </c>
      <c r="F4">
        <f>AVERAGE(B:B)</f>
        <v>963.24</v>
      </c>
    </row>
    <row r="5" spans="1:6" x14ac:dyDescent="0.2">
      <c r="A5" s="1">
        <v>4</v>
      </c>
      <c r="B5" s="1">
        <v>1110</v>
      </c>
      <c r="C5" s="5">
        <v>1149.8650596141815</v>
      </c>
      <c r="E5" t="s">
        <v>19</v>
      </c>
      <c r="F5">
        <f>MIN(B2:B51)</f>
        <v>958</v>
      </c>
    </row>
    <row r="6" spans="1:6" x14ac:dyDescent="0.2">
      <c r="A6" s="1">
        <v>5</v>
      </c>
      <c r="B6" s="1">
        <v>958</v>
      </c>
      <c r="C6" s="5">
        <v>1156.1490724086761</v>
      </c>
      <c r="E6" t="s">
        <v>20</v>
      </c>
      <c r="F6">
        <f>MAX(B2:B51)</f>
        <v>1110</v>
      </c>
    </row>
    <row r="7" spans="1:6" x14ac:dyDescent="0.2">
      <c r="A7" s="1">
        <v>6</v>
      </c>
      <c r="B7" s="1">
        <v>958</v>
      </c>
      <c r="C7" s="5">
        <v>1159.2523372173309</v>
      </c>
    </row>
    <row r="8" spans="1:6" x14ac:dyDescent="0.2">
      <c r="A8" s="1">
        <v>7</v>
      </c>
      <c r="B8" s="1">
        <v>958</v>
      </c>
      <c r="C8" s="5">
        <v>1152.5868983268738</v>
      </c>
      <c r="E8" t="s">
        <v>16</v>
      </c>
      <c r="F8" s="6">
        <f>AVERAGE(C:C)</f>
        <v>1153.7697001647948</v>
      </c>
    </row>
    <row r="9" spans="1:6" x14ac:dyDescent="0.2">
      <c r="A9" s="1">
        <v>8</v>
      </c>
      <c r="B9" s="1">
        <v>958</v>
      </c>
      <c r="C9" s="5">
        <v>1152.9564061164856</v>
      </c>
    </row>
    <row r="10" spans="1:6" x14ac:dyDescent="0.2">
      <c r="A10" s="1">
        <v>9</v>
      </c>
      <c r="B10" s="1">
        <v>958</v>
      </c>
      <c r="C10" s="5">
        <v>1151.1324663162231</v>
      </c>
    </row>
    <row r="11" spans="1:6" x14ac:dyDescent="0.2">
      <c r="A11" s="1">
        <v>10</v>
      </c>
      <c r="B11" s="1">
        <v>958</v>
      </c>
      <c r="C11" s="5">
        <v>1158.2273693084717</v>
      </c>
    </row>
    <row r="12" spans="1:6" x14ac:dyDescent="0.2">
      <c r="A12" s="1">
        <v>11</v>
      </c>
      <c r="B12" s="1">
        <v>958</v>
      </c>
      <c r="C12" s="5">
        <v>1153.6149542331696</v>
      </c>
    </row>
    <row r="13" spans="1:6" x14ac:dyDescent="0.2">
      <c r="A13" s="1">
        <v>12</v>
      </c>
      <c r="B13" s="1">
        <v>958</v>
      </c>
      <c r="C13" s="5">
        <v>1155.9856338500977</v>
      </c>
    </row>
    <row r="14" spans="1:6" x14ac:dyDescent="0.2">
      <c r="A14" s="1">
        <v>13</v>
      </c>
      <c r="B14" s="1">
        <v>958</v>
      </c>
      <c r="C14" s="5">
        <v>1149.8009898662567</v>
      </c>
    </row>
    <row r="15" spans="1:6" x14ac:dyDescent="0.2">
      <c r="A15" s="1">
        <v>14</v>
      </c>
      <c r="B15" s="1">
        <v>958</v>
      </c>
      <c r="C15" s="5">
        <v>1151.6589651107788</v>
      </c>
    </row>
    <row r="16" spans="1:6" x14ac:dyDescent="0.2">
      <c r="A16" s="1">
        <v>15</v>
      </c>
      <c r="B16" s="1">
        <v>958</v>
      </c>
      <c r="C16" s="5">
        <v>1149.5493354797363</v>
      </c>
    </row>
    <row r="17" spans="1:3" x14ac:dyDescent="0.2">
      <c r="A17" s="1">
        <v>16</v>
      </c>
      <c r="B17" s="1">
        <v>958</v>
      </c>
      <c r="C17" s="5">
        <v>1153.4226961135864</v>
      </c>
    </row>
    <row r="18" spans="1:3" x14ac:dyDescent="0.2">
      <c r="A18" s="1">
        <v>17</v>
      </c>
      <c r="B18" s="1">
        <v>958</v>
      </c>
      <c r="C18" s="5">
        <v>1148.6080164909363</v>
      </c>
    </row>
    <row r="19" spans="1:3" x14ac:dyDescent="0.2">
      <c r="A19" s="1">
        <v>18</v>
      </c>
      <c r="B19" s="1">
        <v>958</v>
      </c>
      <c r="C19" s="5">
        <v>1152.3711447715759</v>
      </c>
    </row>
    <row r="20" spans="1:3" x14ac:dyDescent="0.2">
      <c r="A20" s="1">
        <v>19</v>
      </c>
      <c r="B20" s="1">
        <v>958</v>
      </c>
      <c r="C20" s="5">
        <v>1154.3594124317169</v>
      </c>
    </row>
    <row r="21" spans="1:3" x14ac:dyDescent="0.2">
      <c r="A21" s="1">
        <v>20</v>
      </c>
      <c r="B21" s="1">
        <v>958</v>
      </c>
      <c r="C21" s="5">
        <v>1149.3783507347107</v>
      </c>
    </row>
    <row r="22" spans="1:3" x14ac:dyDescent="0.2">
      <c r="A22" s="1">
        <v>21</v>
      </c>
      <c r="B22" s="1">
        <v>958</v>
      </c>
      <c r="C22" s="5">
        <v>1147.8133306503296</v>
      </c>
    </row>
    <row r="23" spans="1:3" x14ac:dyDescent="0.2">
      <c r="A23" s="1">
        <v>22</v>
      </c>
      <c r="B23" s="1">
        <v>958</v>
      </c>
      <c r="C23" s="5">
        <v>1152.5410845279694</v>
      </c>
    </row>
    <row r="24" spans="1:3" x14ac:dyDescent="0.2">
      <c r="A24" s="1">
        <v>23</v>
      </c>
      <c r="B24" s="1">
        <v>958</v>
      </c>
      <c r="C24" s="5">
        <v>1157.1809501647949</v>
      </c>
    </row>
    <row r="25" spans="1:3" x14ac:dyDescent="0.2">
      <c r="A25" s="1">
        <v>24</v>
      </c>
      <c r="B25" s="1">
        <v>958</v>
      </c>
      <c r="C25" s="5">
        <v>1150.5318448543549</v>
      </c>
    </row>
    <row r="26" spans="1:3" x14ac:dyDescent="0.2">
      <c r="A26" s="1">
        <v>25</v>
      </c>
      <c r="B26" s="1">
        <v>958</v>
      </c>
      <c r="C26" s="5">
        <v>1152.5982427597046</v>
      </c>
    </row>
    <row r="27" spans="1:3" x14ac:dyDescent="0.2">
      <c r="A27" s="1">
        <v>26</v>
      </c>
      <c r="B27" s="1">
        <v>958</v>
      </c>
      <c r="C27" s="5">
        <v>1153.7805876731873</v>
      </c>
    </row>
    <row r="28" spans="1:3" x14ac:dyDescent="0.2">
      <c r="A28" s="1">
        <v>27</v>
      </c>
      <c r="B28" s="1">
        <v>1060</v>
      </c>
      <c r="C28" s="5">
        <v>1159.7501947879791</v>
      </c>
    </row>
    <row r="29" spans="1:3" x14ac:dyDescent="0.2">
      <c r="A29" s="1">
        <v>28</v>
      </c>
      <c r="B29" s="1">
        <v>958</v>
      </c>
      <c r="C29" s="5">
        <v>1158.07710313797</v>
      </c>
    </row>
    <row r="30" spans="1:3" x14ac:dyDescent="0.2">
      <c r="A30" s="1">
        <v>29</v>
      </c>
      <c r="B30" s="1">
        <v>958</v>
      </c>
      <c r="C30" s="5">
        <v>1162.4277989864349</v>
      </c>
    </row>
    <row r="31" spans="1:3" x14ac:dyDescent="0.2">
      <c r="A31" s="1">
        <v>30</v>
      </c>
      <c r="B31" s="1">
        <v>966</v>
      </c>
      <c r="C31" s="5">
        <v>1154.7033650875092</v>
      </c>
    </row>
    <row r="32" spans="1:3" x14ac:dyDescent="0.2">
      <c r="A32" s="1">
        <v>31</v>
      </c>
      <c r="B32" s="1">
        <v>958</v>
      </c>
      <c r="C32" s="5">
        <v>1158.6829018592834</v>
      </c>
    </row>
    <row r="33" spans="1:3" x14ac:dyDescent="0.2">
      <c r="A33" s="1">
        <v>32</v>
      </c>
      <c r="B33" s="1">
        <v>958</v>
      </c>
      <c r="C33" s="5">
        <v>1155.4908983707428</v>
      </c>
    </row>
    <row r="34" spans="1:3" x14ac:dyDescent="0.2">
      <c r="A34" s="1">
        <v>33</v>
      </c>
      <c r="B34" s="1">
        <v>958</v>
      </c>
      <c r="C34" s="5">
        <v>1151.3690197467804</v>
      </c>
    </row>
    <row r="35" spans="1:3" x14ac:dyDescent="0.2">
      <c r="A35" s="1">
        <v>34</v>
      </c>
      <c r="B35" s="1">
        <v>958</v>
      </c>
      <c r="C35" s="5">
        <v>1154.0012178421021</v>
      </c>
    </row>
    <row r="36" spans="1:3" x14ac:dyDescent="0.2">
      <c r="A36" s="1">
        <v>35</v>
      </c>
      <c r="B36" s="1">
        <v>958</v>
      </c>
      <c r="C36" s="5">
        <v>1149.9454386234283</v>
      </c>
    </row>
    <row r="37" spans="1:3" x14ac:dyDescent="0.2">
      <c r="A37" s="1">
        <v>36</v>
      </c>
      <c r="B37" s="1">
        <v>958</v>
      </c>
      <c r="C37" s="5">
        <v>1149.3154420852661</v>
      </c>
    </row>
    <row r="38" spans="1:3" x14ac:dyDescent="0.2">
      <c r="A38" s="1">
        <v>37</v>
      </c>
      <c r="B38" s="1">
        <v>958</v>
      </c>
      <c r="C38" s="5">
        <v>1152.371481180191</v>
      </c>
    </row>
    <row r="39" spans="1:3" x14ac:dyDescent="0.2">
      <c r="A39" s="1">
        <v>38</v>
      </c>
      <c r="B39" s="1">
        <v>958</v>
      </c>
      <c r="C39" s="5">
        <v>1150.2601020336151</v>
      </c>
    </row>
    <row r="40" spans="1:3" x14ac:dyDescent="0.2">
      <c r="A40" s="1">
        <v>39</v>
      </c>
      <c r="B40" s="1">
        <v>958</v>
      </c>
      <c r="C40" s="5">
        <v>1159.2891614437103</v>
      </c>
    </row>
    <row r="41" spans="1:3" x14ac:dyDescent="0.2">
      <c r="A41" s="1">
        <v>40</v>
      </c>
      <c r="B41" s="1">
        <v>958</v>
      </c>
      <c r="C41" s="5">
        <v>1161.4952998161316</v>
      </c>
    </row>
    <row r="42" spans="1:3" x14ac:dyDescent="0.2">
      <c r="A42" s="1">
        <v>41</v>
      </c>
      <c r="B42" s="1">
        <v>958</v>
      </c>
      <c r="C42" s="5">
        <v>1154.7663323879242</v>
      </c>
    </row>
    <row r="43" spans="1:3" x14ac:dyDescent="0.2">
      <c r="A43" s="1">
        <v>42</v>
      </c>
      <c r="B43" s="1">
        <v>958</v>
      </c>
      <c r="C43" s="5">
        <v>1157.5573074817657</v>
      </c>
    </row>
    <row r="44" spans="1:3" x14ac:dyDescent="0.2">
      <c r="A44" s="1">
        <v>43</v>
      </c>
      <c r="B44" s="1">
        <v>958</v>
      </c>
      <c r="C44" s="5">
        <v>1156.9502966403961</v>
      </c>
    </row>
    <row r="45" spans="1:3" x14ac:dyDescent="0.2">
      <c r="A45" s="1">
        <v>44</v>
      </c>
      <c r="B45" s="1">
        <v>958</v>
      </c>
      <c r="C45" s="5">
        <v>1150.6801264286041</v>
      </c>
    </row>
    <row r="46" spans="1:3" x14ac:dyDescent="0.2">
      <c r="A46" s="1">
        <v>45</v>
      </c>
      <c r="B46" s="1">
        <v>958</v>
      </c>
      <c r="C46" s="5">
        <v>1151.7101514339447</v>
      </c>
    </row>
    <row r="47" spans="1:3" x14ac:dyDescent="0.2">
      <c r="A47" s="1">
        <v>46</v>
      </c>
      <c r="B47" s="1">
        <v>958</v>
      </c>
      <c r="C47" s="5">
        <v>1154.9067423343658</v>
      </c>
    </row>
    <row r="48" spans="1:3" x14ac:dyDescent="0.2">
      <c r="A48" s="1">
        <v>47</v>
      </c>
      <c r="B48" s="1">
        <v>958</v>
      </c>
      <c r="C48" s="5">
        <v>1151.6017112731934</v>
      </c>
    </row>
    <row r="49" spans="1:3" x14ac:dyDescent="0.2">
      <c r="A49" s="1">
        <v>48</v>
      </c>
      <c r="B49" s="1">
        <v>958</v>
      </c>
      <c r="C49" s="5">
        <v>1156.452196598053</v>
      </c>
    </row>
    <row r="50" spans="1:3" x14ac:dyDescent="0.2">
      <c r="A50" s="1">
        <v>49</v>
      </c>
      <c r="B50" s="1">
        <v>958</v>
      </c>
      <c r="C50" s="5">
        <v>1158.5051429271698</v>
      </c>
    </row>
    <row r="51" spans="1:3" x14ac:dyDescent="0.2">
      <c r="A51" s="1">
        <v>50</v>
      </c>
      <c r="B51" s="1">
        <v>958</v>
      </c>
      <c r="C51" s="5">
        <v>1156.5169067382812</v>
      </c>
    </row>
    <row r="52" spans="1:3" x14ac:dyDescent="0.2">
      <c r="A52" s="1"/>
      <c r="B52" s="1"/>
      <c r="C52" s="5"/>
    </row>
    <row r="53" spans="1:3" x14ac:dyDescent="0.2">
      <c r="A53" s="1"/>
      <c r="B53" s="1"/>
      <c r="C53" s="5"/>
    </row>
    <row r="54" spans="1:3" x14ac:dyDescent="0.2">
      <c r="A54" s="1"/>
      <c r="B54" s="1"/>
      <c r="C54" s="5"/>
    </row>
    <row r="55" spans="1:3" x14ac:dyDescent="0.2">
      <c r="A55" s="1"/>
      <c r="B55" s="1"/>
      <c r="C55" s="5"/>
    </row>
    <row r="56" spans="1:3" x14ac:dyDescent="0.2">
      <c r="A56" s="1"/>
      <c r="B56" s="1"/>
      <c r="C56" s="5"/>
    </row>
    <row r="57" spans="1:3" x14ac:dyDescent="0.2">
      <c r="A57" s="1"/>
      <c r="B57" s="1"/>
      <c r="C57" s="5"/>
    </row>
    <row r="58" spans="1:3" x14ac:dyDescent="0.2">
      <c r="A58" s="1"/>
      <c r="B58" s="1"/>
      <c r="C58" s="5"/>
    </row>
    <row r="59" spans="1:3" x14ac:dyDescent="0.2">
      <c r="A59" s="1"/>
      <c r="B59" s="1"/>
      <c r="C59" s="5"/>
    </row>
    <row r="60" spans="1:3" x14ac:dyDescent="0.2">
      <c r="A60" s="1"/>
      <c r="B60" s="1"/>
      <c r="C60" s="5"/>
    </row>
    <row r="61" spans="1:3" x14ac:dyDescent="0.2">
      <c r="A61" s="1"/>
      <c r="B61" s="1"/>
      <c r="C61" s="5"/>
    </row>
    <row r="62" spans="1:3" x14ac:dyDescent="0.2">
      <c r="A62" s="1"/>
      <c r="B62" s="1"/>
      <c r="C62" s="5"/>
    </row>
    <row r="63" spans="1:3" x14ac:dyDescent="0.2">
      <c r="A63" s="1"/>
      <c r="B63" s="1"/>
      <c r="C63" s="5"/>
    </row>
    <row r="64" spans="1:3" x14ac:dyDescent="0.2">
      <c r="A64" s="1"/>
      <c r="B64" s="1"/>
      <c r="C64" s="5"/>
    </row>
    <row r="65" spans="1:3" x14ac:dyDescent="0.2">
      <c r="A65" s="1"/>
      <c r="B65" s="1"/>
      <c r="C65" s="5"/>
    </row>
    <row r="66" spans="1:3" x14ac:dyDescent="0.2">
      <c r="A66" s="1"/>
      <c r="B66" s="1"/>
      <c r="C66" s="5"/>
    </row>
    <row r="67" spans="1:3" x14ac:dyDescent="0.2">
      <c r="A67" s="1"/>
      <c r="B67" s="1"/>
      <c r="C67" s="5"/>
    </row>
    <row r="68" spans="1:3" x14ac:dyDescent="0.2">
      <c r="A68" s="1"/>
      <c r="B68" s="1"/>
      <c r="C68" s="5"/>
    </row>
    <row r="69" spans="1:3" x14ac:dyDescent="0.2">
      <c r="A69" s="1"/>
      <c r="B69" s="1"/>
      <c r="C69" s="5"/>
    </row>
    <row r="70" spans="1:3" x14ac:dyDescent="0.2">
      <c r="A70" s="1"/>
      <c r="B70" s="1"/>
      <c r="C70" s="5"/>
    </row>
    <row r="71" spans="1:3" x14ac:dyDescent="0.2">
      <c r="A71" s="1"/>
      <c r="B71" s="1"/>
      <c r="C71" s="5"/>
    </row>
    <row r="72" spans="1:3" x14ac:dyDescent="0.2">
      <c r="A72" s="1"/>
      <c r="B72" s="1"/>
      <c r="C72" s="5"/>
    </row>
    <row r="73" spans="1:3" x14ac:dyDescent="0.2">
      <c r="A73" s="1"/>
      <c r="B73" s="1"/>
      <c r="C73" s="5"/>
    </row>
    <row r="74" spans="1:3" x14ac:dyDescent="0.2">
      <c r="A74" s="1"/>
      <c r="B74" s="1"/>
      <c r="C74" s="5"/>
    </row>
    <row r="75" spans="1:3" x14ac:dyDescent="0.2">
      <c r="A75" s="1"/>
      <c r="B75" s="1"/>
      <c r="C75" s="5"/>
    </row>
    <row r="76" spans="1:3" x14ac:dyDescent="0.2">
      <c r="A76" s="1"/>
      <c r="B76" s="1"/>
      <c r="C76" s="5"/>
    </row>
    <row r="77" spans="1:3" x14ac:dyDescent="0.2">
      <c r="A77" s="1"/>
      <c r="B77" s="1"/>
      <c r="C77" s="5"/>
    </row>
    <row r="78" spans="1:3" x14ac:dyDescent="0.2">
      <c r="A78" s="1"/>
      <c r="B78" s="1"/>
      <c r="C78" s="5"/>
    </row>
    <row r="79" spans="1:3" x14ac:dyDescent="0.2">
      <c r="A79" s="1"/>
      <c r="B79" s="1"/>
      <c r="C79" s="5"/>
    </row>
    <row r="80" spans="1:3" x14ac:dyDescent="0.2">
      <c r="A80" s="1"/>
      <c r="B80" s="1"/>
      <c r="C80" s="5"/>
    </row>
    <row r="81" spans="1:3" x14ac:dyDescent="0.2">
      <c r="A81" s="1"/>
      <c r="B81" s="1"/>
      <c r="C81" s="5"/>
    </row>
    <row r="82" spans="1:3" x14ac:dyDescent="0.2">
      <c r="A82" s="1"/>
      <c r="B82" s="1"/>
      <c r="C82" s="5"/>
    </row>
    <row r="83" spans="1:3" x14ac:dyDescent="0.2">
      <c r="A83" s="1"/>
      <c r="B83" s="1"/>
      <c r="C83" s="5"/>
    </row>
    <row r="84" spans="1:3" x14ac:dyDescent="0.2">
      <c r="A84" s="1"/>
      <c r="B84" s="1"/>
      <c r="C84" s="5"/>
    </row>
    <row r="85" spans="1:3" x14ac:dyDescent="0.2">
      <c r="A85" s="1"/>
      <c r="B85" s="1"/>
      <c r="C85" s="5"/>
    </row>
    <row r="86" spans="1:3" x14ac:dyDescent="0.2">
      <c r="A86" s="1"/>
      <c r="B86" s="1"/>
      <c r="C86" s="5"/>
    </row>
    <row r="87" spans="1:3" x14ac:dyDescent="0.2">
      <c r="A87" s="1"/>
      <c r="B87" s="1"/>
      <c r="C87" s="5"/>
    </row>
    <row r="88" spans="1:3" x14ac:dyDescent="0.2">
      <c r="A88" s="1"/>
      <c r="B88" s="1"/>
      <c r="C88" s="5"/>
    </row>
    <row r="89" spans="1:3" x14ac:dyDescent="0.2">
      <c r="A89" s="1"/>
      <c r="B89" s="1"/>
      <c r="C89" s="5"/>
    </row>
    <row r="90" spans="1:3" x14ac:dyDescent="0.2">
      <c r="A90" s="1"/>
      <c r="B90" s="1"/>
      <c r="C90" s="5"/>
    </row>
    <row r="91" spans="1:3" x14ac:dyDescent="0.2">
      <c r="A91" s="1"/>
      <c r="B91" s="1"/>
      <c r="C91" s="5"/>
    </row>
    <row r="92" spans="1:3" x14ac:dyDescent="0.2">
      <c r="A92" s="1"/>
      <c r="B92" s="1"/>
      <c r="C92" s="5"/>
    </row>
    <row r="93" spans="1:3" x14ac:dyDescent="0.2">
      <c r="A93" s="1"/>
      <c r="B93" s="1"/>
      <c r="C93" s="5"/>
    </row>
    <row r="94" spans="1:3" x14ac:dyDescent="0.2">
      <c r="A94" s="1"/>
      <c r="B94" s="1"/>
      <c r="C94" s="5"/>
    </row>
    <row r="95" spans="1:3" x14ac:dyDescent="0.2">
      <c r="A95" s="1"/>
      <c r="B95" s="1"/>
      <c r="C95" s="5"/>
    </row>
    <row r="96" spans="1:3" x14ac:dyDescent="0.2">
      <c r="A96" s="1"/>
      <c r="B96" s="1"/>
      <c r="C96" s="5"/>
    </row>
    <row r="97" spans="1:3" x14ac:dyDescent="0.2">
      <c r="A97" s="1"/>
      <c r="B97" s="1"/>
      <c r="C97" s="5"/>
    </row>
    <row r="98" spans="1:3" x14ac:dyDescent="0.2">
      <c r="A98" s="1"/>
      <c r="B98" s="1"/>
      <c r="C98" s="5"/>
    </row>
    <row r="99" spans="1:3" x14ac:dyDescent="0.2">
      <c r="A99" s="1"/>
      <c r="B99" s="1"/>
      <c r="C99" s="5"/>
    </row>
    <row r="100" spans="1:3" x14ac:dyDescent="0.2">
      <c r="A100" s="1"/>
      <c r="B100" s="1"/>
      <c r="C100" s="5"/>
    </row>
    <row r="101" spans="1:3" x14ac:dyDescent="0.2">
      <c r="A101" s="1"/>
      <c r="B101" s="1"/>
      <c r="C101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39BF-3414-274E-A704-A6EFC99237C2}">
  <dimension ref="A1:F101"/>
  <sheetViews>
    <sheetView zoomScale="163" workbookViewId="0">
      <selection activeCell="C9" sqref="C9"/>
    </sheetView>
  </sheetViews>
  <sheetFormatPr baseColWidth="10" defaultColWidth="11.1640625" defaultRowHeight="16" x14ac:dyDescent="0.2"/>
  <cols>
    <col min="3" max="3" width="11.3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</row>
    <row r="2" spans="1:6" x14ac:dyDescent="0.2">
      <c r="A2" s="1">
        <v>1</v>
      </c>
      <c r="B2" s="1">
        <v>1225</v>
      </c>
      <c r="C2" s="5">
        <v>1388</v>
      </c>
      <c r="E2" t="s">
        <v>17</v>
      </c>
      <c r="F2">
        <f>AVERAGE(B:B)</f>
        <v>1261.26</v>
      </c>
    </row>
    <row r="3" spans="1:6" x14ac:dyDescent="0.2">
      <c r="A3" s="1">
        <v>2</v>
      </c>
      <c r="B3" s="1" cm="1">
        <f t="array" ref="B3:B51">"0"+_xlfn.TEXTSPLIT(E8, , ",")</f>
        <v>1252</v>
      </c>
      <c r="C3" s="5" cm="1">
        <f t="array" ref="C3:C51">"1300"+_xlfn.TEXTSPLIT(E9, , ",")</f>
        <v>1363.6267409324646</v>
      </c>
      <c r="E3" t="s">
        <v>19</v>
      </c>
      <c r="F3">
        <f>MIN(B2:B51)</f>
        <v>1222</v>
      </c>
    </row>
    <row r="4" spans="1:6" x14ac:dyDescent="0.2">
      <c r="A4" s="1">
        <v>3</v>
      </c>
      <c r="B4" s="1">
        <v>1237</v>
      </c>
      <c r="C4" s="5">
        <v>1367.0440855026245</v>
      </c>
      <c r="E4" t="s">
        <v>20</v>
      </c>
      <c r="F4">
        <f>MAX(B2:B51)</f>
        <v>1294</v>
      </c>
    </row>
    <row r="5" spans="1:6" x14ac:dyDescent="0.2">
      <c r="A5" s="1">
        <v>4</v>
      </c>
      <c r="B5" s="1">
        <v>1265</v>
      </c>
      <c r="C5" s="5">
        <v>1363.0647735595703</v>
      </c>
    </row>
    <row r="6" spans="1:6" x14ac:dyDescent="0.2">
      <c r="A6" s="1">
        <v>5</v>
      </c>
      <c r="B6" s="1">
        <v>1261</v>
      </c>
      <c r="C6" s="5">
        <v>1363.4838995933533</v>
      </c>
      <c r="E6" t="s">
        <v>16</v>
      </c>
      <c r="F6">
        <f>AVERAGE(C2:C51)</f>
        <v>1366.4535846853257</v>
      </c>
    </row>
    <row r="7" spans="1:6" x14ac:dyDescent="0.2">
      <c r="A7" s="1">
        <v>6</v>
      </c>
      <c r="B7" s="1">
        <v>1253</v>
      </c>
      <c r="C7" s="5">
        <v>1366.5201420783997</v>
      </c>
    </row>
    <row r="8" spans="1:6" x14ac:dyDescent="0.2">
      <c r="A8" s="1">
        <v>7</v>
      </c>
      <c r="B8" s="1">
        <v>1272</v>
      </c>
      <c r="C8" s="5">
        <v>1371.4692530632019</v>
      </c>
      <c r="E8" s="2" t="s">
        <v>25</v>
      </c>
    </row>
    <row r="9" spans="1:6" x14ac:dyDescent="0.2">
      <c r="A9" s="1">
        <v>8</v>
      </c>
      <c r="B9" s="1">
        <v>1288</v>
      </c>
      <c r="C9" s="5">
        <v>1364.6192762851715</v>
      </c>
      <c r="E9" s="2" t="s">
        <v>26</v>
      </c>
    </row>
    <row r="10" spans="1:6" x14ac:dyDescent="0.2">
      <c r="A10" s="1">
        <v>9</v>
      </c>
      <c r="B10" s="1">
        <v>1259</v>
      </c>
      <c r="C10" s="5">
        <v>1364.4038679599762</v>
      </c>
    </row>
    <row r="11" spans="1:6" x14ac:dyDescent="0.2">
      <c r="A11" s="1">
        <v>10</v>
      </c>
      <c r="B11" s="1">
        <v>1288</v>
      </c>
      <c r="C11" s="5">
        <v>1364.8536720275879</v>
      </c>
    </row>
    <row r="12" spans="1:6" x14ac:dyDescent="0.2">
      <c r="A12" s="1">
        <v>11</v>
      </c>
      <c r="B12" s="1">
        <v>1262</v>
      </c>
      <c r="C12" s="5">
        <v>1362.2752258777618</v>
      </c>
    </row>
    <row r="13" spans="1:6" x14ac:dyDescent="0.2">
      <c r="A13" s="1">
        <v>12</v>
      </c>
      <c r="B13" s="1">
        <v>1288</v>
      </c>
      <c r="C13" s="5">
        <v>1360.5626158714294</v>
      </c>
    </row>
    <row r="14" spans="1:6" x14ac:dyDescent="0.2">
      <c r="A14" s="1">
        <v>13</v>
      </c>
      <c r="B14" s="1">
        <v>1263</v>
      </c>
      <c r="C14" s="5">
        <v>1366.4331357479095</v>
      </c>
    </row>
    <row r="15" spans="1:6" x14ac:dyDescent="0.2">
      <c r="A15" s="1">
        <v>14</v>
      </c>
      <c r="B15" s="1">
        <v>1223</v>
      </c>
      <c r="C15" s="5">
        <v>1365.786205291748</v>
      </c>
    </row>
    <row r="16" spans="1:6" x14ac:dyDescent="0.2">
      <c r="A16" s="1">
        <v>15</v>
      </c>
      <c r="B16" s="1">
        <v>1222</v>
      </c>
      <c r="C16" s="5">
        <v>1369.1601185798645</v>
      </c>
    </row>
    <row r="17" spans="1:3" x14ac:dyDescent="0.2">
      <c r="A17" s="1">
        <v>16</v>
      </c>
      <c r="B17" s="1">
        <v>1253</v>
      </c>
      <c r="C17" s="5">
        <v>1365.3840770721436</v>
      </c>
    </row>
    <row r="18" spans="1:3" x14ac:dyDescent="0.2">
      <c r="A18" s="1">
        <v>17</v>
      </c>
      <c r="B18" s="1">
        <v>1266</v>
      </c>
      <c r="C18" s="5">
        <v>1365.8146314620972</v>
      </c>
    </row>
    <row r="19" spans="1:3" x14ac:dyDescent="0.2">
      <c r="A19" s="1">
        <v>18</v>
      </c>
      <c r="B19" s="1">
        <v>1239</v>
      </c>
      <c r="C19" s="5">
        <v>1367.6268265247345</v>
      </c>
    </row>
    <row r="20" spans="1:3" x14ac:dyDescent="0.2">
      <c r="A20" s="1">
        <v>19</v>
      </c>
      <c r="B20" s="1">
        <v>1246</v>
      </c>
      <c r="C20" s="5">
        <v>1365.3867411613464</v>
      </c>
    </row>
    <row r="21" spans="1:3" x14ac:dyDescent="0.2">
      <c r="A21" s="1">
        <v>20</v>
      </c>
      <c r="B21" s="1">
        <v>1268</v>
      </c>
      <c r="C21" s="5">
        <v>1366.1044900417328</v>
      </c>
    </row>
    <row r="22" spans="1:3" x14ac:dyDescent="0.2">
      <c r="A22" s="1">
        <v>21</v>
      </c>
      <c r="B22" s="1">
        <v>1262</v>
      </c>
      <c r="C22" s="5">
        <v>1365.5020129680634</v>
      </c>
    </row>
    <row r="23" spans="1:3" x14ac:dyDescent="0.2">
      <c r="A23" s="1">
        <v>22</v>
      </c>
      <c r="B23" s="1">
        <v>1260</v>
      </c>
      <c r="C23" s="5">
        <v>1368.6031103134155</v>
      </c>
    </row>
    <row r="24" spans="1:3" x14ac:dyDescent="0.2">
      <c r="A24" s="1">
        <v>23</v>
      </c>
      <c r="B24" s="1">
        <v>1253</v>
      </c>
      <c r="C24" s="5">
        <v>1366.2762250900269</v>
      </c>
    </row>
    <row r="25" spans="1:3" x14ac:dyDescent="0.2">
      <c r="A25" s="1">
        <v>24</v>
      </c>
      <c r="B25" s="1">
        <v>1274</v>
      </c>
      <c r="C25" s="5">
        <v>1367.5043761730194</v>
      </c>
    </row>
    <row r="26" spans="1:3" x14ac:dyDescent="0.2">
      <c r="A26" s="1">
        <v>25</v>
      </c>
      <c r="B26" s="1">
        <v>1259</v>
      </c>
      <c r="C26" s="5">
        <v>1369.1840152740479</v>
      </c>
    </row>
    <row r="27" spans="1:3" x14ac:dyDescent="0.2">
      <c r="A27" s="1">
        <v>26</v>
      </c>
      <c r="B27" s="1">
        <v>1275</v>
      </c>
      <c r="C27" s="5">
        <v>1365.4167604446411</v>
      </c>
    </row>
    <row r="28" spans="1:3" x14ac:dyDescent="0.2">
      <c r="A28" s="1">
        <v>27</v>
      </c>
      <c r="B28" s="1">
        <v>1251</v>
      </c>
      <c r="C28" s="5">
        <v>1362.466228723526</v>
      </c>
    </row>
    <row r="29" spans="1:3" x14ac:dyDescent="0.2">
      <c r="A29" s="1">
        <v>28</v>
      </c>
      <c r="B29" s="1">
        <v>1252</v>
      </c>
      <c r="C29" s="5">
        <v>1363.2408702373505</v>
      </c>
    </row>
    <row r="30" spans="1:3" x14ac:dyDescent="0.2">
      <c r="A30" s="1">
        <v>29</v>
      </c>
      <c r="B30" s="1">
        <v>1279</v>
      </c>
      <c r="C30" s="5">
        <v>1369.1975078582764</v>
      </c>
    </row>
    <row r="31" spans="1:3" x14ac:dyDescent="0.2">
      <c r="A31" s="1">
        <v>30</v>
      </c>
      <c r="B31" s="1">
        <v>1283</v>
      </c>
      <c r="C31" s="5">
        <v>1371.0601258277893</v>
      </c>
    </row>
    <row r="32" spans="1:3" x14ac:dyDescent="0.2">
      <c r="A32" s="1">
        <v>31</v>
      </c>
      <c r="B32" s="1">
        <v>1265</v>
      </c>
      <c r="C32" s="5">
        <v>1362.8375203609467</v>
      </c>
    </row>
    <row r="33" spans="1:3" x14ac:dyDescent="0.2">
      <c r="A33" s="1">
        <v>32</v>
      </c>
      <c r="B33" s="1">
        <v>1285</v>
      </c>
      <c r="C33" s="5">
        <v>1366.1944997310638</v>
      </c>
    </row>
    <row r="34" spans="1:3" x14ac:dyDescent="0.2">
      <c r="A34" s="1">
        <v>33</v>
      </c>
      <c r="B34" s="1">
        <v>1266</v>
      </c>
      <c r="C34" s="5">
        <v>1362.0044939517975</v>
      </c>
    </row>
    <row r="35" spans="1:3" x14ac:dyDescent="0.2">
      <c r="A35" s="1">
        <v>34</v>
      </c>
      <c r="B35" s="1">
        <v>1264</v>
      </c>
      <c r="C35" s="5">
        <v>1371.1748287677765</v>
      </c>
    </row>
    <row r="36" spans="1:3" x14ac:dyDescent="0.2">
      <c r="A36" s="1">
        <v>35</v>
      </c>
      <c r="B36" s="1">
        <v>1294</v>
      </c>
      <c r="C36" s="5">
        <v>1363.3912127017975</v>
      </c>
    </row>
    <row r="37" spans="1:3" x14ac:dyDescent="0.2">
      <c r="A37" s="1">
        <v>36</v>
      </c>
      <c r="B37" s="1">
        <v>1239</v>
      </c>
      <c r="C37" s="5">
        <v>1368.8393630981445</v>
      </c>
    </row>
    <row r="38" spans="1:3" x14ac:dyDescent="0.2">
      <c r="A38" s="1">
        <v>37</v>
      </c>
      <c r="B38" s="1">
        <v>1282</v>
      </c>
      <c r="C38" s="5">
        <v>1365.8905730247498</v>
      </c>
    </row>
    <row r="39" spans="1:3" x14ac:dyDescent="0.2">
      <c r="A39" s="1">
        <v>38</v>
      </c>
      <c r="B39" s="1">
        <v>1243</v>
      </c>
      <c r="C39" s="5">
        <v>1363.1774520874023</v>
      </c>
    </row>
    <row r="40" spans="1:3" x14ac:dyDescent="0.2">
      <c r="A40" s="1">
        <v>39</v>
      </c>
      <c r="B40" s="1">
        <v>1252</v>
      </c>
      <c r="C40" s="5">
        <v>1365.7250108718872</v>
      </c>
    </row>
    <row r="41" spans="1:3" x14ac:dyDescent="0.2">
      <c r="A41" s="1">
        <v>40</v>
      </c>
      <c r="B41" s="1">
        <v>1268</v>
      </c>
      <c r="C41" s="5">
        <v>1368.9313321113586</v>
      </c>
    </row>
    <row r="42" spans="1:3" x14ac:dyDescent="0.2">
      <c r="A42" s="1">
        <v>41</v>
      </c>
      <c r="B42" s="1">
        <v>1266</v>
      </c>
      <c r="C42" s="5">
        <v>1365.3196837902069</v>
      </c>
    </row>
    <row r="43" spans="1:3" x14ac:dyDescent="0.2">
      <c r="A43" s="1">
        <v>42</v>
      </c>
      <c r="B43" s="1">
        <v>1264</v>
      </c>
      <c r="C43" s="5">
        <v>1368.3382034301758</v>
      </c>
    </row>
    <row r="44" spans="1:3" x14ac:dyDescent="0.2">
      <c r="A44" s="1">
        <v>43</v>
      </c>
      <c r="B44" s="1">
        <v>1255</v>
      </c>
      <c r="C44" s="5">
        <v>1366.6105732917786</v>
      </c>
    </row>
    <row r="45" spans="1:3" x14ac:dyDescent="0.2">
      <c r="A45" s="1">
        <v>44</v>
      </c>
      <c r="B45" s="1">
        <v>1243</v>
      </c>
      <c r="C45" s="5">
        <v>1367.9823803901672</v>
      </c>
    </row>
    <row r="46" spans="1:3" x14ac:dyDescent="0.2">
      <c r="A46" s="1">
        <v>45</v>
      </c>
      <c r="B46" s="1">
        <v>1288</v>
      </c>
      <c r="C46" s="5">
        <v>1368.589390039444</v>
      </c>
    </row>
    <row r="47" spans="1:3" x14ac:dyDescent="0.2">
      <c r="A47" s="1">
        <v>46</v>
      </c>
      <c r="B47" s="1">
        <v>1269</v>
      </c>
      <c r="C47" s="5">
        <v>1370.6736018657684</v>
      </c>
    </row>
    <row r="48" spans="1:3" x14ac:dyDescent="0.2">
      <c r="A48" s="1">
        <v>47</v>
      </c>
      <c r="B48" s="1">
        <v>1226</v>
      </c>
      <c r="C48" s="5">
        <v>1363.5385246276855</v>
      </c>
    </row>
    <row r="49" spans="1:3" x14ac:dyDescent="0.2">
      <c r="A49" s="1">
        <v>48</v>
      </c>
      <c r="B49" s="1">
        <v>1274</v>
      </c>
      <c r="C49" s="5">
        <v>1364.4945828914642</v>
      </c>
    </row>
    <row r="50" spans="1:3" x14ac:dyDescent="0.2">
      <c r="A50" s="1">
        <v>49</v>
      </c>
      <c r="B50" s="1">
        <v>1259</v>
      </c>
      <c r="C50" s="5">
        <v>1364.3933761119843</v>
      </c>
    </row>
    <row r="51" spans="1:3" x14ac:dyDescent="0.2">
      <c r="A51" s="1">
        <v>50</v>
      </c>
      <c r="B51" s="1">
        <v>1283</v>
      </c>
      <c r="C51" s="5">
        <v>1364.5016195774078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2951-6DDC-9445-B5F9-72FCBADD2585}">
  <dimension ref="A1:F101"/>
  <sheetViews>
    <sheetView zoomScale="125" workbookViewId="0">
      <selection activeCell="F9" sqref="F9"/>
    </sheetView>
  </sheetViews>
  <sheetFormatPr baseColWidth="10" defaultColWidth="11.1640625" defaultRowHeight="16" x14ac:dyDescent="0.2"/>
  <cols>
    <col min="3" max="3" width="11.1640625" style="9"/>
  </cols>
  <sheetData>
    <row r="1" spans="1:6" x14ac:dyDescent="0.2">
      <c r="A1" s="1" t="s">
        <v>2</v>
      </c>
      <c r="B1" s="1" t="s">
        <v>0</v>
      </c>
      <c r="C1" s="5" t="s">
        <v>1</v>
      </c>
    </row>
    <row r="2" spans="1:6" x14ac:dyDescent="0.2">
      <c r="A2" s="1">
        <v>1</v>
      </c>
      <c r="B2" s="1">
        <v>1047</v>
      </c>
      <c r="C2" s="5">
        <v>1262</v>
      </c>
      <c r="E2" s="2" t="s">
        <v>27</v>
      </c>
    </row>
    <row r="3" spans="1:6" x14ac:dyDescent="0.2">
      <c r="A3" s="1">
        <v>2</v>
      </c>
      <c r="B3" s="1">
        <v>1072</v>
      </c>
      <c r="C3" s="5">
        <v>1251</v>
      </c>
      <c r="E3" s="2" t="s">
        <v>28</v>
      </c>
    </row>
    <row r="4" spans="1:6" x14ac:dyDescent="0.2">
      <c r="A4" s="1">
        <v>3</v>
      </c>
      <c r="B4" s="1">
        <v>1053</v>
      </c>
      <c r="C4" s="5">
        <v>1264</v>
      </c>
    </row>
    <row r="5" spans="1:6" x14ac:dyDescent="0.2">
      <c r="A5" s="1">
        <v>4</v>
      </c>
      <c r="B5" s="1" cm="1">
        <f t="array" ref="B5:B53">"0"+_xlfn.TEXTSPLIT(E2,,",")</f>
        <v>1080</v>
      </c>
      <c r="C5" s="5" cm="1">
        <f t="array" ref="C5:C53">"1200"+_xlfn.TEXTSPLIT(E3,,",")</f>
        <v>1259.3069498538971</v>
      </c>
      <c r="E5" t="s">
        <v>17</v>
      </c>
      <c r="F5">
        <f>AVERAGE(B2:B51)</f>
        <v>1065.28</v>
      </c>
    </row>
    <row r="6" spans="1:6" x14ac:dyDescent="0.2">
      <c r="A6" s="1">
        <v>5</v>
      </c>
      <c r="B6" s="1">
        <v>1049</v>
      </c>
      <c r="C6" s="5">
        <v>1260.4902307987213</v>
      </c>
      <c r="E6" t="s">
        <v>19</v>
      </c>
      <c r="F6">
        <f>MIN(B2:B51)</f>
        <v>1039</v>
      </c>
    </row>
    <row r="7" spans="1:6" x14ac:dyDescent="0.2">
      <c r="A7" s="1">
        <v>6</v>
      </c>
      <c r="B7" s="1">
        <v>1063</v>
      </c>
      <c r="C7" s="5">
        <v>1265.8948974609375</v>
      </c>
      <c r="E7" t="s">
        <v>20</v>
      </c>
      <c r="F7">
        <f>MAX(B2:B51)</f>
        <v>1098</v>
      </c>
    </row>
    <row r="8" spans="1:6" x14ac:dyDescent="0.2">
      <c r="A8" s="1">
        <v>7</v>
      </c>
      <c r="B8" s="1">
        <v>1039</v>
      </c>
      <c r="C8" s="5">
        <v>1269.6232783794403</v>
      </c>
    </row>
    <row r="9" spans="1:6" x14ac:dyDescent="0.2">
      <c r="A9" s="1">
        <v>8</v>
      </c>
      <c r="B9" s="1">
        <v>1057</v>
      </c>
      <c r="C9" s="5">
        <v>1267.4751136302948</v>
      </c>
      <c r="E9" t="s">
        <v>16</v>
      </c>
      <c r="F9" s="9">
        <f>AVERAGE(C2:C51)</f>
        <v>1262.4120182275772</v>
      </c>
    </row>
    <row r="10" spans="1:6" x14ac:dyDescent="0.2">
      <c r="A10" s="1">
        <v>9</v>
      </c>
      <c r="B10" s="1">
        <v>1076</v>
      </c>
      <c r="C10" s="5">
        <v>1261.1569888591766</v>
      </c>
    </row>
    <row r="11" spans="1:6" x14ac:dyDescent="0.2">
      <c r="A11" s="1">
        <v>10</v>
      </c>
      <c r="B11" s="1">
        <v>1061</v>
      </c>
      <c r="C11" s="5">
        <v>1265.8086245059967</v>
      </c>
    </row>
    <row r="12" spans="1:6" x14ac:dyDescent="0.2">
      <c r="A12" s="1">
        <v>11</v>
      </c>
      <c r="B12" s="1">
        <v>1071</v>
      </c>
      <c r="C12" s="5">
        <v>1264.5644555091858</v>
      </c>
    </row>
    <row r="13" spans="1:6" x14ac:dyDescent="0.2">
      <c r="A13" s="1">
        <v>12</v>
      </c>
      <c r="B13" s="1">
        <v>1054</v>
      </c>
      <c r="C13" s="5">
        <v>1263.2225768566132</v>
      </c>
    </row>
    <row r="14" spans="1:6" x14ac:dyDescent="0.2">
      <c r="A14" s="1">
        <v>13</v>
      </c>
      <c r="B14" s="1">
        <v>1068</v>
      </c>
      <c r="C14" s="5">
        <v>1262.291455745697</v>
      </c>
    </row>
    <row r="15" spans="1:6" x14ac:dyDescent="0.2">
      <c r="A15" s="1">
        <v>14</v>
      </c>
      <c r="B15" s="1">
        <v>1039</v>
      </c>
      <c r="C15" s="5">
        <v>1263.5531892776489</v>
      </c>
    </row>
    <row r="16" spans="1:6" x14ac:dyDescent="0.2">
      <c r="A16" s="1">
        <v>15</v>
      </c>
      <c r="B16" s="1">
        <v>1039</v>
      </c>
      <c r="C16" s="5">
        <v>1261.5907464027405</v>
      </c>
    </row>
    <row r="17" spans="1:3" x14ac:dyDescent="0.2">
      <c r="A17" s="1">
        <v>16</v>
      </c>
      <c r="B17" s="1">
        <v>1098</v>
      </c>
      <c r="C17" s="5">
        <v>1262.8225855827332</v>
      </c>
    </row>
    <row r="18" spans="1:3" x14ac:dyDescent="0.2">
      <c r="A18" s="1">
        <v>17</v>
      </c>
      <c r="B18" s="1">
        <v>1077</v>
      </c>
      <c r="C18" s="5">
        <v>1261.9653122425079</v>
      </c>
    </row>
    <row r="19" spans="1:3" x14ac:dyDescent="0.2">
      <c r="A19" s="1">
        <v>18</v>
      </c>
      <c r="B19" s="1">
        <v>1056</v>
      </c>
      <c r="C19" s="5">
        <v>1262.2311909198761</v>
      </c>
    </row>
    <row r="20" spans="1:3" x14ac:dyDescent="0.2">
      <c r="A20" s="1">
        <v>19</v>
      </c>
      <c r="B20" s="1">
        <v>1072</v>
      </c>
      <c r="C20" s="5">
        <v>1266.7887306213379</v>
      </c>
    </row>
    <row r="21" spans="1:3" x14ac:dyDescent="0.2">
      <c r="A21" s="1">
        <v>20</v>
      </c>
      <c r="B21" s="1">
        <v>1066</v>
      </c>
      <c r="C21" s="5">
        <v>1263.1011881828308</v>
      </c>
    </row>
    <row r="22" spans="1:3" x14ac:dyDescent="0.2">
      <c r="A22" s="1">
        <v>21</v>
      </c>
      <c r="B22" s="1">
        <v>1061</v>
      </c>
      <c r="C22" s="5">
        <v>1265.8841872215271</v>
      </c>
    </row>
    <row r="23" spans="1:3" x14ac:dyDescent="0.2">
      <c r="A23" s="1">
        <v>22</v>
      </c>
      <c r="B23" s="1">
        <v>1095</v>
      </c>
      <c r="C23" s="5">
        <v>1264.1885325908661</v>
      </c>
    </row>
    <row r="24" spans="1:3" x14ac:dyDescent="0.2">
      <c r="A24" s="1">
        <v>23</v>
      </c>
      <c r="B24" s="1">
        <v>1052</v>
      </c>
      <c r="C24" s="5">
        <v>1263.9612240791321</v>
      </c>
    </row>
    <row r="25" spans="1:3" x14ac:dyDescent="0.2">
      <c r="A25" s="1">
        <v>24</v>
      </c>
      <c r="B25" s="1">
        <v>1086</v>
      </c>
      <c r="C25" s="5">
        <v>1262.6011297702789</v>
      </c>
    </row>
    <row r="26" spans="1:3" x14ac:dyDescent="0.2">
      <c r="A26" s="1">
        <v>25</v>
      </c>
      <c r="B26" s="1">
        <v>1053</v>
      </c>
      <c r="C26" s="5">
        <v>1259.1576082706451</v>
      </c>
    </row>
    <row r="27" spans="1:3" x14ac:dyDescent="0.2">
      <c r="A27" s="1">
        <v>26</v>
      </c>
      <c r="B27" s="1">
        <v>1081</v>
      </c>
      <c r="C27" s="5">
        <v>1259.0617353916168</v>
      </c>
    </row>
    <row r="28" spans="1:3" x14ac:dyDescent="0.2">
      <c r="A28" s="1">
        <v>27</v>
      </c>
      <c r="B28" s="1">
        <v>1045</v>
      </c>
      <c r="C28" s="5">
        <v>1261.9104795455933</v>
      </c>
    </row>
    <row r="29" spans="1:3" x14ac:dyDescent="0.2">
      <c r="A29" s="1">
        <v>28</v>
      </c>
      <c r="B29" s="1">
        <v>1055</v>
      </c>
      <c r="C29" s="5">
        <v>1261.1624302864075</v>
      </c>
    </row>
    <row r="30" spans="1:3" x14ac:dyDescent="0.2">
      <c r="A30" s="1">
        <v>29</v>
      </c>
      <c r="B30" s="1">
        <v>1066</v>
      </c>
      <c r="C30" s="5">
        <v>1259.5474834442139</v>
      </c>
    </row>
    <row r="31" spans="1:3" x14ac:dyDescent="0.2">
      <c r="A31" s="1">
        <v>30</v>
      </c>
      <c r="B31" s="1">
        <v>1044</v>
      </c>
      <c r="C31" s="5">
        <v>1257.5158243179321</v>
      </c>
    </row>
    <row r="32" spans="1:3" x14ac:dyDescent="0.2">
      <c r="A32" s="1">
        <v>31</v>
      </c>
      <c r="B32" s="1">
        <v>1064</v>
      </c>
      <c r="C32" s="5">
        <v>1264.1633405685425</v>
      </c>
    </row>
    <row r="33" spans="1:3" x14ac:dyDescent="0.2">
      <c r="A33" s="1">
        <v>32</v>
      </c>
      <c r="B33" s="1">
        <v>1062</v>
      </c>
      <c r="C33" s="5">
        <v>1262.748809337616</v>
      </c>
    </row>
    <row r="34" spans="1:3" x14ac:dyDescent="0.2">
      <c r="A34" s="1">
        <v>33</v>
      </c>
      <c r="B34" s="1">
        <v>1064</v>
      </c>
      <c r="C34" s="5">
        <v>1262.9053523540497</v>
      </c>
    </row>
    <row r="35" spans="1:3" x14ac:dyDescent="0.2">
      <c r="A35" s="1">
        <v>34</v>
      </c>
      <c r="B35" s="1">
        <v>1082</v>
      </c>
      <c r="C35" s="5">
        <v>1262.3524510860443</v>
      </c>
    </row>
    <row r="36" spans="1:3" x14ac:dyDescent="0.2">
      <c r="A36" s="1">
        <v>35</v>
      </c>
      <c r="B36" s="1">
        <v>1075</v>
      </c>
      <c r="C36" s="5">
        <v>1260.5462782382965</v>
      </c>
    </row>
    <row r="37" spans="1:3" x14ac:dyDescent="0.2">
      <c r="A37" s="1">
        <v>36</v>
      </c>
      <c r="B37" s="1">
        <v>1048</v>
      </c>
      <c r="C37" s="5">
        <v>1262.3541533946991</v>
      </c>
    </row>
    <row r="38" spans="1:3" x14ac:dyDescent="0.2">
      <c r="A38" s="1">
        <v>37</v>
      </c>
      <c r="B38" s="1">
        <v>1065</v>
      </c>
      <c r="C38" s="5">
        <v>1261.7848315238953</v>
      </c>
    </row>
    <row r="39" spans="1:3" x14ac:dyDescent="0.2">
      <c r="A39" s="1">
        <v>38</v>
      </c>
      <c r="B39" s="1">
        <v>1066</v>
      </c>
      <c r="C39" s="5">
        <v>1266.4198596477509</v>
      </c>
    </row>
    <row r="40" spans="1:3" x14ac:dyDescent="0.2">
      <c r="A40" s="1">
        <v>39</v>
      </c>
      <c r="B40" s="1">
        <v>1081</v>
      </c>
      <c r="C40" s="5">
        <v>1259.8068919181824</v>
      </c>
    </row>
    <row r="41" spans="1:3" x14ac:dyDescent="0.2">
      <c r="A41" s="1">
        <v>40</v>
      </c>
      <c r="B41" s="1">
        <v>1065</v>
      </c>
      <c r="C41" s="5">
        <v>1261.7976808547974</v>
      </c>
    </row>
    <row r="42" spans="1:3" x14ac:dyDescent="0.2">
      <c r="A42" s="1">
        <v>41</v>
      </c>
      <c r="B42" s="1">
        <v>1059</v>
      </c>
      <c r="C42" s="5">
        <v>1262.4300591945648</v>
      </c>
    </row>
    <row r="43" spans="1:3" x14ac:dyDescent="0.2">
      <c r="A43" s="1">
        <v>42</v>
      </c>
      <c r="B43" s="1">
        <v>1079</v>
      </c>
      <c r="C43" s="5">
        <v>1267.8093159198761</v>
      </c>
    </row>
    <row r="44" spans="1:3" x14ac:dyDescent="0.2">
      <c r="A44" s="1">
        <v>43</v>
      </c>
      <c r="B44" s="1">
        <v>1083</v>
      </c>
      <c r="C44" s="5">
        <v>1264.7862801551819</v>
      </c>
    </row>
    <row r="45" spans="1:3" x14ac:dyDescent="0.2">
      <c r="A45" s="1">
        <v>44</v>
      </c>
      <c r="B45" s="1">
        <v>1060</v>
      </c>
      <c r="C45" s="5">
        <v>1259.4892365932465</v>
      </c>
    </row>
    <row r="46" spans="1:3" x14ac:dyDescent="0.2">
      <c r="A46" s="1">
        <v>45</v>
      </c>
      <c r="B46" s="1">
        <v>1066</v>
      </c>
      <c r="C46" s="5">
        <v>1261.9615468978882</v>
      </c>
    </row>
    <row r="47" spans="1:3" x14ac:dyDescent="0.2">
      <c r="A47" s="1">
        <v>46</v>
      </c>
      <c r="B47" s="1">
        <v>1081</v>
      </c>
      <c r="C47" s="5">
        <v>1259.7421889305115</v>
      </c>
    </row>
    <row r="48" spans="1:3" x14ac:dyDescent="0.2">
      <c r="A48" s="1">
        <v>47</v>
      </c>
      <c r="B48" s="1">
        <v>1062</v>
      </c>
      <c r="C48" s="5">
        <v>1261.9171421527863</v>
      </c>
    </row>
    <row r="49" spans="1:3" x14ac:dyDescent="0.2">
      <c r="A49" s="1">
        <v>48</v>
      </c>
      <c r="B49" s="1">
        <v>1090</v>
      </c>
      <c r="C49" s="5">
        <v>1261.7836740016937</v>
      </c>
    </row>
    <row r="50" spans="1:3" x14ac:dyDescent="0.2">
      <c r="A50" s="1">
        <v>49</v>
      </c>
      <c r="B50" s="1">
        <v>1086</v>
      </c>
      <c r="C50" s="5">
        <v>1261.0609996318817</v>
      </c>
    </row>
    <row r="51" spans="1:3" x14ac:dyDescent="0.2">
      <c r="A51" s="1">
        <v>50</v>
      </c>
      <c r="B51" s="1">
        <v>1051</v>
      </c>
      <c r="C51" s="5">
        <v>1260.8626692295074</v>
      </c>
    </row>
    <row r="52" spans="1:3" x14ac:dyDescent="0.2">
      <c r="A52" s="1"/>
      <c r="B52" s="1">
        <v>1079</v>
      </c>
      <c r="C52" s="5">
        <v>1264.9220733642578</v>
      </c>
    </row>
    <row r="53" spans="1:3" x14ac:dyDescent="0.2">
      <c r="A53" s="1"/>
      <c r="B53" s="1">
        <v>1073</v>
      </c>
      <c r="C53" s="5">
        <v>1260.1754972934723</v>
      </c>
    </row>
    <row r="54" spans="1:3" x14ac:dyDescent="0.2">
      <c r="A54" s="1"/>
      <c r="B54" s="1"/>
      <c r="C54" s="5"/>
    </row>
    <row r="55" spans="1:3" x14ac:dyDescent="0.2">
      <c r="A55" s="1"/>
      <c r="B55" s="1"/>
      <c r="C55" s="5"/>
    </row>
    <row r="56" spans="1:3" x14ac:dyDescent="0.2">
      <c r="A56" s="1"/>
      <c r="B56" s="1"/>
      <c r="C56" s="5"/>
    </row>
    <row r="57" spans="1:3" x14ac:dyDescent="0.2">
      <c r="A57" s="1"/>
      <c r="B57" s="1"/>
      <c r="C57" s="5"/>
    </row>
    <row r="58" spans="1:3" x14ac:dyDescent="0.2">
      <c r="A58" s="1"/>
      <c r="B58" s="1"/>
      <c r="C58" s="5"/>
    </row>
    <row r="59" spans="1:3" x14ac:dyDescent="0.2">
      <c r="A59" s="1"/>
      <c r="B59" s="1"/>
      <c r="C59" s="5"/>
    </row>
    <row r="60" spans="1:3" x14ac:dyDescent="0.2">
      <c r="A60" s="1"/>
      <c r="B60" s="1"/>
      <c r="C60" s="5"/>
    </row>
    <row r="61" spans="1:3" x14ac:dyDescent="0.2">
      <c r="A61" s="1"/>
      <c r="B61" s="1"/>
      <c r="C61" s="5"/>
    </row>
    <row r="62" spans="1:3" x14ac:dyDescent="0.2">
      <c r="A62" s="1"/>
      <c r="B62" s="1"/>
      <c r="C62" s="5"/>
    </row>
    <row r="63" spans="1:3" x14ac:dyDescent="0.2">
      <c r="A63" s="1"/>
      <c r="B63" s="1"/>
      <c r="C63" s="5"/>
    </row>
    <row r="64" spans="1:3" x14ac:dyDescent="0.2">
      <c r="A64" s="1"/>
      <c r="B64" s="1"/>
      <c r="C64" s="5"/>
    </row>
    <row r="65" spans="1:3" x14ac:dyDescent="0.2">
      <c r="A65" s="1"/>
      <c r="B65" s="1"/>
      <c r="C65" s="5"/>
    </row>
    <row r="66" spans="1:3" x14ac:dyDescent="0.2">
      <c r="A66" s="1"/>
      <c r="B66" s="1"/>
      <c r="C66" s="5"/>
    </row>
    <row r="67" spans="1:3" x14ac:dyDescent="0.2">
      <c r="A67" s="1"/>
      <c r="B67" s="1"/>
      <c r="C67" s="5"/>
    </row>
    <row r="68" spans="1:3" x14ac:dyDescent="0.2">
      <c r="A68" s="1"/>
      <c r="B68" s="1"/>
      <c r="C68" s="5"/>
    </row>
    <row r="69" spans="1:3" x14ac:dyDescent="0.2">
      <c r="A69" s="1"/>
      <c r="B69" s="1"/>
      <c r="C69" s="5"/>
    </row>
    <row r="70" spans="1:3" x14ac:dyDescent="0.2">
      <c r="A70" s="1"/>
      <c r="B70" s="1"/>
      <c r="C70" s="5"/>
    </row>
    <row r="71" spans="1:3" x14ac:dyDescent="0.2">
      <c r="A71" s="1"/>
      <c r="B71" s="1"/>
      <c r="C71" s="5"/>
    </row>
    <row r="72" spans="1:3" x14ac:dyDescent="0.2">
      <c r="A72" s="1"/>
      <c r="B72" s="1"/>
      <c r="C72" s="5"/>
    </row>
    <row r="73" spans="1:3" x14ac:dyDescent="0.2">
      <c r="A73" s="1"/>
      <c r="B73" s="1"/>
      <c r="C73" s="5"/>
    </row>
    <row r="74" spans="1:3" x14ac:dyDescent="0.2">
      <c r="A74" s="1"/>
      <c r="B74" s="1"/>
      <c r="C74" s="5"/>
    </row>
    <row r="75" spans="1:3" x14ac:dyDescent="0.2">
      <c r="A75" s="1"/>
      <c r="B75" s="1"/>
      <c r="C75" s="5"/>
    </row>
    <row r="76" spans="1:3" x14ac:dyDescent="0.2">
      <c r="A76" s="1"/>
      <c r="B76" s="1"/>
      <c r="C76" s="5"/>
    </row>
    <row r="77" spans="1:3" x14ac:dyDescent="0.2">
      <c r="A77" s="1"/>
      <c r="B77" s="1"/>
      <c r="C77" s="5"/>
    </row>
    <row r="78" spans="1:3" x14ac:dyDescent="0.2">
      <c r="A78" s="1"/>
      <c r="B78" s="1"/>
      <c r="C78" s="5"/>
    </row>
    <row r="79" spans="1:3" x14ac:dyDescent="0.2">
      <c r="A79" s="1"/>
      <c r="B79" s="1"/>
      <c r="C79" s="5"/>
    </row>
    <row r="80" spans="1:3" x14ac:dyDescent="0.2">
      <c r="A80" s="1"/>
      <c r="B80" s="1"/>
      <c r="C80" s="5"/>
    </row>
    <row r="81" spans="1:3" x14ac:dyDescent="0.2">
      <c r="A81" s="1"/>
      <c r="B81" s="1"/>
      <c r="C81" s="5"/>
    </row>
    <row r="82" spans="1:3" x14ac:dyDescent="0.2">
      <c r="A82" s="1"/>
      <c r="B82" s="1"/>
      <c r="C82" s="5"/>
    </row>
    <row r="83" spans="1:3" x14ac:dyDescent="0.2">
      <c r="A83" s="1"/>
      <c r="B83" s="1"/>
      <c r="C83" s="5"/>
    </row>
    <row r="84" spans="1:3" x14ac:dyDescent="0.2">
      <c r="A84" s="1"/>
      <c r="B84" s="1"/>
      <c r="C84" s="5"/>
    </row>
    <row r="85" spans="1:3" x14ac:dyDescent="0.2">
      <c r="A85" s="1"/>
      <c r="B85" s="1"/>
      <c r="C85" s="5"/>
    </row>
    <row r="86" spans="1:3" x14ac:dyDescent="0.2">
      <c r="A86" s="1"/>
      <c r="B86" s="1"/>
      <c r="C86" s="5"/>
    </row>
    <row r="87" spans="1:3" x14ac:dyDescent="0.2">
      <c r="A87" s="1"/>
      <c r="B87" s="1"/>
      <c r="C87" s="5"/>
    </row>
    <row r="88" spans="1:3" x14ac:dyDescent="0.2">
      <c r="A88" s="1"/>
      <c r="B88" s="1"/>
      <c r="C88" s="5"/>
    </row>
    <row r="89" spans="1:3" x14ac:dyDescent="0.2">
      <c r="A89" s="1"/>
      <c r="B89" s="1"/>
      <c r="C89" s="5"/>
    </row>
    <row r="90" spans="1:3" x14ac:dyDescent="0.2">
      <c r="A90" s="1"/>
      <c r="B90" s="1"/>
      <c r="C90" s="5"/>
    </row>
    <row r="91" spans="1:3" x14ac:dyDescent="0.2">
      <c r="A91" s="1"/>
      <c r="B91" s="1"/>
      <c r="C91" s="5"/>
    </row>
    <row r="92" spans="1:3" x14ac:dyDescent="0.2">
      <c r="A92" s="1"/>
      <c r="B92" s="1"/>
      <c r="C92" s="5"/>
    </row>
    <row r="93" spans="1:3" x14ac:dyDescent="0.2">
      <c r="A93" s="1"/>
      <c r="B93" s="1"/>
      <c r="C93" s="5"/>
    </row>
    <row r="94" spans="1:3" x14ac:dyDescent="0.2">
      <c r="A94" s="1"/>
      <c r="B94" s="1"/>
      <c r="C94" s="5"/>
    </row>
    <row r="95" spans="1:3" x14ac:dyDescent="0.2">
      <c r="A95" s="1"/>
      <c r="B95" s="1"/>
      <c r="C95" s="5"/>
    </row>
    <row r="96" spans="1:3" x14ac:dyDescent="0.2">
      <c r="A96" s="1"/>
      <c r="B96" s="1"/>
      <c r="C96" s="5"/>
    </row>
    <row r="97" spans="1:3" x14ac:dyDescent="0.2">
      <c r="A97" s="1"/>
      <c r="B97" s="1"/>
      <c r="C97" s="5"/>
    </row>
    <row r="98" spans="1:3" x14ac:dyDescent="0.2">
      <c r="A98" s="1"/>
      <c r="B98" s="1"/>
      <c r="C98" s="5"/>
    </row>
    <row r="99" spans="1:3" x14ac:dyDescent="0.2">
      <c r="A99" s="1"/>
      <c r="B99" s="1"/>
      <c r="C99" s="5"/>
    </row>
    <row r="100" spans="1:3" x14ac:dyDescent="0.2">
      <c r="A100" s="1"/>
      <c r="B100" s="1"/>
      <c r="C100" s="5"/>
    </row>
    <row r="101" spans="1:3" x14ac:dyDescent="0.2">
      <c r="A101" s="1"/>
      <c r="B101" s="1"/>
      <c r="C101" s="5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0675-4A77-E84B-B46E-B759267E2B15}">
  <dimension ref="A1:F101"/>
  <sheetViews>
    <sheetView topLeftCell="A4" zoomScale="107" workbookViewId="0">
      <selection activeCell="H29" sqref="H29"/>
    </sheetView>
  </sheetViews>
  <sheetFormatPr baseColWidth="10" defaultColWidth="11.1640625" defaultRowHeight="16" x14ac:dyDescent="0.2"/>
  <sheetData>
    <row r="1" spans="1:6" x14ac:dyDescent="0.2">
      <c r="A1" s="1" t="s">
        <v>2</v>
      </c>
      <c r="B1" s="1" t="s">
        <v>0</v>
      </c>
      <c r="C1" s="1" t="s">
        <v>1</v>
      </c>
    </row>
    <row r="2" spans="1:6" x14ac:dyDescent="0.2">
      <c r="A2" s="1">
        <v>1</v>
      </c>
      <c r="B2" s="5">
        <v>1185</v>
      </c>
      <c r="C2" s="5">
        <v>1261</v>
      </c>
      <c r="E2" s="10" t="s">
        <v>29</v>
      </c>
    </row>
    <row r="3" spans="1:6" x14ac:dyDescent="0.2">
      <c r="A3" s="1">
        <v>2</v>
      </c>
      <c r="B3" s="5">
        <v>1174</v>
      </c>
      <c r="C3" s="5">
        <v>1314</v>
      </c>
      <c r="E3" s="10" t="s">
        <v>30</v>
      </c>
    </row>
    <row r="4" spans="1:6" x14ac:dyDescent="0.2">
      <c r="A4" s="1">
        <v>3</v>
      </c>
      <c r="B4" s="5">
        <v>1184</v>
      </c>
      <c r="C4" s="5">
        <v>1278</v>
      </c>
    </row>
    <row r="5" spans="1:6" x14ac:dyDescent="0.2">
      <c r="A5" s="1">
        <v>4</v>
      </c>
      <c r="B5" s="5" cm="1">
        <f t="array" ref="B5:B51">"0"+_xlfn.TEXTSPLIT(E2,,",")</f>
        <v>1192</v>
      </c>
      <c r="C5" s="5" cm="1">
        <f t="array" ref="C5:C51">"1200"+_xlfn.TEXTSPLIT(E3,,",")</f>
        <v>1266.0789892673492</v>
      </c>
      <c r="E5" t="s">
        <v>17</v>
      </c>
      <c r="F5">
        <f>AVERAGE(B:B)</f>
        <v>1186.6199999999999</v>
      </c>
    </row>
    <row r="6" spans="1:6" x14ac:dyDescent="0.2">
      <c r="A6" s="1">
        <v>5</v>
      </c>
      <c r="B6" s="5">
        <v>1176</v>
      </c>
      <c r="C6" s="5">
        <v>1267.9030723571777</v>
      </c>
      <c r="E6" t="s">
        <v>19</v>
      </c>
      <c r="F6" s="9">
        <f>MIN(B2:B51)</f>
        <v>1150</v>
      </c>
    </row>
    <row r="7" spans="1:6" x14ac:dyDescent="0.2">
      <c r="A7" s="1">
        <v>6</v>
      </c>
      <c r="B7" s="5">
        <v>1187</v>
      </c>
      <c r="C7" s="5">
        <v>1272.2769165039062</v>
      </c>
      <c r="E7" t="s">
        <v>20</v>
      </c>
      <c r="F7" s="9">
        <f>MAX(B2:B51)</f>
        <v>1211</v>
      </c>
    </row>
    <row r="8" spans="1:6" x14ac:dyDescent="0.2">
      <c r="A8" s="1">
        <v>7</v>
      </c>
      <c r="B8" s="5">
        <v>1201</v>
      </c>
      <c r="C8" s="5">
        <v>1263.3530230522156</v>
      </c>
    </row>
    <row r="9" spans="1:6" x14ac:dyDescent="0.2">
      <c r="A9" s="1">
        <v>8</v>
      </c>
      <c r="B9" s="5">
        <v>1198</v>
      </c>
      <c r="C9" s="5">
        <v>1264.5761263370514</v>
      </c>
      <c r="E9" t="s">
        <v>16</v>
      </c>
      <c r="F9" s="6">
        <f>AVERAGE(C:C)</f>
        <v>1268.7930458974838</v>
      </c>
    </row>
    <row r="10" spans="1:6" x14ac:dyDescent="0.2">
      <c r="A10" s="1">
        <v>9</v>
      </c>
      <c r="B10" s="5">
        <v>1179</v>
      </c>
      <c r="C10" s="5">
        <v>1264.8527445793152</v>
      </c>
    </row>
    <row r="11" spans="1:6" x14ac:dyDescent="0.2">
      <c r="A11" s="1">
        <v>10</v>
      </c>
      <c r="B11" s="5">
        <v>1187</v>
      </c>
      <c r="C11" s="5">
        <v>1270.222505569458</v>
      </c>
    </row>
    <row r="12" spans="1:6" x14ac:dyDescent="0.2">
      <c r="A12" s="1">
        <v>11</v>
      </c>
      <c r="B12" s="5">
        <v>1204</v>
      </c>
      <c r="C12" s="5">
        <v>1264.1496248245239</v>
      </c>
    </row>
    <row r="13" spans="1:6" x14ac:dyDescent="0.2">
      <c r="A13" s="1">
        <v>12</v>
      </c>
      <c r="B13" s="5">
        <v>1173</v>
      </c>
      <c r="C13" s="5">
        <v>1269.1280181407928</v>
      </c>
    </row>
    <row r="14" spans="1:6" x14ac:dyDescent="0.2">
      <c r="A14" s="1">
        <v>13</v>
      </c>
      <c r="B14" s="5">
        <v>1204</v>
      </c>
      <c r="C14" s="5">
        <v>1263.9122552871704</v>
      </c>
    </row>
    <row r="15" spans="1:6" x14ac:dyDescent="0.2">
      <c r="A15" s="1">
        <v>14</v>
      </c>
      <c r="B15" s="5">
        <v>1197</v>
      </c>
      <c r="C15" s="5">
        <v>1272.6968820095062</v>
      </c>
    </row>
    <row r="16" spans="1:6" x14ac:dyDescent="0.2">
      <c r="A16" s="1">
        <v>15</v>
      </c>
      <c r="B16" s="5">
        <v>1199</v>
      </c>
      <c r="C16" s="5">
        <v>1268.1993935108185</v>
      </c>
    </row>
    <row r="17" spans="1:3" x14ac:dyDescent="0.2">
      <c r="A17" s="1">
        <v>16</v>
      </c>
      <c r="B17" s="5">
        <v>1169</v>
      </c>
      <c r="C17" s="5">
        <v>1270.2829806804657</v>
      </c>
    </row>
    <row r="18" spans="1:3" x14ac:dyDescent="0.2">
      <c r="A18" s="1">
        <v>17</v>
      </c>
      <c r="B18" s="5">
        <v>1196</v>
      </c>
      <c r="C18" s="5">
        <v>1268.8559682369232</v>
      </c>
    </row>
    <row r="19" spans="1:3" x14ac:dyDescent="0.2">
      <c r="A19" s="1">
        <v>18</v>
      </c>
      <c r="B19" s="5">
        <v>1203</v>
      </c>
      <c r="C19" s="5">
        <v>1265.2837946414948</v>
      </c>
    </row>
    <row r="20" spans="1:3" x14ac:dyDescent="0.2">
      <c r="A20" s="1">
        <v>19</v>
      </c>
      <c r="B20" s="5">
        <v>1198</v>
      </c>
      <c r="C20" s="5">
        <v>1264.5297539234161</v>
      </c>
    </row>
    <row r="21" spans="1:3" x14ac:dyDescent="0.2">
      <c r="A21" s="1">
        <v>20</v>
      </c>
      <c r="B21" s="5">
        <v>1178</v>
      </c>
      <c r="C21" s="5">
        <v>1263.3022105693817</v>
      </c>
    </row>
    <row r="22" spans="1:3" x14ac:dyDescent="0.2">
      <c r="A22" s="1">
        <v>21</v>
      </c>
      <c r="B22" s="5">
        <v>1164</v>
      </c>
      <c r="C22" s="5">
        <v>1264.2508358955383</v>
      </c>
    </row>
    <row r="23" spans="1:3" x14ac:dyDescent="0.2">
      <c r="A23" s="1">
        <v>22</v>
      </c>
      <c r="B23" s="5">
        <v>1171</v>
      </c>
      <c r="C23" s="5">
        <v>1264.7378289699554</v>
      </c>
    </row>
    <row r="24" spans="1:3" x14ac:dyDescent="0.2">
      <c r="A24" s="1">
        <v>23</v>
      </c>
      <c r="B24" s="5">
        <v>1180</v>
      </c>
      <c r="C24" s="5">
        <v>1264.2533552646637</v>
      </c>
    </row>
    <row r="25" spans="1:3" x14ac:dyDescent="0.2">
      <c r="A25" s="1">
        <v>24</v>
      </c>
      <c r="B25" s="5">
        <v>1187</v>
      </c>
      <c r="C25" s="5">
        <v>1261.9917869567871</v>
      </c>
    </row>
    <row r="26" spans="1:3" x14ac:dyDescent="0.2">
      <c r="A26" s="1">
        <v>25</v>
      </c>
      <c r="B26" s="5">
        <v>1185</v>
      </c>
      <c r="C26" s="5">
        <v>1266.5570552349091</v>
      </c>
    </row>
    <row r="27" spans="1:3" x14ac:dyDescent="0.2">
      <c r="A27" s="1">
        <v>26</v>
      </c>
      <c r="B27" s="5">
        <v>1198</v>
      </c>
      <c r="C27" s="5">
        <v>1265.9630997180939</v>
      </c>
    </row>
    <row r="28" spans="1:3" x14ac:dyDescent="0.2">
      <c r="A28" s="1">
        <v>27</v>
      </c>
      <c r="B28" s="5">
        <v>1194</v>
      </c>
      <c r="C28" s="5">
        <v>1261.4961698055267</v>
      </c>
    </row>
    <row r="29" spans="1:3" x14ac:dyDescent="0.2">
      <c r="A29" s="1">
        <v>28</v>
      </c>
      <c r="B29" s="5">
        <v>1175</v>
      </c>
      <c r="C29" s="5">
        <v>1265.1129937171936</v>
      </c>
    </row>
    <row r="30" spans="1:3" x14ac:dyDescent="0.2">
      <c r="A30" s="1">
        <v>29</v>
      </c>
      <c r="B30" s="5">
        <v>1205</v>
      </c>
      <c r="C30" s="5">
        <v>1265.0564382076263</v>
      </c>
    </row>
    <row r="31" spans="1:3" x14ac:dyDescent="0.2">
      <c r="A31" s="1">
        <v>30</v>
      </c>
      <c r="B31" s="5">
        <v>1183</v>
      </c>
      <c r="C31" s="5">
        <v>1261.3590204715729</v>
      </c>
    </row>
    <row r="32" spans="1:3" x14ac:dyDescent="0.2">
      <c r="A32" s="1">
        <v>31</v>
      </c>
      <c r="B32" s="5">
        <v>1207</v>
      </c>
      <c r="C32" s="5">
        <v>1265.1967542171478</v>
      </c>
    </row>
    <row r="33" spans="1:3" x14ac:dyDescent="0.2">
      <c r="A33" s="1">
        <v>32</v>
      </c>
      <c r="B33" s="5">
        <v>1188</v>
      </c>
      <c r="C33" s="5">
        <v>1265.0358889102936</v>
      </c>
    </row>
    <row r="34" spans="1:3" x14ac:dyDescent="0.2">
      <c r="A34" s="1">
        <v>33</v>
      </c>
      <c r="B34" s="5">
        <v>1186</v>
      </c>
      <c r="C34" s="5">
        <v>1265.7069959640503</v>
      </c>
    </row>
    <row r="35" spans="1:3" x14ac:dyDescent="0.2">
      <c r="A35" s="1">
        <v>34</v>
      </c>
      <c r="B35" s="5">
        <v>1150</v>
      </c>
      <c r="C35" s="5">
        <v>1264.3272187709808</v>
      </c>
    </row>
    <row r="36" spans="1:3" x14ac:dyDescent="0.2">
      <c r="A36" s="1">
        <v>35</v>
      </c>
      <c r="B36" s="5">
        <v>1187</v>
      </c>
      <c r="C36" s="5">
        <v>1266.8178572654724</v>
      </c>
    </row>
    <row r="37" spans="1:3" x14ac:dyDescent="0.2">
      <c r="A37" s="1">
        <v>36</v>
      </c>
      <c r="B37" s="5">
        <v>1205</v>
      </c>
      <c r="C37" s="5">
        <v>1262.5772457122803</v>
      </c>
    </row>
    <row r="38" spans="1:3" x14ac:dyDescent="0.2">
      <c r="A38" s="1">
        <v>37</v>
      </c>
      <c r="B38" s="5">
        <v>1206</v>
      </c>
      <c r="C38" s="5">
        <v>1269.9227285385132</v>
      </c>
    </row>
    <row r="39" spans="1:3" x14ac:dyDescent="0.2">
      <c r="A39" s="1">
        <v>38</v>
      </c>
      <c r="B39" s="5">
        <v>1182</v>
      </c>
      <c r="C39" s="5">
        <v>1278.5363388061523</v>
      </c>
    </row>
    <row r="40" spans="1:3" x14ac:dyDescent="0.2">
      <c r="A40" s="1">
        <v>39</v>
      </c>
      <c r="B40" s="5">
        <v>1187</v>
      </c>
      <c r="C40" s="5">
        <v>1264.0098898410797</v>
      </c>
    </row>
    <row r="41" spans="1:3" x14ac:dyDescent="0.2">
      <c r="A41" s="1">
        <v>40</v>
      </c>
      <c r="B41" s="5">
        <v>1172</v>
      </c>
      <c r="C41" s="5">
        <v>1271.693027973175</v>
      </c>
    </row>
    <row r="42" spans="1:3" x14ac:dyDescent="0.2">
      <c r="A42" s="1">
        <v>41</v>
      </c>
      <c r="B42" s="5">
        <v>1211</v>
      </c>
      <c r="C42" s="5">
        <v>1279.412317276001</v>
      </c>
    </row>
    <row r="43" spans="1:3" x14ac:dyDescent="0.2">
      <c r="A43" s="1">
        <v>42</v>
      </c>
      <c r="B43" s="5">
        <v>1195</v>
      </c>
      <c r="C43" s="5">
        <v>1281.1594655513763</v>
      </c>
    </row>
    <row r="44" spans="1:3" x14ac:dyDescent="0.2">
      <c r="A44" s="1">
        <v>43</v>
      </c>
      <c r="B44" s="5">
        <v>1188</v>
      </c>
      <c r="C44" s="5">
        <v>1272.9684147834778</v>
      </c>
    </row>
    <row r="45" spans="1:3" x14ac:dyDescent="0.2">
      <c r="A45" s="1">
        <v>44</v>
      </c>
      <c r="B45" s="5">
        <v>1181</v>
      </c>
      <c r="C45" s="5">
        <v>1267.3530752658844</v>
      </c>
    </row>
    <row r="46" spans="1:3" x14ac:dyDescent="0.2">
      <c r="A46" s="1">
        <v>45</v>
      </c>
      <c r="B46" s="5">
        <v>1150</v>
      </c>
      <c r="C46" s="5">
        <v>1269.4696309566498</v>
      </c>
    </row>
    <row r="47" spans="1:3" x14ac:dyDescent="0.2">
      <c r="A47" s="1">
        <v>46</v>
      </c>
      <c r="B47" s="5">
        <v>1184</v>
      </c>
      <c r="C47" s="5">
        <v>1269.0969076156616</v>
      </c>
    </row>
    <row r="48" spans="1:3" x14ac:dyDescent="0.2">
      <c r="A48" s="1">
        <v>47</v>
      </c>
      <c r="B48" s="5">
        <v>1183</v>
      </c>
      <c r="C48" s="5">
        <v>1273.8948128223419</v>
      </c>
    </row>
    <row r="49" spans="1:3" x14ac:dyDescent="0.2">
      <c r="A49" s="1">
        <v>48</v>
      </c>
      <c r="B49" s="5">
        <v>1183</v>
      </c>
      <c r="C49" s="5">
        <v>1272.4155094623566</v>
      </c>
    </row>
    <row r="50" spans="1:3" x14ac:dyDescent="0.2">
      <c r="A50" s="1">
        <v>49</v>
      </c>
      <c r="B50" s="5">
        <v>1179</v>
      </c>
      <c r="C50" s="5">
        <v>1265.3885643482208</v>
      </c>
    </row>
    <row r="51" spans="1:3" x14ac:dyDescent="0.2">
      <c r="A51" s="1">
        <v>50</v>
      </c>
      <c r="B51" s="5">
        <v>1181</v>
      </c>
      <c r="C51" s="5">
        <v>1281.2868070602417</v>
      </c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77B7-DCF5-D942-A164-37D4DC503A18}">
  <dimension ref="A1:F101"/>
  <sheetViews>
    <sheetView workbookViewId="0">
      <selection activeCell="H43" sqref="H43"/>
    </sheetView>
  </sheetViews>
  <sheetFormatPr baseColWidth="10" defaultColWidth="11.1640625" defaultRowHeight="16" x14ac:dyDescent="0.2"/>
  <cols>
    <col min="2" max="3" width="11.1640625" style="9"/>
  </cols>
  <sheetData>
    <row r="1" spans="1:6" x14ac:dyDescent="0.2">
      <c r="A1" s="1" t="s">
        <v>2</v>
      </c>
      <c r="B1" s="5" t="s">
        <v>0</v>
      </c>
      <c r="C1" s="5" t="s">
        <v>1</v>
      </c>
    </row>
    <row r="2" spans="1:6" x14ac:dyDescent="0.2">
      <c r="A2" s="1">
        <v>1</v>
      </c>
      <c r="B2" s="5">
        <v>1292</v>
      </c>
      <c r="C2" s="5">
        <v>1410</v>
      </c>
      <c r="E2" s="10" t="s">
        <v>31</v>
      </c>
    </row>
    <row r="3" spans="1:6" x14ac:dyDescent="0.2">
      <c r="A3" s="1">
        <v>2</v>
      </c>
      <c r="B3" s="5">
        <v>1292</v>
      </c>
      <c r="C3" s="5">
        <v>1408</v>
      </c>
      <c r="E3" s="10" t="s">
        <v>32</v>
      </c>
    </row>
    <row r="4" spans="1:6" x14ac:dyDescent="0.2">
      <c r="A4" s="1">
        <v>3</v>
      </c>
      <c r="B4" s="5" cm="1">
        <f t="array" ref="B4:B51">"0" +_xlfn.TEXTSPLIT(E2,,",")</f>
        <v>1292</v>
      </c>
      <c r="C4" s="5" cm="1">
        <f t="array" ref="C4:C51">"1300" + _xlfn.TEXTSPLIT(E3,,",")</f>
        <v>1371.626387834549</v>
      </c>
    </row>
    <row r="5" spans="1:6" x14ac:dyDescent="0.2">
      <c r="A5" s="1">
        <v>4</v>
      </c>
      <c r="B5" s="5">
        <v>1292</v>
      </c>
      <c r="C5" s="5">
        <v>1383.2895984649658</v>
      </c>
      <c r="E5" t="s">
        <v>17</v>
      </c>
      <c r="F5" s="9">
        <f>AVERAGE(B:B)</f>
        <v>1292</v>
      </c>
    </row>
    <row r="6" spans="1:6" x14ac:dyDescent="0.2">
      <c r="A6" s="1">
        <v>5</v>
      </c>
      <c r="B6" s="5">
        <v>1292</v>
      </c>
      <c r="C6" s="5">
        <v>1398.6825587749481</v>
      </c>
      <c r="E6" t="s">
        <v>19</v>
      </c>
      <c r="F6" s="9">
        <f>MIN(B:B)</f>
        <v>1292</v>
      </c>
    </row>
    <row r="7" spans="1:6" x14ac:dyDescent="0.2">
      <c r="A7" s="1">
        <v>6</v>
      </c>
      <c r="B7" s="5">
        <v>1292</v>
      </c>
      <c r="C7" s="5">
        <v>1399.1230788230896</v>
      </c>
      <c r="E7" t="s">
        <v>20</v>
      </c>
      <c r="F7" s="9">
        <f>MAX(B:B)</f>
        <v>1292</v>
      </c>
    </row>
    <row r="8" spans="1:6" x14ac:dyDescent="0.2">
      <c r="A8" s="1">
        <v>7</v>
      </c>
      <c r="B8" s="5">
        <v>1292</v>
      </c>
      <c r="C8" s="5">
        <v>1398.0280406475067</v>
      </c>
    </row>
    <row r="9" spans="1:6" x14ac:dyDescent="0.2">
      <c r="A9" s="1">
        <v>8</v>
      </c>
      <c r="B9" s="5">
        <v>1292</v>
      </c>
      <c r="C9" s="5">
        <v>1380.4767742156982</v>
      </c>
      <c r="E9" t="s">
        <v>16</v>
      </c>
      <c r="F9" s="6">
        <f>AVERAGE(C:C)</f>
        <v>1373.8676596879959</v>
      </c>
    </row>
    <row r="10" spans="1:6" x14ac:dyDescent="0.2">
      <c r="A10" s="1">
        <v>9</v>
      </c>
      <c r="B10" s="5">
        <v>1292</v>
      </c>
      <c r="C10" s="5">
        <v>1422.2616865634909</v>
      </c>
    </row>
    <row r="11" spans="1:6" x14ac:dyDescent="0.2">
      <c r="A11" s="1">
        <v>10</v>
      </c>
      <c r="B11" s="5">
        <v>1292</v>
      </c>
      <c r="C11" s="5">
        <v>1425.196779489517</v>
      </c>
    </row>
    <row r="12" spans="1:6" x14ac:dyDescent="0.2">
      <c r="A12" s="1">
        <v>11</v>
      </c>
      <c r="B12" s="5">
        <v>1292</v>
      </c>
      <c r="C12" s="5">
        <v>1427.668378353118</v>
      </c>
    </row>
    <row r="13" spans="1:6" x14ac:dyDescent="0.2">
      <c r="A13" s="1">
        <v>12</v>
      </c>
      <c r="B13" s="5">
        <v>1292</v>
      </c>
      <c r="C13" s="5">
        <v>1367.8288974761963</v>
      </c>
    </row>
    <row r="14" spans="1:6" x14ac:dyDescent="0.2">
      <c r="A14" s="1">
        <v>13</v>
      </c>
      <c r="B14" s="5">
        <v>1292</v>
      </c>
      <c r="C14" s="5">
        <v>1369.085976600647</v>
      </c>
    </row>
    <row r="15" spans="1:6" x14ac:dyDescent="0.2">
      <c r="A15" s="1">
        <v>14</v>
      </c>
      <c r="B15" s="5">
        <v>1292</v>
      </c>
      <c r="C15" s="5">
        <v>1362.4277327060699</v>
      </c>
    </row>
    <row r="16" spans="1:6" x14ac:dyDescent="0.2">
      <c r="A16" s="1">
        <v>15</v>
      </c>
      <c r="B16" s="5">
        <v>1292</v>
      </c>
      <c r="C16" s="5">
        <v>1364.625782251358</v>
      </c>
    </row>
    <row r="17" spans="1:3" x14ac:dyDescent="0.2">
      <c r="A17" s="1">
        <v>16</v>
      </c>
      <c r="B17" s="5">
        <v>1292</v>
      </c>
      <c r="C17" s="5">
        <v>1366.479583978653</v>
      </c>
    </row>
    <row r="18" spans="1:3" x14ac:dyDescent="0.2">
      <c r="A18" s="1">
        <v>17</v>
      </c>
      <c r="B18" s="5">
        <v>1292</v>
      </c>
      <c r="C18" s="5">
        <v>1367.5791187286377</v>
      </c>
    </row>
    <row r="19" spans="1:3" x14ac:dyDescent="0.2">
      <c r="A19" s="1">
        <v>18</v>
      </c>
      <c r="B19" s="5">
        <v>1292</v>
      </c>
      <c r="C19" s="5">
        <v>1364.2536473274231</v>
      </c>
    </row>
    <row r="20" spans="1:3" x14ac:dyDescent="0.2">
      <c r="A20" s="1">
        <v>19</v>
      </c>
      <c r="B20" s="5">
        <v>1292</v>
      </c>
      <c r="C20" s="5">
        <v>1372.8707344532013</v>
      </c>
    </row>
    <row r="21" spans="1:3" x14ac:dyDescent="0.2">
      <c r="A21" s="1">
        <v>20</v>
      </c>
      <c r="B21" s="5">
        <v>1292</v>
      </c>
      <c r="C21" s="5">
        <v>1366.4991881847382</v>
      </c>
    </row>
    <row r="22" spans="1:3" x14ac:dyDescent="0.2">
      <c r="A22" s="1">
        <v>21</v>
      </c>
      <c r="B22" s="5">
        <v>1292</v>
      </c>
      <c r="C22" s="5">
        <v>1365.7173511981964</v>
      </c>
    </row>
    <row r="23" spans="1:3" x14ac:dyDescent="0.2">
      <c r="A23" s="1">
        <v>22</v>
      </c>
      <c r="B23" s="5">
        <v>1292</v>
      </c>
      <c r="C23" s="5">
        <v>1363.2213566303253</v>
      </c>
    </row>
    <row r="24" spans="1:3" x14ac:dyDescent="0.2">
      <c r="A24" s="1">
        <v>23</v>
      </c>
      <c r="B24" s="5">
        <v>1292</v>
      </c>
      <c r="C24" s="5">
        <v>1366.4618604183197</v>
      </c>
    </row>
    <row r="25" spans="1:3" x14ac:dyDescent="0.2">
      <c r="A25" s="1">
        <v>24</v>
      </c>
      <c r="B25" s="5">
        <v>1292</v>
      </c>
      <c r="C25" s="5">
        <v>1368.0120506286621</v>
      </c>
    </row>
    <row r="26" spans="1:3" x14ac:dyDescent="0.2">
      <c r="A26" s="1">
        <v>25</v>
      </c>
      <c r="B26" s="5">
        <v>1292</v>
      </c>
      <c r="C26" s="5">
        <v>1368.6222543716431</v>
      </c>
    </row>
    <row r="27" spans="1:3" x14ac:dyDescent="0.2">
      <c r="A27" s="1">
        <v>26</v>
      </c>
      <c r="B27" s="5">
        <v>1292</v>
      </c>
      <c r="C27" s="5">
        <v>1367.3928029537201</v>
      </c>
    </row>
    <row r="28" spans="1:3" x14ac:dyDescent="0.2">
      <c r="A28" s="1">
        <v>27</v>
      </c>
      <c r="B28" s="5">
        <v>1292</v>
      </c>
      <c r="C28" s="5">
        <v>1364.2554659843445</v>
      </c>
    </row>
    <row r="29" spans="1:3" x14ac:dyDescent="0.2">
      <c r="A29" s="1">
        <v>28</v>
      </c>
      <c r="B29" s="5">
        <v>1292</v>
      </c>
      <c r="C29" s="5">
        <v>1364.1145360469818</v>
      </c>
    </row>
    <row r="30" spans="1:3" x14ac:dyDescent="0.2">
      <c r="A30" s="1">
        <v>29</v>
      </c>
      <c r="B30" s="5">
        <v>1292</v>
      </c>
      <c r="C30" s="5">
        <v>1361.0667817592621</v>
      </c>
    </row>
    <row r="31" spans="1:3" x14ac:dyDescent="0.2">
      <c r="A31" s="1">
        <v>30</v>
      </c>
      <c r="B31" s="5">
        <v>1292</v>
      </c>
      <c r="C31" s="5">
        <v>1368.1634418964386</v>
      </c>
    </row>
    <row r="32" spans="1:3" x14ac:dyDescent="0.2">
      <c r="A32" s="1">
        <v>31</v>
      </c>
      <c r="B32" s="5">
        <v>1292</v>
      </c>
      <c r="C32" s="5">
        <v>1366.1114735603333</v>
      </c>
    </row>
    <row r="33" spans="1:3" x14ac:dyDescent="0.2">
      <c r="A33" s="1">
        <v>32</v>
      </c>
      <c r="B33" s="5">
        <v>1292</v>
      </c>
      <c r="C33" s="5">
        <v>1365.7682421207428</v>
      </c>
    </row>
    <row r="34" spans="1:3" x14ac:dyDescent="0.2">
      <c r="A34" s="1">
        <v>33</v>
      </c>
      <c r="B34" s="5">
        <v>1292</v>
      </c>
      <c r="C34" s="5">
        <v>1362.8827564716339</v>
      </c>
    </row>
    <row r="35" spans="1:3" x14ac:dyDescent="0.2">
      <c r="A35" s="1">
        <v>34</v>
      </c>
      <c r="B35" s="5">
        <v>1292</v>
      </c>
      <c r="C35" s="5">
        <v>1362.1611473560333</v>
      </c>
    </row>
    <row r="36" spans="1:3" x14ac:dyDescent="0.2">
      <c r="A36" s="1">
        <v>35</v>
      </c>
      <c r="B36" s="5">
        <v>1292</v>
      </c>
      <c r="C36" s="5">
        <v>1364.0823872089386</v>
      </c>
    </row>
    <row r="37" spans="1:3" x14ac:dyDescent="0.2">
      <c r="A37" s="1">
        <v>36</v>
      </c>
      <c r="B37" s="5">
        <v>1292</v>
      </c>
      <c r="C37" s="5">
        <v>1368.2804012298584</v>
      </c>
    </row>
    <row r="38" spans="1:3" x14ac:dyDescent="0.2">
      <c r="A38" s="1">
        <v>37</v>
      </c>
      <c r="B38" s="5">
        <v>1292</v>
      </c>
      <c r="C38" s="5">
        <v>1368.8359596729279</v>
      </c>
    </row>
    <row r="39" spans="1:3" x14ac:dyDescent="0.2">
      <c r="A39" s="1">
        <v>38</v>
      </c>
      <c r="B39" s="5">
        <v>1292</v>
      </c>
      <c r="C39" s="5">
        <v>1369.8028728961945</v>
      </c>
    </row>
    <row r="40" spans="1:3" x14ac:dyDescent="0.2">
      <c r="A40" s="1">
        <v>39</v>
      </c>
      <c r="B40" s="5">
        <v>1292</v>
      </c>
      <c r="C40" s="5">
        <v>1360.2485799789429</v>
      </c>
    </row>
    <row r="41" spans="1:3" x14ac:dyDescent="0.2">
      <c r="A41" s="1">
        <v>40</v>
      </c>
      <c r="B41" s="5">
        <v>1292</v>
      </c>
      <c r="C41" s="5">
        <v>1363.6644628047943</v>
      </c>
    </row>
    <row r="42" spans="1:3" x14ac:dyDescent="0.2">
      <c r="A42" s="1">
        <v>41</v>
      </c>
      <c r="B42" s="5">
        <v>1292</v>
      </c>
      <c r="C42" s="5">
        <v>1367.4559907913208</v>
      </c>
    </row>
    <row r="43" spans="1:3" x14ac:dyDescent="0.2">
      <c r="A43" s="1">
        <v>42</v>
      </c>
      <c r="B43" s="5">
        <v>1292</v>
      </c>
      <c r="C43" s="5">
        <v>1364.8605825901031</v>
      </c>
    </row>
    <row r="44" spans="1:3" x14ac:dyDescent="0.2">
      <c r="A44" s="1">
        <v>43</v>
      </c>
      <c r="B44" s="5">
        <v>1292</v>
      </c>
      <c r="C44" s="5">
        <v>1367.4661664962769</v>
      </c>
    </row>
    <row r="45" spans="1:3" x14ac:dyDescent="0.2">
      <c r="A45" s="1">
        <v>44</v>
      </c>
      <c r="B45" s="5">
        <v>1292</v>
      </c>
      <c r="C45" s="5">
        <v>1363.2872998714447</v>
      </c>
    </row>
    <row r="46" spans="1:3" x14ac:dyDescent="0.2">
      <c r="A46" s="1">
        <v>45</v>
      </c>
      <c r="B46" s="5">
        <v>1292</v>
      </c>
      <c r="C46" s="5">
        <v>1366.4847292900085</v>
      </c>
    </row>
    <row r="47" spans="1:3" x14ac:dyDescent="0.2">
      <c r="A47" s="1">
        <v>46</v>
      </c>
      <c r="B47" s="5">
        <v>1292</v>
      </c>
      <c r="C47" s="5">
        <v>1365.8601727485657</v>
      </c>
    </row>
    <row r="48" spans="1:3" x14ac:dyDescent="0.2">
      <c r="A48" s="1">
        <v>47</v>
      </c>
      <c r="B48" s="5">
        <v>1292</v>
      </c>
      <c r="C48" s="5">
        <v>1363.8989202976227</v>
      </c>
    </row>
    <row r="49" spans="1:3" x14ac:dyDescent="0.2">
      <c r="A49" s="1">
        <v>48</v>
      </c>
      <c r="B49" s="5">
        <v>1292</v>
      </c>
      <c r="C49" s="5">
        <v>1364.2100973129272</v>
      </c>
    </row>
    <row r="50" spans="1:3" x14ac:dyDescent="0.2">
      <c r="A50" s="1">
        <v>49</v>
      </c>
      <c r="B50" s="5">
        <v>1292</v>
      </c>
      <c r="C50" s="5">
        <v>1369.7109708786011</v>
      </c>
    </row>
    <row r="51" spans="1:3" x14ac:dyDescent="0.2">
      <c r="A51" s="1">
        <v>50</v>
      </c>
      <c r="B51" s="5">
        <v>1292</v>
      </c>
      <c r="C51" s="5">
        <v>1365.2779240608215</v>
      </c>
    </row>
    <row r="52" spans="1:3" x14ac:dyDescent="0.2">
      <c r="A52" s="1"/>
      <c r="B52" s="5"/>
      <c r="C52" s="5"/>
    </row>
    <row r="53" spans="1:3" x14ac:dyDescent="0.2">
      <c r="A53" s="1"/>
      <c r="B53" s="5"/>
      <c r="C53" s="5"/>
    </row>
    <row r="54" spans="1:3" x14ac:dyDescent="0.2">
      <c r="A54" s="1"/>
      <c r="B54" s="5"/>
      <c r="C54" s="5"/>
    </row>
    <row r="55" spans="1:3" x14ac:dyDescent="0.2">
      <c r="A55" s="1"/>
      <c r="B55" s="5"/>
      <c r="C55" s="5"/>
    </row>
    <row r="56" spans="1:3" x14ac:dyDescent="0.2">
      <c r="A56" s="1"/>
      <c r="B56" s="5"/>
      <c r="C56" s="5"/>
    </row>
    <row r="57" spans="1:3" x14ac:dyDescent="0.2">
      <c r="A57" s="1"/>
      <c r="B57" s="5"/>
      <c r="C57" s="5"/>
    </row>
    <row r="58" spans="1:3" x14ac:dyDescent="0.2">
      <c r="A58" s="1"/>
      <c r="B58" s="5"/>
      <c r="C58" s="5"/>
    </row>
    <row r="59" spans="1:3" x14ac:dyDescent="0.2">
      <c r="A59" s="1"/>
      <c r="B59" s="5"/>
      <c r="C59" s="5"/>
    </row>
    <row r="60" spans="1:3" x14ac:dyDescent="0.2">
      <c r="A60" s="1"/>
      <c r="B60" s="5"/>
      <c r="C60" s="5"/>
    </row>
    <row r="61" spans="1:3" x14ac:dyDescent="0.2">
      <c r="A61" s="1"/>
      <c r="B61" s="5"/>
      <c r="C61" s="5"/>
    </row>
    <row r="62" spans="1:3" x14ac:dyDescent="0.2">
      <c r="A62" s="1"/>
      <c r="B62" s="5"/>
      <c r="C62" s="5"/>
    </row>
    <row r="63" spans="1:3" x14ac:dyDescent="0.2">
      <c r="A63" s="1"/>
      <c r="B63" s="5"/>
      <c r="C63" s="5"/>
    </row>
    <row r="64" spans="1:3" x14ac:dyDescent="0.2">
      <c r="A64" s="1"/>
      <c r="B64" s="5"/>
      <c r="C64" s="5"/>
    </row>
    <row r="65" spans="1:3" x14ac:dyDescent="0.2">
      <c r="A65" s="1"/>
      <c r="B65" s="5"/>
      <c r="C65" s="5"/>
    </row>
    <row r="66" spans="1:3" x14ac:dyDescent="0.2">
      <c r="A66" s="1"/>
      <c r="B66" s="5"/>
      <c r="C66" s="5"/>
    </row>
    <row r="67" spans="1:3" x14ac:dyDescent="0.2">
      <c r="A67" s="1"/>
      <c r="B67" s="5"/>
      <c r="C67" s="5"/>
    </row>
    <row r="68" spans="1:3" x14ac:dyDescent="0.2">
      <c r="A68" s="1"/>
      <c r="B68" s="5"/>
      <c r="C68" s="5"/>
    </row>
    <row r="69" spans="1:3" x14ac:dyDescent="0.2">
      <c r="A69" s="1"/>
      <c r="B69" s="5"/>
      <c r="C69" s="5"/>
    </row>
    <row r="70" spans="1:3" x14ac:dyDescent="0.2">
      <c r="A70" s="1"/>
      <c r="B70" s="5"/>
      <c r="C70" s="5"/>
    </row>
    <row r="71" spans="1:3" x14ac:dyDescent="0.2">
      <c r="A71" s="1"/>
      <c r="B71" s="5"/>
      <c r="C71" s="5"/>
    </row>
    <row r="72" spans="1:3" x14ac:dyDescent="0.2">
      <c r="A72" s="1"/>
      <c r="B72" s="5"/>
      <c r="C72" s="5"/>
    </row>
    <row r="73" spans="1:3" x14ac:dyDescent="0.2">
      <c r="A73" s="1"/>
      <c r="B73" s="5"/>
      <c r="C73" s="5"/>
    </row>
    <row r="74" spans="1:3" x14ac:dyDescent="0.2">
      <c r="A74" s="1"/>
      <c r="B74" s="5"/>
      <c r="C74" s="5"/>
    </row>
    <row r="75" spans="1:3" x14ac:dyDescent="0.2">
      <c r="A75" s="1"/>
      <c r="B75" s="5"/>
      <c r="C75" s="5"/>
    </row>
    <row r="76" spans="1:3" x14ac:dyDescent="0.2">
      <c r="A76" s="1"/>
      <c r="B76" s="5"/>
      <c r="C76" s="5"/>
    </row>
    <row r="77" spans="1:3" x14ac:dyDescent="0.2">
      <c r="A77" s="1"/>
      <c r="B77" s="5"/>
      <c r="C77" s="5"/>
    </row>
    <row r="78" spans="1:3" x14ac:dyDescent="0.2">
      <c r="A78" s="1"/>
      <c r="B78" s="5"/>
      <c r="C78" s="5"/>
    </row>
    <row r="79" spans="1:3" x14ac:dyDescent="0.2">
      <c r="A79" s="1"/>
      <c r="B79" s="5"/>
      <c r="C79" s="5"/>
    </row>
    <row r="80" spans="1:3" x14ac:dyDescent="0.2">
      <c r="A80" s="1"/>
      <c r="B80" s="5"/>
      <c r="C80" s="5"/>
    </row>
    <row r="81" spans="1:3" x14ac:dyDescent="0.2">
      <c r="A81" s="1"/>
      <c r="B81" s="5"/>
      <c r="C81" s="5"/>
    </row>
    <row r="82" spans="1:3" x14ac:dyDescent="0.2">
      <c r="A82" s="1"/>
      <c r="B82" s="5"/>
      <c r="C82" s="5"/>
    </row>
    <row r="83" spans="1:3" x14ac:dyDescent="0.2">
      <c r="A83" s="1"/>
      <c r="B83" s="5"/>
      <c r="C83" s="5"/>
    </row>
    <row r="84" spans="1:3" x14ac:dyDescent="0.2">
      <c r="A84" s="1"/>
      <c r="B84" s="5"/>
      <c r="C84" s="5"/>
    </row>
    <row r="85" spans="1:3" x14ac:dyDescent="0.2">
      <c r="A85" s="1"/>
      <c r="B85" s="5"/>
      <c r="C85" s="5"/>
    </row>
    <row r="86" spans="1:3" x14ac:dyDescent="0.2">
      <c r="A86" s="1"/>
      <c r="B86" s="5"/>
      <c r="C86" s="5"/>
    </row>
    <row r="87" spans="1:3" x14ac:dyDescent="0.2">
      <c r="A87" s="1"/>
      <c r="B87" s="5"/>
      <c r="C87" s="5"/>
    </row>
    <row r="88" spans="1:3" x14ac:dyDescent="0.2">
      <c r="A88" s="1"/>
      <c r="B88" s="5"/>
      <c r="C88" s="5"/>
    </row>
    <row r="89" spans="1:3" x14ac:dyDescent="0.2">
      <c r="A89" s="1"/>
      <c r="B89" s="5"/>
      <c r="C89" s="5"/>
    </row>
    <row r="90" spans="1:3" x14ac:dyDescent="0.2">
      <c r="A90" s="1"/>
      <c r="B90" s="5"/>
      <c r="C90" s="5"/>
    </row>
    <row r="91" spans="1:3" x14ac:dyDescent="0.2">
      <c r="A91" s="1"/>
      <c r="B91" s="5"/>
      <c r="C91" s="5"/>
    </row>
    <row r="92" spans="1:3" x14ac:dyDescent="0.2">
      <c r="A92" s="1"/>
      <c r="B92" s="5"/>
      <c r="C92" s="5"/>
    </row>
    <row r="93" spans="1:3" x14ac:dyDescent="0.2">
      <c r="A93" s="1"/>
      <c r="B93" s="5"/>
      <c r="C93" s="5"/>
    </row>
    <row r="94" spans="1:3" x14ac:dyDescent="0.2">
      <c r="A94" s="1"/>
      <c r="B94" s="5"/>
      <c r="C94" s="5"/>
    </row>
    <row r="95" spans="1:3" x14ac:dyDescent="0.2">
      <c r="A95" s="1"/>
      <c r="B95" s="5"/>
      <c r="C95" s="5"/>
    </row>
    <row r="96" spans="1:3" x14ac:dyDescent="0.2">
      <c r="A96" s="1"/>
      <c r="B96" s="5"/>
      <c r="C96" s="5"/>
    </row>
    <row r="97" spans="1:3" x14ac:dyDescent="0.2">
      <c r="A97" s="1"/>
      <c r="B97" s="5"/>
      <c r="C97" s="5"/>
    </row>
    <row r="98" spans="1:3" x14ac:dyDescent="0.2">
      <c r="A98" s="1"/>
      <c r="B98" s="5"/>
      <c r="C98" s="5"/>
    </row>
    <row r="99" spans="1:3" x14ac:dyDescent="0.2">
      <c r="A99" s="1"/>
      <c r="B99" s="5"/>
      <c r="C99" s="5"/>
    </row>
    <row r="100" spans="1:3" x14ac:dyDescent="0.2">
      <c r="A100" s="1"/>
      <c r="B100" s="5"/>
      <c r="C100" s="5"/>
    </row>
    <row r="101" spans="1:3" x14ac:dyDescent="0.2">
      <c r="A101" s="1"/>
      <c r="B101" s="5"/>
      <c r="C101" s="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2D4-56F6-A247-A2AB-08BA7D254E34}">
  <dimension ref="A1:F101"/>
  <sheetViews>
    <sheetView zoomScale="83" workbookViewId="0">
      <selection activeCell="F5" sqref="F5"/>
    </sheetView>
  </sheetViews>
  <sheetFormatPr baseColWidth="10" defaultColWidth="11.1640625" defaultRowHeight="16" x14ac:dyDescent="0.2"/>
  <cols>
    <col min="3" max="3" width="11.1640625" style="9"/>
  </cols>
  <sheetData>
    <row r="1" spans="1:6" x14ac:dyDescent="0.2">
      <c r="A1" s="1" t="s">
        <v>2</v>
      </c>
      <c r="B1" s="1" t="s">
        <v>0</v>
      </c>
      <c r="C1" s="5" t="s">
        <v>1</v>
      </c>
    </row>
    <row r="2" spans="1:6" x14ac:dyDescent="0.2">
      <c r="A2" s="1">
        <v>1</v>
      </c>
      <c r="B2" s="1">
        <v>1372</v>
      </c>
      <c r="C2" s="5">
        <v>1404</v>
      </c>
      <c r="E2" s="10" t="s">
        <v>33</v>
      </c>
    </row>
    <row r="3" spans="1:6" x14ac:dyDescent="0.2">
      <c r="A3" s="1">
        <v>2</v>
      </c>
      <c r="B3" s="1">
        <v>1361</v>
      </c>
      <c r="C3" s="5">
        <v>1334</v>
      </c>
      <c r="E3" s="10" t="s">
        <v>34</v>
      </c>
    </row>
    <row r="4" spans="1:6" x14ac:dyDescent="0.2">
      <c r="A4" s="1">
        <v>3</v>
      </c>
      <c r="B4" s="1">
        <v>1355</v>
      </c>
      <c r="C4" s="5">
        <v>1373</v>
      </c>
    </row>
    <row r="5" spans="1:6" x14ac:dyDescent="0.2">
      <c r="A5" s="1">
        <v>4</v>
      </c>
      <c r="B5" s="1" cm="1">
        <f t="array" ref="B5:B52" xml:space="preserve"> "0" + _xlfn.TEXTSPLIT(E2,,",")</f>
        <v>1359</v>
      </c>
      <c r="C5" s="5" cm="1">
        <f t="array" ref="C5:C52">"1300" +_xlfn.TEXTSPLIT(E3,,",")</f>
        <v>1375.0231628417969</v>
      </c>
      <c r="E5" t="s">
        <v>17</v>
      </c>
      <c r="F5" s="6">
        <f>AVERAGE(B:B)</f>
        <v>1369.2941176470588</v>
      </c>
    </row>
    <row r="6" spans="1:6" x14ac:dyDescent="0.2">
      <c r="A6" s="1">
        <v>5</v>
      </c>
      <c r="B6" s="1">
        <v>1395</v>
      </c>
      <c r="C6" s="5">
        <v>1371.2751219272614</v>
      </c>
      <c r="E6" t="s">
        <v>19</v>
      </c>
      <c r="F6">
        <f>MIN(B:B)</f>
        <v>1327</v>
      </c>
    </row>
    <row r="7" spans="1:6" x14ac:dyDescent="0.2">
      <c r="A7" s="1">
        <v>6</v>
      </c>
      <c r="B7" s="1">
        <v>1394</v>
      </c>
      <c r="C7" s="5">
        <v>1376.7481632232666</v>
      </c>
      <c r="E7" t="s">
        <v>20</v>
      </c>
      <c r="F7">
        <f>MAX(B:B)</f>
        <v>1413</v>
      </c>
    </row>
    <row r="8" spans="1:6" x14ac:dyDescent="0.2">
      <c r="A8" s="1">
        <v>7</v>
      </c>
      <c r="B8" s="1">
        <v>1356</v>
      </c>
      <c r="C8" s="5">
        <v>1369.2568619251251</v>
      </c>
    </row>
    <row r="9" spans="1:6" x14ac:dyDescent="0.2">
      <c r="A9" s="1">
        <v>8</v>
      </c>
      <c r="B9" s="1">
        <v>1398</v>
      </c>
      <c r="C9" s="5">
        <v>1367.1154034137726</v>
      </c>
      <c r="E9" t="s">
        <v>16</v>
      </c>
      <c r="F9" s="6">
        <f>AVERAGE(C:C)</f>
        <v>1373.3049565343297</v>
      </c>
    </row>
    <row r="10" spans="1:6" x14ac:dyDescent="0.2">
      <c r="A10" s="1">
        <v>9</v>
      </c>
      <c r="B10" s="1">
        <v>1407</v>
      </c>
      <c r="C10" s="5">
        <v>1370.0722014904022</v>
      </c>
    </row>
    <row r="11" spans="1:6" x14ac:dyDescent="0.2">
      <c r="A11" s="1">
        <v>10</v>
      </c>
      <c r="B11" s="1">
        <v>1346</v>
      </c>
      <c r="C11" s="5">
        <v>1372.1833324432373</v>
      </c>
    </row>
    <row r="12" spans="1:6" x14ac:dyDescent="0.2">
      <c r="A12" s="1">
        <v>11</v>
      </c>
      <c r="B12" s="1">
        <v>1385</v>
      </c>
      <c r="C12" s="5">
        <v>1367.3257381916046</v>
      </c>
    </row>
    <row r="13" spans="1:6" x14ac:dyDescent="0.2">
      <c r="A13" s="1">
        <v>12</v>
      </c>
      <c r="B13" s="1">
        <v>1381</v>
      </c>
      <c r="C13" s="5">
        <v>1370.6904616355896</v>
      </c>
    </row>
    <row r="14" spans="1:6" x14ac:dyDescent="0.2">
      <c r="A14" s="1">
        <v>13</v>
      </c>
      <c r="B14" s="1">
        <v>1356</v>
      </c>
      <c r="C14" s="5">
        <v>1375.8469934463501</v>
      </c>
    </row>
    <row r="15" spans="1:6" x14ac:dyDescent="0.2">
      <c r="A15" s="1">
        <v>14</v>
      </c>
      <c r="B15" s="1">
        <v>1365</v>
      </c>
      <c r="C15" s="5">
        <v>1379.0945582389832</v>
      </c>
    </row>
    <row r="16" spans="1:6" x14ac:dyDescent="0.2">
      <c r="A16" s="1">
        <v>15</v>
      </c>
      <c r="B16" s="1">
        <v>1348</v>
      </c>
      <c r="C16" s="5">
        <v>1370.994922876358</v>
      </c>
    </row>
    <row r="17" spans="1:3" x14ac:dyDescent="0.2">
      <c r="A17" s="1">
        <v>16</v>
      </c>
      <c r="B17" s="1">
        <v>1389</v>
      </c>
      <c r="C17" s="5">
        <v>1372.4795904159546</v>
      </c>
    </row>
    <row r="18" spans="1:3" x14ac:dyDescent="0.2">
      <c r="A18" s="1">
        <v>17</v>
      </c>
      <c r="B18" s="1">
        <v>1392</v>
      </c>
      <c r="C18" s="5">
        <v>1372.5515291690826</v>
      </c>
    </row>
    <row r="19" spans="1:3" x14ac:dyDescent="0.2">
      <c r="A19" s="1">
        <v>18</v>
      </c>
      <c r="B19" s="1">
        <v>1368</v>
      </c>
      <c r="C19" s="5">
        <v>1377.5188271999359</v>
      </c>
    </row>
    <row r="20" spans="1:3" x14ac:dyDescent="0.2">
      <c r="A20" s="1">
        <v>19</v>
      </c>
      <c r="B20" s="1">
        <v>1397</v>
      </c>
      <c r="C20" s="5">
        <v>1370.1576879024506</v>
      </c>
    </row>
    <row r="21" spans="1:3" x14ac:dyDescent="0.2">
      <c r="A21" s="1">
        <v>20</v>
      </c>
      <c r="B21" s="1">
        <v>1376</v>
      </c>
      <c r="C21" s="5">
        <v>1376.4057862758636</v>
      </c>
    </row>
    <row r="22" spans="1:3" x14ac:dyDescent="0.2">
      <c r="A22" s="1">
        <v>21</v>
      </c>
      <c r="B22" s="1">
        <v>1358</v>
      </c>
      <c r="C22" s="5">
        <v>1371.9486131668091</v>
      </c>
    </row>
    <row r="23" spans="1:3" x14ac:dyDescent="0.2">
      <c r="A23" s="1">
        <v>22</v>
      </c>
      <c r="B23" s="1">
        <v>1370</v>
      </c>
      <c r="C23" s="5">
        <v>1381.9680795669556</v>
      </c>
    </row>
    <row r="24" spans="1:3" x14ac:dyDescent="0.2">
      <c r="A24" s="1">
        <v>23</v>
      </c>
      <c r="B24" s="1">
        <v>1381</v>
      </c>
      <c r="C24" s="5">
        <v>1378.3768837451935</v>
      </c>
    </row>
    <row r="25" spans="1:3" x14ac:dyDescent="0.2">
      <c r="A25" s="1">
        <v>24</v>
      </c>
      <c r="B25" s="1">
        <v>1369</v>
      </c>
      <c r="C25" s="5">
        <v>1371.665130853653</v>
      </c>
    </row>
    <row r="26" spans="1:3" x14ac:dyDescent="0.2">
      <c r="A26" s="1">
        <v>25</v>
      </c>
      <c r="B26" s="1">
        <v>1389</v>
      </c>
      <c r="C26" s="5">
        <v>1373.8391842842102</v>
      </c>
    </row>
    <row r="27" spans="1:3" x14ac:dyDescent="0.2">
      <c r="A27" s="1">
        <v>26</v>
      </c>
      <c r="B27" s="1">
        <v>1395</v>
      </c>
      <c r="C27" s="5">
        <v>1376.1643636226654</v>
      </c>
    </row>
    <row r="28" spans="1:3" x14ac:dyDescent="0.2">
      <c r="A28" s="1">
        <v>27</v>
      </c>
      <c r="B28" s="1">
        <v>1382</v>
      </c>
      <c r="C28" s="5">
        <v>1376.3027403354645</v>
      </c>
    </row>
    <row r="29" spans="1:3" x14ac:dyDescent="0.2">
      <c r="A29" s="1">
        <v>28</v>
      </c>
      <c r="B29" s="1">
        <v>1362</v>
      </c>
      <c r="C29" s="5">
        <v>1377.0043535232544</v>
      </c>
    </row>
    <row r="30" spans="1:3" x14ac:dyDescent="0.2">
      <c r="A30" s="1">
        <v>29</v>
      </c>
      <c r="B30" s="1">
        <v>1363</v>
      </c>
      <c r="C30" s="5">
        <v>1380.9530823230743</v>
      </c>
    </row>
    <row r="31" spans="1:3" x14ac:dyDescent="0.2">
      <c r="A31" s="1">
        <v>30</v>
      </c>
      <c r="B31" s="1">
        <v>1379</v>
      </c>
      <c r="C31" s="5">
        <v>1379.1434102058411</v>
      </c>
    </row>
    <row r="32" spans="1:3" x14ac:dyDescent="0.2">
      <c r="A32" s="1">
        <v>31</v>
      </c>
      <c r="B32" s="1">
        <v>1355</v>
      </c>
      <c r="C32" s="5">
        <v>1391.4981288909912</v>
      </c>
    </row>
    <row r="33" spans="1:3" x14ac:dyDescent="0.2">
      <c r="A33" s="1">
        <v>32</v>
      </c>
      <c r="B33" s="1">
        <v>1379</v>
      </c>
      <c r="C33" s="5">
        <v>1385.0324244499207</v>
      </c>
    </row>
    <row r="34" spans="1:3" x14ac:dyDescent="0.2">
      <c r="A34" s="1">
        <v>33</v>
      </c>
      <c r="B34" s="1">
        <v>1377</v>
      </c>
      <c r="C34" s="5">
        <v>1394.7021017074585</v>
      </c>
    </row>
    <row r="35" spans="1:3" x14ac:dyDescent="0.2">
      <c r="A35" s="1">
        <v>34</v>
      </c>
      <c r="B35" s="1">
        <v>1327</v>
      </c>
      <c r="C35" s="5">
        <v>1385.3159029483795</v>
      </c>
    </row>
    <row r="36" spans="1:3" x14ac:dyDescent="0.2">
      <c r="A36" s="1">
        <v>35</v>
      </c>
      <c r="B36" s="1">
        <v>1385</v>
      </c>
      <c r="C36" s="5">
        <v>1386.6576313972473</v>
      </c>
    </row>
    <row r="37" spans="1:3" x14ac:dyDescent="0.2">
      <c r="A37" s="1">
        <v>36</v>
      </c>
      <c r="B37" s="1">
        <v>1348</v>
      </c>
      <c r="C37" s="5">
        <v>1385.1280360221863</v>
      </c>
    </row>
    <row r="38" spans="1:3" x14ac:dyDescent="0.2">
      <c r="A38" s="1">
        <v>37</v>
      </c>
      <c r="B38" s="1">
        <v>1387</v>
      </c>
      <c r="C38" s="5">
        <v>1386.7707185745239</v>
      </c>
    </row>
    <row r="39" spans="1:3" x14ac:dyDescent="0.2">
      <c r="A39" s="1">
        <v>38</v>
      </c>
      <c r="B39" s="1">
        <v>1379</v>
      </c>
      <c r="C39" s="5">
        <v>1375.4447162151337</v>
      </c>
    </row>
    <row r="40" spans="1:3" x14ac:dyDescent="0.2">
      <c r="A40" s="1">
        <v>39</v>
      </c>
      <c r="B40" s="1">
        <v>1334</v>
      </c>
      <c r="C40" s="5">
        <v>1364.4303829669952</v>
      </c>
    </row>
    <row r="41" spans="1:3" x14ac:dyDescent="0.2">
      <c r="A41" s="1">
        <v>40</v>
      </c>
      <c r="B41" s="1">
        <v>1413</v>
      </c>
      <c r="C41" s="5">
        <v>1362.0265183448792</v>
      </c>
    </row>
    <row r="42" spans="1:3" x14ac:dyDescent="0.2">
      <c r="A42" s="1">
        <v>41</v>
      </c>
      <c r="B42" s="1">
        <v>1364</v>
      </c>
      <c r="C42" s="5">
        <v>1365.0126156806946</v>
      </c>
    </row>
    <row r="43" spans="1:3" x14ac:dyDescent="0.2">
      <c r="A43" s="1">
        <v>42</v>
      </c>
      <c r="B43" s="1">
        <v>1353</v>
      </c>
      <c r="C43" s="5">
        <v>1363.3961653709412</v>
      </c>
    </row>
    <row r="44" spans="1:3" x14ac:dyDescent="0.2">
      <c r="A44" s="1">
        <v>43</v>
      </c>
      <c r="B44" s="1">
        <v>1357</v>
      </c>
      <c r="C44" s="5">
        <v>1361.5384063720703</v>
      </c>
    </row>
    <row r="45" spans="1:3" x14ac:dyDescent="0.2">
      <c r="A45" s="1">
        <v>44</v>
      </c>
      <c r="B45" s="1">
        <v>1371</v>
      </c>
      <c r="C45" s="5">
        <v>1369.1562864780426</v>
      </c>
    </row>
    <row r="46" spans="1:3" x14ac:dyDescent="0.2">
      <c r="A46" s="1">
        <v>45</v>
      </c>
      <c r="B46" s="1">
        <v>1348</v>
      </c>
      <c r="C46" s="5">
        <v>1363.4805989265442</v>
      </c>
    </row>
    <row r="47" spans="1:3" x14ac:dyDescent="0.2">
      <c r="A47" s="1">
        <v>46</v>
      </c>
      <c r="B47" s="1">
        <v>1360</v>
      </c>
      <c r="C47" s="5">
        <v>1363.1253452301025</v>
      </c>
    </row>
    <row r="48" spans="1:3" x14ac:dyDescent="0.2">
      <c r="A48" s="1">
        <v>47</v>
      </c>
      <c r="B48" s="1">
        <v>1335</v>
      </c>
      <c r="C48" s="5">
        <v>1363.8494162559509</v>
      </c>
    </row>
    <row r="49" spans="1:3" x14ac:dyDescent="0.2">
      <c r="A49" s="1">
        <v>48</v>
      </c>
      <c r="B49" s="1">
        <v>1348</v>
      </c>
      <c r="C49" s="5">
        <v>1367.3941082954407</v>
      </c>
    </row>
    <row r="50" spans="1:3" x14ac:dyDescent="0.2">
      <c r="A50" s="1">
        <v>49</v>
      </c>
      <c r="B50" s="1">
        <v>1373</v>
      </c>
      <c r="C50" s="5">
        <v>1361.9746406078339</v>
      </c>
    </row>
    <row r="51" spans="1:3" x14ac:dyDescent="0.2">
      <c r="A51" s="1">
        <v>50</v>
      </c>
      <c r="B51" s="1">
        <v>1338</v>
      </c>
      <c r="C51" s="5">
        <v>1364.3017945289612</v>
      </c>
    </row>
    <row r="52" spans="1:3" x14ac:dyDescent="0.2">
      <c r="A52" s="1"/>
      <c r="B52" s="1">
        <v>1355</v>
      </c>
      <c r="C52" s="5">
        <v>1365.2106597423553</v>
      </c>
    </row>
    <row r="53" spans="1:3" x14ac:dyDescent="0.2">
      <c r="A53" s="1"/>
      <c r="B53" s="1"/>
      <c r="C53" s="5"/>
    </row>
    <row r="54" spans="1:3" x14ac:dyDescent="0.2">
      <c r="A54" s="1"/>
      <c r="B54" s="1"/>
      <c r="C54" s="5"/>
    </row>
    <row r="55" spans="1:3" x14ac:dyDescent="0.2">
      <c r="A55" s="1"/>
      <c r="B55" s="1"/>
      <c r="C55" s="5"/>
    </row>
    <row r="56" spans="1:3" x14ac:dyDescent="0.2">
      <c r="A56" s="1"/>
      <c r="B56" s="1"/>
      <c r="C56" s="5"/>
    </row>
    <row r="57" spans="1:3" x14ac:dyDescent="0.2">
      <c r="A57" s="1"/>
      <c r="B57" s="1"/>
      <c r="C57" s="5"/>
    </row>
    <row r="58" spans="1:3" x14ac:dyDescent="0.2">
      <c r="A58" s="1"/>
      <c r="B58" s="1"/>
      <c r="C58" s="5"/>
    </row>
    <row r="59" spans="1:3" x14ac:dyDescent="0.2">
      <c r="A59" s="1"/>
      <c r="B59" s="1"/>
      <c r="C59" s="5"/>
    </row>
    <row r="60" spans="1:3" x14ac:dyDescent="0.2">
      <c r="A60" s="1"/>
      <c r="B60" s="1"/>
      <c r="C60" s="5"/>
    </row>
    <row r="61" spans="1:3" x14ac:dyDescent="0.2">
      <c r="A61" s="1"/>
      <c r="B61" s="1"/>
      <c r="C61" s="5"/>
    </row>
    <row r="62" spans="1:3" x14ac:dyDescent="0.2">
      <c r="A62" s="1"/>
      <c r="B62" s="1"/>
      <c r="C62" s="5"/>
    </row>
    <row r="63" spans="1:3" x14ac:dyDescent="0.2">
      <c r="A63" s="1"/>
      <c r="B63" s="1"/>
      <c r="C63" s="5"/>
    </row>
    <row r="64" spans="1:3" x14ac:dyDescent="0.2">
      <c r="A64" s="1"/>
      <c r="B64" s="1"/>
      <c r="C64" s="5"/>
    </row>
    <row r="65" spans="1:3" x14ac:dyDescent="0.2">
      <c r="A65" s="1"/>
      <c r="B65" s="1"/>
      <c r="C65" s="5"/>
    </row>
    <row r="66" spans="1:3" x14ac:dyDescent="0.2">
      <c r="A66" s="1"/>
      <c r="B66" s="1"/>
      <c r="C66" s="5"/>
    </row>
    <row r="67" spans="1:3" x14ac:dyDescent="0.2">
      <c r="A67" s="1"/>
      <c r="B67" s="1"/>
      <c r="C67" s="5"/>
    </row>
    <row r="68" spans="1:3" x14ac:dyDescent="0.2">
      <c r="A68" s="1"/>
      <c r="B68" s="1"/>
      <c r="C68" s="5"/>
    </row>
    <row r="69" spans="1:3" x14ac:dyDescent="0.2">
      <c r="A69" s="1"/>
      <c r="B69" s="1"/>
      <c r="C69" s="5"/>
    </row>
    <row r="70" spans="1:3" x14ac:dyDescent="0.2">
      <c r="A70" s="1"/>
      <c r="B70" s="1"/>
      <c r="C70" s="5"/>
    </row>
    <row r="71" spans="1:3" x14ac:dyDescent="0.2">
      <c r="A71" s="1"/>
      <c r="B71" s="1"/>
      <c r="C71" s="5"/>
    </row>
    <row r="72" spans="1:3" x14ac:dyDescent="0.2">
      <c r="A72" s="1"/>
      <c r="B72" s="1"/>
      <c r="C72" s="5"/>
    </row>
    <row r="73" spans="1:3" x14ac:dyDescent="0.2">
      <c r="A73" s="1"/>
      <c r="B73" s="1"/>
      <c r="C73" s="5"/>
    </row>
    <row r="74" spans="1:3" x14ac:dyDescent="0.2">
      <c r="A74" s="1"/>
      <c r="B74" s="1"/>
      <c r="C74" s="5"/>
    </row>
    <row r="75" spans="1:3" x14ac:dyDescent="0.2">
      <c r="A75" s="1"/>
      <c r="B75" s="1"/>
      <c r="C75" s="5"/>
    </row>
    <row r="76" spans="1:3" x14ac:dyDescent="0.2">
      <c r="A76" s="1"/>
      <c r="B76" s="1"/>
      <c r="C76" s="5"/>
    </row>
    <row r="77" spans="1:3" x14ac:dyDescent="0.2">
      <c r="A77" s="1"/>
      <c r="B77" s="1"/>
      <c r="C77" s="5"/>
    </row>
    <row r="78" spans="1:3" x14ac:dyDescent="0.2">
      <c r="A78" s="1"/>
      <c r="B78" s="1"/>
      <c r="C78" s="5"/>
    </row>
    <row r="79" spans="1:3" x14ac:dyDescent="0.2">
      <c r="A79" s="1"/>
      <c r="B79" s="1"/>
      <c r="C79" s="5"/>
    </row>
    <row r="80" spans="1:3" x14ac:dyDescent="0.2">
      <c r="A80" s="1"/>
      <c r="B80" s="1"/>
      <c r="C80" s="5"/>
    </row>
    <row r="81" spans="1:3" x14ac:dyDescent="0.2">
      <c r="A81" s="1"/>
      <c r="B81" s="1"/>
      <c r="C81" s="5"/>
    </row>
    <row r="82" spans="1:3" x14ac:dyDescent="0.2">
      <c r="A82" s="1"/>
      <c r="B82" s="1"/>
      <c r="C82" s="5"/>
    </row>
    <row r="83" spans="1:3" x14ac:dyDescent="0.2">
      <c r="A83" s="1"/>
      <c r="B83" s="1"/>
      <c r="C83" s="5"/>
    </row>
    <row r="84" spans="1:3" x14ac:dyDescent="0.2">
      <c r="A84" s="1"/>
      <c r="B84" s="1"/>
      <c r="C84" s="5"/>
    </row>
    <row r="85" spans="1:3" x14ac:dyDescent="0.2">
      <c r="A85" s="1"/>
      <c r="B85" s="1"/>
      <c r="C85" s="5"/>
    </row>
    <row r="86" spans="1:3" x14ac:dyDescent="0.2">
      <c r="A86" s="1"/>
      <c r="B86" s="1"/>
      <c r="C86" s="5"/>
    </row>
    <row r="87" spans="1:3" x14ac:dyDescent="0.2">
      <c r="A87" s="1"/>
      <c r="B87" s="1"/>
      <c r="C87" s="5"/>
    </row>
    <row r="88" spans="1:3" x14ac:dyDescent="0.2">
      <c r="A88" s="1"/>
      <c r="B88" s="1"/>
      <c r="C88" s="5"/>
    </row>
    <row r="89" spans="1:3" x14ac:dyDescent="0.2">
      <c r="A89" s="1"/>
      <c r="B89" s="1"/>
      <c r="C89" s="5"/>
    </row>
    <row r="90" spans="1:3" x14ac:dyDescent="0.2">
      <c r="A90" s="1"/>
      <c r="B90" s="1"/>
      <c r="C90" s="5"/>
    </row>
    <row r="91" spans="1:3" x14ac:dyDescent="0.2">
      <c r="A91" s="1"/>
      <c r="B91" s="1"/>
      <c r="C91" s="5"/>
    </row>
    <row r="92" spans="1:3" x14ac:dyDescent="0.2">
      <c r="A92" s="1"/>
      <c r="B92" s="1"/>
      <c r="C92" s="5"/>
    </row>
    <row r="93" spans="1:3" x14ac:dyDescent="0.2">
      <c r="A93" s="1"/>
      <c r="B93" s="1"/>
      <c r="C93" s="5"/>
    </row>
    <row r="94" spans="1:3" x14ac:dyDescent="0.2">
      <c r="A94" s="1"/>
      <c r="B94" s="1"/>
      <c r="C94" s="5"/>
    </row>
    <row r="95" spans="1:3" x14ac:dyDescent="0.2">
      <c r="A95" s="1"/>
      <c r="B95" s="1"/>
      <c r="C95" s="5"/>
    </row>
    <row r="96" spans="1:3" x14ac:dyDescent="0.2">
      <c r="A96" s="1"/>
      <c r="B96" s="1"/>
      <c r="C96" s="5"/>
    </row>
    <row r="97" spans="1:3" x14ac:dyDescent="0.2">
      <c r="A97" s="1"/>
      <c r="B97" s="1"/>
      <c r="C97" s="5"/>
    </row>
    <row r="98" spans="1:3" x14ac:dyDescent="0.2">
      <c r="A98" s="1"/>
      <c r="B98" s="1"/>
      <c r="C98" s="5"/>
    </row>
    <row r="99" spans="1:3" x14ac:dyDescent="0.2">
      <c r="A99" s="1"/>
      <c r="B99" s="1"/>
      <c r="C99" s="5"/>
    </row>
    <row r="100" spans="1:3" x14ac:dyDescent="0.2">
      <c r="A100" s="1"/>
      <c r="B100" s="1"/>
      <c r="C100" s="5"/>
    </row>
    <row r="101" spans="1:3" x14ac:dyDescent="0.2">
      <c r="A101" s="1"/>
      <c r="B101" s="1"/>
      <c r="C101" s="5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AE4C-B5B1-764E-9BDC-312182778879}">
  <dimension ref="A1:F101"/>
  <sheetViews>
    <sheetView topLeftCell="A9" workbookViewId="0">
      <selection activeCell="F9" sqref="F9"/>
    </sheetView>
  </sheetViews>
  <sheetFormatPr baseColWidth="10" defaultColWidth="11.1640625" defaultRowHeight="16" x14ac:dyDescent="0.2"/>
  <cols>
    <col min="3" max="3" width="11.1640625" style="9"/>
  </cols>
  <sheetData>
    <row r="1" spans="1:6" x14ac:dyDescent="0.2">
      <c r="A1" s="1" t="s">
        <v>2</v>
      </c>
      <c r="B1" s="1" t="s">
        <v>0</v>
      </c>
      <c r="C1" s="5" t="s">
        <v>1</v>
      </c>
    </row>
    <row r="2" spans="1:6" x14ac:dyDescent="0.2">
      <c r="A2" s="1">
        <v>1</v>
      </c>
      <c r="B2" s="1" cm="1">
        <f t="array" ref="B2:B49">"0"+_xlfn.TEXTSPLIT(E2,,",")</f>
        <v>55</v>
      </c>
      <c r="C2" s="5" cm="1">
        <f t="array" ref="C2:C49">"0" + _xlfn.TEXTSPLIT(E3,,",")</f>
        <v>477.28019189834498</v>
      </c>
      <c r="E2" s="10" t="s">
        <v>35</v>
      </c>
    </row>
    <row r="3" spans="1:6" x14ac:dyDescent="0.2">
      <c r="A3" s="1">
        <v>2</v>
      </c>
      <c r="B3" s="1">
        <v>55</v>
      </c>
      <c r="C3" s="5">
        <v>479.37642002105702</v>
      </c>
      <c r="E3" s="10" t="s">
        <v>36</v>
      </c>
    </row>
    <row r="4" spans="1:6" x14ac:dyDescent="0.2">
      <c r="A4" s="1">
        <v>3</v>
      </c>
      <c r="B4" s="1">
        <v>55</v>
      </c>
      <c r="C4" s="5">
        <v>507.63933992385802</v>
      </c>
    </row>
    <row r="5" spans="1:6" x14ac:dyDescent="0.2">
      <c r="A5" s="1">
        <v>4</v>
      </c>
      <c r="B5" s="1">
        <v>55</v>
      </c>
      <c r="C5" s="5">
        <v>477.77245068550098</v>
      </c>
      <c r="E5" t="s">
        <v>17</v>
      </c>
      <c r="F5">
        <f>AVERAGE(B:B)</f>
        <v>55</v>
      </c>
    </row>
    <row r="6" spans="1:6" x14ac:dyDescent="0.2">
      <c r="A6" s="1">
        <v>5</v>
      </c>
      <c r="B6" s="1">
        <v>55</v>
      </c>
      <c r="C6" s="5">
        <v>491.86429905891401</v>
      </c>
      <c r="E6" t="s">
        <v>19</v>
      </c>
      <c r="F6">
        <f>MIN(B:B)</f>
        <v>55</v>
      </c>
    </row>
    <row r="7" spans="1:6" x14ac:dyDescent="0.2">
      <c r="A7" s="1">
        <v>6</v>
      </c>
      <c r="B7" s="1">
        <v>55</v>
      </c>
      <c r="C7" s="5">
        <v>461.55268144607498</v>
      </c>
      <c r="E7" t="s">
        <v>20</v>
      </c>
      <c r="F7">
        <f>MAX(B:B)</f>
        <v>55</v>
      </c>
    </row>
    <row r="8" spans="1:6" x14ac:dyDescent="0.2">
      <c r="A8" s="1">
        <v>7</v>
      </c>
      <c r="B8" s="1">
        <v>55</v>
      </c>
      <c r="C8" s="5">
        <v>491.21672081947298</v>
      </c>
    </row>
    <row r="9" spans="1:6" x14ac:dyDescent="0.2">
      <c r="A9" s="1">
        <v>8</v>
      </c>
      <c r="B9" s="1">
        <v>55</v>
      </c>
      <c r="C9" s="5">
        <v>489.45101428031899</v>
      </c>
      <c r="E9" t="s">
        <v>16</v>
      </c>
      <c r="F9" s="6">
        <f>AVERAGE(C:C)</f>
        <v>494.07517196655249</v>
      </c>
    </row>
    <row r="10" spans="1:6" x14ac:dyDescent="0.2">
      <c r="A10" s="1">
        <v>9</v>
      </c>
      <c r="B10" s="1">
        <v>55</v>
      </c>
      <c r="C10" s="5">
        <v>484.80903530120798</v>
      </c>
    </row>
    <row r="11" spans="1:6" x14ac:dyDescent="0.2">
      <c r="A11" s="1">
        <v>10</v>
      </c>
      <c r="B11" s="1">
        <v>55</v>
      </c>
      <c r="C11" s="5">
        <v>480.72089362144402</v>
      </c>
    </row>
    <row r="12" spans="1:6" x14ac:dyDescent="0.2">
      <c r="A12" s="1">
        <v>11</v>
      </c>
      <c r="B12" s="1">
        <v>55</v>
      </c>
      <c r="C12" s="5">
        <v>477.98404359817499</v>
      </c>
    </row>
    <row r="13" spans="1:6" x14ac:dyDescent="0.2">
      <c r="A13" s="1">
        <v>12</v>
      </c>
      <c r="B13" s="1">
        <v>55</v>
      </c>
      <c r="C13" s="5">
        <v>482.80740261077801</v>
      </c>
    </row>
    <row r="14" spans="1:6" x14ac:dyDescent="0.2">
      <c r="A14" s="1">
        <v>13</v>
      </c>
      <c r="B14" s="1">
        <v>55</v>
      </c>
      <c r="C14" s="5">
        <v>479.84224605560303</v>
      </c>
    </row>
    <row r="15" spans="1:6" x14ac:dyDescent="0.2">
      <c r="A15" s="1">
        <v>14</v>
      </c>
      <c r="B15" s="1">
        <v>55</v>
      </c>
      <c r="C15" s="5">
        <v>480.77057933807299</v>
      </c>
    </row>
    <row r="16" spans="1:6" x14ac:dyDescent="0.2">
      <c r="A16" s="1">
        <v>15</v>
      </c>
      <c r="B16" s="1">
        <v>55</v>
      </c>
      <c r="C16" s="5">
        <v>494.70486283302301</v>
      </c>
    </row>
    <row r="17" spans="1:3" x14ac:dyDescent="0.2">
      <c r="A17" s="1">
        <v>16</v>
      </c>
      <c r="B17" s="1">
        <v>55</v>
      </c>
      <c r="C17" s="5">
        <v>502.48299598693802</v>
      </c>
    </row>
    <row r="18" spans="1:3" x14ac:dyDescent="0.2">
      <c r="A18" s="1">
        <v>17</v>
      </c>
      <c r="B18" s="1">
        <v>55</v>
      </c>
      <c r="C18" s="5">
        <v>497.80169534683199</v>
      </c>
    </row>
    <row r="19" spans="1:3" x14ac:dyDescent="0.2">
      <c r="A19" s="1">
        <v>18</v>
      </c>
      <c r="B19" s="1">
        <v>55</v>
      </c>
      <c r="C19" s="5">
        <v>505.81833338737403</v>
      </c>
    </row>
    <row r="20" spans="1:3" x14ac:dyDescent="0.2">
      <c r="A20" s="1">
        <v>19</v>
      </c>
      <c r="B20" s="1">
        <v>55</v>
      </c>
      <c r="C20" s="5">
        <v>488.29049682617102</v>
      </c>
    </row>
    <row r="21" spans="1:3" x14ac:dyDescent="0.2">
      <c r="A21" s="1">
        <v>20</v>
      </c>
      <c r="B21" s="1">
        <v>55</v>
      </c>
      <c r="C21" s="5">
        <v>496.06159567832901</v>
      </c>
    </row>
    <row r="22" spans="1:3" x14ac:dyDescent="0.2">
      <c r="A22" s="1">
        <v>21</v>
      </c>
      <c r="B22" s="1">
        <v>55</v>
      </c>
      <c r="C22" s="5">
        <v>523.80226659774701</v>
      </c>
    </row>
    <row r="23" spans="1:3" x14ac:dyDescent="0.2">
      <c r="A23" s="1">
        <v>22</v>
      </c>
      <c r="B23" s="1">
        <v>55</v>
      </c>
      <c r="C23" s="5">
        <v>492.589163780212</v>
      </c>
    </row>
    <row r="24" spans="1:3" x14ac:dyDescent="0.2">
      <c r="A24" s="1">
        <v>23</v>
      </c>
      <c r="B24" s="1">
        <v>55</v>
      </c>
      <c r="C24" s="5">
        <v>501.51803088188097</v>
      </c>
    </row>
    <row r="25" spans="1:3" x14ac:dyDescent="0.2">
      <c r="A25" s="1">
        <v>24</v>
      </c>
      <c r="B25" s="1">
        <v>55</v>
      </c>
      <c r="C25" s="5">
        <v>488.20147395133898</v>
      </c>
    </row>
    <row r="26" spans="1:3" x14ac:dyDescent="0.2">
      <c r="A26" s="1">
        <v>25</v>
      </c>
      <c r="B26" s="1">
        <v>55</v>
      </c>
      <c r="C26" s="5">
        <v>491.66130018234202</v>
      </c>
    </row>
    <row r="27" spans="1:3" x14ac:dyDescent="0.2">
      <c r="A27" s="1">
        <v>26</v>
      </c>
      <c r="B27" s="1">
        <v>55</v>
      </c>
      <c r="C27" s="5">
        <v>490.92438769340498</v>
      </c>
    </row>
    <row r="28" spans="1:3" x14ac:dyDescent="0.2">
      <c r="A28" s="1">
        <v>27</v>
      </c>
      <c r="B28" s="1">
        <v>55</v>
      </c>
      <c r="C28" s="5">
        <v>479.82309842109601</v>
      </c>
    </row>
    <row r="29" spans="1:3" x14ac:dyDescent="0.2">
      <c r="A29" s="1">
        <v>28</v>
      </c>
      <c r="B29" s="1">
        <v>55</v>
      </c>
      <c r="C29" s="5">
        <v>488.96788191795298</v>
      </c>
    </row>
    <row r="30" spans="1:3" x14ac:dyDescent="0.2">
      <c r="A30" s="1">
        <v>29</v>
      </c>
      <c r="B30" s="1">
        <v>55</v>
      </c>
      <c r="C30" s="5">
        <v>485.17148756980799</v>
      </c>
    </row>
    <row r="31" spans="1:3" x14ac:dyDescent="0.2">
      <c r="A31" s="1">
        <v>30</v>
      </c>
      <c r="B31" s="1">
        <v>55</v>
      </c>
      <c r="C31" s="5">
        <v>508.157531023025</v>
      </c>
    </row>
    <row r="32" spans="1:3" x14ac:dyDescent="0.2">
      <c r="A32" s="1">
        <v>31</v>
      </c>
      <c r="B32" s="1">
        <v>55</v>
      </c>
      <c r="C32" s="5">
        <v>483.82318282127301</v>
      </c>
    </row>
    <row r="33" spans="1:3" x14ac:dyDescent="0.2">
      <c r="A33" s="1">
        <v>32</v>
      </c>
      <c r="B33" s="1">
        <v>55</v>
      </c>
      <c r="C33" s="5">
        <v>503.47721719741799</v>
      </c>
    </row>
    <row r="34" spans="1:3" x14ac:dyDescent="0.2">
      <c r="A34" s="1">
        <v>33</v>
      </c>
      <c r="B34" s="1">
        <v>55</v>
      </c>
      <c r="C34" s="5">
        <v>485.72488594055102</v>
      </c>
    </row>
    <row r="35" spans="1:3" x14ac:dyDescent="0.2">
      <c r="A35" s="1">
        <v>34</v>
      </c>
      <c r="B35" s="1">
        <v>55</v>
      </c>
      <c r="C35" s="5">
        <v>496.337459802627</v>
      </c>
    </row>
    <row r="36" spans="1:3" x14ac:dyDescent="0.2">
      <c r="A36" s="1">
        <v>35</v>
      </c>
      <c r="B36" s="1">
        <v>55</v>
      </c>
      <c r="C36" s="5">
        <v>479.563182592391</v>
      </c>
    </row>
    <row r="37" spans="1:3" x14ac:dyDescent="0.2">
      <c r="A37" s="1">
        <v>36</v>
      </c>
      <c r="B37" s="1">
        <v>55</v>
      </c>
      <c r="C37" s="5">
        <v>547.83870577812195</v>
      </c>
    </row>
    <row r="38" spans="1:3" x14ac:dyDescent="0.2">
      <c r="A38" s="1">
        <v>37</v>
      </c>
      <c r="B38" s="1">
        <v>55</v>
      </c>
      <c r="C38" s="5">
        <v>616.39360713958695</v>
      </c>
    </row>
    <row r="39" spans="1:3" x14ac:dyDescent="0.2">
      <c r="A39" s="1">
        <v>38</v>
      </c>
      <c r="B39" s="1">
        <v>55</v>
      </c>
      <c r="C39" s="5">
        <v>500.69005012512201</v>
      </c>
    </row>
    <row r="40" spans="1:3" x14ac:dyDescent="0.2">
      <c r="A40" s="1">
        <v>39</v>
      </c>
      <c r="B40" s="1">
        <v>55</v>
      </c>
      <c r="C40" s="5">
        <v>478.461436510086</v>
      </c>
    </row>
    <row r="41" spans="1:3" x14ac:dyDescent="0.2">
      <c r="A41" s="1">
        <v>40</v>
      </c>
      <c r="B41" s="1">
        <v>55</v>
      </c>
      <c r="C41" s="5">
        <v>482.92529845237698</v>
      </c>
    </row>
    <row r="42" spans="1:3" x14ac:dyDescent="0.2">
      <c r="A42" s="1">
        <v>41</v>
      </c>
      <c r="B42" s="1">
        <v>55</v>
      </c>
      <c r="C42" s="5">
        <v>498.982681989669</v>
      </c>
    </row>
    <row r="43" spans="1:3" x14ac:dyDescent="0.2">
      <c r="A43" s="1">
        <v>42</v>
      </c>
      <c r="B43" s="1">
        <v>55</v>
      </c>
      <c r="C43" s="5">
        <v>490.28289794921801</v>
      </c>
    </row>
    <row r="44" spans="1:3" x14ac:dyDescent="0.2">
      <c r="A44" s="1">
        <v>43</v>
      </c>
      <c r="B44" s="1">
        <v>55</v>
      </c>
      <c r="C44" s="5">
        <v>485.99157071113501</v>
      </c>
    </row>
    <row r="45" spans="1:3" x14ac:dyDescent="0.2">
      <c r="A45" s="1">
        <v>44</v>
      </c>
      <c r="B45" s="1">
        <v>55</v>
      </c>
      <c r="C45" s="5">
        <v>504.17698764801003</v>
      </c>
    </row>
    <row r="46" spans="1:3" x14ac:dyDescent="0.2">
      <c r="A46" s="1">
        <v>45</v>
      </c>
      <c r="B46" s="1">
        <v>55</v>
      </c>
      <c r="C46" s="5">
        <v>478.312111854553</v>
      </c>
    </row>
    <row r="47" spans="1:3" x14ac:dyDescent="0.2">
      <c r="A47" s="1">
        <v>46</v>
      </c>
      <c r="B47" s="1">
        <v>55</v>
      </c>
      <c r="C47" s="5">
        <v>496.96872687339697</v>
      </c>
    </row>
    <row r="48" spans="1:3" x14ac:dyDescent="0.2">
      <c r="A48" s="1">
        <v>47</v>
      </c>
      <c r="B48" s="1">
        <v>55</v>
      </c>
      <c r="C48" s="5">
        <v>503.46747684478697</v>
      </c>
    </row>
    <row r="49" spans="1:3" x14ac:dyDescent="0.2">
      <c r="A49" s="1">
        <v>48</v>
      </c>
      <c r="B49" s="1">
        <v>55</v>
      </c>
      <c r="C49" s="5">
        <v>501.27719736099198</v>
      </c>
    </row>
    <row r="50" spans="1:3" x14ac:dyDescent="0.2">
      <c r="A50" s="1">
        <v>49</v>
      </c>
      <c r="B50" s="1">
        <v>55</v>
      </c>
      <c r="C50" s="5">
        <v>481</v>
      </c>
    </row>
    <row r="51" spans="1:3" x14ac:dyDescent="0.2">
      <c r="A51" s="1">
        <v>50</v>
      </c>
      <c r="B51" s="1">
        <v>55</v>
      </c>
      <c r="C51" s="5">
        <v>489</v>
      </c>
    </row>
    <row r="52" spans="1:3" x14ac:dyDescent="0.2">
      <c r="A52" s="1"/>
      <c r="B52" s="1"/>
      <c r="C52" s="5"/>
    </row>
    <row r="53" spans="1:3" x14ac:dyDescent="0.2">
      <c r="A53" s="1"/>
      <c r="B53" s="1"/>
      <c r="C53" s="5"/>
    </row>
    <row r="54" spans="1:3" x14ac:dyDescent="0.2">
      <c r="A54" s="1"/>
      <c r="B54" s="1"/>
      <c r="C54" s="5"/>
    </row>
    <row r="55" spans="1:3" x14ac:dyDescent="0.2">
      <c r="A55" s="1"/>
      <c r="B55" s="1"/>
      <c r="C55" s="5"/>
    </row>
    <row r="56" spans="1:3" x14ac:dyDescent="0.2">
      <c r="A56" s="1"/>
      <c r="B56" s="1"/>
      <c r="C56" s="5"/>
    </row>
    <row r="57" spans="1:3" x14ac:dyDescent="0.2">
      <c r="A57" s="1"/>
      <c r="B57" s="1"/>
      <c r="C57" s="5"/>
    </row>
    <row r="58" spans="1:3" x14ac:dyDescent="0.2">
      <c r="A58" s="1"/>
      <c r="B58" s="1"/>
      <c r="C58" s="5"/>
    </row>
    <row r="59" spans="1:3" x14ac:dyDescent="0.2">
      <c r="A59" s="1"/>
      <c r="B59" s="1"/>
      <c r="C59" s="5"/>
    </row>
    <row r="60" spans="1:3" x14ac:dyDescent="0.2">
      <c r="A60" s="1"/>
      <c r="B60" s="1"/>
      <c r="C60" s="5"/>
    </row>
    <row r="61" spans="1:3" x14ac:dyDescent="0.2">
      <c r="A61" s="1"/>
      <c r="B61" s="1"/>
      <c r="C61" s="5"/>
    </row>
    <row r="62" spans="1:3" x14ac:dyDescent="0.2">
      <c r="A62" s="1"/>
      <c r="B62" s="1"/>
      <c r="C62" s="5"/>
    </row>
    <row r="63" spans="1:3" x14ac:dyDescent="0.2">
      <c r="A63" s="1"/>
      <c r="B63" s="1"/>
      <c r="C63" s="5"/>
    </row>
    <row r="64" spans="1:3" x14ac:dyDescent="0.2">
      <c r="A64" s="1"/>
      <c r="B64" s="1"/>
      <c r="C64" s="5"/>
    </row>
    <row r="65" spans="1:3" x14ac:dyDescent="0.2">
      <c r="A65" s="1"/>
      <c r="B65" s="1"/>
      <c r="C65" s="5"/>
    </row>
    <row r="66" spans="1:3" x14ac:dyDescent="0.2">
      <c r="A66" s="1"/>
      <c r="B66" s="1"/>
      <c r="C66" s="5"/>
    </row>
    <row r="67" spans="1:3" x14ac:dyDescent="0.2">
      <c r="A67" s="1"/>
      <c r="B67" s="1"/>
      <c r="C67" s="5"/>
    </row>
    <row r="68" spans="1:3" x14ac:dyDescent="0.2">
      <c r="A68" s="1"/>
      <c r="B68" s="1"/>
      <c r="C68" s="5"/>
    </row>
    <row r="69" spans="1:3" x14ac:dyDescent="0.2">
      <c r="A69" s="1"/>
      <c r="B69" s="1"/>
      <c r="C69" s="5"/>
    </row>
    <row r="70" spans="1:3" x14ac:dyDescent="0.2">
      <c r="A70" s="1"/>
      <c r="B70" s="1"/>
      <c r="C70" s="5"/>
    </row>
    <row r="71" spans="1:3" x14ac:dyDescent="0.2">
      <c r="A71" s="1"/>
      <c r="B71" s="1"/>
      <c r="C71" s="5"/>
    </row>
    <row r="72" spans="1:3" x14ac:dyDescent="0.2">
      <c r="A72" s="1"/>
      <c r="B72" s="1"/>
      <c r="C72" s="5"/>
    </row>
    <row r="73" spans="1:3" x14ac:dyDescent="0.2">
      <c r="A73" s="1"/>
      <c r="B73" s="1"/>
      <c r="C73" s="5"/>
    </row>
    <row r="74" spans="1:3" x14ac:dyDescent="0.2">
      <c r="A74" s="1"/>
      <c r="B74" s="1"/>
      <c r="C74" s="5"/>
    </row>
    <row r="75" spans="1:3" x14ac:dyDescent="0.2">
      <c r="A75" s="1"/>
      <c r="B75" s="1"/>
      <c r="C75" s="5"/>
    </row>
    <row r="76" spans="1:3" x14ac:dyDescent="0.2">
      <c r="A76" s="1"/>
      <c r="B76" s="1"/>
      <c r="C76" s="5"/>
    </row>
    <row r="77" spans="1:3" x14ac:dyDescent="0.2">
      <c r="A77" s="1"/>
      <c r="B77" s="1"/>
      <c r="C77" s="5"/>
    </row>
    <row r="78" spans="1:3" x14ac:dyDescent="0.2">
      <c r="A78" s="1"/>
      <c r="B78" s="1"/>
      <c r="C78" s="5"/>
    </row>
    <row r="79" spans="1:3" x14ac:dyDescent="0.2">
      <c r="A79" s="1"/>
      <c r="B79" s="1"/>
      <c r="C79" s="5"/>
    </row>
    <row r="80" spans="1:3" x14ac:dyDescent="0.2">
      <c r="A80" s="1"/>
      <c r="B80" s="1"/>
      <c r="C80" s="5"/>
    </row>
    <row r="81" spans="1:3" x14ac:dyDescent="0.2">
      <c r="A81" s="1"/>
      <c r="B81" s="1"/>
      <c r="C81" s="5"/>
    </row>
    <row r="82" spans="1:3" x14ac:dyDescent="0.2">
      <c r="A82" s="1"/>
      <c r="B82" s="1"/>
      <c r="C82" s="5"/>
    </row>
    <row r="83" spans="1:3" x14ac:dyDescent="0.2">
      <c r="A83" s="1"/>
      <c r="B83" s="1"/>
      <c r="C83" s="5"/>
    </row>
    <row r="84" spans="1:3" x14ac:dyDescent="0.2">
      <c r="A84" s="1"/>
      <c r="B84" s="1"/>
      <c r="C84" s="5"/>
    </row>
    <row r="85" spans="1:3" x14ac:dyDescent="0.2">
      <c r="A85" s="1"/>
      <c r="B85" s="1"/>
      <c r="C85" s="5"/>
    </row>
    <row r="86" spans="1:3" x14ac:dyDescent="0.2">
      <c r="A86" s="1"/>
      <c r="B86" s="1"/>
      <c r="C86" s="5"/>
    </row>
    <row r="87" spans="1:3" x14ac:dyDescent="0.2">
      <c r="A87" s="1"/>
      <c r="B87" s="1"/>
      <c r="C87" s="5"/>
    </row>
    <row r="88" spans="1:3" x14ac:dyDescent="0.2">
      <c r="A88" s="1"/>
      <c r="B88" s="1"/>
      <c r="C88" s="5"/>
    </row>
    <row r="89" spans="1:3" x14ac:dyDescent="0.2">
      <c r="A89" s="1"/>
      <c r="B89" s="1"/>
      <c r="C89" s="5"/>
    </row>
    <row r="90" spans="1:3" x14ac:dyDescent="0.2">
      <c r="A90" s="1"/>
      <c r="B90" s="1"/>
      <c r="C90" s="5"/>
    </row>
    <row r="91" spans="1:3" x14ac:dyDescent="0.2">
      <c r="A91" s="1"/>
      <c r="B91" s="1"/>
      <c r="C91" s="5"/>
    </row>
    <row r="92" spans="1:3" x14ac:dyDescent="0.2">
      <c r="A92" s="1"/>
      <c r="B92" s="1"/>
      <c r="C92" s="5"/>
    </row>
    <row r="93" spans="1:3" x14ac:dyDescent="0.2">
      <c r="A93" s="1"/>
      <c r="B93" s="1"/>
      <c r="C93" s="5"/>
    </row>
    <row r="94" spans="1:3" x14ac:dyDescent="0.2">
      <c r="A94" s="1"/>
      <c r="B94" s="1"/>
      <c r="C94" s="5"/>
    </row>
    <row r="95" spans="1:3" x14ac:dyDescent="0.2">
      <c r="A95" s="1"/>
      <c r="B95" s="1"/>
      <c r="C95" s="5"/>
    </row>
    <row r="96" spans="1:3" x14ac:dyDescent="0.2">
      <c r="A96" s="1"/>
      <c r="B96" s="1"/>
      <c r="C96" s="5"/>
    </row>
    <row r="97" spans="1:3" x14ac:dyDescent="0.2">
      <c r="A97" s="1"/>
      <c r="B97" s="1"/>
      <c r="C97" s="5"/>
    </row>
    <row r="98" spans="1:3" x14ac:dyDescent="0.2">
      <c r="A98" s="1"/>
      <c r="B98" s="1"/>
      <c r="C98" s="5"/>
    </row>
    <row r="99" spans="1:3" x14ac:dyDescent="0.2">
      <c r="A99" s="1"/>
      <c r="B99" s="1"/>
      <c r="C99" s="5"/>
    </row>
    <row r="100" spans="1:3" x14ac:dyDescent="0.2">
      <c r="A100" s="1"/>
      <c r="B100" s="1"/>
      <c r="C100" s="5"/>
    </row>
    <row r="101" spans="1:3" x14ac:dyDescent="0.2">
      <c r="A101" s="1"/>
      <c r="B101" s="1"/>
      <c r="C101" s="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493-ECE3-B845-8661-DC8A046622D0}">
  <dimension ref="A1:F101"/>
  <sheetViews>
    <sheetView topLeftCell="A18" zoomScale="115" workbookViewId="0">
      <selection activeCell="K25" sqref="K25"/>
    </sheetView>
  </sheetViews>
  <sheetFormatPr baseColWidth="10" defaultColWidth="11.1640625" defaultRowHeight="16" x14ac:dyDescent="0.2"/>
  <cols>
    <col min="3" max="3" width="11.1640625" style="9"/>
  </cols>
  <sheetData>
    <row r="1" spans="1:6" x14ac:dyDescent="0.2">
      <c r="A1" s="1" t="s">
        <v>2</v>
      </c>
      <c r="B1" s="1" t="s">
        <v>0</v>
      </c>
      <c r="C1" s="5" t="s">
        <v>1</v>
      </c>
    </row>
    <row r="2" spans="1:6" x14ac:dyDescent="0.2">
      <c r="A2" s="1">
        <v>1</v>
      </c>
      <c r="B2" s="1">
        <v>1136</v>
      </c>
      <c r="C2" s="5">
        <v>1325</v>
      </c>
      <c r="E2" s="10" t="s">
        <v>37</v>
      </c>
    </row>
    <row r="3" spans="1:6" x14ac:dyDescent="0.2">
      <c r="A3" s="1">
        <v>2</v>
      </c>
      <c r="B3" s="1">
        <v>1124</v>
      </c>
      <c r="C3" s="5">
        <v>1331</v>
      </c>
      <c r="E3" s="10" t="s">
        <v>38</v>
      </c>
    </row>
    <row r="4" spans="1:6" x14ac:dyDescent="0.2">
      <c r="A4" s="1">
        <v>3</v>
      </c>
      <c r="B4" s="1">
        <v>1150</v>
      </c>
      <c r="C4" s="5">
        <v>1358</v>
      </c>
    </row>
    <row r="5" spans="1:6" x14ac:dyDescent="0.2">
      <c r="A5" s="1">
        <v>4</v>
      </c>
      <c r="B5" s="1">
        <v>1118</v>
      </c>
      <c r="C5" s="5">
        <v>1341</v>
      </c>
      <c r="E5" t="s">
        <v>17</v>
      </c>
      <c r="F5">
        <f>AVERAGE(B:B)</f>
        <v>1151.1764705882354</v>
      </c>
    </row>
    <row r="6" spans="1:6" x14ac:dyDescent="0.2">
      <c r="A6" s="1">
        <v>5</v>
      </c>
      <c r="B6" s="1" cm="1">
        <f t="array" ref="B6:B52">"0"+_xlfn.TEXTSPLIT(E2,,",")</f>
        <v>1077</v>
      </c>
      <c r="C6" s="5" cm="1">
        <f t="array" ref="C6:C52">"1300"+_xlfn.TEXTSPLIT(E3,,",")</f>
        <v>1364.6904082298279</v>
      </c>
      <c r="E6" t="s">
        <v>19</v>
      </c>
      <c r="F6">
        <f>MIN(B:B)</f>
        <v>1077</v>
      </c>
    </row>
    <row r="7" spans="1:6" x14ac:dyDescent="0.2">
      <c r="A7" s="1">
        <v>6</v>
      </c>
      <c r="B7" s="1">
        <v>1143</v>
      </c>
      <c r="C7" s="5">
        <v>1367.1595818996429</v>
      </c>
      <c r="E7" t="s">
        <v>20</v>
      </c>
      <c r="F7">
        <f>MAX(B:B)</f>
        <v>1200</v>
      </c>
    </row>
    <row r="8" spans="1:6" x14ac:dyDescent="0.2">
      <c r="A8" s="1">
        <v>7</v>
      </c>
      <c r="B8" s="1">
        <v>1152</v>
      </c>
      <c r="C8" s="5">
        <v>1372.6949219703674</v>
      </c>
    </row>
    <row r="9" spans="1:6" x14ac:dyDescent="0.2">
      <c r="A9" s="1">
        <v>8</v>
      </c>
      <c r="B9" s="1">
        <v>1116</v>
      </c>
      <c r="C9" s="5">
        <v>1372.5110640525818</v>
      </c>
      <c r="E9" t="s">
        <v>16</v>
      </c>
      <c r="F9" s="6">
        <f>AVERAGE(C:C)</f>
        <v>1368.2511206421198</v>
      </c>
    </row>
    <row r="10" spans="1:6" x14ac:dyDescent="0.2">
      <c r="A10" s="1">
        <v>9</v>
      </c>
      <c r="B10" s="1">
        <v>1151</v>
      </c>
      <c r="C10" s="5">
        <v>1379.8003051280975</v>
      </c>
    </row>
    <row r="11" spans="1:6" x14ac:dyDescent="0.2">
      <c r="A11" s="1">
        <v>10</v>
      </c>
      <c r="B11" s="1">
        <v>1152</v>
      </c>
      <c r="C11" s="5">
        <v>1368.301335811615</v>
      </c>
    </row>
    <row r="12" spans="1:6" x14ac:dyDescent="0.2">
      <c r="A12" s="1">
        <v>11</v>
      </c>
      <c r="B12" s="1">
        <v>1151</v>
      </c>
      <c r="C12" s="5">
        <v>1371.2961053848267</v>
      </c>
    </row>
    <row r="13" spans="1:6" x14ac:dyDescent="0.2">
      <c r="A13" s="1">
        <v>12</v>
      </c>
      <c r="B13" s="1">
        <v>1164</v>
      </c>
      <c r="C13" s="5">
        <v>1364.0803904533386</v>
      </c>
    </row>
    <row r="14" spans="1:6" x14ac:dyDescent="0.2">
      <c r="A14" s="1">
        <v>13</v>
      </c>
      <c r="B14" s="1">
        <v>1151</v>
      </c>
      <c r="C14" s="5">
        <v>1368.8790171146393</v>
      </c>
    </row>
    <row r="15" spans="1:6" x14ac:dyDescent="0.2">
      <c r="A15" s="1">
        <v>14</v>
      </c>
      <c r="B15" s="1">
        <v>1185</v>
      </c>
      <c r="C15" s="5">
        <v>1372.2249372005463</v>
      </c>
    </row>
    <row r="16" spans="1:6" x14ac:dyDescent="0.2">
      <c r="A16" s="1">
        <v>15</v>
      </c>
      <c r="B16" s="1">
        <v>1200</v>
      </c>
      <c r="C16" s="5">
        <v>1367.4047515392303</v>
      </c>
    </row>
    <row r="17" spans="1:3" x14ac:dyDescent="0.2">
      <c r="A17" s="1">
        <v>16</v>
      </c>
      <c r="B17" s="1">
        <v>1197</v>
      </c>
      <c r="C17" s="5">
        <v>1374.9735465049744</v>
      </c>
    </row>
    <row r="18" spans="1:3" x14ac:dyDescent="0.2">
      <c r="A18" s="1">
        <v>17</v>
      </c>
      <c r="B18" s="1">
        <v>1151</v>
      </c>
      <c r="C18" s="5">
        <v>1368.7919380664825</v>
      </c>
    </row>
    <row r="19" spans="1:3" x14ac:dyDescent="0.2">
      <c r="A19" s="1">
        <v>18</v>
      </c>
      <c r="B19" s="1">
        <v>1176</v>
      </c>
      <c r="C19" s="5">
        <v>1377.5674614906311</v>
      </c>
    </row>
    <row r="20" spans="1:3" x14ac:dyDescent="0.2">
      <c r="A20" s="1">
        <v>19</v>
      </c>
      <c r="B20" s="1">
        <v>1157</v>
      </c>
      <c r="C20" s="5">
        <v>1376.0646579265594</v>
      </c>
    </row>
    <row r="21" spans="1:3" x14ac:dyDescent="0.2">
      <c r="A21" s="1">
        <v>20</v>
      </c>
      <c r="B21" s="1">
        <v>1170</v>
      </c>
      <c r="C21" s="5">
        <v>1369.1775529384613</v>
      </c>
    </row>
    <row r="22" spans="1:3" x14ac:dyDescent="0.2">
      <c r="A22" s="1">
        <v>21</v>
      </c>
      <c r="B22" s="1">
        <v>1149</v>
      </c>
      <c r="C22" s="5">
        <v>1365.802433013916</v>
      </c>
    </row>
    <row r="23" spans="1:3" x14ac:dyDescent="0.2">
      <c r="A23" s="1">
        <v>22</v>
      </c>
      <c r="B23" s="1">
        <v>1157</v>
      </c>
      <c r="C23" s="5">
        <v>1375.5907220840454</v>
      </c>
    </row>
    <row r="24" spans="1:3" x14ac:dyDescent="0.2">
      <c r="A24" s="1">
        <v>23</v>
      </c>
      <c r="B24" s="1">
        <v>1178</v>
      </c>
      <c r="C24" s="5">
        <v>1369.42840051651</v>
      </c>
    </row>
    <row r="25" spans="1:3" x14ac:dyDescent="0.2">
      <c r="A25" s="1">
        <v>24</v>
      </c>
      <c r="B25" s="1">
        <v>1192</v>
      </c>
      <c r="C25" s="5">
        <v>1370.5232470035553</v>
      </c>
    </row>
    <row r="26" spans="1:3" x14ac:dyDescent="0.2">
      <c r="A26" s="1">
        <v>25</v>
      </c>
      <c r="B26" s="1">
        <v>1137</v>
      </c>
      <c r="C26" s="5">
        <v>1369.4178402423859</v>
      </c>
    </row>
    <row r="27" spans="1:3" x14ac:dyDescent="0.2">
      <c r="A27" s="1">
        <v>26</v>
      </c>
      <c r="B27" s="1">
        <v>1116</v>
      </c>
      <c r="C27" s="5">
        <v>1370.7831594944</v>
      </c>
    </row>
    <row r="28" spans="1:3" x14ac:dyDescent="0.2">
      <c r="A28" s="1">
        <v>27</v>
      </c>
      <c r="B28" s="1">
        <v>1157</v>
      </c>
      <c r="C28" s="5">
        <v>1369.6982223987579</v>
      </c>
    </row>
    <row r="29" spans="1:3" x14ac:dyDescent="0.2">
      <c r="A29" s="1">
        <v>28</v>
      </c>
      <c r="B29" s="1">
        <v>1151</v>
      </c>
      <c r="C29" s="5">
        <v>1370.5063903331757</v>
      </c>
    </row>
    <row r="30" spans="1:3" x14ac:dyDescent="0.2">
      <c r="A30" s="1">
        <v>29</v>
      </c>
      <c r="B30" s="1">
        <v>1156</v>
      </c>
      <c r="C30" s="5">
        <v>1372.2859740257263</v>
      </c>
    </row>
    <row r="31" spans="1:3" x14ac:dyDescent="0.2">
      <c r="A31" s="1">
        <v>30</v>
      </c>
      <c r="B31" s="1">
        <v>1182</v>
      </c>
      <c r="C31" s="5">
        <v>1373.5907752513885</v>
      </c>
    </row>
    <row r="32" spans="1:3" x14ac:dyDescent="0.2">
      <c r="A32" s="1">
        <v>31</v>
      </c>
      <c r="B32" s="1">
        <v>1114</v>
      </c>
      <c r="C32" s="5">
        <v>1369.2068305015564</v>
      </c>
    </row>
    <row r="33" spans="1:3" x14ac:dyDescent="0.2">
      <c r="A33" s="1">
        <v>32</v>
      </c>
      <c r="B33" s="1">
        <v>1133</v>
      </c>
      <c r="C33" s="5">
        <v>1370.1546652317047</v>
      </c>
    </row>
    <row r="34" spans="1:3" x14ac:dyDescent="0.2">
      <c r="A34" s="1">
        <v>33</v>
      </c>
      <c r="B34" s="1">
        <v>1160</v>
      </c>
      <c r="C34" s="5">
        <v>1368.1151826381683</v>
      </c>
    </row>
    <row r="35" spans="1:3" x14ac:dyDescent="0.2">
      <c r="A35" s="1">
        <v>34</v>
      </c>
      <c r="B35" s="1">
        <v>1171</v>
      </c>
      <c r="C35" s="5">
        <v>1369.7065606117249</v>
      </c>
    </row>
    <row r="36" spans="1:3" x14ac:dyDescent="0.2">
      <c r="A36" s="1">
        <v>35</v>
      </c>
      <c r="B36" s="1">
        <v>1157</v>
      </c>
      <c r="C36" s="5">
        <v>1372.0984492301941</v>
      </c>
    </row>
    <row r="37" spans="1:3" x14ac:dyDescent="0.2">
      <c r="A37" s="1">
        <v>36</v>
      </c>
      <c r="B37" s="1">
        <v>1156</v>
      </c>
      <c r="C37" s="5">
        <v>1369.8699851036072</v>
      </c>
    </row>
    <row r="38" spans="1:3" x14ac:dyDescent="0.2">
      <c r="A38" s="1">
        <v>37</v>
      </c>
      <c r="B38" s="1">
        <v>1167</v>
      </c>
      <c r="C38" s="5">
        <v>1366.7682576179504</v>
      </c>
    </row>
    <row r="39" spans="1:3" x14ac:dyDescent="0.2">
      <c r="A39" s="1">
        <v>38</v>
      </c>
      <c r="B39" s="1">
        <v>1134</v>
      </c>
      <c r="C39" s="5">
        <v>1374.2004647254944</v>
      </c>
    </row>
    <row r="40" spans="1:3" x14ac:dyDescent="0.2">
      <c r="A40" s="1">
        <v>39</v>
      </c>
      <c r="B40" s="1">
        <v>1183</v>
      </c>
      <c r="C40" s="5">
        <v>1370.1214597225189</v>
      </c>
    </row>
    <row r="41" spans="1:3" x14ac:dyDescent="0.2">
      <c r="A41" s="1">
        <v>40</v>
      </c>
      <c r="B41" s="1">
        <v>1152</v>
      </c>
      <c r="C41" s="5">
        <v>1368.2317895889282</v>
      </c>
    </row>
    <row r="42" spans="1:3" x14ac:dyDescent="0.2">
      <c r="A42" s="1">
        <v>41</v>
      </c>
      <c r="B42" s="1">
        <v>1156</v>
      </c>
      <c r="C42" s="5">
        <v>1373.1214301586151</v>
      </c>
    </row>
    <row r="43" spans="1:3" x14ac:dyDescent="0.2">
      <c r="A43" s="1">
        <v>42</v>
      </c>
      <c r="B43" s="1">
        <v>1103</v>
      </c>
      <c r="C43" s="5">
        <v>1373.4755907058716</v>
      </c>
    </row>
    <row r="44" spans="1:3" x14ac:dyDescent="0.2">
      <c r="A44" s="1">
        <v>43</v>
      </c>
      <c r="B44" s="1">
        <v>1121</v>
      </c>
      <c r="C44" s="5">
        <v>1369.7737720012665</v>
      </c>
    </row>
    <row r="45" spans="1:3" x14ac:dyDescent="0.2">
      <c r="A45" s="1">
        <v>44</v>
      </c>
      <c r="B45" s="1">
        <v>1177</v>
      </c>
      <c r="C45" s="5">
        <v>1374.9758970737457</v>
      </c>
    </row>
    <row r="46" spans="1:3" x14ac:dyDescent="0.2">
      <c r="A46" s="1">
        <v>45</v>
      </c>
      <c r="B46" s="1">
        <v>1157</v>
      </c>
      <c r="C46" s="5">
        <v>1371.3678948879242</v>
      </c>
    </row>
    <row r="47" spans="1:3" x14ac:dyDescent="0.2">
      <c r="A47" s="1">
        <v>46</v>
      </c>
      <c r="B47" s="1">
        <v>1147</v>
      </c>
      <c r="C47" s="5">
        <v>1371.298793554306</v>
      </c>
    </row>
    <row r="48" spans="1:3" x14ac:dyDescent="0.2">
      <c r="A48" s="1">
        <v>47</v>
      </c>
      <c r="B48" s="1">
        <v>1103</v>
      </c>
      <c r="C48" s="5">
        <v>1366.9287638664246</v>
      </c>
    </row>
    <row r="49" spans="1:3" x14ac:dyDescent="0.2">
      <c r="A49" s="1">
        <v>48</v>
      </c>
      <c r="B49" s="1">
        <v>1157</v>
      </c>
      <c r="C49" s="5">
        <v>1371.1205348968506</v>
      </c>
    </row>
    <row r="50" spans="1:3" x14ac:dyDescent="0.2">
      <c r="A50" s="1">
        <v>49</v>
      </c>
      <c r="B50" s="1">
        <v>1144</v>
      </c>
      <c r="C50" s="5">
        <v>1372.6163728237152</v>
      </c>
    </row>
    <row r="51" spans="1:3" x14ac:dyDescent="0.2">
      <c r="A51" s="1">
        <v>50</v>
      </c>
      <c r="B51" s="1">
        <v>1168</v>
      </c>
      <c r="C51" s="5">
        <v>1369.2561142444611</v>
      </c>
    </row>
    <row r="52" spans="1:3" x14ac:dyDescent="0.2">
      <c r="A52" s="1"/>
      <c r="B52" s="1">
        <v>1154</v>
      </c>
      <c r="C52" s="5">
        <v>1370.1532034873962</v>
      </c>
    </row>
    <row r="53" spans="1:3" x14ac:dyDescent="0.2">
      <c r="A53" s="1"/>
      <c r="B53" s="1"/>
      <c r="C53" s="5"/>
    </row>
    <row r="54" spans="1:3" x14ac:dyDescent="0.2">
      <c r="A54" s="1"/>
      <c r="B54" s="1"/>
      <c r="C54" s="5"/>
    </row>
    <row r="55" spans="1:3" x14ac:dyDescent="0.2">
      <c r="A55" s="1"/>
      <c r="B55" s="1"/>
      <c r="C55" s="5"/>
    </row>
    <row r="56" spans="1:3" x14ac:dyDescent="0.2">
      <c r="A56" s="1"/>
      <c r="B56" s="1"/>
      <c r="C56" s="5"/>
    </row>
    <row r="57" spans="1:3" x14ac:dyDescent="0.2">
      <c r="A57" s="1"/>
      <c r="B57" s="1"/>
      <c r="C57" s="5"/>
    </row>
    <row r="58" spans="1:3" x14ac:dyDescent="0.2">
      <c r="A58" s="1"/>
      <c r="B58" s="1"/>
      <c r="C58" s="5"/>
    </row>
    <row r="59" spans="1:3" x14ac:dyDescent="0.2">
      <c r="A59" s="1"/>
      <c r="B59" s="1"/>
      <c r="C59" s="5"/>
    </row>
    <row r="60" spans="1:3" x14ac:dyDescent="0.2">
      <c r="A60" s="1"/>
      <c r="B60" s="1"/>
      <c r="C60" s="5"/>
    </row>
    <row r="61" spans="1:3" x14ac:dyDescent="0.2">
      <c r="A61" s="1"/>
      <c r="B61" s="1"/>
      <c r="C61" s="5"/>
    </row>
    <row r="62" spans="1:3" x14ac:dyDescent="0.2">
      <c r="A62" s="1"/>
      <c r="B62" s="1"/>
      <c r="C62" s="5"/>
    </row>
    <row r="63" spans="1:3" x14ac:dyDescent="0.2">
      <c r="A63" s="1"/>
      <c r="B63" s="1"/>
      <c r="C63" s="5"/>
    </row>
    <row r="64" spans="1:3" x14ac:dyDescent="0.2">
      <c r="A64" s="1"/>
      <c r="B64" s="1"/>
      <c r="C64" s="5"/>
    </row>
    <row r="65" spans="1:3" x14ac:dyDescent="0.2">
      <c r="A65" s="1"/>
      <c r="B65" s="1"/>
      <c r="C65" s="5"/>
    </row>
    <row r="66" spans="1:3" x14ac:dyDescent="0.2">
      <c r="A66" s="1"/>
      <c r="B66" s="1"/>
      <c r="C66" s="5"/>
    </row>
    <row r="67" spans="1:3" x14ac:dyDescent="0.2">
      <c r="A67" s="1"/>
      <c r="B67" s="1"/>
      <c r="C67" s="5"/>
    </row>
    <row r="68" spans="1:3" x14ac:dyDescent="0.2">
      <c r="A68" s="1"/>
      <c r="B68" s="1"/>
      <c r="C68" s="5"/>
    </row>
    <row r="69" spans="1:3" x14ac:dyDescent="0.2">
      <c r="A69" s="1"/>
      <c r="B69" s="1"/>
      <c r="C69" s="5"/>
    </row>
    <row r="70" spans="1:3" x14ac:dyDescent="0.2">
      <c r="A70" s="1"/>
      <c r="B70" s="1"/>
      <c r="C70" s="5"/>
    </row>
    <row r="71" spans="1:3" x14ac:dyDescent="0.2">
      <c r="A71" s="1"/>
      <c r="B71" s="1"/>
      <c r="C71" s="5"/>
    </row>
    <row r="72" spans="1:3" x14ac:dyDescent="0.2">
      <c r="A72" s="1"/>
      <c r="B72" s="1"/>
      <c r="C72" s="5"/>
    </row>
    <row r="73" spans="1:3" x14ac:dyDescent="0.2">
      <c r="A73" s="1"/>
      <c r="B73" s="1"/>
      <c r="C73" s="5"/>
    </row>
    <row r="74" spans="1:3" x14ac:dyDescent="0.2">
      <c r="A74" s="1"/>
      <c r="B74" s="1"/>
      <c r="C74" s="5"/>
    </row>
    <row r="75" spans="1:3" x14ac:dyDescent="0.2">
      <c r="A75" s="1"/>
      <c r="B75" s="1"/>
      <c r="C75" s="5"/>
    </row>
    <row r="76" spans="1:3" x14ac:dyDescent="0.2">
      <c r="A76" s="1"/>
      <c r="B76" s="1"/>
      <c r="C76" s="5"/>
    </row>
    <row r="77" spans="1:3" x14ac:dyDescent="0.2">
      <c r="A77" s="1"/>
      <c r="B77" s="1"/>
      <c r="C77" s="5"/>
    </row>
    <row r="78" spans="1:3" x14ac:dyDescent="0.2">
      <c r="A78" s="1"/>
      <c r="B78" s="1"/>
      <c r="C78" s="5"/>
    </row>
    <row r="79" spans="1:3" x14ac:dyDescent="0.2">
      <c r="A79" s="1"/>
      <c r="B79" s="1"/>
      <c r="C79" s="5"/>
    </row>
    <row r="80" spans="1:3" x14ac:dyDescent="0.2">
      <c r="A80" s="1"/>
      <c r="B80" s="1"/>
      <c r="C80" s="5"/>
    </row>
    <row r="81" spans="1:3" x14ac:dyDescent="0.2">
      <c r="A81" s="1"/>
      <c r="B81" s="1"/>
      <c r="C81" s="5"/>
    </row>
    <row r="82" spans="1:3" x14ac:dyDescent="0.2">
      <c r="A82" s="1"/>
      <c r="B82" s="1"/>
      <c r="C82" s="5"/>
    </row>
    <row r="83" spans="1:3" x14ac:dyDescent="0.2">
      <c r="A83" s="1"/>
      <c r="B83" s="1"/>
      <c r="C83" s="5"/>
    </row>
    <row r="84" spans="1:3" x14ac:dyDescent="0.2">
      <c r="A84" s="1"/>
      <c r="B84" s="1"/>
      <c r="C84" s="5"/>
    </row>
    <row r="85" spans="1:3" x14ac:dyDescent="0.2">
      <c r="A85" s="1"/>
      <c r="B85" s="1"/>
      <c r="C85" s="5"/>
    </row>
    <row r="86" spans="1:3" x14ac:dyDescent="0.2">
      <c r="A86" s="1"/>
      <c r="B86" s="1"/>
      <c r="C86" s="5"/>
    </row>
    <row r="87" spans="1:3" x14ac:dyDescent="0.2">
      <c r="A87" s="1"/>
      <c r="B87" s="1"/>
      <c r="C87" s="5"/>
    </row>
    <row r="88" spans="1:3" x14ac:dyDescent="0.2">
      <c r="A88" s="1"/>
      <c r="B88" s="1"/>
      <c r="C88" s="5"/>
    </row>
    <row r="89" spans="1:3" x14ac:dyDescent="0.2">
      <c r="A89" s="1"/>
      <c r="B89" s="1"/>
      <c r="C89" s="5"/>
    </row>
    <row r="90" spans="1:3" x14ac:dyDescent="0.2">
      <c r="A90" s="1"/>
      <c r="B90" s="1"/>
      <c r="C90" s="5"/>
    </row>
    <row r="91" spans="1:3" x14ac:dyDescent="0.2">
      <c r="A91" s="1"/>
      <c r="B91" s="1"/>
      <c r="C91" s="5"/>
    </row>
    <row r="92" spans="1:3" x14ac:dyDescent="0.2">
      <c r="A92" s="1"/>
      <c r="B92" s="1"/>
      <c r="C92" s="5"/>
    </row>
    <row r="93" spans="1:3" x14ac:dyDescent="0.2">
      <c r="A93" s="1"/>
      <c r="B93" s="1"/>
      <c r="C93" s="5"/>
    </row>
    <row r="94" spans="1:3" x14ac:dyDescent="0.2">
      <c r="A94" s="1"/>
      <c r="B94" s="1"/>
      <c r="C94" s="5"/>
    </row>
    <row r="95" spans="1:3" x14ac:dyDescent="0.2">
      <c r="A95" s="1"/>
      <c r="B95" s="1"/>
      <c r="C95" s="5"/>
    </row>
    <row r="96" spans="1:3" x14ac:dyDescent="0.2">
      <c r="A96" s="1"/>
      <c r="B96" s="1"/>
      <c r="C96" s="5"/>
    </row>
    <row r="97" spans="1:3" x14ac:dyDescent="0.2">
      <c r="A97" s="1"/>
      <c r="B97" s="1"/>
      <c r="C97" s="5"/>
    </row>
    <row r="98" spans="1:3" x14ac:dyDescent="0.2">
      <c r="A98" s="1"/>
      <c r="B98" s="1"/>
      <c r="C98" s="5"/>
    </row>
    <row r="99" spans="1:3" x14ac:dyDescent="0.2">
      <c r="A99" s="1"/>
      <c r="B99" s="1"/>
      <c r="C99" s="5"/>
    </row>
    <row r="100" spans="1:3" x14ac:dyDescent="0.2">
      <c r="A100" s="1"/>
      <c r="B100" s="1"/>
      <c r="C100" s="5"/>
    </row>
    <row r="101" spans="1:3" x14ac:dyDescent="0.2">
      <c r="A101" s="1"/>
      <c r="B101" s="1"/>
      <c r="C10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la01</vt:lpstr>
      <vt:lpstr>la02</vt:lpstr>
      <vt:lpstr>la03</vt:lpstr>
      <vt:lpstr>la04</vt:lpstr>
      <vt:lpstr>la05</vt:lpstr>
      <vt:lpstr>la06</vt:lpstr>
      <vt:lpstr>la07</vt:lpstr>
      <vt:lpstr>la08</vt:lpstr>
      <vt:lpstr>la09</vt:lpstr>
      <vt:lpstr>la10</vt:lpstr>
      <vt:lpstr>la11</vt:lpstr>
      <vt:lpstr>la12</vt:lpstr>
      <vt:lpstr>la13</vt:lpstr>
      <vt:lpstr>la14</vt:lpstr>
      <vt:lpstr>la15</vt:lpstr>
      <vt:lpstr>ft06</vt:lpstr>
      <vt:lpstr>ft10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2024-04-01T06:46:27Z</dcterms:created>
  <dcterms:modified xsi:type="dcterms:W3CDTF">2024-04-22T10:51:01Z</dcterms:modified>
</cp:coreProperties>
</file>