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  <sheet state="visible" name="MockUp" sheetId="2" r:id="rId5"/>
  </sheets>
  <definedNames/>
  <calcPr/>
</workbook>
</file>

<file path=xl/sharedStrings.xml><?xml version="1.0" encoding="utf-8"?>
<sst xmlns="http://schemas.openxmlformats.org/spreadsheetml/2006/main" count="255" uniqueCount="168">
  <si>
    <t>Blood Work Results</t>
  </si>
  <si>
    <t>Observations</t>
  </si>
  <si>
    <t>Low Ref</t>
  </si>
  <si>
    <t>High Ref</t>
  </si>
  <si>
    <t>MyLow Ref</t>
  </si>
  <si>
    <t>MyHigh Ref</t>
  </si>
  <si>
    <t>CBC (Complete Blood Count)</t>
  </si>
  <si>
    <t>WBC (10^3.UL)</t>
  </si>
  <si>
    <t>Measure the number of immune cells crucial for body defense.</t>
  </si>
  <si>
    <t>RBC (10^6/uL)</t>
  </si>
  <si>
    <t>Indicate the number of cells essential for oxygen transport.</t>
  </si>
  <si>
    <t>PLATELETS (10^3/uL)</t>
  </si>
  <si>
    <t>Indicate the number of cells crucial for blood clotting.</t>
  </si>
  <si>
    <t>MCV (fL)</t>
  </si>
  <si>
    <t>Size of red blood cells.</t>
  </si>
  <si>
    <t>MCHC (g/dL)</t>
  </si>
  <si>
    <t>Amount of hemoglobin relative to the size of the red blood cell.</t>
  </si>
  <si>
    <t>MCH (pg)</t>
  </si>
  <si>
    <t>Average amount of hemoglobin in a single red blood cell.</t>
  </si>
  <si>
    <t>HGB (g/dL)</t>
  </si>
  <si>
    <t>Protein in red blood cells that carries oxygen.</t>
  </si>
  <si>
    <t>HCT (%)</t>
  </si>
  <si>
    <t>Percentage of red blood cells in the blood.</t>
  </si>
  <si>
    <t>RDW (%)</t>
  </si>
  <si>
    <t>Variation in the size of red blood cells.</t>
  </si>
  <si>
    <t>NEUTROPHILS (%)</t>
  </si>
  <si>
    <t>Percentage of a specific type of white blood cells known for fighting infections.</t>
  </si>
  <si>
    <t>LYMPHOCYTES (%)</t>
  </si>
  <si>
    <t>Percentage of a type of white blood cells crucial for immune response.</t>
  </si>
  <si>
    <t>MONOCYTES (%)</t>
  </si>
  <si>
    <t>Percentage of a type of white blood cells involved in immune system responses.</t>
  </si>
  <si>
    <t>EOSINOPHILS (%)</t>
  </si>
  <si>
    <t>Percentage of a type of white blood cells involved in allergic responses.</t>
  </si>
  <si>
    <t>BASOPHILS (%)</t>
  </si>
  <si>
    <t>Percentage of a type of white blood cells involved in allergic and inflammatory responses.</t>
  </si>
  <si>
    <t>NUCLEATED RBC (WBC)</t>
  </si>
  <si>
    <t>Number of red blood cells that contain a nucleus per white blood cell.</t>
  </si>
  <si>
    <t>ABSOLUTE NEUTR (Cells/uL)</t>
  </si>
  <si>
    <t>Total count of a specific type of white blood cells in the blood.</t>
  </si>
  <si>
    <t>AMSOLUTE LYMPHS (Cells/uL)</t>
  </si>
  <si>
    <t>MONOCYTES (Cells/uL)</t>
  </si>
  <si>
    <t>EOSINOPHILS TOTAL (Cells/uL)</t>
  </si>
  <si>
    <t>BASOPHILS TOTAL (Cells/uL)</t>
  </si>
  <si>
    <t>Complete Metabolic</t>
  </si>
  <si>
    <t>ALBUMIN (g/dL)</t>
  </si>
  <si>
    <t>Measures the level of a major protein made by the liver, important for fluid balance and nutrition assessment.</t>
  </si>
  <si>
    <t>TOTAL BILIRUBIN (mg/dL)</t>
  </si>
  <si>
    <t>Indicates the total amount of a waste product from red blood cell breakdown, important for liver function and diagnosing jaundice.</t>
  </si>
  <si>
    <t>CALCIUM (mg/dL)</t>
  </si>
  <si>
    <t>Measures the level of an essential mineral for bone health and muscle function.</t>
  </si>
  <si>
    <t>CHLORIDE (mEw/L)</t>
  </si>
  <si>
    <t>Indicates the concentration of a major anion, important for maintaining fluid balance and pH.</t>
  </si>
  <si>
    <t>CREATININE (mg/dL)</t>
  </si>
  <si>
    <t>Used to assess kidney function, indicating how well waste products are being filtered.</t>
  </si>
  <si>
    <t>GFR NonAfr F (mL/min)</t>
  </si>
  <si>
    <t>A measure of kidney function specific for non-African American females, reflecting how well kidneys filter waste.</t>
  </si>
  <si>
    <t>GFR Afric F (mg/min)</t>
  </si>
  <si>
    <t>A measure of kidney function adjusted for African American females, accounting for differences in muscle mass.</t>
  </si>
  <si>
    <t>GLUCOSE (mg/dL)</t>
  </si>
  <si>
    <t>Blood sugar level, essential in diagnosing and monitoring diabetes.</t>
  </si>
  <si>
    <t>ALK PHOSPHATASE (U/L)</t>
  </si>
  <si>
    <t>An enzyme related to liver and bone conditions, elevated levels may indicate disease.</t>
  </si>
  <si>
    <t>POTASSIUM (mEq/L)</t>
  </si>
  <si>
    <t>Measures the level of an essential electrolyte, crucial for nerve and muscle function.</t>
  </si>
  <si>
    <t>TOTAL PROTEIN (g/dL)</t>
  </si>
  <si>
    <t>Indicates the total amount of proteins in the blood, essential for various body functions.</t>
  </si>
  <si>
    <t>SODIUM (mEq/L)</t>
  </si>
  <si>
    <t>Measures the level of a key electrolyte, critical for fluid balance, nerve, and muscle function.</t>
  </si>
  <si>
    <t>SGOT (AST) (U/L)</t>
  </si>
  <si>
    <t>An enzyme that helps diagnose liver damage; elevated levels may indicate liver disease.</t>
  </si>
  <si>
    <t>BUN (mg/dL)</t>
  </si>
  <si>
    <t>Indicates kidney function and how well the body is disposing of metabolic waste.</t>
  </si>
  <si>
    <t>CO2 (mEq/L)</t>
  </si>
  <si>
    <t>Measures bicarbonate level in the blood, important for maintaining pH balance.</t>
  </si>
  <si>
    <t>SGPT (ALT) (U/L)</t>
  </si>
  <si>
    <t>An enzyme that helps diagnose liver diseases; high levels may suggest liver damage.</t>
  </si>
  <si>
    <t>BUN/ CREA RATIO</t>
  </si>
  <si>
    <t>The ratio of Blood Urea Nitrogen to Creatinine, used to diagnose various kidney and urinary tract conditions.</t>
  </si>
  <si>
    <t>GLOBULIN (CALC) (g/dL)</t>
  </si>
  <si>
    <t>Measures the level of a type of protein, important for immune function and disease diagnosis.</t>
  </si>
  <si>
    <t>A/G RATIO</t>
  </si>
  <si>
    <t>The ratio of two major types of proteins in blood, used to diagnose different diseases, including liver and kidney disorders.</t>
  </si>
  <si>
    <t>ANION GAP (mEq/L)</t>
  </si>
  <si>
    <t>Measures the difference between positively and negatively charged electrolytes in the blood, used to diagnose acid-base imbalances.</t>
  </si>
  <si>
    <t>Others</t>
  </si>
  <si>
    <t>HIGH SENSI CRO (mg/L)</t>
  </si>
  <si>
    <t>Measures a substance that is a marker for inflammation and can indicate the presence of various conditions.</t>
  </si>
  <si>
    <t>GLYCOHGB (A1C) (%)</t>
  </si>
  <si>
    <t>Percentage of hemoglobin in the blood that is coated with sugar, used to monitor long-term blood sugar control.</t>
  </si>
  <si>
    <t>Hormonal</t>
  </si>
  <si>
    <t>TSH (ulU/mL)</t>
  </si>
  <si>
    <t>Measures a hormone that regulates the thyroid gland, crucial for metabolism and energy.</t>
  </si>
  <si>
    <t>ESTRAIDOL (pg/mL)</t>
  </si>
  <si>
    <t>Measures the level of a female sex hormone important in reproductive and sexual health.</t>
  </si>
  <si>
    <t>FSH(mIU/mL)</t>
  </si>
  <si>
    <t>Measures a hormone essential for reproductive health and ovarian function.</t>
  </si>
  <si>
    <t>LH (mIU/mL)</t>
  </si>
  <si>
    <t>Measures a hormone important for regulating the menstrual cycle and ovulation.</t>
  </si>
  <si>
    <t>THYROXINE (ug/dL)</t>
  </si>
  <si>
    <t>Measures the level of the primary hormone produced by the thyroid gland, crucial for metabolism.</t>
  </si>
  <si>
    <t>PROLACTIN (ng/mL)</t>
  </si>
  <si>
    <t>Measures the level of a hormone important for milk production and reproductive health.</t>
  </si>
  <si>
    <t>Lipid</t>
  </si>
  <si>
    <t>CHOLESTEROL (mg/dL)</t>
  </si>
  <si>
    <t>Measures the total amount of a type of fat in the blood, important for assessing cardiovascular health.</t>
  </si>
  <si>
    <t>HDL-CHOLESTEROL (mg/dL)</t>
  </si>
  <si>
    <t>Measures the 'good' cholesterol, which helps remove other forms of cholesterol from the bloodstream.</t>
  </si>
  <si>
    <t>Non-HDL-C (mg/dL)</t>
  </si>
  <si>
    <t>Measures total cholesterol minus the 'good' cholesterol, useful in assessing cardiovascular risk.</t>
  </si>
  <si>
    <t>LDL (CALC) (mg/dL)</t>
  </si>
  <si>
    <t>Measures the 'bad' cholesterol, which can build up and block blood vessels.</t>
  </si>
  <si>
    <t>VLDL (CALC) (mg/dL)</t>
  </si>
  <si>
    <t>Measures a type of cholesterol that represents a portion of total cholesterol.</t>
  </si>
  <si>
    <t>CHOL/HDL RATIO (mg/dL)</t>
  </si>
  <si>
    <t>Ratio of total cholesterol to 'good' cholesterol, used in assessing cardiovascular risk.</t>
  </si>
  <si>
    <t>TRYGLYCERIDES (mg/dL)</t>
  </si>
  <si>
    <t>Measures the level of a type of fat in the blood, important for assessing cardiovascular health.</t>
  </si>
  <si>
    <t>UA W/MIC</t>
  </si>
  <si>
    <t>BLOOD</t>
  </si>
  <si>
    <t>Analyzes the components of blood, crucial for diagnosing a wide range of conditions and diseases.</t>
  </si>
  <si>
    <t>URINE GLUCOSE</t>
  </si>
  <si>
    <t>Measures the level of glucose in urine, indicating potential diabetes or kidney problems.</t>
  </si>
  <si>
    <t>URINE KETONES</t>
  </si>
  <si>
    <t>Detects ketones in urine, often associated with diabetes or other metabolic conditions.</t>
  </si>
  <si>
    <t>URINE BILIRUBIN</t>
  </si>
  <si>
    <t>Checks for bilirubin in urine, which can indicate liver issues or hemolysis.</t>
  </si>
  <si>
    <t>COLOR</t>
  </si>
  <si>
    <t>Assesses the urine's color, which can indicate hydration level and other health issues.</t>
  </si>
  <si>
    <t>APPEARANCE</t>
  </si>
  <si>
    <t>Evaluates the urine's clarity or cloudiness, indicating possible infections or crystals.</t>
  </si>
  <si>
    <t>SPECIFIC GRAVITY</t>
  </si>
  <si>
    <t>Measures urine density compared to water, helping identify various kidney disorders.</t>
  </si>
  <si>
    <t>PH</t>
  </si>
  <si>
    <t>Determines the acidity or alkalinity of urine, important for identifying kidney and urinary tract disorders.</t>
  </si>
  <si>
    <t>LEUKO ESTERASE</t>
  </si>
  <si>
    <t>Detects an enzyme indicating the presence of white blood cells, often a sign of infection.</t>
  </si>
  <si>
    <t>NITRITE</t>
  </si>
  <si>
    <t>Tests for nitrite, which bacteria produce, indicating a urinary tract infection.</t>
  </si>
  <si>
    <t>URINE PROTEIN</t>
  </si>
  <si>
    <t>Measures protein levels in urine, which can indicate kidney damage or disease.</t>
  </si>
  <si>
    <t>UROBILINOGEN (ng/mL)</t>
  </si>
  <si>
    <t>Quantifies the level of urobilinogen, associated with liver function and hemolysis.</t>
  </si>
  <si>
    <t>URINE WBC (HPF)</t>
  </si>
  <si>
    <t>Counts white blood cells in urine, indicating infection or inflammation.</t>
  </si>
  <si>
    <t>URINE RBC (HPF)</t>
  </si>
  <si>
    <t>Counts red blood cells in urine, which can signal various conditions, including kidney issues and infections.</t>
  </si>
  <si>
    <t>EPITHELIAL CELLS (LPF)</t>
  </si>
  <si>
    <t>Counts epithelial cells, which can indicate contamination, infection, or other renal issues.</t>
  </si>
  <si>
    <t>MUCUS (LPF)</t>
  </si>
  <si>
    <t>Identifies mucus in urine, which can suggest inflammation or contamination.</t>
  </si>
  <si>
    <t>CASTS (LPF)</t>
  </si>
  <si>
    <t>Detects renal casts, which are associated with kidney disorders.</t>
  </si>
  <si>
    <t>CRYSTALS (LPF)</t>
  </si>
  <si>
    <t>Identifies crystals in urine, associated with various metabolic disorders and kidney stones.</t>
  </si>
  <si>
    <t>URINE BACTERIA</t>
  </si>
  <si>
    <t>Detects bacteria in urine, indicative of urinary tract infections.</t>
  </si>
  <si>
    <t>AMORPH SEDIMENT</t>
  </si>
  <si>
    <t>Identifies amorphous materials, providing clues about metabolic or kidney disorders.</t>
  </si>
  <si>
    <t>VITAMIN B-12 (pg/mL)</t>
  </si>
  <si>
    <t>Measures the concentration of a crucial vitamin for nerve health and blood cell production.</t>
  </si>
  <si>
    <t>FOLIC ACID (ng/mL)</t>
  </si>
  <si>
    <t>Quantifies a key vitamin essential for DNA synthesis and red blood cell formation.</t>
  </si>
  <si>
    <t>VITAMIN D (ng/mL)</t>
  </si>
  <si>
    <t>Assesses the level of an important vitamin for bone health and immune system function.</t>
  </si>
  <si>
    <t>USER INFO</t>
  </si>
  <si>
    <t>Note: Dashboard would show the selected variable on the left (Upt to three variables)</t>
  </si>
  <si>
    <t>Description</t>
  </si>
  <si>
    <t xml:space="preserve">This image here would show ideal values over time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</si>
</sst>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/dd/yyyy"/>
  </numFmts>
  <fonts count="14">
    <font>
      <sz val="10.0"/>
      <color rgb="FF000000"/>
      <name val="Arial"/>
      <scheme val="minor"/>
    </font>
    <font>
      <b/>
      <sz val="17.0"/>
      <color rgb="FFFFFFFF"/>
      <name val="Helvetica Neue"/>
    </font>
    <font/>
    <font>
      <sz val="12.0"/>
      <color theme="1"/>
      <name val="Roboto"/>
    </font>
    <font>
      <sz val="12.0"/>
      <color theme="1"/>
      <name val="Helvetica Neue"/>
    </font>
    <font>
      <b/>
      <sz val="13.0"/>
      <color rgb="FF01467E"/>
      <name val="Helvetica Neue"/>
    </font>
    <font>
      <sz val="13.0"/>
      <color rgb="FF01467E"/>
      <name val="Helvetica Neue"/>
    </font>
    <font>
      <b/>
      <sz val="13.0"/>
      <color rgb="FF01467E"/>
      <name val="Arial"/>
      <scheme val="minor"/>
    </font>
    <font>
      <color theme="1"/>
      <name val="Arial"/>
      <scheme val="minor"/>
    </font>
    <font>
      <sz val="12.0"/>
      <color rgb="FF000000"/>
      <name val="Roboto"/>
    </font>
    <font>
      <color rgb="FF000000"/>
      <name val="Arial"/>
    </font>
    <font>
      <b/>
      <sz val="15.0"/>
      <color rgb="FFFF0000"/>
      <name val="Arial"/>
      <scheme val="minor"/>
    </font>
    <font>
      <b/>
      <sz val="22.0"/>
      <color rgb="FFFF0000"/>
      <name val="Montserrat"/>
    </font>
    <font>
      <sz val="12.0"/>
      <color rgb="FFFF0000"/>
      <name val="Roboto"/>
    </font>
  </fonts>
  <fills count="6">
    <fill>
      <patternFill patternType="none"/>
    </fill>
    <fill>
      <patternFill patternType="lightGray"/>
    </fill>
    <fill>
      <patternFill patternType="solid">
        <fgColor rgb="FF01467E"/>
        <bgColor rgb="FF01467E"/>
      </patternFill>
    </fill>
    <fill>
      <patternFill patternType="solid">
        <fgColor rgb="FF73CDD4"/>
        <bgColor rgb="FF73CDD4"/>
      </patternFill>
    </fill>
    <fill>
      <patternFill patternType="solid">
        <fgColor rgb="FFD9D9D9"/>
        <bgColor rgb="FFD9D9D9"/>
      </patternFill>
    </fill>
    <fill>
      <patternFill patternType="solid">
        <fgColor rgb="FFFFFF00"/>
        <bgColor rgb="FFFFFF00"/>
      </patternFill>
    </fill>
  </fills>
  <borders count="20">
    <border/>
    <border>
      <left style="thin">
        <color rgb="FF01467E"/>
      </left>
      <top style="thin">
        <color rgb="FF01467E"/>
      </top>
    </border>
    <border>
      <top style="thin">
        <color rgb="FF01467E"/>
      </top>
    </border>
    <border>
      <left style="thin">
        <color rgb="FF01467E"/>
      </left>
    </border>
    <border>
      <left style="thin">
        <color rgb="FFFFFFFF"/>
      </left>
      <right style="thin">
        <color rgb="FFFFFFFF"/>
      </right>
      <top style="thin">
        <color rgb="FFFFFFFF"/>
      </top>
    </border>
    <border>
      <left style="thin">
        <color rgb="FFD9D9D9"/>
      </left>
      <top style="thin">
        <color rgb="FFD9D9D9"/>
      </top>
      <bottom style="thin">
        <color rgb="FFD9D9D9"/>
      </bottom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</border>
    <border>
      <right style="thin">
        <color rgb="FFFFFFFF"/>
      </right>
      <top style="thin">
        <color rgb="FFD9D9D9"/>
      </top>
      <bottom style="thin">
        <color rgb="FFD9D9D9"/>
      </bottom>
    </border>
    <border>
      <top style="thin">
        <color rgb="FFD9D9D9"/>
      </top>
      <bottom style="thin">
        <color rgb="FFD9D9D9"/>
      </bottom>
    </border>
    <border>
      <left style="thin">
        <color rgb="FFD9D9D9"/>
      </left>
    </border>
    <border>
      <left style="thin">
        <color rgb="FF999999"/>
      </left>
    </border>
    <border>
      <left style="thin">
        <color rgb="FFFFFFFF"/>
      </left>
      <right style="thin">
        <color rgb="FFFFFFFF"/>
      </right>
    </border>
    <border>
      <left style="thin">
        <color rgb="FFFFFFFF"/>
      </left>
    </border>
    <border>
      <bottom style="thin">
        <color rgb="FF999999"/>
      </bottom>
    </border>
    <border>
      <left style="thin">
        <color rgb="FF999999"/>
      </left>
      <bottom style="thin">
        <color rgb="FF999999"/>
      </bottom>
    </border>
    <border>
      <left style="thin">
        <color rgb="FFFFFFFF"/>
      </left>
      <right style="thin">
        <color rgb="FFFFFFFF"/>
      </right>
      <bottom style="thin">
        <color rgb="FF999999"/>
      </bottom>
    </border>
    <border>
      <left style="thin">
        <color rgb="FFFFFFFF"/>
      </left>
      <bottom style="thin">
        <color rgb="FF999999"/>
      </bottom>
    </border>
    <border>
      <left style="thin">
        <color rgb="FF999999"/>
      </left>
      <top style="thin">
        <color rgb="FFD9D9D9"/>
      </top>
      <bottom style="thin">
        <color rgb="FFD9D9D9"/>
      </bottom>
    </border>
    <border>
      <left style="thin">
        <color rgb="FF999999"/>
      </left>
      <right style="thin">
        <color rgb="FFFFFFFF"/>
      </right>
    </border>
    <border>
      <left style="thin">
        <color rgb="FF999999"/>
      </left>
      <right style="thin">
        <color rgb="FFFFFFFF"/>
      </right>
      <bottom style="thin">
        <color rgb="FF999999"/>
      </bottom>
    </border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2" fillId="2" fontId="1" numFmtId="0" xfId="0" applyAlignment="1" applyBorder="1" applyFont="1">
      <alignment horizontal="center" readingOrder="0" vertical="center"/>
    </xf>
    <xf borderId="2" fillId="0" fontId="2" numFmtId="0" xfId="0" applyBorder="1" applyFont="1"/>
    <xf borderId="0" fillId="0" fontId="3" numFmtId="0" xfId="0" applyFont="1"/>
    <xf borderId="3" fillId="2" fontId="1" numFmtId="0" xfId="0" applyAlignment="1" applyBorder="1" applyFont="1">
      <alignment horizontal="center" readingOrder="0" vertical="center"/>
    </xf>
    <xf borderId="0" fillId="0" fontId="4" numFmtId="0" xfId="0" applyFont="1"/>
    <xf borderId="0" fillId="3" fontId="5" numFmtId="0" xfId="0" applyAlignment="1" applyFill="1" applyFont="1">
      <alignment readingOrder="0" shrinkToFit="0" vertical="bottom" wrapText="0"/>
    </xf>
    <xf borderId="0" fillId="3" fontId="5" numFmtId="0" xfId="0" applyAlignment="1" applyFont="1">
      <alignment shrinkToFit="0" vertical="bottom" wrapText="0"/>
    </xf>
    <xf borderId="0" fillId="3" fontId="6" numFmtId="0" xfId="0" applyAlignment="1" applyFont="1">
      <alignment shrinkToFit="0" vertical="bottom" wrapText="0"/>
    </xf>
    <xf borderId="0" fillId="3" fontId="6" numFmtId="0" xfId="0" applyAlignment="1" applyFont="1">
      <alignment readingOrder="0"/>
    </xf>
    <xf borderId="4" fillId="0" fontId="3" numFmtId="0" xfId="0" applyBorder="1" applyFont="1"/>
    <xf borderId="5" fillId="4" fontId="7" numFmtId="0" xfId="0" applyAlignment="1" applyBorder="1" applyFill="1" applyFont="1">
      <alignment readingOrder="0"/>
    </xf>
    <xf borderId="6" fillId="4" fontId="7" numFmtId="0" xfId="0" applyAlignment="1" applyBorder="1" applyFont="1">
      <alignment readingOrder="0"/>
    </xf>
    <xf borderId="7" fillId="4" fontId="7" numFmtId="0" xfId="0" applyAlignment="1" applyBorder="1" applyFont="1">
      <alignment readingOrder="0"/>
    </xf>
    <xf borderId="8" fillId="4" fontId="7" numFmtId="164" xfId="0" applyAlignment="1" applyBorder="1" applyFont="1" applyNumberFormat="1">
      <alignment horizontal="center" readingOrder="0"/>
    </xf>
    <xf borderId="8" fillId="0" fontId="2" numFmtId="0" xfId="0" applyBorder="1" applyFont="1"/>
    <xf borderId="7" fillId="0" fontId="2" numFmtId="0" xfId="0" applyBorder="1" applyFont="1"/>
    <xf borderId="9" fillId="4" fontId="8" numFmtId="0" xfId="0" applyBorder="1" applyFont="1"/>
    <xf borderId="10" fillId="0" fontId="8" numFmtId="0" xfId="0" applyBorder="1" applyFont="1"/>
    <xf borderId="0" fillId="0" fontId="9" numFmtId="0" xfId="0" applyAlignment="1" applyFont="1">
      <alignment readingOrder="0" shrinkToFit="0" vertical="bottom" wrapText="0"/>
    </xf>
    <xf borderId="0" fillId="0" fontId="9" numFmtId="0" xfId="0" applyAlignment="1" applyFont="1">
      <alignment horizontal="right" readingOrder="0" shrinkToFit="0" vertical="bottom" wrapText="0"/>
    </xf>
    <xf borderId="10" fillId="0" fontId="9" numFmtId="0" xfId="0" applyAlignment="1" applyBorder="1" applyFont="1">
      <alignment horizontal="right" readingOrder="0" shrinkToFit="0" vertical="bottom" wrapText="0"/>
    </xf>
    <xf borderId="11" fillId="0" fontId="9" numFmtId="0" xfId="0" applyAlignment="1" applyBorder="1" applyFont="1">
      <alignment horizontal="right" readingOrder="0" shrinkToFit="0" vertical="bottom" wrapText="0"/>
    </xf>
    <xf borderId="12" fillId="0" fontId="9" numFmtId="0" xfId="0" applyAlignment="1" applyBorder="1" applyFont="1">
      <alignment horizontal="right" readingOrder="0" shrinkToFit="0" vertical="bottom" wrapText="0"/>
    </xf>
    <xf borderId="10" fillId="0" fontId="3" numFmtId="0" xfId="0" applyBorder="1" applyFont="1"/>
    <xf borderId="0" fillId="0" fontId="3" numFmtId="0" xfId="0" applyAlignment="1" applyFont="1">
      <alignment readingOrder="0"/>
    </xf>
    <xf borderId="13" fillId="0" fontId="9" numFmtId="0" xfId="0" applyAlignment="1" applyBorder="1" applyFont="1">
      <alignment readingOrder="0" shrinkToFit="0" vertical="bottom" wrapText="0"/>
    </xf>
    <xf borderId="13" fillId="0" fontId="9" numFmtId="0" xfId="0" applyAlignment="1" applyBorder="1" applyFont="1">
      <alignment horizontal="right" readingOrder="0" shrinkToFit="0" vertical="bottom" wrapText="0"/>
    </xf>
    <xf borderId="14" fillId="0" fontId="9" numFmtId="0" xfId="0" applyAlignment="1" applyBorder="1" applyFont="1">
      <alignment horizontal="right" readingOrder="0" shrinkToFit="0" vertical="bottom" wrapText="0"/>
    </xf>
    <xf borderId="15" fillId="0" fontId="9" numFmtId="0" xfId="0" applyAlignment="1" applyBorder="1" applyFont="1">
      <alignment horizontal="right" readingOrder="0" shrinkToFit="0" vertical="bottom" wrapText="0"/>
    </xf>
    <xf borderId="16" fillId="0" fontId="9" numFmtId="0" xfId="0" applyAlignment="1" applyBorder="1" applyFont="1">
      <alignment horizontal="right" readingOrder="0" shrinkToFit="0" vertical="bottom" wrapText="0"/>
    </xf>
    <xf borderId="13" fillId="0" fontId="3" numFmtId="0" xfId="0" applyBorder="1" applyFont="1"/>
    <xf borderId="0" fillId="0" fontId="9" numFmtId="0" xfId="0" applyAlignment="1" applyFont="1">
      <alignment shrinkToFit="0" vertical="bottom" wrapText="0"/>
    </xf>
    <xf borderId="11" fillId="0" fontId="9" numFmtId="0" xfId="0" applyAlignment="1" applyBorder="1" applyFont="1">
      <alignment shrinkToFit="0" vertical="bottom" wrapText="0"/>
    </xf>
    <xf borderId="17" fillId="4" fontId="7" numFmtId="0" xfId="0" applyAlignment="1" applyBorder="1" applyFont="1">
      <alignment readingOrder="0"/>
    </xf>
    <xf borderId="12" fillId="0" fontId="9" numFmtId="0" xfId="0" applyAlignment="1" applyBorder="1" applyFont="1">
      <alignment shrinkToFit="0" vertical="bottom" wrapText="0"/>
    </xf>
    <xf borderId="10" fillId="0" fontId="9" numFmtId="0" xfId="0" applyAlignment="1" applyBorder="1" applyFont="1">
      <alignment shrinkToFit="0" vertical="bottom" wrapText="0"/>
    </xf>
    <xf borderId="13" fillId="0" fontId="9" numFmtId="0" xfId="0" applyAlignment="1" applyBorder="1" applyFont="1">
      <alignment shrinkToFit="0" vertical="bottom" wrapText="0"/>
    </xf>
    <xf borderId="15" fillId="0" fontId="9" numFmtId="0" xfId="0" applyAlignment="1" applyBorder="1" applyFont="1">
      <alignment shrinkToFit="0" vertical="bottom" wrapText="0"/>
    </xf>
    <xf borderId="16" fillId="0" fontId="9" numFmtId="0" xfId="0" applyAlignment="1" applyBorder="1" applyFont="1">
      <alignment shrinkToFit="0" vertical="bottom" wrapText="0"/>
    </xf>
    <xf borderId="14" fillId="0" fontId="9" numFmtId="0" xfId="0" applyAlignment="1" applyBorder="1" applyFont="1">
      <alignment shrinkToFit="0" vertical="bottom" wrapText="0"/>
    </xf>
    <xf borderId="10" fillId="0" fontId="10" numFmtId="0" xfId="0" applyAlignment="1" applyBorder="1" applyFont="1">
      <alignment shrinkToFit="0" vertical="bottom" wrapText="0"/>
    </xf>
    <xf borderId="10" fillId="0" fontId="9" numFmtId="0" xfId="0" applyAlignment="1" applyBorder="1" applyFont="1">
      <alignment readingOrder="0" shrinkToFit="0" vertical="bottom" wrapText="0"/>
    </xf>
    <xf borderId="11" fillId="0" fontId="3" numFmtId="0" xfId="0" applyBorder="1" applyFont="1"/>
    <xf borderId="18" fillId="0" fontId="3" numFmtId="0" xfId="0" applyBorder="1" applyFont="1"/>
    <xf borderId="12" fillId="0" fontId="3" numFmtId="0" xfId="0" applyBorder="1" applyFont="1"/>
    <xf borderId="18" fillId="0" fontId="9" numFmtId="0" xfId="0" applyAlignment="1" applyBorder="1" applyFont="1">
      <alignment horizontal="right" readingOrder="0" shrinkToFit="0" vertical="bottom" wrapText="0"/>
    </xf>
    <xf borderId="18" fillId="0" fontId="9" numFmtId="0" xfId="0" applyAlignment="1" applyBorder="1" applyFont="1">
      <alignment shrinkToFit="0" vertical="bottom" wrapText="0"/>
    </xf>
    <xf borderId="19" fillId="0" fontId="3" numFmtId="0" xfId="0" applyBorder="1" applyFont="1"/>
    <xf borderId="15" fillId="0" fontId="3" numFmtId="0" xfId="0" applyBorder="1" applyFont="1"/>
    <xf borderId="16" fillId="0" fontId="3" numFmtId="0" xfId="0" applyBorder="1" applyFont="1"/>
    <xf borderId="14" fillId="0" fontId="3" numFmtId="0" xfId="0" applyBorder="1" applyFont="1"/>
    <xf borderId="14" fillId="0" fontId="3" numFmtId="0" xfId="0" applyAlignment="1" applyBorder="1" applyFont="1">
      <alignment readingOrder="0"/>
    </xf>
    <xf borderId="0" fillId="0" fontId="11" numFmtId="0" xfId="0" applyAlignment="1" applyFont="1">
      <alignment readingOrder="0"/>
    </xf>
    <xf borderId="3" fillId="0" fontId="2" numFmtId="0" xfId="0" applyBorder="1" applyFont="1"/>
    <xf borderId="0" fillId="0" fontId="12" numFmtId="0" xfId="0" applyAlignment="1" applyFont="1">
      <alignment readingOrder="0" vertical="center"/>
    </xf>
    <xf borderId="0" fillId="5" fontId="13" numFmtId="0" xfId="0" applyAlignment="1" applyFill="1" applyFont="1">
      <alignment readingOrder="0"/>
    </xf>
  </cellXfs>
  <cellStyles count="1">
    <cellStyle xfId="0" name="Normal" builtinId="0"/>
  </cellStyles>
  <dxfs count="3">
    <dxf>
      <font/>
      <fill>
        <patternFill patternType="solid">
          <fgColor rgb="FFFF6D01"/>
          <bgColor rgb="FFFF6D01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73CDD4"/>
          <bgColor rgb="FF73CDD4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685800</xdr:colOff>
      <xdr:row>7</xdr:row>
      <xdr:rowOff>180975</xdr:rowOff>
    </xdr:from>
    <xdr:ext cx="8934450" cy="235267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695325</xdr:colOff>
      <xdr:row>20</xdr:row>
      <xdr:rowOff>28575</xdr:rowOff>
    </xdr:from>
    <xdr:ext cx="8934450" cy="235267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44</xdr:row>
      <xdr:rowOff>57150</xdr:rowOff>
    </xdr:from>
    <xdr:ext cx="7943850" cy="2800350"/>
    <xdr:pic>
      <xdr:nvPicPr>
        <xdr:cNvPr id="0" name="image2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790575</xdr:colOff>
      <xdr:row>31</xdr:row>
      <xdr:rowOff>171450</xdr:rowOff>
    </xdr:from>
    <xdr:ext cx="8934450" cy="235267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2.63" defaultRowHeight="15.75"/>
  <cols>
    <col customWidth="1" min="1" max="1" width="29.25"/>
    <col customWidth="1" min="7" max="7" width="3.13"/>
    <col customWidth="1" min="8" max="8" width="2.88"/>
    <col customWidth="1" min="10" max="10" width="3.38"/>
    <col customWidth="1" min="11" max="11" width="3.25"/>
    <col customWidth="1" min="12" max="12" width="3.38"/>
    <col customWidth="1" min="13" max="13" width="8.13"/>
    <col customWidth="1" min="14" max="14" width="118.63"/>
  </cols>
  <sheetData>
    <row r="1">
      <c r="A1" s="1"/>
      <c r="B1" s="2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</row>
    <row r="2">
      <c r="A2" s="5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</row>
    <row r="3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</row>
    <row r="4">
      <c r="A4" s="7" t="s">
        <v>1</v>
      </c>
      <c r="B4" s="7" t="s">
        <v>2</v>
      </c>
      <c r="C4" s="7" t="s">
        <v>3</v>
      </c>
      <c r="D4" s="7" t="s">
        <v>4</v>
      </c>
      <c r="E4" s="7" t="s">
        <v>5</v>
      </c>
      <c r="F4" s="8"/>
      <c r="G4" s="9"/>
      <c r="H4" s="9"/>
      <c r="I4" s="9"/>
      <c r="J4" s="10"/>
      <c r="K4" s="10"/>
      <c r="L4" s="10"/>
      <c r="M4" s="10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</row>
    <row r="5">
      <c r="A5" s="4"/>
      <c r="B5" s="4"/>
      <c r="C5" s="4"/>
      <c r="D5" s="4"/>
      <c r="E5" s="4"/>
      <c r="F5" s="11"/>
      <c r="G5" s="11"/>
      <c r="H5" s="11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</row>
    <row r="6">
      <c r="A6" s="12" t="s">
        <v>6</v>
      </c>
      <c r="B6" s="13"/>
      <c r="C6" s="13"/>
      <c r="D6" s="13"/>
      <c r="E6" s="14"/>
      <c r="F6" s="15">
        <v>44565.0</v>
      </c>
      <c r="G6" s="16"/>
      <c r="H6" s="17"/>
      <c r="I6" s="15">
        <v>44930.0</v>
      </c>
      <c r="J6" s="16"/>
      <c r="K6" s="17"/>
      <c r="L6" s="18"/>
      <c r="M6" s="19"/>
    </row>
    <row r="7">
      <c r="A7" s="20" t="s">
        <v>7</v>
      </c>
      <c r="B7" s="21">
        <v>4.5</v>
      </c>
      <c r="C7" s="21">
        <v>12.5</v>
      </c>
      <c r="D7" s="21">
        <f t="shared" ref="D7:D26" si="1">B7*1.05</f>
        <v>4.725</v>
      </c>
      <c r="E7" s="21">
        <f t="shared" ref="E7:E26" si="2">C7*0.9</f>
        <v>11.25</v>
      </c>
      <c r="F7" s="22">
        <v>7.0</v>
      </c>
      <c r="G7" s="23"/>
      <c r="H7" s="24"/>
      <c r="I7" s="22">
        <v>4.6</v>
      </c>
      <c r="J7" s="4"/>
      <c r="K7" s="4"/>
      <c r="L7" s="4"/>
      <c r="M7" s="25"/>
      <c r="N7" s="26" t="s">
        <v>8</v>
      </c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</row>
    <row r="8">
      <c r="A8" s="20" t="s">
        <v>9</v>
      </c>
      <c r="B8" s="21">
        <v>3.8</v>
      </c>
      <c r="C8" s="21">
        <v>5.2</v>
      </c>
      <c r="D8" s="21">
        <f t="shared" si="1"/>
        <v>3.99</v>
      </c>
      <c r="E8" s="21">
        <f t="shared" si="2"/>
        <v>4.68</v>
      </c>
      <c r="F8" s="22">
        <v>5.13</v>
      </c>
      <c r="G8" s="23"/>
      <c r="H8" s="24"/>
      <c r="I8" s="22">
        <v>4.93</v>
      </c>
      <c r="J8" s="4"/>
      <c r="K8" s="4"/>
      <c r="L8" s="4"/>
      <c r="M8" s="25"/>
      <c r="N8" s="26" t="s">
        <v>10</v>
      </c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</row>
    <row r="9">
      <c r="A9" s="20" t="s">
        <v>11</v>
      </c>
      <c r="B9" s="21">
        <v>130.0</v>
      </c>
      <c r="C9" s="21">
        <v>440.0</v>
      </c>
      <c r="D9" s="21">
        <f t="shared" si="1"/>
        <v>136.5</v>
      </c>
      <c r="E9" s="21">
        <f t="shared" si="2"/>
        <v>396</v>
      </c>
      <c r="F9" s="22">
        <v>297.0</v>
      </c>
      <c r="G9" s="23"/>
      <c r="H9" s="24"/>
      <c r="I9" s="22">
        <v>263.0</v>
      </c>
      <c r="J9" s="4"/>
      <c r="K9" s="4"/>
      <c r="L9" s="4"/>
      <c r="M9" s="25"/>
      <c r="N9" s="26" t="s">
        <v>12</v>
      </c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</row>
    <row r="10">
      <c r="A10" s="20" t="s">
        <v>13</v>
      </c>
      <c r="B10" s="21">
        <v>78.0</v>
      </c>
      <c r="C10" s="21">
        <v>98.0</v>
      </c>
      <c r="D10" s="21">
        <f t="shared" si="1"/>
        <v>81.9</v>
      </c>
      <c r="E10" s="21">
        <f t="shared" si="2"/>
        <v>88.2</v>
      </c>
      <c r="F10" s="22">
        <v>89.7</v>
      </c>
      <c r="G10" s="23"/>
      <c r="H10" s="24"/>
      <c r="I10" s="22">
        <v>90.1</v>
      </c>
      <c r="J10" s="4"/>
      <c r="K10" s="4"/>
      <c r="L10" s="4"/>
      <c r="M10" s="25"/>
      <c r="N10" s="26" t="s">
        <v>14</v>
      </c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</row>
    <row r="11">
      <c r="A11" s="20" t="s">
        <v>15</v>
      </c>
      <c r="B11" s="21">
        <v>32.0</v>
      </c>
      <c r="C11" s="21">
        <v>36.0</v>
      </c>
      <c r="D11" s="21">
        <f t="shared" si="1"/>
        <v>33.6</v>
      </c>
      <c r="E11" s="21">
        <f t="shared" si="2"/>
        <v>32.4</v>
      </c>
      <c r="F11" s="22">
        <v>33.9</v>
      </c>
      <c r="G11" s="23"/>
      <c r="H11" s="24"/>
      <c r="I11" s="22">
        <v>32.7</v>
      </c>
      <c r="J11" s="4"/>
      <c r="K11" s="4"/>
      <c r="L11" s="4"/>
      <c r="M11" s="25"/>
      <c r="N11" s="26" t="s">
        <v>16</v>
      </c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</row>
    <row r="12">
      <c r="A12" s="20" t="s">
        <v>17</v>
      </c>
      <c r="B12" s="21">
        <v>26.0</v>
      </c>
      <c r="C12" s="21">
        <v>34.0</v>
      </c>
      <c r="D12" s="21">
        <f t="shared" si="1"/>
        <v>27.3</v>
      </c>
      <c r="E12" s="21">
        <f t="shared" si="2"/>
        <v>30.6</v>
      </c>
      <c r="F12" s="22">
        <v>30.4</v>
      </c>
      <c r="G12" s="23"/>
      <c r="H12" s="24"/>
      <c r="I12" s="22">
        <v>29.4</v>
      </c>
      <c r="J12" s="4"/>
      <c r="K12" s="4"/>
      <c r="L12" s="4"/>
      <c r="M12" s="25"/>
      <c r="N12" s="26" t="s">
        <v>18</v>
      </c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</row>
    <row r="13">
      <c r="A13" s="20" t="s">
        <v>19</v>
      </c>
      <c r="B13" s="21">
        <v>11.9</v>
      </c>
      <c r="C13" s="21">
        <v>15.2</v>
      </c>
      <c r="D13" s="21">
        <f t="shared" si="1"/>
        <v>12.495</v>
      </c>
      <c r="E13" s="21">
        <f t="shared" si="2"/>
        <v>13.68</v>
      </c>
      <c r="F13" s="22">
        <v>15.6</v>
      </c>
      <c r="G13" s="23"/>
      <c r="H13" s="24"/>
      <c r="I13" s="22">
        <v>14.5</v>
      </c>
      <c r="J13" s="4"/>
      <c r="K13" s="4"/>
      <c r="L13" s="4"/>
      <c r="M13" s="25"/>
      <c r="N13" s="26" t="s">
        <v>20</v>
      </c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</row>
    <row r="14">
      <c r="A14" s="20" t="s">
        <v>21</v>
      </c>
      <c r="B14" s="21">
        <v>35.0</v>
      </c>
      <c r="C14" s="21">
        <v>45.0</v>
      </c>
      <c r="D14" s="21">
        <f t="shared" si="1"/>
        <v>36.75</v>
      </c>
      <c r="E14" s="21">
        <f t="shared" si="2"/>
        <v>40.5</v>
      </c>
      <c r="F14" s="22">
        <v>46.0</v>
      </c>
      <c r="G14" s="23"/>
      <c r="H14" s="24"/>
      <c r="I14" s="22">
        <v>44.4</v>
      </c>
      <c r="J14" s="4"/>
      <c r="K14" s="4"/>
      <c r="L14" s="4"/>
      <c r="M14" s="25"/>
      <c r="N14" s="26" t="s">
        <v>22</v>
      </c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</row>
    <row r="15">
      <c r="A15" s="20" t="s">
        <v>23</v>
      </c>
      <c r="B15" s="21">
        <v>12.1</v>
      </c>
      <c r="C15" s="21">
        <v>17.9</v>
      </c>
      <c r="D15" s="21">
        <f t="shared" si="1"/>
        <v>12.705</v>
      </c>
      <c r="E15" s="21">
        <f t="shared" si="2"/>
        <v>16.11</v>
      </c>
      <c r="F15" s="22">
        <v>13.5</v>
      </c>
      <c r="G15" s="23"/>
      <c r="H15" s="24"/>
      <c r="I15" s="22">
        <v>13.7</v>
      </c>
      <c r="J15" s="4"/>
      <c r="K15" s="4"/>
      <c r="L15" s="4"/>
      <c r="M15" s="25"/>
      <c r="N15" s="26" t="s">
        <v>24</v>
      </c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</row>
    <row r="16">
      <c r="A16" s="20" t="s">
        <v>25</v>
      </c>
      <c r="B16" s="21">
        <v>37.0</v>
      </c>
      <c r="C16" s="21">
        <v>80.0</v>
      </c>
      <c r="D16" s="21">
        <f t="shared" si="1"/>
        <v>38.85</v>
      </c>
      <c r="E16" s="21">
        <f t="shared" si="2"/>
        <v>72</v>
      </c>
      <c r="F16" s="22">
        <v>56.8</v>
      </c>
      <c r="G16" s="23"/>
      <c r="H16" s="24"/>
      <c r="I16" s="22">
        <v>47.0</v>
      </c>
      <c r="J16" s="4"/>
      <c r="K16" s="4"/>
      <c r="L16" s="4"/>
      <c r="M16" s="25"/>
      <c r="N16" s="26" t="s">
        <v>26</v>
      </c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</row>
    <row r="17">
      <c r="A17" s="20" t="s">
        <v>27</v>
      </c>
      <c r="B17" s="21">
        <v>20.0</v>
      </c>
      <c r="C17" s="21">
        <v>50.0</v>
      </c>
      <c r="D17" s="21">
        <f t="shared" si="1"/>
        <v>21</v>
      </c>
      <c r="E17" s="21">
        <f t="shared" si="2"/>
        <v>45</v>
      </c>
      <c r="F17" s="22">
        <v>31.2</v>
      </c>
      <c r="G17" s="23"/>
      <c r="H17" s="24"/>
      <c r="I17" s="22">
        <v>39.0</v>
      </c>
      <c r="J17" s="4"/>
      <c r="K17" s="4"/>
      <c r="L17" s="4"/>
      <c r="M17" s="25"/>
      <c r="N17" s="26" t="s">
        <v>28</v>
      </c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</row>
    <row r="18">
      <c r="A18" s="20" t="s">
        <v>29</v>
      </c>
      <c r="B18" s="21">
        <v>0.0</v>
      </c>
      <c r="C18" s="21">
        <v>11.0</v>
      </c>
      <c r="D18" s="21">
        <f t="shared" si="1"/>
        <v>0</v>
      </c>
      <c r="E18" s="21">
        <f t="shared" si="2"/>
        <v>9.9</v>
      </c>
      <c r="F18" s="22">
        <v>6.5</v>
      </c>
      <c r="G18" s="23"/>
      <c r="H18" s="24"/>
      <c r="I18" s="22">
        <v>9.4</v>
      </c>
      <c r="J18" s="4"/>
      <c r="K18" s="4"/>
      <c r="L18" s="4"/>
      <c r="M18" s="25"/>
      <c r="N18" s="26" t="s">
        <v>30</v>
      </c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</row>
    <row r="19">
      <c r="A19" s="20" t="s">
        <v>31</v>
      </c>
      <c r="B19" s="21">
        <v>0.0</v>
      </c>
      <c r="C19" s="21">
        <v>6.0</v>
      </c>
      <c r="D19" s="21">
        <f t="shared" si="1"/>
        <v>0</v>
      </c>
      <c r="E19" s="21">
        <f t="shared" si="2"/>
        <v>5.4</v>
      </c>
      <c r="F19" s="22">
        <v>4.2</v>
      </c>
      <c r="G19" s="23"/>
      <c r="H19" s="24"/>
      <c r="I19" s="22">
        <v>3.9</v>
      </c>
      <c r="J19" s="4"/>
      <c r="K19" s="4"/>
      <c r="L19" s="4"/>
      <c r="M19" s="25"/>
      <c r="N19" s="26" t="s">
        <v>32</v>
      </c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</row>
    <row r="20">
      <c r="A20" s="20" t="s">
        <v>33</v>
      </c>
      <c r="B20" s="21">
        <v>0.0</v>
      </c>
      <c r="C20" s="21">
        <v>2.0</v>
      </c>
      <c r="D20" s="21">
        <f t="shared" si="1"/>
        <v>0</v>
      </c>
      <c r="E20" s="21">
        <f t="shared" si="2"/>
        <v>1.8</v>
      </c>
      <c r="F20" s="22">
        <v>1.0</v>
      </c>
      <c r="G20" s="23"/>
      <c r="H20" s="24"/>
      <c r="I20" s="22">
        <v>0.7</v>
      </c>
      <c r="J20" s="4"/>
      <c r="K20" s="4"/>
      <c r="L20" s="4"/>
      <c r="M20" s="25"/>
      <c r="N20" s="26" t="s">
        <v>34</v>
      </c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</row>
    <row r="21">
      <c r="A21" s="20" t="s">
        <v>35</v>
      </c>
      <c r="B21" s="21">
        <v>0.0</v>
      </c>
      <c r="C21" s="21">
        <v>0.2</v>
      </c>
      <c r="D21" s="21">
        <f t="shared" si="1"/>
        <v>0</v>
      </c>
      <c r="E21" s="21">
        <f t="shared" si="2"/>
        <v>0.18</v>
      </c>
      <c r="F21" s="22">
        <v>0.0</v>
      </c>
      <c r="G21" s="23"/>
      <c r="H21" s="24"/>
      <c r="I21" s="22">
        <v>0.0</v>
      </c>
      <c r="J21" s="4"/>
      <c r="K21" s="4"/>
      <c r="L21" s="4"/>
      <c r="M21" s="25"/>
      <c r="N21" s="26" t="s">
        <v>36</v>
      </c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</row>
    <row r="22">
      <c r="A22" s="20" t="s">
        <v>37</v>
      </c>
      <c r="B22" s="21">
        <v>1400.0</v>
      </c>
      <c r="C22" s="21">
        <v>6500.0</v>
      </c>
      <c r="D22" s="21">
        <f t="shared" si="1"/>
        <v>1470</v>
      </c>
      <c r="E22" s="21">
        <f t="shared" si="2"/>
        <v>5850</v>
      </c>
      <c r="F22" s="22">
        <v>3950.0</v>
      </c>
      <c r="G22" s="23"/>
      <c r="H22" s="24"/>
      <c r="I22" s="22">
        <v>2140.0</v>
      </c>
      <c r="J22" s="4"/>
      <c r="K22" s="4"/>
      <c r="L22" s="4"/>
      <c r="M22" s="25"/>
      <c r="N22" s="26" t="s">
        <v>38</v>
      </c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</row>
    <row r="23">
      <c r="A23" s="20" t="s">
        <v>39</v>
      </c>
      <c r="B23" s="21">
        <v>850.0</v>
      </c>
      <c r="C23" s="21">
        <v>3900.0</v>
      </c>
      <c r="D23" s="21">
        <f t="shared" si="1"/>
        <v>892.5</v>
      </c>
      <c r="E23" s="21">
        <f t="shared" si="2"/>
        <v>3510</v>
      </c>
      <c r="F23" s="22">
        <v>2170.0</v>
      </c>
      <c r="G23" s="23"/>
      <c r="H23" s="24"/>
      <c r="I23" s="22">
        <v>1780.0</v>
      </c>
      <c r="J23" s="4"/>
      <c r="K23" s="4"/>
      <c r="L23" s="4"/>
      <c r="M23" s="25"/>
      <c r="N23" s="26" t="s">
        <v>38</v>
      </c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</row>
    <row r="24">
      <c r="A24" s="20" t="s">
        <v>40</v>
      </c>
      <c r="B24" s="21">
        <v>200.0</v>
      </c>
      <c r="C24" s="21">
        <v>950.0</v>
      </c>
      <c r="D24" s="21">
        <f t="shared" si="1"/>
        <v>210</v>
      </c>
      <c r="E24" s="21">
        <f t="shared" si="2"/>
        <v>855</v>
      </c>
      <c r="F24" s="22">
        <v>450.0</v>
      </c>
      <c r="G24" s="23"/>
      <c r="H24" s="24"/>
      <c r="I24" s="22">
        <v>430.0</v>
      </c>
      <c r="J24" s="4"/>
      <c r="K24" s="4"/>
      <c r="L24" s="4"/>
      <c r="M24" s="25"/>
      <c r="N24" s="26" t="s">
        <v>38</v>
      </c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</row>
    <row r="25">
      <c r="A25" s="20" t="s">
        <v>41</v>
      </c>
      <c r="B25" s="21">
        <v>0.0</v>
      </c>
      <c r="C25" s="21">
        <v>500.0</v>
      </c>
      <c r="D25" s="21">
        <f t="shared" si="1"/>
        <v>0</v>
      </c>
      <c r="E25" s="21">
        <f t="shared" si="2"/>
        <v>450</v>
      </c>
      <c r="F25" s="22">
        <v>290.0</v>
      </c>
      <c r="G25" s="23"/>
      <c r="H25" s="24"/>
      <c r="I25" s="22">
        <v>180.0</v>
      </c>
      <c r="J25" s="4"/>
      <c r="K25" s="4"/>
      <c r="L25" s="4"/>
      <c r="M25" s="25"/>
      <c r="N25" s="26" t="s">
        <v>38</v>
      </c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</row>
    <row r="26">
      <c r="A26" s="27" t="s">
        <v>42</v>
      </c>
      <c r="B26" s="28">
        <v>0.0</v>
      </c>
      <c r="C26" s="28">
        <v>200.0</v>
      </c>
      <c r="D26" s="28">
        <f t="shared" si="1"/>
        <v>0</v>
      </c>
      <c r="E26" s="28">
        <f t="shared" si="2"/>
        <v>180</v>
      </c>
      <c r="F26" s="29">
        <v>70.0</v>
      </c>
      <c r="G26" s="30"/>
      <c r="H26" s="31"/>
      <c r="I26" s="29">
        <v>30.0</v>
      </c>
      <c r="J26" s="32"/>
      <c r="K26" s="32"/>
      <c r="L26" s="32"/>
      <c r="M26" s="25"/>
      <c r="N26" s="26" t="s">
        <v>38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</row>
    <row r="27">
      <c r="A27" s="33"/>
      <c r="B27" s="33"/>
      <c r="C27" s="33"/>
      <c r="D27" s="33"/>
      <c r="E27" s="33"/>
      <c r="F27" s="33"/>
      <c r="G27" s="34"/>
      <c r="H27" s="34"/>
      <c r="I27" s="33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</row>
    <row r="28">
      <c r="A28" s="35" t="s">
        <v>43</v>
      </c>
      <c r="B28" s="13"/>
      <c r="C28" s="13"/>
      <c r="D28" s="13"/>
      <c r="E28" s="14"/>
      <c r="F28" s="15">
        <v>44930.0</v>
      </c>
      <c r="G28" s="16"/>
      <c r="H28" s="17"/>
      <c r="I28" s="15">
        <v>44930.0</v>
      </c>
      <c r="J28" s="16"/>
      <c r="K28" s="17"/>
      <c r="L28" s="18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</row>
    <row r="29">
      <c r="A29" s="20" t="s">
        <v>44</v>
      </c>
      <c r="B29" s="21">
        <v>3.5</v>
      </c>
      <c r="C29" s="21">
        <v>5.3</v>
      </c>
      <c r="D29" s="21">
        <f t="shared" ref="D29:D48" si="3">B29*1.05</f>
        <v>3.675</v>
      </c>
      <c r="E29" s="21">
        <f t="shared" ref="E29:E48" si="4">C29*0.9</f>
        <v>4.77</v>
      </c>
      <c r="F29" s="22">
        <v>4.6</v>
      </c>
      <c r="G29" s="23"/>
      <c r="H29" s="24"/>
      <c r="I29" s="22">
        <v>4.2</v>
      </c>
      <c r="J29" s="4"/>
      <c r="K29" s="4"/>
      <c r="L29" s="4"/>
      <c r="M29" s="25"/>
      <c r="N29" s="26" t="s">
        <v>45</v>
      </c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</row>
    <row r="30">
      <c r="A30" s="20" t="s">
        <v>46</v>
      </c>
      <c r="B30" s="21">
        <v>0.3</v>
      </c>
      <c r="C30" s="21">
        <v>1.3</v>
      </c>
      <c r="D30" s="21">
        <f t="shared" si="3"/>
        <v>0.315</v>
      </c>
      <c r="E30" s="21">
        <f t="shared" si="4"/>
        <v>1.17</v>
      </c>
      <c r="F30" s="22">
        <v>0.5</v>
      </c>
      <c r="G30" s="23"/>
      <c r="H30" s="24"/>
      <c r="I30" s="22">
        <v>0.5</v>
      </c>
      <c r="J30" s="4"/>
      <c r="K30" s="4"/>
      <c r="L30" s="4"/>
      <c r="M30" s="25"/>
      <c r="N30" s="26" t="s">
        <v>47</v>
      </c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</row>
    <row r="31">
      <c r="A31" s="20" t="s">
        <v>48</v>
      </c>
      <c r="B31" s="21">
        <v>8.6</v>
      </c>
      <c r="C31" s="21">
        <v>10.3</v>
      </c>
      <c r="D31" s="21">
        <f t="shared" si="3"/>
        <v>9.03</v>
      </c>
      <c r="E31" s="21">
        <f t="shared" si="4"/>
        <v>9.27</v>
      </c>
      <c r="F31" s="22">
        <v>9.7</v>
      </c>
      <c r="G31" s="23"/>
      <c r="H31" s="24"/>
      <c r="I31" s="22">
        <v>9.0</v>
      </c>
      <c r="J31" s="4"/>
      <c r="K31" s="4"/>
      <c r="L31" s="4"/>
      <c r="M31" s="25"/>
      <c r="N31" s="26" t="s">
        <v>49</v>
      </c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</row>
    <row r="32">
      <c r="A32" s="20" t="s">
        <v>50</v>
      </c>
      <c r="B32" s="21">
        <v>99.0</v>
      </c>
      <c r="C32" s="21">
        <v>108.0</v>
      </c>
      <c r="D32" s="21">
        <f t="shared" si="3"/>
        <v>103.95</v>
      </c>
      <c r="E32" s="21">
        <f t="shared" si="4"/>
        <v>97.2</v>
      </c>
      <c r="F32" s="22">
        <v>101.0</v>
      </c>
      <c r="G32" s="23"/>
      <c r="H32" s="24"/>
      <c r="I32" s="22">
        <v>107.0</v>
      </c>
      <c r="J32" s="4"/>
      <c r="K32" s="4"/>
      <c r="L32" s="4"/>
      <c r="M32" s="25"/>
      <c r="N32" s="26" t="s">
        <v>51</v>
      </c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</row>
    <row r="33">
      <c r="A33" s="20" t="s">
        <v>52</v>
      </c>
      <c r="B33" s="21">
        <v>0.6</v>
      </c>
      <c r="C33" s="21">
        <v>1.5</v>
      </c>
      <c r="D33" s="21">
        <f t="shared" si="3"/>
        <v>0.63</v>
      </c>
      <c r="E33" s="21">
        <f t="shared" si="4"/>
        <v>1.35</v>
      </c>
      <c r="F33" s="22">
        <v>0.7</v>
      </c>
      <c r="G33" s="23"/>
      <c r="H33" s="24"/>
      <c r="I33" s="22">
        <v>0.8</v>
      </c>
      <c r="J33" s="4"/>
      <c r="K33" s="4"/>
      <c r="L33" s="4"/>
      <c r="M33" s="25"/>
      <c r="N33" s="26" t="s">
        <v>53</v>
      </c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</row>
    <row r="34">
      <c r="A34" s="20" t="s">
        <v>54</v>
      </c>
      <c r="B34" s="21">
        <v>60.0</v>
      </c>
      <c r="C34" s="20">
        <v>150.0</v>
      </c>
      <c r="D34" s="21">
        <f t="shared" si="3"/>
        <v>63</v>
      </c>
      <c r="E34" s="21">
        <f t="shared" si="4"/>
        <v>135</v>
      </c>
      <c r="F34" s="22">
        <v>94.0</v>
      </c>
      <c r="G34" s="23"/>
      <c r="H34" s="24"/>
      <c r="I34" s="22">
        <v>80.0</v>
      </c>
      <c r="J34" s="4"/>
      <c r="K34" s="4"/>
      <c r="L34" s="4"/>
      <c r="M34" s="25"/>
      <c r="N34" s="26" t="s">
        <v>55</v>
      </c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>
      <c r="A35" s="20" t="s">
        <v>56</v>
      </c>
      <c r="B35" s="21">
        <v>60.0</v>
      </c>
      <c r="C35" s="20">
        <v>150.0</v>
      </c>
      <c r="D35" s="21">
        <f t="shared" si="3"/>
        <v>63</v>
      </c>
      <c r="E35" s="21">
        <f t="shared" si="4"/>
        <v>135</v>
      </c>
      <c r="F35" s="22">
        <v>113.0</v>
      </c>
      <c r="G35" s="23"/>
      <c r="H35" s="24"/>
      <c r="I35" s="22">
        <v>97.0</v>
      </c>
      <c r="J35" s="4"/>
      <c r="K35" s="4"/>
      <c r="L35" s="4"/>
      <c r="M35" s="25"/>
      <c r="N35" s="26" t="s">
        <v>57</v>
      </c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</row>
    <row r="36">
      <c r="A36" s="20" t="s">
        <v>58</v>
      </c>
      <c r="B36" s="21">
        <v>65.0</v>
      </c>
      <c r="C36" s="21">
        <v>99.0</v>
      </c>
      <c r="D36" s="21">
        <f t="shared" si="3"/>
        <v>68.25</v>
      </c>
      <c r="E36" s="21">
        <f t="shared" si="4"/>
        <v>89.1</v>
      </c>
      <c r="F36" s="22">
        <v>86.0</v>
      </c>
      <c r="G36" s="23"/>
      <c r="H36" s="24"/>
      <c r="I36" s="22">
        <v>77.0</v>
      </c>
      <c r="J36" s="4"/>
      <c r="K36" s="4"/>
      <c r="L36" s="4"/>
      <c r="M36" s="25"/>
      <c r="N36" s="26" t="s">
        <v>59</v>
      </c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</row>
    <row r="37">
      <c r="A37" s="20" t="s">
        <v>60</v>
      </c>
      <c r="B37" s="21">
        <v>35.0</v>
      </c>
      <c r="C37" s="21">
        <v>150.0</v>
      </c>
      <c r="D37" s="21">
        <f t="shared" si="3"/>
        <v>36.75</v>
      </c>
      <c r="E37" s="21">
        <f t="shared" si="4"/>
        <v>135</v>
      </c>
      <c r="F37" s="22">
        <v>58.0</v>
      </c>
      <c r="G37" s="23"/>
      <c r="H37" s="24"/>
      <c r="I37" s="22">
        <v>44.0</v>
      </c>
      <c r="J37" s="4"/>
      <c r="K37" s="4"/>
      <c r="L37" s="4"/>
      <c r="M37" s="25"/>
      <c r="N37" s="26" t="s">
        <v>61</v>
      </c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</row>
    <row r="38">
      <c r="A38" s="20" t="s">
        <v>62</v>
      </c>
      <c r="B38" s="21">
        <v>3.2</v>
      </c>
      <c r="C38" s="21">
        <v>5.5</v>
      </c>
      <c r="D38" s="21">
        <f t="shared" si="3"/>
        <v>3.36</v>
      </c>
      <c r="E38" s="21">
        <f t="shared" si="4"/>
        <v>4.95</v>
      </c>
      <c r="F38" s="22">
        <v>4.1</v>
      </c>
      <c r="G38" s="23"/>
      <c r="H38" s="24"/>
      <c r="I38" s="22">
        <v>4.4</v>
      </c>
      <c r="J38" s="4"/>
      <c r="K38" s="4"/>
      <c r="L38" s="4"/>
      <c r="M38" s="25"/>
      <c r="N38" s="26" t="s">
        <v>63</v>
      </c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</row>
    <row r="39">
      <c r="A39" s="20" t="s">
        <v>64</v>
      </c>
      <c r="B39" s="21">
        <v>6.0</v>
      </c>
      <c r="C39" s="21">
        <v>8.3</v>
      </c>
      <c r="D39" s="21">
        <f t="shared" si="3"/>
        <v>6.3</v>
      </c>
      <c r="E39" s="21">
        <f t="shared" si="4"/>
        <v>7.47</v>
      </c>
      <c r="F39" s="22">
        <v>7.3</v>
      </c>
      <c r="G39" s="23"/>
      <c r="H39" s="24"/>
      <c r="I39" s="22">
        <v>6.7</v>
      </c>
      <c r="J39" s="4"/>
      <c r="K39" s="4"/>
      <c r="L39" s="4"/>
      <c r="M39" s="25"/>
      <c r="N39" s="26" t="s">
        <v>65</v>
      </c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</row>
    <row r="40">
      <c r="A40" s="20" t="s">
        <v>66</v>
      </c>
      <c r="B40" s="21">
        <v>134.0</v>
      </c>
      <c r="C40" s="21">
        <v>146.0</v>
      </c>
      <c r="D40" s="21">
        <f t="shared" si="3"/>
        <v>140.7</v>
      </c>
      <c r="E40" s="21">
        <f t="shared" si="4"/>
        <v>131.4</v>
      </c>
      <c r="F40" s="22">
        <v>139.0</v>
      </c>
      <c r="G40" s="23"/>
      <c r="H40" s="24"/>
      <c r="I40" s="22">
        <v>139.0</v>
      </c>
      <c r="J40" s="4"/>
      <c r="K40" s="4"/>
      <c r="L40" s="4"/>
      <c r="M40" s="25"/>
      <c r="N40" s="26" t="s">
        <v>67</v>
      </c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</row>
    <row r="41">
      <c r="A41" s="20" t="s">
        <v>68</v>
      </c>
      <c r="B41" s="21">
        <v>3.0</v>
      </c>
      <c r="C41" s="21">
        <v>38.0</v>
      </c>
      <c r="D41" s="21">
        <f t="shared" si="3"/>
        <v>3.15</v>
      </c>
      <c r="E41" s="21">
        <f t="shared" si="4"/>
        <v>34.2</v>
      </c>
      <c r="F41" s="22">
        <v>18.0</v>
      </c>
      <c r="G41" s="23"/>
      <c r="H41" s="24"/>
      <c r="I41" s="22">
        <v>25.0</v>
      </c>
      <c r="J41" s="4"/>
      <c r="K41" s="4"/>
      <c r="L41" s="4"/>
      <c r="M41" s="25"/>
      <c r="N41" s="26" t="s">
        <v>69</v>
      </c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</row>
    <row r="42">
      <c r="A42" s="20" t="s">
        <v>70</v>
      </c>
      <c r="B42" s="21">
        <v>8.0</v>
      </c>
      <c r="C42" s="21">
        <v>25.0</v>
      </c>
      <c r="D42" s="21">
        <f t="shared" si="3"/>
        <v>8.4</v>
      </c>
      <c r="E42" s="21">
        <f t="shared" si="4"/>
        <v>22.5</v>
      </c>
      <c r="F42" s="22">
        <v>14.0</v>
      </c>
      <c r="G42" s="23"/>
      <c r="H42" s="24"/>
      <c r="I42" s="22">
        <v>16.0</v>
      </c>
      <c r="J42" s="4"/>
      <c r="K42" s="4"/>
      <c r="L42" s="4"/>
      <c r="M42" s="25"/>
      <c r="N42" s="26" t="s">
        <v>71</v>
      </c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</row>
    <row r="43">
      <c r="A43" s="20" t="s">
        <v>72</v>
      </c>
      <c r="B43" s="21">
        <v>19.0</v>
      </c>
      <c r="C43" s="21">
        <v>32.0</v>
      </c>
      <c r="D43" s="21">
        <f t="shared" si="3"/>
        <v>19.95</v>
      </c>
      <c r="E43" s="21">
        <f t="shared" si="4"/>
        <v>28.8</v>
      </c>
      <c r="F43" s="22">
        <v>28.0</v>
      </c>
      <c r="G43" s="23"/>
      <c r="H43" s="24"/>
      <c r="I43" s="22">
        <v>23.0</v>
      </c>
      <c r="J43" s="4"/>
      <c r="K43" s="4"/>
      <c r="L43" s="4"/>
      <c r="M43" s="25"/>
      <c r="N43" s="26" t="s">
        <v>73</v>
      </c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</row>
    <row r="44">
      <c r="A44" s="20" t="s">
        <v>74</v>
      </c>
      <c r="B44" s="21">
        <v>3.0</v>
      </c>
      <c r="C44" s="21">
        <v>48.0</v>
      </c>
      <c r="D44" s="21">
        <f t="shared" si="3"/>
        <v>3.15</v>
      </c>
      <c r="E44" s="21">
        <f t="shared" si="4"/>
        <v>43.2</v>
      </c>
      <c r="F44" s="22">
        <v>21.0</v>
      </c>
      <c r="G44" s="23"/>
      <c r="H44" s="24"/>
      <c r="I44" s="22">
        <v>37.0</v>
      </c>
      <c r="J44" s="4"/>
      <c r="K44" s="4"/>
      <c r="L44" s="4"/>
      <c r="M44" s="25"/>
      <c r="N44" s="26" t="s">
        <v>75</v>
      </c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</row>
    <row r="45">
      <c r="A45" s="20" t="s">
        <v>76</v>
      </c>
      <c r="B45" s="21">
        <v>3.0</v>
      </c>
      <c r="C45" s="21">
        <v>40.0</v>
      </c>
      <c r="D45" s="21">
        <f t="shared" si="3"/>
        <v>3.15</v>
      </c>
      <c r="E45" s="21">
        <f t="shared" si="4"/>
        <v>36</v>
      </c>
      <c r="F45" s="22">
        <v>20.0</v>
      </c>
      <c r="G45" s="23"/>
      <c r="H45" s="24"/>
      <c r="I45" s="22">
        <v>20.0</v>
      </c>
      <c r="J45" s="4"/>
      <c r="K45" s="4"/>
      <c r="L45" s="4"/>
      <c r="M45" s="25"/>
      <c r="N45" s="26" t="s">
        <v>77</v>
      </c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</row>
    <row r="46">
      <c r="A46" s="20" t="s">
        <v>78</v>
      </c>
      <c r="B46" s="21">
        <v>1.6</v>
      </c>
      <c r="C46" s="21">
        <v>4.2</v>
      </c>
      <c r="D46" s="21">
        <f t="shared" si="3"/>
        <v>1.68</v>
      </c>
      <c r="E46" s="21">
        <f t="shared" si="4"/>
        <v>3.78</v>
      </c>
      <c r="F46" s="22">
        <v>2.7</v>
      </c>
      <c r="G46" s="23"/>
      <c r="H46" s="24"/>
      <c r="I46" s="22">
        <v>2.5</v>
      </c>
      <c r="J46" s="4"/>
      <c r="K46" s="4"/>
      <c r="L46" s="4"/>
      <c r="M46" s="25"/>
      <c r="N46" s="26" t="s">
        <v>79</v>
      </c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</row>
    <row r="47">
      <c r="A47" s="20" t="s">
        <v>80</v>
      </c>
      <c r="B47" s="21">
        <v>1.0</v>
      </c>
      <c r="C47" s="21">
        <v>2.2</v>
      </c>
      <c r="D47" s="21">
        <f t="shared" si="3"/>
        <v>1.05</v>
      </c>
      <c r="E47" s="21">
        <f t="shared" si="4"/>
        <v>1.98</v>
      </c>
      <c r="F47" s="22">
        <v>1.7</v>
      </c>
      <c r="G47" s="23"/>
      <c r="H47" s="24"/>
      <c r="I47" s="22">
        <v>1.7</v>
      </c>
      <c r="J47" s="4"/>
      <c r="K47" s="4"/>
      <c r="L47" s="4"/>
      <c r="M47" s="25"/>
      <c r="N47" s="26" t="s">
        <v>81</v>
      </c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</row>
    <row r="48">
      <c r="A48" s="27" t="s">
        <v>82</v>
      </c>
      <c r="B48" s="28">
        <v>3.0</v>
      </c>
      <c r="C48" s="28">
        <v>16.0</v>
      </c>
      <c r="D48" s="28">
        <f t="shared" si="3"/>
        <v>3.15</v>
      </c>
      <c r="E48" s="28">
        <f t="shared" si="4"/>
        <v>14.4</v>
      </c>
      <c r="F48" s="29">
        <v>10.0</v>
      </c>
      <c r="G48" s="30"/>
      <c r="H48" s="31"/>
      <c r="I48" s="29">
        <v>9.0</v>
      </c>
      <c r="J48" s="32"/>
      <c r="K48" s="32"/>
      <c r="L48" s="32"/>
      <c r="M48" s="25"/>
      <c r="N48" s="26" t="s">
        <v>83</v>
      </c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</row>
    <row r="49">
      <c r="A49" s="33"/>
      <c r="B49" s="33"/>
      <c r="C49" s="33"/>
      <c r="D49" s="33"/>
      <c r="E49" s="33"/>
      <c r="F49" s="33"/>
      <c r="G49" s="34"/>
      <c r="H49" s="34"/>
      <c r="I49" s="33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</row>
    <row r="50">
      <c r="A50" s="12" t="s">
        <v>84</v>
      </c>
      <c r="B50" s="13"/>
      <c r="C50" s="13"/>
      <c r="D50" s="13"/>
      <c r="E50" s="14"/>
      <c r="F50" s="15">
        <v>44930.0</v>
      </c>
      <c r="G50" s="16"/>
      <c r="H50" s="17"/>
      <c r="I50" s="15">
        <v>44930.0</v>
      </c>
      <c r="J50" s="16"/>
      <c r="K50" s="17"/>
      <c r="L50" s="18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</row>
    <row r="51">
      <c r="A51" s="20" t="s">
        <v>85</v>
      </c>
      <c r="B51" s="33"/>
      <c r="C51" s="21">
        <v>3.1</v>
      </c>
      <c r="D51" s="21"/>
      <c r="E51" s="21">
        <f t="shared" ref="E51:E52" si="5">C51*0.9</f>
        <v>2.79</v>
      </c>
      <c r="F51" s="22">
        <v>0.2</v>
      </c>
      <c r="G51" s="34"/>
      <c r="H51" s="36"/>
      <c r="I51" s="37"/>
      <c r="J51" s="4"/>
      <c r="K51" s="4"/>
      <c r="L51" s="4"/>
      <c r="M51" s="25"/>
      <c r="N51" s="26" t="s">
        <v>86</v>
      </c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</row>
    <row r="52">
      <c r="A52" s="27" t="s">
        <v>87</v>
      </c>
      <c r="B52" s="38"/>
      <c r="C52" s="28">
        <v>5.7</v>
      </c>
      <c r="D52" s="28"/>
      <c r="E52" s="28">
        <f t="shared" si="5"/>
        <v>5.13</v>
      </c>
      <c r="F52" s="29">
        <v>5.2</v>
      </c>
      <c r="G52" s="39"/>
      <c r="H52" s="40"/>
      <c r="I52" s="41"/>
      <c r="J52" s="32"/>
      <c r="K52" s="32"/>
      <c r="L52" s="32"/>
      <c r="M52" s="25"/>
      <c r="N52" s="26" t="s">
        <v>88</v>
      </c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</row>
    <row r="53">
      <c r="A53" s="33"/>
      <c r="B53" s="33"/>
      <c r="C53" s="33"/>
      <c r="D53" s="33"/>
      <c r="E53" s="33"/>
      <c r="F53" s="33"/>
      <c r="G53" s="34"/>
      <c r="H53" s="34"/>
      <c r="I53" s="33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</row>
    <row r="54">
      <c r="A54" s="12" t="s">
        <v>89</v>
      </c>
      <c r="B54" s="13"/>
      <c r="C54" s="13"/>
      <c r="D54" s="13"/>
      <c r="E54" s="14"/>
      <c r="F54" s="15">
        <v>44930.0</v>
      </c>
      <c r="G54" s="16"/>
      <c r="H54" s="17"/>
      <c r="I54" s="15">
        <v>44930.0</v>
      </c>
      <c r="J54" s="16"/>
      <c r="K54" s="17"/>
      <c r="L54" s="18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</row>
    <row r="55">
      <c r="A55" s="20" t="s">
        <v>90</v>
      </c>
      <c r="B55" s="21">
        <v>0.55</v>
      </c>
      <c r="C55" s="21">
        <v>4.78</v>
      </c>
      <c r="D55" s="21">
        <f>B55*1.05</f>
        <v>0.5775</v>
      </c>
      <c r="E55" s="21">
        <f>C55*0.9</f>
        <v>4.302</v>
      </c>
      <c r="F55" s="22">
        <v>1.542</v>
      </c>
      <c r="G55" s="23"/>
      <c r="H55" s="24"/>
      <c r="I55" s="22">
        <v>1.443</v>
      </c>
      <c r="J55" s="4"/>
      <c r="K55" s="4"/>
      <c r="L55" s="4"/>
      <c r="M55" s="25"/>
      <c r="N55" s="26" t="s">
        <v>91</v>
      </c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</row>
    <row r="56">
      <c r="A56" s="20" t="s">
        <v>92</v>
      </c>
      <c r="B56" s="33"/>
      <c r="C56" s="33"/>
      <c r="D56" s="21"/>
      <c r="E56" s="21"/>
      <c r="F56" s="42"/>
      <c r="G56" s="23"/>
      <c r="H56" s="24"/>
      <c r="I56" s="22">
        <v>60.2</v>
      </c>
      <c r="J56" s="4"/>
      <c r="K56" s="4"/>
      <c r="L56" s="4"/>
      <c r="M56" s="25"/>
      <c r="N56" s="26" t="s">
        <v>93</v>
      </c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</row>
    <row r="57">
      <c r="A57" s="20" t="s">
        <v>94</v>
      </c>
      <c r="B57" s="33"/>
      <c r="C57" s="33"/>
      <c r="D57" s="21"/>
      <c r="E57" s="21"/>
      <c r="F57" s="42"/>
      <c r="G57" s="34"/>
      <c r="H57" s="36"/>
      <c r="I57" s="43">
        <v>3.8</v>
      </c>
      <c r="J57" s="4"/>
      <c r="K57" s="4"/>
      <c r="L57" s="4"/>
      <c r="M57" s="25"/>
      <c r="N57" s="26" t="s">
        <v>95</v>
      </c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</row>
    <row r="58">
      <c r="A58" s="20" t="s">
        <v>96</v>
      </c>
      <c r="B58" s="33"/>
      <c r="C58" s="33"/>
      <c r="D58" s="21"/>
      <c r="E58" s="21"/>
      <c r="F58" s="42"/>
      <c r="G58" s="34"/>
      <c r="H58" s="36"/>
      <c r="I58" s="43">
        <v>4.1</v>
      </c>
      <c r="J58" s="4"/>
      <c r="K58" s="4"/>
      <c r="L58" s="4"/>
      <c r="M58" s="25"/>
      <c r="N58" s="26" t="s">
        <v>97</v>
      </c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</row>
    <row r="59">
      <c r="A59" s="20" t="s">
        <v>98</v>
      </c>
      <c r="B59" s="33"/>
      <c r="C59" s="33"/>
      <c r="D59" s="21"/>
      <c r="E59" s="21"/>
      <c r="F59" s="42"/>
      <c r="G59" s="23"/>
      <c r="H59" s="24"/>
      <c r="I59" s="22">
        <v>7.6</v>
      </c>
      <c r="J59" s="4"/>
      <c r="K59" s="4"/>
      <c r="L59" s="4"/>
      <c r="M59" s="25"/>
      <c r="N59" s="26" t="s">
        <v>99</v>
      </c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</row>
    <row r="60">
      <c r="A60" s="27" t="s">
        <v>100</v>
      </c>
      <c r="B60" s="28">
        <v>2.8</v>
      </c>
      <c r="C60" s="28">
        <v>28.0</v>
      </c>
      <c r="D60" s="28">
        <f>B60*1.05</f>
        <v>2.94</v>
      </c>
      <c r="E60" s="28">
        <f>C60*0.9</f>
        <v>25.2</v>
      </c>
      <c r="F60" s="29">
        <v>25.93</v>
      </c>
      <c r="G60" s="30"/>
      <c r="H60" s="31"/>
      <c r="I60" s="29">
        <v>10.67</v>
      </c>
      <c r="J60" s="32"/>
      <c r="K60" s="32"/>
      <c r="L60" s="32"/>
      <c r="M60" s="25"/>
      <c r="N60" s="26" t="s">
        <v>101</v>
      </c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</row>
    <row r="61">
      <c r="A61" s="33"/>
      <c r="B61" s="33"/>
      <c r="C61" s="33"/>
      <c r="D61" s="33"/>
      <c r="E61" s="33"/>
      <c r="F61" s="33"/>
      <c r="G61" s="34"/>
      <c r="H61" s="34"/>
      <c r="I61" s="33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</row>
    <row r="62">
      <c r="A62" s="12" t="s">
        <v>102</v>
      </c>
      <c r="B62" s="13"/>
      <c r="C62" s="13"/>
      <c r="D62" s="13"/>
      <c r="E62" s="14"/>
      <c r="F62" s="15">
        <v>44565.0</v>
      </c>
      <c r="G62" s="16"/>
      <c r="H62" s="17"/>
      <c r="I62" s="15">
        <v>44930.0</v>
      </c>
      <c r="J62" s="16"/>
      <c r="K62" s="17"/>
      <c r="L62" s="18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</row>
    <row r="63">
      <c r="A63" s="20" t="s">
        <v>103</v>
      </c>
      <c r="B63" s="20">
        <v>0.0</v>
      </c>
      <c r="C63" s="21">
        <v>200.0</v>
      </c>
      <c r="D63" s="21">
        <v>0.0</v>
      </c>
      <c r="E63" s="21">
        <f t="shared" ref="E63:E69" si="6">C63*0.9</f>
        <v>180</v>
      </c>
      <c r="F63" s="22">
        <v>174.0</v>
      </c>
      <c r="G63" s="23"/>
      <c r="H63" s="24"/>
      <c r="I63" s="22">
        <v>177.0</v>
      </c>
      <c r="J63" s="4"/>
      <c r="K63" s="4"/>
      <c r="L63" s="4"/>
      <c r="M63" s="25"/>
      <c r="N63" s="26" t="s">
        <v>104</v>
      </c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</row>
    <row r="64">
      <c r="A64" s="20" t="s">
        <v>105</v>
      </c>
      <c r="B64" s="20">
        <v>39.0</v>
      </c>
      <c r="C64" s="21">
        <v>200.0</v>
      </c>
      <c r="D64" s="21">
        <v>0.0</v>
      </c>
      <c r="E64" s="21">
        <f t="shared" si="6"/>
        <v>180</v>
      </c>
      <c r="F64" s="22">
        <v>68.7</v>
      </c>
      <c r="G64" s="23"/>
      <c r="H64" s="24"/>
      <c r="I64" s="22">
        <v>53.0</v>
      </c>
      <c r="J64" s="4"/>
      <c r="K64" s="4"/>
      <c r="L64" s="4"/>
      <c r="M64" s="25"/>
      <c r="N64" s="26" t="s">
        <v>106</v>
      </c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</row>
    <row r="65">
      <c r="A65" s="20" t="s">
        <v>107</v>
      </c>
      <c r="B65" s="20">
        <v>0.0</v>
      </c>
      <c r="C65" s="21">
        <v>160.0</v>
      </c>
      <c r="D65" s="21">
        <v>0.0</v>
      </c>
      <c r="E65" s="21">
        <f t="shared" si="6"/>
        <v>144</v>
      </c>
      <c r="F65" s="22">
        <v>105.0</v>
      </c>
      <c r="G65" s="23"/>
      <c r="H65" s="24"/>
      <c r="I65" s="22">
        <v>124.0</v>
      </c>
      <c r="J65" s="4"/>
      <c r="K65" s="4"/>
      <c r="L65" s="4"/>
      <c r="M65" s="25"/>
      <c r="N65" s="26" t="s">
        <v>108</v>
      </c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</row>
    <row r="66">
      <c r="A66" s="20" t="s">
        <v>109</v>
      </c>
      <c r="B66" s="21">
        <v>50.0</v>
      </c>
      <c r="C66" s="21">
        <v>129.0</v>
      </c>
      <c r="D66" s="21">
        <f>B66*1.05</f>
        <v>52.5</v>
      </c>
      <c r="E66" s="21">
        <f t="shared" si="6"/>
        <v>116.1</v>
      </c>
      <c r="F66" s="22">
        <v>91.0</v>
      </c>
      <c r="G66" s="23"/>
      <c r="H66" s="24"/>
      <c r="I66" s="22">
        <v>111.0</v>
      </c>
      <c r="J66" s="4"/>
      <c r="K66" s="4"/>
      <c r="L66" s="4"/>
      <c r="M66" s="25"/>
      <c r="N66" s="26" t="s">
        <v>110</v>
      </c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</row>
    <row r="67">
      <c r="A67" s="20" t="s">
        <v>111</v>
      </c>
      <c r="B67" s="21">
        <v>0.0</v>
      </c>
      <c r="C67" s="21">
        <v>40.0</v>
      </c>
      <c r="D67" s="21">
        <v>0.0</v>
      </c>
      <c r="E67" s="21">
        <f t="shared" si="6"/>
        <v>36</v>
      </c>
      <c r="F67" s="22">
        <v>14.0</v>
      </c>
      <c r="G67" s="23"/>
      <c r="H67" s="24"/>
      <c r="I67" s="22">
        <v>13.0</v>
      </c>
      <c r="J67" s="4"/>
      <c r="K67" s="4"/>
      <c r="L67" s="4"/>
      <c r="M67" s="25"/>
      <c r="N67" s="26" t="s">
        <v>112</v>
      </c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</row>
    <row r="68">
      <c r="A68" s="20" t="s">
        <v>113</v>
      </c>
      <c r="B68" s="20">
        <v>0.0</v>
      </c>
      <c r="C68" s="21">
        <v>3.9</v>
      </c>
      <c r="D68" s="21">
        <v>0.0</v>
      </c>
      <c r="E68" s="21">
        <f t="shared" si="6"/>
        <v>3.51</v>
      </c>
      <c r="F68" s="22">
        <v>2.53</v>
      </c>
      <c r="G68" s="23"/>
      <c r="H68" s="24"/>
      <c r="I68" s="22">
        <v>3.34</v>
      </c>
      <c r="J68" s="4"/>
      <c r="K68" s="4"/>
      <c r="L68" s="4"/>
      <c r="M68" s="25"/>
      <c r="N68" s="26" t="s">
        <v>114</v>
      </c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</row>
    <row r="69">
      <c r="A69" s="27" t="s">
        <v>115</v>
      </c>
      <c r="B69" s="28">
        <v>45.0</v>
      </c>
      <c r="C69" s="28">
        <v>155.0</v>
      </c>
      <c r="D69" s="28">
        <f>B69*1.05</f>
        <v>47.25</v>
      </c>
      <c r="E69" s="28">
        <f t="shared" si="6"/>
        <v>139.5</v>
      </c>
      <c r="F69" s="29">
        <v>72.0</v>
      </c>
      <c r="G69" s="30"/>
      <c r="H69" s="31"/>
      <c r="I69" s="29">
        <v>63.0</v>
      </c>
      <c r="J69" s="32"/>
      <c r="K69" s="32"/>
      <c r="L69" s="32"/>
      <c r="M69" s="25"/>
      <c r="N69" s="26" t="s">
        <v>116</v>
      </c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</row>
    <row r="70">
      <c r="A70" s="4"/>
      <c r="B70" s="4"/>
      <c r="C70" s="4"/>
      <c r="D70" s="4"/>
      <c r="E70" s="4"/>
      <c r="F70" s="4"/>
      <c r="G70" s="44"/>
      <c r="H70" s="4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</row>
    <row r="71">
      <c r="A71" s="12" t="s">
        <v>117</v>
      </c>
      <c r="B71" s="13"/>
      <c r="C71" s="13"/>
      <c r="D71" s="13"/>
      <c r="E71" s="14"/>
      <c r="F71" s="15">
        <v>44930.0</v>
      </c>
      <c r="G71" s="16"/>
      <c r="H71" s="17"/>
      <c r="I71" s="15">
        <v>44930.0</v>
      </c>
      <c r="J71" s="16"/>
      <c r="K71" s="17"/>
      <c r="L71" s="18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</row>
    <row r="72">
      <c r="A72" s="20" t="s">
        <v>118</v>
      </c>
      <c r="B72" s="4"/>
      <c r="C72" s="4"/>
      <c r="D72" s="4"/>
      <c r="E72" s="4"/>
      <c r="F72" s="45"/>
      <c r="G72" s="44"/>
      <c r="H72" s="46"/>
      <c r="I72" s="25"/>
      <c r="J72" s="4"/>
      <c r="K72" s="4"/>
      <c r="L72" s="4"/>
      <c r="M72" s="25"/>
      <c r="N72" s="26" t="s">
        <v>119</v>
      </c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</row>
    <row r="73">
      <c r="A73" s="20" t="s">
        <v>120</v>
      </c>
      <c r="B73" s="4"/>
      <c r="C73" s="4"/>
      <c r="D73" s="4"/>
      <c r="E73" s="4"/>
      <c r="F73" s="45"/>
      <c r="G73" s="44"/>
      <c r="H73" s="46"/>
      <c r="I73" s="25"/>
      <c r="J73" s="4"/>
      <c r="K73" s="4"/>
      <c r="L73" s="4"/>
      <c r="M73" s="25"/>
      <c r="N73" s="26" t="s">
        <v>121</v>
      </c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</row>
    <row r="74">
      <c r="A74" s="20" t="s">
        <v>122</v>
      </c>
      <c r="B74" s="4"/>
      <c r="C74" s="4"/>
      <c r="D74" s="4"/>
      <c r="E74" s="4"/>
      <c r="F74" s="45"/>
      <c r="G74" s="44"/>
      <c r="H74" s="46"/>
      <c r="I74" s="25"/>
      <c r="J74" s="4"/>
      <c r="K74" s="4"/>
      <c r="L74" s="4"/>
      <c r="M74" s="25"/>
      <c r="N74" s="26" t="s">
        <v>123</v>
      </c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</row>
    <row r="75">
      <c r="A75" s="20" t="s">
        <v>124</v>
      </c>
      <c r="B75" s="4"/>
      <c r="C75" s="4"/>
      <c r="D75" s="4"/>
      <c r="E75" s="4"/>
      <c r="F75" s="45"/>
      <c r="G75" s="44"/>
      <c r="H75" s="46"/>
      <c r="I75" s="25"/>
      <c r="J75" s="4"/>
      <c r="K75" s="4"/>
      <c r="L75" s="4"/>
      <c r="M75" s="25"/>
      <c r="N75" s="26" t="s">
        <v>125</v>
      </c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</row>
    <row r="76">
      <c r="A76" s="20" t="s">
        <v>126</v>
      </c>
      <c r="B76" s="4"/>
      <c r="C76" s="4"/>
      <c r="D76" s="4"/>
      <c r="E76" s="4"/>
      <c r="F76" s="45"/>
      <c r="G76" s="44"/>
      <c r="H76" s="46"/>
      <c r="I76" s="25"/>
      <c r="J76" s="4"/>
      <c r="K76" s="4"/>
      <c r="L76" s="4"/>
      <c r="M76" s="25"/>
      <c r="N76" s="26" t="s">
        <v>127</v>
      </c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</row>
    <row r="77">
      <c r="A77" s="20" t="s">
        <v>128</v>
      </c>
      <c r="B77" s="4"/>
      <c r="C77" s="4"/>
      <c r="D77" s="4"/>
      <c r="E77" s="4"/>
      <c r="F77" s="45"/>
      <c r="G77" s="44"/>
      <c r="H77" s="46"/>
      <c r="I77" s="25"/>
      <c r="J77" s="4"/>
      <c r="K77" s="4"/>
      <c r="L77" s="4"/>
      <c r="M77" s="25"/>
      <c r="N77" s="26" t="s">
        <v>129</v>
      </c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</row>
    <row r="78">
      <c r="A78" s="20" t="s">
        <v>130</v>
      </c>
      <c r="B78" s="21">
        <v>1.003</v>
      </c>
      <c r="C78" s="21">
        <v>1.035</v>
      </c>
      <c r="D78" s="21">
        <f t="shared" ref="D78:D79" si="7">B78*1.05</f>
        <v>1.05315</v>
      </c>
      <c r="E78" s="21">
        <f t="shared" ref="E78:E79" si="8">C78*0.9</f>
        <v>0.9315</v>
      </c>
      <c r="F78" s="47">
        <v>1.005</v>
      </c>
      <c r="G78" s="44"/>
      <c r="H78" s="46"/>
      <c r="I78" s="25"/>
      <c r="J78" s="4"/>
      <c r="K78" s="4"/>
      <c r="L78" s="4"/>
      <c r="M78" s="25"/>
      <c r="N78" s="26" t="s">
        <v>131</v>
      </c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</row>
    <row r="79">
      <c r="A79" s="20" t="s">
        <v>132</v>
      </c>
      <c r="B79" s="21">
        <v>4.6</v>
      </c>
      <c r="C79" s="21">
        <v>8.0</v>
      </c>
      <c r="D79" s="21">
        <f t="shared" si="7"/>
        <v>4.83</v>
      </c>
      <c r="E79" s="21">
        <f t="shared" si="8"/>
        <v>7.2</v>
      </c>
      <c r="F79" s="47">
        <v>6.0</v>
      </c>
      <c r="G79" s="44"/>
      <c r="H79" s="46"/>
      <c r="I79" s="25"/>
      <c r="J79" s="4"/>
      <c r="K79" s="4"/>
      <c r="L79" s="4"/>
      <c r="M79" s="25"/>
      <c r="N79" s="26" t="s">
        <v>133</v>
      </c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</row>
    <row r="80">
      <c r="A80" s="20" t="s">
        <v>134</v>
      </c>
      <c r="B80" s="33"/>
      <c r="C80" s="33"/>
      <c r="D80" s="21"/>
      <c r="E80" s="21"/>
      <c r="F80" s="48"/>
      <c r="G80" s="44"/>
      <c r="H80" s="46"/>
      <c r="I80" s="25"/>
      <c r="J80" s="4"/>
      <c r="K80" s="4"/>
      <c r="L80" s="4"/>
      <c r="M80" s="25"/>
      <c r="N80" s="26" t="s">
        <v>135</v>
      </c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</row>
    <row r="81">
      <c r="A81" s="20" t="s">
        <v>136</v>
      </c>
      <c r="B81" s="33"/>
      <c r="C81" s="33"/>
      <c r="D81" s="21"/>
      <c r="E81" s="21"/>
      <c r="F81" s="48"/>
      <c r="G81" s="44"/>
      <c r="H81" s="46"/>
      <c r="I81" s="25"/>
      <c r="J81" s="4"/>
      <c r="K81" s="4"/>
      <c r="L81" s="4"/>
      <c r="M81" s="25"/>
      <c r="N81" s="26" t="s">
        <v>137</v>
      </c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</row>
    <row r="82">
      <c r="A82" s="20" t="s">
        <v>138</v>
      </c>
      <c r="B82" s="33"/>
      <c r="C82" s="33"/>
      <c r="D82" s="21"/>
      <c r="E82" s="21"/>
      <c r="F82" s="48"/>
      <c r="G82" s="44"/>
      <c r="H82" s="46"/>
      <c r="I82" s="25"/>
      <c r="J82" s="4"/>
      <c r="K82" s="4"/>
      <c r="L82" s="4"/>
      <c r="M82" s="25"/>
      <c r="N82" s="26" t="s">
        <v>139</v>
      </c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</row>
    <row r="83">
      <c r="A83" s="20" t="s">
        <v>140</v>
      </c>
      <c r="B83" s="21">
        <v>0.2</v>
      </c>
      <c r="C83" s="21">
        <v>1.0</v>
      </c>
      <c r="D83" s="21">
        <f>B83*1.05</f>
        <v>0.21</v>
      </c>
      <c r="E83" s="21">
        <f t="shared" ref="E83:E85" si="9">C83*0.9</f>
        <v>0.9</v>
      </c>
      <c r="F83" s="47">
        <v>0.21</v>
      </c>
      <c r="G83" s="44"/>
      <c r="H83" s="46"/>
      <c r="I83" s="25"/>
      <c r="J83" s="4"/>
      <c r="K83" s="4"/>
      <c r="L83" s="4"/>
      <c r="M83" s="25"/>
      <c r="N83" s="26" t="s">
        <v>141</v>
      </c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</row>
    <row r="84">
      <c r="A84" s="20" t="s">
        <v>142</v>
      </c>
      <c r="B84" s="21">
        <v>0.0</v>
      </c>
      <c r="C84" s="21">
        <v>5.0</v>
      </c>
      <c r="D84" s="21">
        <v>0.0</v>
      </c>
      <c r="E84" s="21">
        <f t="shared" si="9"/>
        <v>4.5</v>
      </c>
      <c r="F84" s="47">
        <v>2.0</v>
      </c>
      <c r="G84" s="44"/>
      <c r="H84" s="46"/>
      <c r="I84" s="25"/>
      <c r="J84" s="4"/>
      <c r="K84" s="4"/>
      <c r="L84" s="4"/>
      <c r="M84" s="25"/>
      <c r="N84" s="26" t="s">
        <v>143</v>
      </c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</row>
    <row r="85">
      <c r="A85" s="20" t="s">
        <v>144</v>
      </c>
      <c r="B85" s="21">
        <v>0.0</v>
      </c>
      <c r="C85" s="21">
        <v>2.0</v>
      </c>
      <c r="D85" s="21">
        <f>B85*1.05</f>
        <v>0</v>
      </c>
      <c r="E85" s="21">
        <f t="shared" si="9"/>
        <v>1.8</v>
      </c>
      <c r="F85" s="47">
        <v>1.8</v>
      </c>
      <c r="G85" s="44"/>
      <c r="H85" s="46"/>
      <c r="I85" s="25"/>
      <c r="J85" s="4"/>
      <c r="K85" s="4"/>
      <c r="L85" s="4"/>
      <c r="M85" s="25"/>
      <c r="N85" s="26" t="s">
        <v>145</v>
      </c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</row>
    <row r="86">
      <c r="A86" s="20" t="s">
        <v>146</v>
      </c>
      <c r="B86" s="4"/>
      <c r="C86" s="4"/>
      <c r="D86" s="4"/>
      <c r="E86" s="4"/>
      <c r="F86" s="45"/>
      <c r="G86" s="44"/>
      <c r="H86" s="46"/>
      <c r="I86" s="25"/>
      <c r="J86" s="4"/>
      <c r="K86" s="4"/>
      <c r="L86" s="4"/>
      <c r="M86" s="25"/>
      <c r="N86" s="26" t="s">
        <v>147</v>
      </c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</row>
    <row r="87">
      <c r="A87" s="20" t="s">
        <v>148</v>
      </c>
      <c r="B87" s="4"/>
      <c r="C87" s="4"/>
      <c r="D87" s="4"/>
      <c r="E87" s="4"/>
      <c r="F87" s="45"/>
      <c r="G87" s="44"/>
      <c r="H87" s="46"/>
      <c r="I87" s="25"/>
      <c r="J87" s="4"/>
      <c r="K87" s="4"/>
      <c r="L87" s="4"/>
      <c r="M87" s="25"/>
      <c r="N87" s="26" t="s">
        <v>149</v>
      </c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</row>
    <row r="88">
      <c r="A88" s="20" t="s">
        <v>150</v>
      </c>
      <c r="B88" s="4"/>
      <c r="C88" s="4"/>
      <c r="D88" s="4"/>
      <c r="E88" s="4"/>
      <c r="F88" s="45"/>
      <c r="G88" s="44"/>
      <c r="H88" s="46"/>
      <c r="I88" s="25"/>
      <c r="J88" s="4"/>
      <c r="K88" s="4"/>
      <c r="L88" s="4"/>
      <c r="M88" s="25"/>
      <c r="N88" s="26" t="s">
        <v>151</v>
      </c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</row>
    <row r="89">
      <c r="A89" s="20" t="s">
        <v>152</v>
      </c>
      <c r="B89" s="4"/>
      <c r="C89" s="4"/>
      <c r="D89" s="4"/>
      <c r="E89" s="4"/>
      <c r="F89" s="45"/>
      <c r="G89" s="44"/>
      <c r="H89" s="46"/>
      <c r="I89" s="25"/>
      <c r="J89" s="4"/>
      <c r="K89" s="4"/>
      <c r="L89" s="4"/>
      <c r="M89" s="25"/>
      <c r="N89" s="26" t="s">
        <v>153</v>
      </c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</row>
    <row r="90">
      <c r="A90" s="20" t="s">
        <v>154</v>
      </c>
      <c r="B90" s="4"/>
      <c r="C90" s="4"/>
      <c r="D90" s="4"/>
      <c r="E90" s="4"/>
      <c r="F90" s="45"/>
      <c r="G90" s="44"/>
      <c r="H90" s="46"/>
      <c r="I90" s="25"/>
      <c r="J90" s="4"/>
      <c r="K90" s="4"/>
      <c r="L90" s="4"/>
      <c r="M90" s="25"/>
      <c r="N90" s="26" t="s">
        <v>155</v>
      </c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</row>
    <row r="91">
      <c r="A91" s="27" t="s">
        <v>156</v>
      </c>
      <c r="B91" s="32"/>
      <c r="C91" s="32"/>
      <c r="D91" s="32"/>
      <c r="E91" s="32"/>
      <c r="F91" s="49"/>
      <c r="G91" s="50"/>
      <c r="H91" s="51"/>
      <c r="I91" s="52"/>
      <c r="J91" s="32"/>
      <c r="K91" s="32"/>
      <c r="L91" s="32"/>
      <c r="M91" s="25"/>
      <c r="N91" s="26" t="s">
        <v>157</v>
      </c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</row>
    <row r="92">
      <c r="A92" s="4"/>
      <c r="B92" s="4"/>
      <c r="C92" s="4"/>
      <c r="D92" s="4"/>
      <c r="E92" s="4"/>
      <c r="F92" s="44"/>
      <c r="G92" s="44"/>
      <c r="H92" s="4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</row>
    <row r="93">
      <c r="A93" s="12" t="s">
        <v>117</v>
      </c>
      <c r="B93" s="13"/>
      <c r="C93" s="13"/>
      <c r="D93" s="13"/>
      <c r="E93" s="14"/>
      <c r="F93" s="15">
        <v>44930.0</v>
      </c>
      <c r="G93" s="16"/>
      <c r="H93" s="17"/>
      <c r="I93" s="15">
        <v>44930.0</v>
      </c>
      <c r="J93" s="16"/>
      <c r="K93" s="17"/>
      <c r="L93" s="18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</row>
    <row r="94">
      <c r="A94" s="20" t="s">
        <v>158</v>
      </c>
      <c r="B94" s="21">
        <v>211.0</v>
      </c>
      <c r="C94" s="21">
        <v>911.0</v>
      </c>
      <c r="D94" s="21">
        <f t="shared" ref="D94:D96" si="10">B94*1.05</f>
        <v>221.55</v>
      </c>
      <c r="E94" s="21">
        <f t="shared" ref="E94:E96" si="11">C94*0.9</f>
        <v>819.9</v>
      </c>
      <c r="F94" s="22">
        <v>540.0</v>
      </c>
      <c r="G94" s="44"/>
      <c r="H94" s="46"/>
      <c r="I94" s="25"/>
      <c r="J94" s="4"/>
      <c r="K94" s="4"/>
      <c r="L94" s="4"/>
      <c r="M94" s="25"/>
      <c r="N94" s="26" t="s">
        <v>159</v>
      </c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</row>
    <row r="95">
      <c r="A95" s="20" t="s">
        <v>160</v>
      </c>
      <c r="B95" s="21">
        <v>5.38</v>
      </c>
      <c r="C95" s="20">
        <v>100.0</v>
      </c>
      <c r="D95" s="21">
        <f t="shared" si="10"/>
        <v>5.649</v>
      </c>
      <c r="E95" s="21">
        <f t="shared" si="11"/>
        <v>90</v>
      </c>
      <c r="F95" s="22">
        <v>20.34</v>
      </c>
      <c r="G95" s="44"/>
      <c r="H95" s="46"/>
      <c r="I95" s="25"/>
      <c r="J95" s="4"/>
      <c r="K95" s="4"/>
      <c r="L95" s="4"/>
      <c r="M95" s="25"/>
      <c r="N95" s="26" t="s">
        <v>161</v>
      </c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</row>
    <row r="96">
      <c r="A96" s="27" t="s">
        <v>162</v>
      </c>
      <c r="B96" s="28">
        <v>25.0</v>
      </c>
      <c r="C96" s="27">
        <v>100.0</v>
      </c>
      <c r="D96" s="28">
        <f t="shared" si="10"/>
        <v>26.25</v>
      </c>
      <c r="E96" s="28">
        <f t="shared" si="11"/>
        <v>90</v>
      </c>
      <c r="F96" s="52"/>
      <c r="G96" s="50"/>
      <c r="H96" s="51"/>
      <c r="I96" s="53">
        <v>30.0</v>
      </c>
      <c r="J96" s="32"/>
      <c r="K96" s="32"/>
      <c r="L96" s="32"/>
      <c r="M96" s="25"/>
      <c r="N96" s="26" t="s">
        <v>163</v>
      </c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  <c r="AG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  <c r="AG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  <c r="AG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  <c r="AG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G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  <c r="AG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  <c r="AG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G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  <c r="AG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G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  <c r="AG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  <c r="AG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G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G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  <c r="AG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G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  <c r="AG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  <c r="AG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  <c r="AG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  <c r="AG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  <c r="AG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  <c r="AG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  <c r="AG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  <c r="AG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  <c r="AG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  <c r="AG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  <c r="AG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  <c r="AG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  <c r="AG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  <c r="AG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  <c r="AG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  <c r="AG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  <c r="AG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  <c r="AG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  <c r="AG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  <c r="AG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  <c r="AG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  <c r="AG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  <c r="AG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  <c r="AG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  <c r="AG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  <c r="AG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  <c r="AG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  <c r="AG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  <c r="AG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  <c r="AG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  <c r="AG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  <c r="AG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  <c r="AG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  <c r="AG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  <c r="AG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  <c r="AG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  <c r="AG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  <c r="AG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  <c r="AG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  <c r="AG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  <c r="AG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  <c r="AG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  <c r="AG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  <c r="AG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  <c r="AG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  <c r="AG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  <c r="AG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  <c r="AG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  <c r="AG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G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  <c r="AG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  <c r="AG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  <c r="AG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  <c r="AG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  <c r="AG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  <c r="AG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  <c r="AG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  <c r="AG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  <c r="AG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  <c r="AG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  <c r="AG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  <c r="AG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  <c r="AG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  <c r="AG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  <c r="AG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  <c r="AG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  <c r="AG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  <c r="AG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  <c r="AG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G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  <c r="AG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  <c r="AG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  <c r="AG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  <c r="AG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  <c r="AG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  <c r="AG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  <c r="AG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  <c r="AG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  <c r="AG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  <c r="AG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  <c r="AG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  <c r="AG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  <c r="AG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  <c r="AG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  <c r="AG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  <c r="AG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  <c r="AG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  <c r="AG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  <c r="AG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  <c r="AG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  <c r="AG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  <c r="AG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  <c r="AG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  <c r="AG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  <c r="AG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  <c r="AG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  <c r="AG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  <c r="AG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  <c r="AG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  <c r="AG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  <c r="AG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  <c r="AG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  <c r="AG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  <c r="AG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  <c r="AG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  <c r="AG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  <c r="AG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  <c r="AG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  <c r="AG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  <c r="AG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  <c r="AG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  <c r="AG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  <c r="AG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  <c r="AG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  <c r="AG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  <c r="AG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  <c r="AG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  <c r="AG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  <c r="AG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  <c r="AG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  <c r="AG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  <c r="AG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  <c r="AG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  <c r="AG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  <c r="AG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  <c r="AG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  <c r="AG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  <c r="AG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  <c r="AG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  <c r="AG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  <c r="AG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  <c r="AG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  <c r="AG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  <c r="AG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  <c r="AG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  <c r="AG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  <c r="AG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  <c r="AG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  <c r="AG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  <c r="AG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  <c r="AG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  <c r="AG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  <c r="AG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  <c r="AG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  <c r="AG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  <c r="AG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  <c r="AG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  <c r="AG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  <c r="AG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  <c r="AG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  <c r="AG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  <c r="AG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  <c r="AG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  <c r="AG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  <c r="AG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  <c r="AG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  <c r="AG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  <c r="AG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  <c r="AG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  <c r="AG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  <c r="AG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  <c r="AG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  <c r="AG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  <c r="AG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  <c r="AG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  <c r="AG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  <c r="AG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  <c r="AG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  <c r="AG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  <c r="AG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  <c r="AG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  <c r="AG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  <c r="AG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  <c r="AG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  <c r="AG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  <c r="AG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  <c r="AG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  <c r="AG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  <c r="AG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  <c r="AG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  <c r="AG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  <c r="AG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  <c r="AG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  <c r="AG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  <c r="AG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  <c r="AG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  <c r="AG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  <c r="AG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  <c r="AG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  <c r="AG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  <c r="AG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  <c r="AG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  <c r="AG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  <c r="AG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4"/>
      <c r="AG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4"/>
      <c r="AG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  <c r="AF996" s="4"/>
      <c r="AG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  <c r="AF997" s="4"/>
      <c r="AG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  <c r="AF998" s="4"/>
      <c r="AG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  <c r="AE999" s="4"/>
      <c r="AF999" s="4"/>
      <c r="AG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  <c r="AE1000" s="4"/>
      <c r="AF1000" s="4"/>
      <c r="AG1000" s="4"/>
    </row>
  </sheetData>
  <mergeCells count="15">
    <mergeCell ref="F54:H54"/>
    <mergeCell ref="I54:K54"/>
    <mergeCell ref="F62:H62"/>
    <mergeCell ref="I62:K62"/>
    <mergeCell ref="F71:H71"/>
    <mergeCell ref="I71:K71"/>
    <mergeCell ref="F93:H93"/>
    <mergeCell ref="I93:K93"/>
    <mergeCell ref="B1:M2"/>
    <mergeCell ref="F6:H6"/>
    <mergeCell ref="I6:K6"/>
    <mergeCell ref="F28:H28"/>
    <mergeCell ref="I28:K28"/>
    <mergeCell ref="F50:H50"/>
    <mergeCell ref="I50:K50"/>
  </mergeCells>
  <conditionalFormatting sqref="G7:G27 G29:G49 G51:G53 G55:G61 G63:G69 G72:G91 G94:G95">
    <cfRule type="expression" dxfId="0" priority="1">
      <formula>OR(F7&lt;B7, F7&gt;C7)</formula>
    </cfRule>
  </conditionalFormatting>
  <conditionalFormatting sqref="H7:H27 H29:H49 H51:H53 H55:H61 H63:H69 H72:H91 H94:H95">
    <cfRule type="expression" dxfId="1" priority="2">
      <formula>OR(F7&lt;D7, F7&gt;E7)</formula>
    </cfRule>
  </conditionalFormatting>
  <conditionalFormatting sqref="J7:J27 J29:J49 J51:J53 J55 J60:J61 J63:J70 J72:J77 J80:J82 J84:J92 J96">
    <cfRule type="expression" dxfId="0" priority="3">
      <formula>OR(I7&lt;B7, I7&gt;C7)</formula>
    </cfRule>
  </conditionalFormatting>
  <conditionalFormatting sqref="K7:K27 K29:K49 K51:K53 K55 K60:K61 K63:K70 K72:K77 K80:K82 K84:K92 K96">
    <cfRule type="expression" dxfId="1" priority="4">
      <formula>OR(I7&lt;D7, I7&gt;E7)</formula>
    </cfRule>
  </conditionalFormatting>
  <conditionalFormatting sqref="L7:L26 L29:L48 L63:L69">
    <cfRule type="expression" dxfId="2" priority="5">
      <formula>IF(ABS(I7 - F7) &gt; F7 * 0.2, "True", "False")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9.0"/>
    <col customWidth="1" min="2" max="2" width="118.63"/>
  </cols>
  <sheetData>
    <row r="5">
      <c r="A5" s="5" t="s">
        <v>164</v>
      </c>
      <c r="D5" s="54" t="s">
        <v>165</v>
      </c>
    </row>
    <row r="6">
      <c r="A6" s="55"/>
    </row>
    <row r="10">
      <c r="A10" s="12" t="s">
        <v>6</v>
      </c>
      <c r="B10" s="12" t="s">
        <v>166</v>
      </c>
      <c r="M10" s="56" t="s">
        <v>167</v>
      </c>
    </row>
    <row r="11">
      <c r="A11" s="20" t="s">
        <v>7</v>
      </c>
      <c r="B11" s="26" t="s">
        <v>8</v>
      </c>
    </row>
    <row r="12">
      <c r="A12" s="20" t="s">
        <v>9</v>
      </c>
      <c r="B12" s="26" t="s">
        <v>10</v>
      </c>
    </row>
    <row r="13">
      <c r="A13" s="20" t="s">
        <v>11</v>
      </c>
      <c r="B13" s="26" t="s">
        <v>12</v>
      </c>
    </row>
    <row r="14">
      <c r="A14" s="20" t="s">
        <v>13</v>
      </c>
      <c r="B14" s="57" t="s">
        <v>14</v>
      </c>
    </row>
    <row r="15">
      <c r="A15" s="20" t="s">
        <v>15</v>
      </c>
      <c r="B15" s="26" t="s">
        <v>16</v>
      </c>
    </row>
    <row r="16">
      <c r="A16" s="20" t="s">
        <v>17</v>
      </c>
      <c r="B16" s="26" t="s">
        <v>18</v>
      </c>
    </row>
    <row r="17">
      <c r="A17" s="20" t="s">
        <v>19</v>
      </c>
      <c r="B17" s="26" t="s">
        <v>20</v>
      </c>
    </row>
    <row r="18">
      <c r="A18" s="20" t="s">
        <v>21</v>
      </c>
      <c r="B18" s="26" t="s">
        <v>22</v>
      </c>
    </row>
    <row r="19">
      <c r="A19" s="20" t="s">
        <v>23</v>
      </c>
      <c r="B19" s="26" t="s">
        <v>24</v>
      </c>
    </row>
    <row r="20">
      <c r="A20" s="20" t="s">
        <v>25</v>
      </c>
      <c r="B20" s="26" t="s">
        <v>26</v>
      </c>
      <c r="L20" s="56"/>
    </row>
    <row r="21">
      <c r="A21" s="20" t="s">
        <v>27</v>
      </c>
      <c r="B21" s="26" t="s">
        <v>28</v>
      </c>
    </row>
    <row r="22">
      <c r="A22" s="20" t="s">
        <v>29</v>
      </c>
      <c r="B22" s="26" t="s">
        <v>30</v>
      </c>
    </row>
    <row r="23">
      <c r="A23" s="20" t="s">
        <v>31</v>
      </c>
      <c r="B23" s="26" t="s">
        <v>32</v>
      </c>
    </row>
    <row r="24">
      <c r="A24" s="20" t="s">
        <v>33</v>
      </c>
      <c r="B24" s="26" t="s">
        <v>34</v>
      </c>
    </row>
    <row r="25">
      <c r="A25" s="20" t="s">
        <v>35</v>
      </c>
      <c r="B25" s="26" t="s">
        <v>36</v>
      </c>
    </row>
    <row r="26">
      <c r="A26" s="20" t="s">
        <v>37</v>
      </c>
      <c r="B26" s="26" t="s">
        <v>38</v>
      </c>
    </row>
    <row r="27">
      <c r="A27" s="20" t="s">
        <v>39</v>
      </c>
      <c r="B27" s="26" t="s">
        <v>38</v>
      </c>
    </row>
    <row r="28">
      <c r="A28" s="20" t="s">
        <v>40</v>
      </c>
      <c r="B28" s="26" t="s">
        <v>38</v>
      </c>
    </row>
    <row r="29">
      <c r="A29" s="20" t="s">
        <v>41</v>
      </c>
      <c r="B29" s="26" t="s">
        <v>38</v>
      </c>
    </row>
    <row r="30">
      <c r="A30" s="27" t="s">
        <v>42</v>
      </c>
      <c r="B30" s="26" t="s">
        <v>38</v>
      </c>
    </row>
    <row r="31">
      <c r="A31" s="33"/>
      <c r="B31" s="4"/>
    </row>
    <row r="32">
      <c r="A32" s="35" t="s">
        <v>43</v>
      </c>
      <c r="B32" s="4"/>
    </row>
    <row r="33">
      <c r="A33" s="20" t="s">
        <v>44</v>
      </c>
      <c r="B33" s="26" t="s">
        <v>45</v>
      </c>
    </row>
    <row r="34">
      <c r="A34" s="20" t="s">
        <v>46</v>
      </c>
      <c r="B34" s="26" t="s">
        <v>47</v>
      </c>
    </row>
    <row r="35">
      <c r="A35" s="20" t="s">
        <v>48</v>
      </c>
      <c r="B35" s="26" t="s">
        <v>49</v>
      </c>
    </row>
    <row r="36">
      <c r="A36" s="20" t="s">
        <v>50</v>
      </c>
      <c r="B36" s="26" t="s">
        <v>51</v>
      </c>
    </row>
    <row r="37">
      <c r="A37" s="20" t="s">
        <v>52</v>
      </c>
      <c r="B37" s="26" t="s">
        <v>53</v>
      </c>
    </row>
    <row r="38">
      <c r="A38" s="20" t="s">
        <v>54</v>
      </c>
      <c r="B38" s="26" t="s">
        <v>55</v>
      </c>
    </row>
    <row r="39">
      <c r="A39" s="20" t="s">
        <v>56</v>
      </c>
      <c r="B39" s="26" t="s">
        <v>57</v>
      </c>
    </row>
    <row r="40">
      <c r="A40" s="20" t="s">
        <v>58</v>
      </c>
      <c r="B40" s="26" t="s">
        <v>59</v>
      </c>
    </row>
    <row r="41">
      <c r="A41" s="20" t="s">
        <v>60</v>
      </c>
      <c r="B41" s="26" t="s">
        <v>61</v>
      </c>
    </row>
    <row r="42">
      <c r="A42" s="20" t="s">
        <v>62</v>
      </c>
      <c r="B42" s="26" t="s">
        <v>63</v>
      </c>
    </row>
    <row r="43">
      <c r="A43" s="20" t="s">
        <v>64</v>
      </c>
      <c r="B43" s="26" t="s">
        <v>65</v>
      </c>
    </row>
    <row r="44">
      <c r="A44" s="20" t="s">
        <v>66</v>
      </c>
      <c r="B44" s="26" t="s">
        <v>67</v>
      </c>
    </row>
    <row r="45">
      <c r="A45" s="20" t="s">
        <v>68</v>
      </c>
      <c r="B45" s="26" t="s">
        <v>69</v>
      </c>
    </row>
    <row r="46">
      <c r="A46" s="20" t="s">
        <v>70</v>
      </c>
      <c r="B46" s="26" t="s">
        <v>71</v>
      </c>
    </row>
    <row r="47">
      <c r="A47" s="20" t="s">
        <v>72</v>
      </c>
      <c r="B47" s="26" t="s">
        <v>73</v>
      </c>
    </row>
    <row r="48">
      <c r="A48" s="20" t="s">
        <v>74</v>
      </c>
      <c r="B48" s="26" t="s">
        <v>75</v>
      </c>
    </row>
    <row r="49">
      <c r="A49" s="20" t="s">
        <v>76</v>
      </c>
      <c r="B49" s="26" t="s">
        <v>77</v>
      </c>
    </row>
    <row r="50">
      <c r="A50" s="20" t="s">
        <v>78</v>
      </c>
      <c r="B50" s="26" t="s">
        <v>79</v>
      </c>
    </row>
    <row r="51">
      <c r="A51" s="20" t="s">
        <v>80</v>
      </c>
      <c r="B51" s="26" t="s">
        <v>81</v>
      </c>
    </row>
    <row r="52">
      <c r="A52" s="27" t="s">
        <v>82</v>
      </c>
      <c r="B52" s="26" t="s">
        <v>83</v>
      </c>
    </row>
  </sheetData>
  <mergeCells count="3">
    <mergeCell ref="A5:B6"/>
    <mergeCell ref="M10:R16"/>
    <mergeCell ref="L20:Q26"/>
  </mergeCells>
  <drawing r:id="rId1"/>
</worksheet>
</file>