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wilkinson/projects/Unity/BadNRG/Config/Excel/"/>
    </mc:Choice>
  </mc:AlternateContent>
  <xr:revisionPtr revIDLastSave="0" documentId="13_ncr:1_{AD2C77DF-CB1C-4146-B43C-B2A4F666F254}" xr6:coauthVersionLast="47" xr6:coauthVersionMax="47" xr10:uidLastSave="{00000000-0000-0000-0000-000000000000}"/>
  <bookViews>
    <workbookView xWindow="0" yWindow="500" windowWidth="33600" windowHeight="20500" tabRatio="500" xr2:uid="{00000000-000D-0000-FFFF-FFFF00000000}"/>
  </bookViews>
  <sheets>
    <sheet name="Gear Items -- Shield" sheetId="1" r:id="rId1"/>
    <sheet name="Gear Items -- Crib" sheetId="2" r:id="rId2"/>
    <sheet name="Gear Items -- Speed" sheetId="3" r:id="rId3"/>
  </sheets>
  <externalReferences>
    <externalReference r:id="rId4"/>
    <externalReference r:id="rId5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6" i="1" l="1"/>
  <c r="D15" i="1"/>
  <c r="D14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34" i="1"/>
  <c r="D33" i="1"/>
  <c r="D4" i="1"/>
  <c r="D5" i="1"/>
  <c r="D6" i="1"/>
  <c r="D7" i="1"/>
  <c r="D8" i="1"/>
  <c r="D9" i="1"/>
  <c r="D10" i="1"/>
  <c r="D11" i="1"/>
  <c r="D12" i="1"/>
  <c r="D13" i="1"/>
  <c r="D3" i="1"/>
  <c r="D2" i="1"/>
  <c r="D62" i="3"/>
  <c r="F61" i="3"/>
  <c r="D61" i="3"/>
  <c r="F60" i="3"/>
  <c r="D60" i="3"/>
  <c r="F59" i="3"/>
  <c r="D59" i="3"/>
  <c r="H58" i="3"/>
  <c r="I58" i="3" s="1"/>
  <c r="G58" i="3"/>
  <c r="F58" i="3"/>
  <c r="D58" i="3"/>
  <c r="F57" i="3"/>
  <c r="G57" i="3" s="1"/>
  <c r="H57" i="3" s="1"/>
  <c r="D57" i="3"/>
  <c r="F56" i="3"/>
  <c r="D56" i="3"/>
  <c r="G55" i="3"/>
  <c r="H55" i="3" s="1"/>
  <c r="F55" i="3"/>
  <c r="D55" i="3"/>
  <c r="H54" i="3"/>
  <c r="F54" i="3"/>
  <c r="G54" i="3" s="1"/>
  <c r="D54" i="3"/>
  <c r="F53" i="3"/>
  <c r="G53" i="3" s="1"/>
  <c r="H53" i="3" s="1"/>
  <c r="D53" i="3"/>
  <c r="F52" i="3"/>
  <c r="D52" i="3"/>
  <c r="G51" i="3"/>
  <c r="F51" i="3"/>
  <c r="D51" i="3"/>
  <c r="F50" i="3"/>
  <c r="G50" i="3" s="1"/>
  <c r="H50" i="3" s="1"/>
  <c r="I50" i="3" s="1"/>
  <c r="D50" i="3"/>
  <c r="F49" i="3"/>
  <c r="G49" i="3" s="1"/>
  <c r="H49" i="3" s="1"/>
  <c r="D49" i="3"/>
  <c r="F48" i="3"/>
  <c r="D48" i="3"/>
  <c r="F47" i="3"/>
  <c r="G47" i="3" s="1"/>
  <c r="H47" i="3" s="1"/>
  <c r="G46" i="3"/>
  <c r="H46" i="3" s="1"/>
  <c r="F46" i="3"/>
  <c r="D46" i="3"/>
  <c r="F45" i="3"/>
  <c r="G45" i="3" s="1"/>
  <c r="H45" i="3" s="1"/>
  <c r="I45" i="3" s="1"/>
  <c r="F44" i="3"/>
  <c r="G44" i="3" s="1"/>
  <c r="D44" i="3"/>
  <c r="F43" i="3"/>
  <c r="G43" i="3" s="1"/>
  <c r="H43" i="3" s="1"/>
  <c r="D43" i="3"/>
  <c r="F42" i="3"/>
  <c r="D42" i="3"/>
  <c r="G41" i="3"/>
  <c r="H41" i="3" s="1"/>
  <c r="F41" i="3"/>
  <c r="I41" i="3" s="1"/>
  <c r="D41" i="3"/>
  <c r="F40" i="3"/>
  <c r="G40" i="3" s="1"/>
  <c r="H40" i="3" s="1"/>
  <c r="I40" i="3" s="1"/>
  <c r="D40" i="3"/>
  <c r="F39" i="3"/>
  <c r="G39" i="3" s="1"/>
  <c r="H39" i="3" s="1"/>
  <c r="D39" i="3"/>
  <c r="F38" i="3"/>
  <c r="D38" i="3"/>
  <c r="F37" i="3"/>
  <c r="G37" i="3" s="1"/>
  <c r="H37" i="3" s="1"/>
  <c r="D37" i="3"/>
  <c r="F36" i="3"/>
  <c r="G36" i="3" s="1"/>
  <c r="H36" i="3" s="1"/>
  <c r="D36" i="3"/>
  <c r="F35" i="3"/>
  <c r="G35" i="3" s="1"/>
  <c r="H35" i="3" s="1"/>
  <c r="I35" i="3" s="1"/>
  <c r="D35" i="3"/>
  <c r="F34" i="3"/>
  <c r="D34" i="3"/>
  <c r="G33" i="3"/>
  <c r="H33" i="3" s="1"/>
  <c r="F33" i="3"/>
  <c r="D33" i="3"/>
  <c r="G32" i="3"/>
  <c r="H32" i="3" s="1"/>
  <c r="I32" i="3" s="1"/>
  <c r="F32" i="3"/>
  <c r="D32" i="3"/>
  <c r="F31" i="3"/>
  <c r="G31" i="3" s="1"/>
  <c r="H31" i="3" s="1"/>
  <c r="F30" i="3"/>
  <c r="G30" i="3" s="1"/>
  <c r="H30" i="3" s="1"/>
  <c r="D30" i="3"/>
  <c r="F29" i="3"/>
  <c r="D29" i="3"/>
  <c r="G28" i="3"/>
  <c r="H28" i="3" s="1"/>
  <c r="F28" i="3"/>
  <c r="D28" i="3"/>
  <c r="G27" i="3"/>
  <c r="H27" i="3" s="1"/>
  <c r="I27" i="3" s="1"/>
  <c r="F27" i="3"/>
  <c r="D27" i="3"/>
  <c r="F26" i="3"/>
  <c r="G26" i="3" s="1"/>
  <c r="H26" i="3" s="1"/>
  <c r="D26" i="3"/>
  <c r="F25" i="3"/>
  <c r="D25" i="3"/>
  <c r="F24" i="3"/>
  <c r="G24" i="3" s="1"/>
  <c r="H24" i="3" s="1"/>
  <c r="D24" i="3"/>
  <c r="H23" i="3"/>
  <c r="F23" i="3"/>
  <c r="G23" i="3" s="1"/>
  <c r="D23" i="3"/>
  <c r="F22" i="3"/>
  <c r="G22" i="3" s="1"/>
  <c r="H22" i="3" s="1"/>
  <c r="D22" i="3"/>
  <c r="G21" i="3"/>
  <c r="H21" i="3" s="1"/>
  <c r="F21" i="3"/>
  <c r="D21" i="3"/>
  <c r="F20" i="3"/>
  <c r="D20" i="3"/>
  <c r="F19" i="3"/>
  <c r="G19" i="3" s="1"/>
  <c r="H19" i="3" s="1"/>
  <c r="I19" i="3" s="1"/>
  <c r="D19" i="3"/>
  <c r="F18" i="3"/>
  <c r="G18" i="3" s="1"/>
  <c r="H18" i="3" s="1"/>
  <c r="D18" i="3"/>
  <c r="F17" i="3"/>
  <c r="D17" i="3"/>
  <c r="F16" i="3"/>
  <c r="G16" i="3" s="1"/>
  <c r="H16" i="3" s="1"/>
  <c r="D16" i="3"/>
  <c r="F15" i="3"/>
  <c r="G15" i="3" s="1"/>
  <c r="D15" i="3"/>
  <c r="F14" i="3"/>
  <c r="G14" i="3" s="1"/>
  <c r="H14" i="3" s="1"/>
  <c r="D14" i="3"/>
  <c r="F13" i="3"/>
  <c r="G13" i="3" s="1"/>
  <c r="H13" i="3" s="1"/>
  <c r="D13" i="3"/>
  <c r="G12" i="3"/>
  <c r="H12" i="3" s="1"/>
  <c r="F12" i="3"/>
  <c r="D12" i="3"/>
  <c r="F11" i="3"/>
  <c r="D11" i="3"/>
  <c r="I10" i="3"/>
  <c r="F10" i="3"/>
  <c r="G10" i="3" s="1"/>
  <c r="H10" i="3" s="1"/>
  <c r="D10" i="3"/>
  <c r="F9" i="3"/>
  <c r="D9" i="3"/>
  <c r="F8" i="3"/>
  <c r="G8" i="3" s="1"/>
  <c r="H8" i="3" s="1"/>
  <c r="D8" i="3"/>
  <c r="F7" i="3"/>
  <c r="G7" i="3" s="1"/>
  <c r="D7" i="3"/>
  <c r="F6" i="3"/>
  <c r="G6" i="3" s="1"/>
  <c r="H6" i="3" s="1"/>
  <c r="D6" i="3"/>
  <c r="F5" i="3"/>
  <c r="G5" i="3" s="1"/>
  <c r="H5" i="3" s="1"/>
  <c r="D5" i="3"/>
  <c r="G4" i="3"/>
  <c r="H4" i="3" s="1"/>
  <c r="F4" i="3"/>
  <c r="D4" i="3"/>
  <c r="F3" i="3"/>
  <c r="D3" i="3"/>
  <c r="F2" i="3"/>
  <c r="G2" i="3" s="1"/>
  <c r="H2" i="3" s="1"/>
  <c r="D2" i="3"/>
  <c r="F47" i="2"/>
  <c r="D47" i="2"/>
  <c r="G46" i="2"/>
  <c r="H46" i="2" s="1"/>
  <c r="F46" i="2"/>
  <c r="D46" i="2"/>
  <c r="F45" i="2"/>
  <c r="G45" i="2" s="1"/>
  <c r="H45" i="2" s="1"/>
  <c r="D45" i="2"/>
  <c r="F44" i="2"/>
  <c r="G44" i="2" s="1"/>
  <c r="H44" i="2" s="1"/>
  <c r="D44" i="2"/>
  <c r="F43" i="2"/>
  <c r="D43" i="2"/>
  <c r="F42" i="2"/>
  <c r="G42" i="2" s="1"/>
  <c r="H42" i="2" s="1"/>
  <c r="D42" i="2"/>
  <c r="H41" i="2"/>
  <c r="I41" i="2" s="1"/>
  <c r="G41" i="2"/>
  <c r="F41" i="2"/>
  <c r="D41" i="2"/>
  <c r="F40" i="2"/>
  <c r="G40" i="2" s="1"/>
  <c r="H40" i="2" s="1"/>
  <c r="D40" i="2"/>
  <c r="F39" i="2"/>
  <c r="D39" i="2"/>
  <c r="G38" i="2"/>
  <c r="H38" i="2" s="1"/>
  <c r="F38" i="2"/>
  <c r="D38" i="2"/>
  <c r="H37" i="2"/>
  <c r="F37" i="2"/>
  <c r="G37" i="2" s="1"/>
  <c r="D37" i="2"/>
  <c r="F36" i="2"/>
  <c r="G36" i="2" s="1"/>
  <c r="H36" i="2" s="1"/>
  <c r="D36" i="2"/>
  <c r="G35" i="2"/>
  <c r="H35" i="2" s="1"/>
  <c r="F35" i="2"/>
  <c r="D35" i="2"/>
  <c r="F34" i="2"/>
  <c r="D34" i="2"/>
  <c r="H33" i="2"/>
  <c r="I33" i="2" s="1"/>
  <c r="G33" i="2"/>
  <c r="F33" i="2"/>
  <c r="D33" i="2"/>
  <c r="F32" i="2"/>
  <c r="G32" i="2" s="1"/>
  <c r="H32" i="2" s="1"/>
  <c r="D32" i="2"/>
  <c r="F31" i="2"/>
  <c r="D31" i="2"/>
  <c r="H30" i="2"/>
  <c r="G30" i="2"/>
  <c r="F30" i="2"/>
  <c r="D30" i="2"/>
  <c r="F29" i="2"/>
  <c r="G29" i="2" s="1"/>
  <c r="D29" i="2"/>
  <c r="F28" i="2"/>
  <c r="G28" i="2" s="1"/>
  <c r="H28" i="2" s="1"/>
  <c r="D28" i="2"/>
  <c r="G27" i="2"/>
  <c r="H27" i="2" s="1"/>
  <c r="F27" i="2"/>
  <c r="D27" i="2"/>
  <c r="F26" i="2"/>
  <c r="G26" i="2" s="1"/>
  <c r="H26" i="2" s="1"/>
  <c r="D26" i="2"/>
  <c r="G25" i="2"/>
  <c r="H25" i="2" s="1"/>
  <c r="F25" i="2"/>
  <c r="D25" i="2"/>
  <c r="F24" i="2"/>
  <c r="G24" i="2" s="1"/>
  <c r="H24" i="2" s="1"/>
  <c r="D24" i="2"/>
  <c r="F23" i="2"/>
  <c r="D23" i="2"/>
  <c r="H22" i="2"/>
  <c r="G22" i="2"/>
  <c r="F22" i="2"/>
  <c r="D22" i="2"/>
  <c r="H21" i="2"/>
  <c r="F21" i="2"/>
  <c r="G21" i="2" s="1"/>
  <c r="D21" i="2"/>
  <c r="F20" i="2"/>
  <c r="G20" i="2" s="1"/>
  <c r="H20" i="2" s="1"/>
  <c r="D20" i="2"/>
  <c r="F19" i="2"/>
  <c r="D19" i="2"/>
  <c r="F18" i="2"/>
  <c r="D18" i="2"/>
  <c r="G17" i="2"/>
  <c r="H17" i="2" s="1"/>
  <c r="F17" i="2"/>
  <c r="I17" i="2" s="1"/>
  <c r="D17" i="2"/>
  <c r="F16" i="2"/>
  <c r="G16" i="2" s="1"/>
  <c r="H16" i="2" s="1"/>
  <c r="D16" i="2"/>
  <c r="F15" i="2"/>
  <c r="D15" i="2"/>
  <c r="F14" i="2"/>
  <c r="G14" i="2" s="1"/>
  <c r="H14" i="2" s="1"/>
  <c r="D14" i="2"/>
  <c r="H13" i="2"/>
  <c r="F13" i="2"/>
  <c r="G13" i="2" s="1"/>
  <c r="D13" i="2"/>
  <c r="F12" i="2"/>
  <c r="G12" i="2" s="1"/>
  <c r="H12" i="2" s="1"/>
  <c r="D12" i="2"/>
  <c r="F11" i="2"/>
  <c r="D11" i="2"/>
  <c r="G10" i="2"/>
  <c r="H10" i="2" s="1"/>
  <c r="F10" i="2"/>
  <c r="D10" i="2"/>
  <c r="F9" i="2"/>
  <c r="G9" i="2" s="1"/>
  <c r="H9" i="2" s="1"/>
  <c r="I9" i="2" s="1"/>
  <c r="D9" i="2"/>
  <c r="F8" i="2"/>
  <c r="G8" i="2" s="1"/>
  <c r="H8" i="2" s="1"/>
  <c r="D8" i="2"/>
  <c r="F7" i="2"/>
  <c r="D7" i="2"/>
  <c r="G6" i="2"/>
  <c r="H6" i="2" s="1"/>
  <c r="F6" i="2"/>
  <c r="D6" i="2"/>
  <c r="F5" i="2"/>
  <c r="G5" i="2" s="1"/>
  <c r="H5" i="2" s="1"/>
  <c r="D5" i="2"/>
  <c r="I4" i="2"/>
  <c r="F4" i="2"/>
  <c r="G4" i="2" s="1"/>
  <c r="H4" i="2" s="1"/>
  <c r="D4" i="2"/>
  <c r="F3" i="2"/>
  <c r="G3" i="2" s="1"/>
  <c r="H3" i="2" s="1"/>
  <c r="D3" i="2"/>
  <c r="G2" i="2"/>
  <c r="H2" i="2" s="1"/>
  <c r="F2" i="2"/>
  <c r="D2" i="2"/>
  <c r="G48" i="1"/>
  <c r="H48" i="1" s="1"/>
  <c r="I48" i="1" s="1"/>
  <c r="F47" i="1"/>
  <c r="G47" i="1" s="1"/>
  <c r="H47" i="1" s="1"/>
  <c r="F6" i="1"/>
  <c r="G6" i="1" s="1"/>
  <c r="H6" i="1" s="1"/>
  <c r="F46" i="1"/>
  <c r="G46" i="1" s="1"/>
  <c r="H46" i="1" s="1"/>
  <c r="F45" i="1"/>
  <c r="G45" i="1" s="1"/>
  <c r="H45" i="1" s="1"/>
  <c r="F44" i="1"/>
  <c r="G44" i="1" s="1"/>
  <c r="H44" i="1" s="1"/>
  <c r="I44" i="1" s="1"/>
  <c r="F43" i="1"/>
  <c r="G43" i="1" s="1"/>
  <c r="H43" i="1" s="1"/>
  <c r="F42" i="1"/>
  <c r="F41" i="1"/>
  <c r="G41" i="1" s="1"/>
  <c r="H41" i="1" s="1"/>
  <c r="F40" i="1"/>
  <c r="G40" i="1" s="1"/>
  <c r="F39" i="1"/>
  <c r="G39" i="1" s="1"/>
  <c r="H39" i="1" s="1"/>
  <c r="F38" i="1"/>
  <c r="G38" i="1" s="1"/>
  <c r="H38" i="1" s="1"/>
  <c r="F37" i="1"/>
  <c r="F36" i="1"/>
  <c r="G36" i="1" s="1"/>
  <c r="H36" i="1" s="1"/>
  <c r="I36" i="1" s="1"/>
  <c r="F35" i="1"/>
  <c r="G35" i="1" s="1"/>
  <c r="H35" i="1" s="1"/>
  <c r="F34" i="1"/>
  <c r="F33" i="1"/>
  <c r="G33" i="1" s="1"/>
  <c r="H33" i="1" s="1"/>
  <c r="F32" i="1"/>
  <c r="G32" i="1" s="1"/>
  <c r="F31" i="1"/>
  <c r="G31" i="1" s="1"/>
  <c r="H31" i="1" s="1"/>
  <c r="F30" i="1"/>
  <c r="G30" i="1" s="1"/>
  <c r="H30" i="1" s="1"/>
  <c r="F29" i="1"/>
  <c r="G29" i="1" s="1"/>
  <c r="H29" i="1" s="1"/>
  <c r="F28" i="1"/>
  <c r="G28" i="1" s="1"/>
  <c r="H28" i="1" s="1"/>
  <c r="I28" i="1" s="1"/>
  <c r="F27" i="1"/>
  <c r="G27" i="1" s="1"/>
  <c r="H27" i="1" s="1"/>
  <c r="F26" i="1"/>
  <c r="F25" i="1"/>
  <c r="G25" i="1" s="1"/>
  <c r="H25" i="1" s="1"/>
  <c r="F24" i="1"/>
  <c r="G24" i="1" s="1"/>
  <c r="H24" i="1" s="1"/>
  <c r="F23" i="1"/>
  <c r="F22" i="1"/>
  <c r="G22" i="1" s="1"/>
  <c r="H22" i="1" s="1"/>
  <c r="F21" i="1"/>
  <c r="G21" i="1" s="1"/>
  <c r="F20" i="1"/>
  <c r="G20" i="1" s="1"/>
  <c r="H20" i="1" s="1"/>
  <c r="F19" i="1"/>
  <c r="G19" i="1" s="1"/>
  <c r="H19" i="1" s="1"/>
  <c r="F18" i="1"/>
  <c r="G18" i="1" s="1"/>
  <c r="H18" i="1" s="1"/>
  <c r="I18" i="1" s="1"/>
  <c r="F17" i="1"/>
  <c r="G17" i="1" s="1"/>
  <c r="H17" i="1" s="1"/>
  <c r="F16" i="1"/>
  <c r="G16" i="1" s="1"/>
  <c r="H16" i="1" s="1"/>
  <c r="U15" i="1"/>
  <c r="F15" i="1"/>
  <c r="G15" i="1" s="1"/>
  <c r="H15" i="1" s="1"/>
  <c r="I15" i="1" s="1"/>
  <c r="F14" i="1"/>
  <c r="G14" i="1" s="1"/>
  <c r="H14" i="1" s="1"/>
  <c r="F13" i="1"/>
  <c r="G13" i="1" s="1"/>
  <c r="H13" i="1" s="1"/>
  <c r="F12" i="1"/>
  <c r="F11" i="1"/>
  <c r="G11" i="1" s="1"/>
  <c r="H11" i="1" s="1"/>
  <c r="I11" i="1" s="1"/>
  <c r="U10" i="1"/>
  <c r="F10" i="1"/>
  <c r="G10" i="1" s="1"/>
  <c r="H10" i="1" s="1"/>
  <c r="F9" i="1"/>
  <c r="F8" i="1"/>
  <c r="G8" i="1" s="1"/>
  <c r="F7" i="1"/>
  <c r="G7" i="1" s="1"/>
  <c r="H7" i="1" s="1"/>
  <c r="I7" i="1" s="1"/>
  <c r="F5" i="1"/>
  <c r="U4" i="1"/>
  <c r="F4" i="1"/>
  <c r="G4" i="1" s="1"/>
  <c r="H4" i="1" s="1"/>
  <c r="I4" i="1" s="1"/>
  <c r="F3" i="1"/>
  <c r="G2" i="1"/>
  <c r="I39" i="1" l="1"/>
  <c r="I6" i="1"/>
  <c r="I11" i="3"/>
  <c r="I25" i="2"/>
  <c r="G11" i="3"/>
  <c r="H11" i="3" s="1"/>
  <c r="G34" i="2"/>
  <c r="H34" i="2" s="1"/>
  <c r="G3" i="3"/>
  <c r="H3" i="3" s="1"/>
  <c r="I22" i="3"/>
  <c r="I28" i="3"/>
  <c r="H8" i="1"/>
  <c r="I8" i="1" s="1"/>
  <c r="G37" i="1"/>
  <c r="H37" i="1" s="1"/>
  <c r="I36" i="2"/>
  <c r="I42" i="2"/>
  <c r="I18" i="2"/>
  <c r="I20" i="3"/>
  <c r="I10" i="1"/>
  <c r="G18" i="2"/>
  <c r="H18" i="2" s="1"/>
  <c r="I24" i="2"/>
  <c r="G20" i="3"/>
  <c r="H20" i="3" s="1"/>
  <c r="I10" i="2"/>
  <c r="I2" i="2"/>
  <c r="I4" i="3"/>
  <c r="I33" i="3"/>
  <c r="I46" i="3"/>
  <c r="G23" i="2"/>
  <c r="H23" i="2" s="1"/>
  <c r="I24" i="3"/>
  <c r="G56" i="3"/>
  <c r="H56" i="3" s="1"/>
  <c r="I45" i="1"/>
  <c r="I6" i="2"/>
  <c r="I16" i="1"/>
  <c r="I20" i="1"/>
  <c r="I29" i="1"/>
  <c r="I31" i="1"/>
  <c r="H40" i="1"/>
  <c r="I40" i="1" s="1"/>
  <c r="G42" i="1"/>
  <c r="H42" i="1" s="1"/>
  <c r="I16" i="2"/>
  <c r="I21" i="2"/>
  <c r="I28" i="2"/>
  <c r="I2" i="3"/>
  <c r="I14" i="3"/>
  <c r="I39" i="3"/>
  <c r="I49" i="3"/>
  <c r="H51" i="3"/>
  <c r="I51" i="3" s="1"/>
  <c r="I54" i="3"/>
  <c r="I38" i="2"/>
  <c r="G9" i="3"/>
  <c r="H9" i="3" s="1"/>
  <c r="H2" i="1"/>
  <c r="I2" i="1" s="1"/>
  <c r="G9" i="1"/>
  <c r="H9" i="1" s="1"/>
  <c r="I25" i="1"/>
  <c r="I27" i="1"/>
  <c r="I38" i="1"/>
  <c r="G11" i="2"/>
  <c r="H11" i="2" s="1"/>
  <c r="I14" i="2"/>
  <c r="I26" i="2"/>
  <c r="G31" i="2"/>
  <c r="H31" i="2" s="1"/>
  <c r="G43" i="2"/>
  <c r="H43" i="2" s="1"/>
  <c r="I46" i="2"/>
  <c r="H7" i="3"/>
  <c r="I7" i="3" s="1"/>
  <c r="I12" i="3"/>
  <c r="G17" i="3"/>
  <c r="H17" i="3" s="1"/>
  <c r="G29" i="3"/>
  <c r="H29" i="3" s="1"/>
  <c r="G34" i="3"/>
  <c r="H34" i="3" s="1"/>
  <c r="I37" i="3"/>
  <c r="H44" i="3"/>
  <c r="I44" i="3" s="1"/>
  <c r="I47" i="3"/>
  <c r="I57" i="3"/>
  <c r="I19" i="1"/>
  <c r="I19" i="2"/>
  <c r="G7" i="2"/>
  <c r="H7" i="2" s="1"/>
  <c r="G19" i="2"/>
  <c r="H19" i="2" s="1"/>
  <c r="I22" i="2"/>
  <c r="H29" i="2"/>
  <c r="I29" i="2" s="1"/>
  <c r="G39" i="2"/>
  <c r="H39" i="2" s="1"/>
  <c r="I8" i="3"/>
  <c r="H15" i="3"/>
  <c r="I15" i="3" s="1"/>
  <c r="G25" i="3"/>
  <c r="H25" i="3" s="1"/>
  <c r="G42" i="3"/>
  <c r="H42" i="3" s="1"/>
  <c r="G52" i="3"/>
  <c r="H52" i="3" s="1"/>
  <c r="I55" i="3"/>
  <c r="G60" i="3"/>
  <c r="H60" i="3" s="1"/>
  <c r="I60" i="3"/>
  <c r="I5" i="3"/>
  <c r="I13" i="1"/>
  <c r="I17" i="1"/>
  <c r="H21" i="1"/>
  <c r="I21" i="1" s="1"/>
  <c r="G23" i="1"/>
  <c r="H23" i="1" s="1"/>
  <c r="H32" i="1"/>
  <c r="I32" i="1" s="1"/>
  <c r="G34" i="1"/>
  <c r="H34" i="1" s="1"/>
  <c r="I41" i="1"/>
  <c r="I43" i="1"/>
  <c r="G3" i="1"/>
  <c r="H3" i="1" s="1"/>
  <c r="I30" i="1"/>
  <c r="I47" i="1"/>
  <c r="I5" i="2"/>
  <c r="I12" i="2"/>
  <c r="I27" i="2"/>
  <c r="I32" i="2"/>
  <c r="I37" i="2"/>
  <c r="I44" i="2"/>
  <c r="I13" i="3"/>
  <c r="I18" i="3"/>
  <c r="I23" i="3"/>
  <c r="I30" i="3"/>
  <c r="G38" i="3"/>
  <c r="H38" i="3" s="1"/>
  <c r="G48" i="3"/>
  <c r="H48" i="3" s="1"/>
  <c r="G15" i="2"/>
  <c r="H15" i="2" s="1"/>
  <c r="I30" i="2"/>
  <c r="I47" i="2"/>
  <c r="G47" i="2"/>
  <c r="H47" i="2" s="1"/>
  <c r="I16" i="3"/>
  <c r="G5" i="1"/>
  <c r="H5" i="1" s="1"/>
  <c r="G12" i="1"/>
  <c r="H12" i="1" s="1"/>
  <c r="I14" i="1"/>
  <c r="I22" i="1"/>
  <c r="I24" i="1"/>
  <c r="G26" i="1"/>
  <c r="H26" i="1" s="1"/>
  <c r="I33" i="1"/>
  <c r="I35" i="1"/>
  <c r="I46" i="1"/>
  <c r="I3" i="2"/>
  <c r="I8" i="2"/>
  <c r="I13" i="2"/>
  <c r="I20" i="2"/>
  <c r="I35" i="2"/>
  <c r="I40" i="2"/>
  <c r="I45" i="2"/>
  <c r="I6" i="3"/>
  <c r="I21" i="3"/>
  <c r="I26" i="3"/>
  <c r="I31" i="3"/>
  <c r="I36" i="3"/>
  <c r="I43" i="3"/>
  <c r="I53" i="3"/>
  <c r="G59" i="3"/>
  <c r="H59" i="3" s="1"/>
  <c r="G61" i="3"/>
  <c r="H61" i="3" s="1"/>
  <c r="I37" i="1" l="1"/>
  <c r="I42" i="3"/>
  <c r="I17" i="3"/>
  <c r="I59" i="3"/>
  <c r="I43" i="2"/>
  <c r="I23" i="1"/>
  <c r="I34" i="2"/>
  <c r="I31" i="2"/>
  <c r="I7" i="2"/>
  <c r="I9" i="1"/>
  <c r="I34" i="3"/>
  <c r="I48" i="3"/>
  <c r="I29" i="3"/>
  <c r="I3" i="3"/>
  <c r="I9" i="3"/>
  <c r="I11" i="2"/>
  <c r="I23" i="2"/>
  <c r="I42" i="1"/>
  <c r="I38" i="3"/>
  <c r="I15" i="2"/>
  <c r="I39" i="2"/>
  <c r="I26" i="1"/>
  <c r="I34" i="1"/>
  <c r="I12" i="1"/>
  <c r="I5" i="1"/>
  <c r="I3" i="1"/>
  <c r="I61" i="3"/>
  <c r="I25" i="3"/>
  <c r="I52" i="3"/>
  <c r="I56" i="3"/>
</calcChain>
</file>

<file path=xl/sharedStrings.xml><?xml version="1.0" encoding="utf-8"?>
<sst xmlns="http://schemas.openxmlformats.org/spreadsheetml/2006/main" count="1442" uniqueCount="337">
  <si>
    <t>Gear Item Id</t>
  </si>
  <si>
    <t>Display</t>
  </si>
  <si>
    <t>Rarity Id</t>
  </si>
  <si>
    <t>Value Cents</t>
  </si>
  <si>
    <t>NA1</t>
  </si>
  <si>
    <t>NA2</t>
  </si>
  <si>
    <t>NA3</t>
  </si>
  <si>
    <t>NA4</t>
  </si>
  <si>
    <t>Order</t>
  </si>
  <si>
    <t>Progression Id</t>
  </si>
  <si>
    <t>Requires Level</t>
  </si>
  <si>
    <t>Hero Stat Ids</t>
  </si>
  <si>
    <t>Hero Stat Amounts</t>
  </si>
  <si>
    <t>Drop Type Id</t>
  </si>
  <si>
    <t>Craft Item Ids</t>
  </si>
  <si>
    <t>Craft Item Counts</t>
  </si>
  <si>
    <t>Craft Gold Cost</t>
  </si>
  <si>
    <t>Sell Currency Id</t>
  </si>
  <si>
    <t>Sell Currency Amount</t>
  </si>
  <si>
    <t>Catalog Image</t>
  </si>
  <si>
    <t>Catalog Image Disabled</t>
  </si>
  <si>
    <t>Silver Ring</t>
  </si>
  <si>
    <t>Common</t>
  </si>
  <si>
    <t>MainCampaign</t>
  </si>
  <si>
    <t>PhysicalDefense</t>
  </si>
  <si>
    <t>DropOnly</t>
  </si>
  <si>
    <t>Gold</t>
  </si>
  <si>
    <t>Bracelet</t>
  </si>
  <si>
    <t>Divine Necklace</t>
  </si>
  <si>
    <t>Uncommon</t>
  </si>
  <si>
    <t>CraftOnly</t>
  </si>
  <si>
    <t>Silver Chain,Silver Ring,Bracelet</t>
  </si>
  <si>
    <t>6,1,1</t>
  </si>
  <si>
    <t>Grudge Shield</t>
  </si>
  <si>
    <t>Rare</t>
  </si>
  <si>
    <t>MagicDefense,PhysicalDefense</t>
  </si>
  <si>
    <t>750,500</t>
  </si>
  <si>
    <t>Shield,Earnest Heart</t>
  </si>
  <si>
    <t>1,1</t>
  </si>
  <si>
    <t>Hades Vest</t>
  </si>
  <si>
    <t>MagicDefense</t>
  </si>
  <si>
    <t>800</t>
  </si>
  <si>
    <t>Bulletproof</t>
  </si>
  <si>
    <t>Epic</t>
  </si>
  <si>
    <t>Shield</t>
  </si>
  <si>
    <t>Shield of Oblivion</t>
  </si>
  <si>
    <t>Bulletproof,Oblivion Heart</t>
  </si>
  <si>
    <t>Guardian</t>
  </si>
  <si>
    <t>Legendary</t>
  </si>
  <si>
    <t>Shields</t>
  </si>
  <si>
    <t>Walking Stick</t>
  </si>
  <si>
    <t>Speed,Damage</t>
  </si>
  <si>
    <t>500,100</t>
  </si>
  <si>
    <t>Clown Tattoo</t>
  </si>
  <si>
    <t>Stone Bracelet</t>
  </si>
  <si>
    <t>Blue Hoodie</t>
  </si>
  <si>
    <t>Cap</t>
  </si>
  <si>
    <t>Bat</t>
  </si>
  <si>
    <t>Blue Bandana</t>
  </si>
  <si>
    <t>Sweat Pants</t>
  </si>
  <si>
    <t>Skull Ring</t>
  </si>
  <si>
    <t>Red Hoodie</t>
  </si>
  <si>
    <t>Hp,PhysicalDefense,MagicDefense</t>
  </si>
  <si>
    <t>50,500,125</t>
  </si>
  <si>
    <t>Ski Hat</t>
  </si>
  <si>
    <t>MagicDefense,MagicAttack,PhysicalDefense</t>
  </si>
  <si>
    <t>127,84,50</t>
  </si>
  <si>
    <t>Red Bandana</t>
  </si>
  <si>
    <t>MagicDefense,PhysicalDefense,MagicAttack</t>
  </si>
  <si>
    <t>80,22,32</t>
  </si>
  <si>
    <t>Wrestling Mask</t>
  </si>
  <si>
    <t>Silver Chain</t>
  </si>
  <si>
    <t>Fireworks</t>
  </si>
  <si>
    <t>MagicAttack,PhysicalAttack,Damage</t>
  </si>
  <si>
    <t>166,70,12</t>
  </si>
  <si>
    <t>Roman Candles,Matches</t>
  </si>
  <si>
    <t>Roman Candles</t>
  </si>
  <si>
    <t>Roman Candle</t>
  </si>
  <si>
    <t>Matches</t>
  </si>
  <si>
    <t>Match</t>
  </si>
  <si>
    <t>Gas Can</t>
  </si>
  <si>
    <t>Open Fire</t>
  </si>
  <si>
    <t>Matches,Gas Can,Wood</t>
  </si>
  <si>
    <t>1,1,1</t>
  </si>
  <si>
    <t>Wood</t>
  </si>
  <si>
    <t>Teardrop Tattoo</t>
  </si>
  <si>
    <t>Stick</t>
  </si>
  <si>
    <t>Damage,PhysicalDefense,MagicDefense</t>
  </si>
  <si>
    <t>100,8,50</t>
  </si>
  <si>
    <t>Fingerless Gloves</t>
  </si>
  <si>
    <t>Damage</t>
  </si>
  <si>
    <t>Glove,Scissors,Glue Gun</t>
  </si>
  <si>
    <t>2,1,1</t>
  </si>
  <si>
    <t>Arrow Pendant</t>
  </si>
  <si>
    <t>Damage,MagicDefense</t>
  </si>
  <si>
    <t>600,500</t>
  </si>
  <si>
    <t>Arrow,Silver Chain</t>
  </si>
  <si>
    <t>1,2</t>
  </si>
  <si>
    <t>Demons Arrow</t>
  </si>
  <si>
    <t>Demon’s Arrow</t>
  </si>
  <si>
    <t>Damage,MagicAttack,PhysicalDefense</t>
  </si>
  <si>
    <t>1200,500,250</t>
  </si>
  <si>
    <t>Axe</t>
  </si>
  <si>
    <t>Scissors</t>
  </si>
  <si>
    <t>Arrow</t>
  </si>
  <si>
    <t>Chain</t>
  </si>
  <si>
    <t>Bully Stick</t>
  </si>
  <si>
    <t>Stick,Rivets</t>
  </si>
  <si>
    <t>2,1</t>
  </si>
  <si>
    <t>Rivet</t>
  </si>
  <si>
    <t>Rivets</t>
  </si>
  <si>
    <t>Glove</t>
  </si>
  <si>
    <t>Damage,MagicAttack,Hp</t>
  </si>
  <si>
    <t>60,55,150</t>
  </si>
  <si>
    <t>Glue Gun</t>
  </si>
  <si>
    <t>Shuriken</t>
  </si>
  <si>
    <t>Sleeping Bag</t>
  </si>
  <si>
    <t>Tatami Mat</t>
  </si>
  <si>
    <t>Pillow</t>
  </si>
  <si>
    <t>Pillows</t>
  </si>
  <si>
    <t>Padlock</t>
  </si>
  <si>
    <t>Crib</t>
  </si>
  <si>
    <t>Bed,TV,Couch</t>
  </si>
  <si>
    <t>Flat</t>
  </si>
  <si>
    <t>Bedroom,Living Room,Den</t>
  </si>
  <si>
    <t>Condo</t>
  </si>
  <si>
    <t>Bedroom,Living Room,Kitchen</t>
  </si>
  <si>
    <t>Home Sweet</t>
  </si>
  <si>
    <t>Ranch</t>
  </si>
  <si>
    <t>Cows,Rancher,Trucks</t>
  </si>
  <si>
    <t>Bed</t>
  </si>
  <si>
    <t>TV</t>
  </si>
  <si>
    <t>Couch</t>
  </si>
  <si>
    <t>Bedroom</t>
  </si>
  <si>
    <t>Bedset,Flatscreen</t>
  </si>
  <si>
    <t>Living Room</t>
  </si>
  <si>
    <t>TV,Couches</t>
  </si>
  <si>
    <t>Den</t>
  </si>
  <si>
    <t>Pinball Machines</t>
  </si>
  <si>
    <t>Couches</t>
  </si>
  <si>
    <t>Pinball Machine</t>
  </si>
  <si>
    <t>Cows</t>
  </si>
  <si>
    <t>Cow</t>
  </si>
  <si>
    <t>Trucks</t>
  </si>
  <si>
    <t>High Truck</t>
  </si>
  <si>
    <t>Rancher</t>
  </si>
  <si>
    <t>Flatscreen</t>
  </si>
  <si>
    <t>Kitchen</t>
  </si>
  <si>
    <t>Coffee Machine,Fridge,Microwave</t>
  </si>
  <si>
    <t>Coffee Machine</t>
  </si>
  <si>
    <t>Microwave</t>
  </si>
  <si>
    <t>Sheet</t>
  </si>
  <si>
    <t>Sheets</t>
  </si>
  <si>
    <t>Bedset</t>
  </si>
  <si>
    <t>Bed,Sheets</t>
  </si>
  <si>
    <t>Boom Box</t>
  </si>
  <si>
    <t>Soda Bottle</t>
  </si>
  <si>
    <t>Soda Bottles</t>
  </si>
  <si>
    <t>Rubber Gloves</t>
  </si>
  <si>
    <t>Gas Cans</t>
  </si>
  <si>
    <t>Ceiling Fan</t>
  </si>
  <si>
    <t>Pyrex Beaker</t>
  </si>
  <si>
    <t>Spoon Collection</t>
  </si>
  <si>
    <t>Decanter</t>
  </si>
  <si>
    <t>Decorative Plate</t>
  </si>
  <si>
    <t>Lucky Cat</t>
  </si>
  <si>
    <t>Chicken Foot</t>
  </si>
  <si>
    <t>Chicken Feet</t>
  </si>
  <si>
    <t>Bonzai Tree</t>
  </si>
  <si>
    <t>MSG</t>
  </si>
  <si>
    <t>Ceremonial Sword</t>
  </si>
  <si>
    <t>Shoes</t>
  </si>
  <si>
    <t>Speed</t>
  </si>
  <si>
    <t>Hitops</t>
  </si>
  <si>
    <t>Speed,Hp</t>
  </si>
  <si>
    <t>1000,150</t>
  </si>
  <si>
    <t>Shoes,White Laces</t>
  </si>
  <si>
    <t>Classic Trainers</t>
  </si>
  <si>
    <t>Runners,White Laces</t>
  </si>
  <si>
    <t>Mountain Boots</t>
  </si>
  <si>
    <t>PhysicalAttack,Damage</t>
  </si>
  <si>
    <t>600,400</t>
  </si>
  <si>
    <t>Boots,White Laces,Steel Toe</t>
  </si>
  <si>
    <t>1,1,6</t>
  </si>
  <si>
    <t>Chucks</t>
  </si>
  <si>
    <t>Speed,MagicAttack</t>
  </si>
  <si>
    <t>1000,500</t>
  </si>
  <si>
    <t>Oxfords</t>
  </si>
  <si>
    <t>Lightspeed</t>
  </si>
  <si>
    <t>Divine Comfort</t>
  </si>
  <si>
    <t>Argyle Socks,Sandals,Lightspeed</t>
  </si>
  <si>
    <t>Glider Wings</t>
  </si>
  <si>
    <t>White Laces</t>
  </si>
  <si>
    <t>White Shoelace</t>
  </si>
  <si>
    <t>Black Laces</t>
  </si>
  <si>
    <t>Black Shoelace</t>
  </si>
  <si>
    <t>Runners</t>
  </si>
  <si>
    <t>Sandals</t>
  </si>
  <si>
    <t>Socks</t>
  </si>
  <si>
    <t>Argyle Socks</t>
  </si>
  <si>
    <t>Argyle Sock</t>
  </si>
  <si>
    <t>Boots</t>
  </si>
  <si>
    <t>Steel Toe</t>
  </si>
  <si>
    <t>Skickers</t>
  </si>
  <si>
    <t>Mountain Boots,Steel Toe</t>
  </si>
  <si>
    <t>Wings</t>
  </si>
  <si>
    <t>Heart</t>
  </si>
  <si>
    <t>Hp,MagicDefense,PhysicalAttack</t>
  </si>
  <si>
    <t>88,18,27</t>
  </si>
  <si>
    <t>Apple Heart</t>
  </si>
  <si>
    <t>Hp</t>
  </si>
  <si>
    <t>Heart,Apple Tree</t>
  </si>
  <si>
    <t>Earnest Heart</t>
  </si>
  <si>
    <t>Oblivion Heart</t>
  </si>
  <si>
    <t>Moonglow</t>
  </si>
  <si>
    <t>Ruined Heart</t>
  </si>
  <si>
    <t>Burning Heart</t>
  </si>
  <si>
    <t>Apple Branch</t>
  </si>
  <si>
    <t>Apple Tree</t>
  </si>
  <si>
    <t>Life Shield</t>
  </si>
  <si>
    <t>Apple Heart,Shield</t>
  </si>
  <si>
    <t>Hidden Heart</t>
  </si>
  <si>
    <t>Moonglow Heart</t>
  </si>
  <si>
    <t>Moonglow,Ruined Heart</t>
  </si>
  <si>
    <t>Rosary</t>
  </si>
  <si>
    <t>Beaded Necklace,Cross</t>
  </si>
  <si>
    <t>Beaded Necklace</t>
  </si>
  <si>
    <t>Beads,Thread</t>
  </si>
  <si>
    <t>Cross</t>
  </si>
  <si>
    <t>Beads</t>
  </si>
  <si>
    <t>Bead</t>
  </si>
  <si>
    <t>Thread</t>
  </si>
  <si>
    <t>Cashbox</t>
  </si>
  <si>
    <t>MagicDefense,Hp,PhysicalDefense</t>
  </si>
  <si>
    <t>500,50,75</t>
  </si>
  <si>
    <t>Metal Box,Padlock</t>
  </si>
  <si>
    <t>Gym membership</t>
  </si>
  <si>
    <t>Gym Pass</t>
  </si>
  <si>
    <t>PhysicalAttack,PhysicalDefense,Damage</t>
  </si>
  <si>
    <t>142,108,28</t>
  </si>
  <si>
    <t>Burner</t>
  </si>
  <si>
    <t>100,30,13</t>
  </si>
  <si>
    <t>Smartphone</t>
  </si>
  <si>
    <t>100,40</t>
  </si>
  <si>
    <t>Phone,SIM Card</t>
  </si>
  <si>
    <t>Feature Phone</t>
  </si>
  <si>
    <t>Phone</t>
  </si>
  <si>
    <t>SIM Card</t>
  </si>
  <si>
    <t>Tuner</t>
  </si>
  <si>
    <t>Speed,MagicDefense,PhysicalAttack</t>
  </si>
  <si>
    <t>1000,400,400</t>
  </si>
  <si>
    <t>Car,Coffee Can,Rims</t>
  </si>
  <si>
    <t>Truck,Spinners,Speakers</t>
  </si>
  <si>
    <t>Sports Car</t>
  </si>
  <si>
    <t>G4</t>
  </si>
  <si>
    <t>Metal Box</t>
  </si>
  <si>
    <t>Lock</t>
  </si>
  <si>
    <t>Coffee Can</t>
  </si>
  <si>
    <t>Rims</t>
  </si>
  <si>
    <t>Rim</t>
  </si>
  <si>
    <t>Car</t>
  </si>
  <si>
    <t>Speakers</t>
  </si>
  <si>
    <t>Speaker</t>
  </si>
  <si>
    <t>Truck</t>
  </si>
  <si>
    <t>Spinners</t>
  </si>
  <si>
    <t>Spinner</t>
  </si>
  <si>
    <t>Restitution</t>
  </si>
  <si>
    <t>&lt;-- try to deprecated these fields</t>
  </si>
  <si>
    <t>use currency config instead</t>
  </si>
  <si>
    <t>Assets/Data/UI/Sprites/Sprites/gearitems/silver_ring</t>
  </si>
  <si>
    <t>Assets/Data/UI/Sprites/Sprites/gearitems/silver_ring_off</t>
  </si>
  <si>
    <t>Assets/Data/UI/Sprites/Sprites/gearitems/bracelet</t>
  </si>
  <si>
    <t>Assets/Data/UI/Sprites/Sprites/gearitems/bracelet_off</t>
  </si>
  <si>
    <t>Assets/Data/UI/Sprites/Sprites/gearitems/gear_3</t>
  </si>
  <si>
    <t>Assets/Data/UI/Sprites/Sprites/gearitems/life_shield</t>
  </si>
  <si>
    <t>Assets/Data/UI/Sprites/Sprites/gearitems/life_shield_off</t>
  </si>
  <si>
    <t>Assets/Data/UI/Sprites/Sprites/gearitems/gear_1</t>
  </si>
  <si>
    <t>Assets/Data/UI/Sprites/Sprites/gearitems/cap</t>
  </si>
  <si>
    <t>Assets/Data/UI/Sprites/Sprites/gearitems/blue_bandana</t>
  </si>
  <si>
    <t>Assets/Data/UI/Sprites/Sprites/gearitems/skull_ring</t>
  </si>
  <si>
    <t>Assets/Data/UI/Sprites/Sprites/gearitems/red_bandana</t>
  </si>
  <si>
    <t>Assets/Data/UI/Sprites/Sprites/gearitems/red_bandana_off</t>
  </si>
  <si>
    <t>Assets/Data/UI/Sprites/Sprites/gearitems/matches</t>
  </si>
  <si>
    <t>Assets/Data/UI/Sprites/Sprites/gearitems/stick</t>
  </si>
  <si>
    <t>Assets/Data/UI/Sprites/Sprites/gearitems/stick_off</t>
  </si>
  <si>
    <t>Assets/Data/UI/Sprites/Sprites/gearitems/glove</t>
  </si>
  <si>
    <t>Assets/Data/UI/Sprites/Sprites/gearitems/glove_off</t>
  </si>
  <si>
    <t>Assets/Data/UI/Sprites/Sprites/gearitems/gear_3_v2</t>
  </si>
  <si>
    <t>Assets/Data/UI/Sprites/Sprites/gearitems/gear_5</t>
  </si>
  <si>
    <t>Assets/Data/UI/Sprites/Sprites/gearitems/gear_5_v2</t>
  </si>
  <si>
    <t>Assets/Data/UI/Sprites/Sprites/gearitems/gear_6</t>
  </si>
  <si>
    <t>Assets/Data/UI/Sprites/Sprites/gearitems/gear_6_v2</t>
  </si>
  <si>
    <t>Assets/Data/UI/Sprites/Sprites/gearitems/gear_2</t>
  </si>
  <si>
    <t>Assets/Data/UI/Sprites/Sprites/gearitems/gear_2_v2</t>
  </si>
  <si>
    <t>Assets/Data/UI/Sprites/Sprites/gearitems/rivet</t>
  </si>
  <si>
    <t>Assets/Data/UI/Sprites/Sprites/gearitems/sleeping_bag</t>
  </si>
  <si>
    <t>Assets/Data/UI/Sprites/Sprites/gearitems/sleeping_bag_off</t>
  </si>
  <si>
    <t>Assets/Data/UI/Sprites/Sprites/gearitems/tatami_mat</t>
  </si>
  <si>
    <t>Assets/Data/UI/Sprites/Sprites/gearitems/pillow</t>
  </si>
  <si>
    <t>Assets/Data/UI/Sprites/Sprites/gearitems/pillow_off</t>
  </si>
  <si>
    <t>Assets/Data/UI/Sprites/Sprites/gearitems/pillows</t>
  </si>
  <si>
    <t>Assets/Data/UI/Sprites/Sprites/gearitems/gear_4</t>
  </si>
  <si>
    <t>Assets/Data/UI/Sprites/Sprites/gearitems/gear_4_v2</t>
  </si>
  <si>
    <t>Assets/Data/UI/Sprites/Sprites/gearitems/gear_1_v2</t>
  </si>
  <si>
    <t>Assets/Data/UI/Sprites/Sprites/gearitems/shoes</t>
  </si>
  <si>
    <t>Assets/Data/UI/Sprites/Sprites/gearitems/shoes_off</t>
  </si>
  <si>
    <t>Assets/Data/UI/Sprites/Sprites/gearitems/hitops</t>
  </si>
  <si>
    <t>Assets/Data/UI/Sprites/Sprites/gearitems/hitops_off</t>
  </si>
  <si>
    <t>Assets/Data/UI/Sprites/Sprites/gearitems/mountain_boots</t>
  </si>
  <si>
    <t>Assets/Data/UI/Sprites/Sprites/gearitems/glider_wings</t>
  </si>
  <si>
    <t>Assets/Data/UI/Sprites/Sprites/gearitems/white_laces</t>
  </si>
  <si>
    <t>Assets/Data/UI/Sprites/Sprites/gearitems/white_lace</t>
  </si>
  <si>
    <t>Assets/Data/UI/Sprites/Sprites/gearitems/white_lace_off</t>
  </si>
  <si>
    <t>Assets/Data/UI/Sprites/Sprites/gearitems/socks</t>
  </si>
  <si>
    <t>Assets/Data/UI/Sprites/Sprites/gearitems/argyle_socks</t>
  </si>
  <si>
    <t>Assets/Data/UI/Sprites/Sprites/gearitems/argyle_sock</t>
  </si>
  <si>
    <t>Assets/Data/UI/Sprites/Sprites/gearitems/wings</t>
  </si>
  <si>
    <t>Assets/Data/UI/Sprites/Sprites/gearitems/heart</t>
  </si>
  <si>
    <t>Assets/Data/UI/Sprites/Sprites/gearitems/heart_off</t>
  </si>
  <si>
    <t>Assets/Data/UI/Sprites/Sprites/gearitems/earnest_heart</t>
  </si>
  <si>
    <t>Assets/Data/UI/Sprites/Sprites/gearitems/earnest_heart_off</t>
  </si>
  <si>
    <t>Assets/Data/UI/Sprites/Sprites/gearitems/apple_branch</t>
  </si>
  <si>
    <t>Assets/Data/UI/Sprites/Sprites/gearitems/apple_branch_off</t>
  </si>
  <si>
    <t>Assets/Data/UI/Sprites/Sprites/gearitems/apple_tree</t>
  </si>
  <si>
    <t>Assets/Data/UI/Sprites/Sprites/gearitems/apple_tree_off</t>
  </si>
  <si>
    <t>Assets/Data/UI/Sprites/Sprites/gearitems/rosary</t>
  </si>
  <si>
    <t>Assets/Data/UI/Sprites/Sprites/gearitems/beads</t>
  </si>
  <si>
    <t>Assets/Data/UI/Sprites/Sprites/gearitems/bead</t>
  </si>
  <si>
    <t>Assets/Data/UI/Sprites/Sprites/gearitems/thread</t>
  </si>
  <si>
    <t>Assets/Data/UI/Sprites/Sprites/gearitems/membership</t>
  </si>
  <si>
    <t>Assets/Data/UI/Sprites/Sprites/gearitems/membership_off</t>
  </si>
  <si>
    <t>Assets/Data/UI/Sprites/Sprites/gearitems/burner</t>
  </si>
  <si>
    <t>Assets/Data/UI/Sprites/Sprites/gearitems/burner_off</t>
  </si>
  <si>
    <t>Assets/Data/UI/Sprites/Sprites/gearitems/metal_box</t>
  </si>
  <si>
    <t>Assets/Data/UI/Sprites/Sprites/gearitems/speakers</t>
  </si>
  <si>
    <t>Assets/Data/UI/Sprites/Sprites/gearitems/spinners</t>
  </si>
  <si>
    <t>Assets/Data/UI/Sprites/Sprites/gearitems/spinner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</si>
</sst>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rgb="FF000000"/>
      <name val="Calibri"/>
      <family val="2"/>
      <charset val="1"/>
    </font>
    <font>
      <b/>
      <sz val="12"/>
      <color rgb="FFFFFFFF"/>
      <name val="Calibri"/>
      <family val="2"/>
      <charset val="1"/>
    </font>
    <font>
      <sz val="12"/>
      <color rgb="FF006100"/>
      <name val="Calibri"/>
      <family val="2"/>
      <charset val="1"/>
    </font>
    <font>
      <sz val="12"/>
      <color rgb="FF9C0006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000000"/>
      <name val="Menlo"/>
      <family val="2"/>
    </font>
    <font>
      <b/>
      <sz val="24"/>
      <color rgb="FF000000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C6EFCE"/>
        <bgColor rgb="FFC2FFC8"/>
      </patternFill>
    </fill>
    <fill>
      <patternFill patternType="solid">
        <fgColor rgb="FFFFC7CE"/>
        <bgColor rgb="FFD6DCE5"/>
      </patternFill>
    </fill>
    <fill>
      <patternFill patternType="solid">
        <fgColor rgb="FF000000"/>
        <bgColor rgb="FF003300"/>
      </patternFill>
    </fill>
    <fill>
      <patternFill patternType="solid">
        <fgColor rgb="FF404040"/>
        <bgColor rgb="FF333300"/>
      </patternFill>
    </fill>
    <fill>
      <patternFill patternType="solid">
        <fgColor rgb="FF0000FF"/>
        <bgColor rgb="FF0000FF"/>
      </patternFill>
    </fill>
    <fill>
      <patternFill patternType="solid">
        <fgColor rgb="FF604A7B"/>
        <bgColor rgb="FF404040"/>
      </patternFill>
    </fill>
    <fill>
      <patternFill patternType="solid">
        <fgColor rgb="FFC9C9C9"/>
        <bgColor rgb="FFD6DCE5"/>
      </patternFill>
    </fill>
    <fill>
      <patternFill patternType="solid">
        <fgColor rgb="FFD6DCE5"/>
        <bgColor rgb="FFC6EFCE"/>
      </patternFill>
    </fill>
    <fill>
      <patternFill patternType="solid">
        <fgColor rgb="FFFAFFA6"/>
        <bgColor rgb="FFFFFFCC"/>
      </patternFill>
    </fill>
    <fill>
      <patternFill patternType="solid">
        <fgColor rgb="FFC2FFC8"/>
        <bgColor rgb="FFC6EFCE"/>
      </patternFill>
    </fill>
    <fill>
      <patternFill patternType="solid">
        <fgColor theme="5" tint="0.79998168889431442"/>
        <bgColor rgb="FF0033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C2FFC8"/>
      </patternFill>
    </fill>
    <fill>
      <patternFill patternType="solid">
        <fgColor rgb="FFFFACAF"/>
        <bgColor indexed="64"/>
      </patternFill>
    </fill>
    <fill>
      <patternFill patternType="solid">
        <fgColor rgb="FFFFACAF"/>
        <bgColor rgb="FF003300"/>
      </patternFill>
    </fill>
    <fill>
      <patternFill patternType="solid">
        <fgColor rgb="FFFFACAF"/>
        <bgColor rgb="FFC2FFC8"/>
      </patternFill>
    </fill>
    <fill>
      <patternFill patternType="solid">
        <fgColor rgb="FFFFACAF"/>
        <bgColor rgb="FFC6EFCE"/>
      </patternFill>
    </fill>
    <fill>
      <patternFill patternType="solid">
        <fgColor rgb="FFFFACAF"/>
        <bgColor rgb="FFFFFFCC"/>
      </patternFill>
    </fill>
    <fill>
      <patternFill patternType="solid">
        <fgColor rgb="FFFFACAF"/>
        <bgColor rgb="FFD6DCE5"/>
      </patternFill>
    </fill>
  </fills>
  <borders count="3">
    <border>
      <left/>
      <right/>
      <top/>
      <bottom/>
      <diagonal/>
    </border>
    <border>
      <left/>
      <right/>
      <top style="thin">
        <color rgb="FFFF0000"/>
      </top>
      <bottom/>
      <diagonal/>
    </border>
    <border>
      <left/>
      <right/>
      <top style="thin">
        <color rgb="FFDD0806"/>
      </top>
      <bottom/>
      <diagonal/>
    </border>
  </borders>
  <cellStyleXfs count="4">
    <xf numFmtId="0" fontId="0" fillId="0" borderId="0"/>
    <xf numFmtId="0" fontId="4" fillId="0" borderId="0"/>
    <xf numFmtId="0" fontId="2" fillId="2" borderId="0" applyBorder="0" applyProtection="0"/>
    <xf numFmtId="0" fontId="3" fillId="3" borderId="0" applyBorder="0" applyProtection="0"/>
  </cellStyleXfs>
  <cellXfs count="44">
    <xf numFmtId="0" fontId="0" fillId="0" borderId="0" xfId="0"/>
    <xf numFmtId="0" fontId="4" fillId="0" borderId="0" xfId="1"/>
    <xf numFmtId="0" fontId="4" fillId="0" borderId="0" xfId="1" applyAlignment="1">
      <alignment horizontal="right"/>
    </xf>
    <xf numFmtId="49" fontId="1" fillId="4" borderId="1" xfId="1" applyNumberFormat="1" applyFont="1" applyFill="1" applyBorder="1" applyAlignment="1">
      <alignment horizontal="left"/>
    </xf>
    <xf numFmtId="49" fontId="1" fillId="4" borderId="2" xfId="1" applyNumberFormat="1" applyFont="1" applyFill="1" applyBorder="1" applyAlignment="1">
      <alignment horizontal="left"/>
    </xf>
    <xf numFmtId="49" fontId="1" fillId="4" borderId="2" xfId="1" applyNumberFormat="1" applyFont="1" applyFill="1" applyBorder="1"/>
    <xf numFmtId="49" fontId="1" fillId="4" borderId="0" xfId="1" applyNumberFormat="1" applyFont="1" applyFill="1" applyAlignment="1">
      <alignment horizontal="left"/>
    </xf>
    <xf numFmtId="49" fontId="1" fillId="4" borderId="1" xfId="1" applyNumberFormat="1" applyFont="1" applyFill="1" applyBorder="1"/>
    <xf numFmtId="49" fontId="1" fillId="5" borderId="1" xfId="1" applyNumberFormat="1" applyFont="1" applyFill="1" applyBorder="1" applyAlignment="1">
      <alignment horizontal="left"/>
    </xf>
    <xf numFmtId="49" fontId="1" fillId="6" borderId="1" xfId="1" applyNumberFormat="1" applyFont="1" applyFill="1" applyBorder="1" applyAlignment="1">
      <alignment horizontal="left"/>
    </xf>
    <xf numFmtId="49" fontId="1" fillId="7" borderId="1" xfId="1" applyNumberFormat="1" applyFont="1" applyFill="1" applyBorder="1" applyAlignment="1">
      <alignment horizontal="left"/>
    </xf>
    <xf numFmtId="0" fontId="2" fillId="2" borderId="0" xfId="2" applyFont="1" applyBorder="1" applyProtection="1"/>
    <xf numFmtId="0" fontId="2" fillId="2" borderId="0" xfId="2" applyBorder="1" applyAlignment="1" applyProtection="1">
      <alignment horizontal="right"/>
    </xf>
    <xf numFmtId="0" fontId="2" fillId="2" borderId="0" xfId="1" applyFont="1" applyFill="1"/>
    <xf numFmtId="3" fontId="2" fillId="2" borderId="0" xfId="2" applyNumberFormat="1" applyFont="1" applyBorder="1" applyProtection="1"/>
    <xf numFmtId="0" fontId="0" fillId="8" borderId="0" xfId="1" applyFont="1" applyFill="1"/>
    <xf numFmtId="0" fontId="0" fillId="9" borderId="0" xfId="1" applyFont="1" applyFill="1"/>
    <xf numFmtId="3" fontId="0" fillId="9" borderId="0" xfId="1" applyNumberFormat="1" applyFont="1" applyFill="1"/>
    <xf numFmtId="49" fontId="1" fillId="4" borderId="0" xfId="1" applyNumberFormat="1" applyFont="1" applyFill="1"/>
    <xf numFmtId="49" fontId="1" fillId="5" borderId="1" xfId="1" applyNumberFormat="1" applyFont="1" applyFill="1" applyBorder="1"/>
    <xf numFmtId="49" fontId="1" fillId="6" borderId="1" xfId="1" applyNumberFormat="1" applyFont="1" applyFill="1" applyBorder="1"/>
    <xf numFmtId="49" fontId="1" fillId="7" borderId="1" xfId="1" applyNumberFormat="1" applyFont="1" applyFill="1" applyBorder="1"/>
    <xf numFmtId="3" fontId="0" fillId="0" borderId="0" xfId="1" applyNumberFormat="1" applyFont="1"/>
    <xf numFmtId="0" fontId="0" fillId="10" borderId="0" xfId="1" applyFont="1" applyFill="1"/>
    <xf numFmtId="0" fontId="2" fillId="10" borderId="0" xfId="2" applyFill="1" applyBorder="1" applyProtection="1"/>
    <xf numFmtId="3" fontId="0" fillId="10" borderId="0" xfId="1" applyNumberFormat="1" applyFont="1" applyFill="1"/>
    <xf numFmtId="0" fontId="0" fillId="11" borderId="0" xfId="1" applyFont="1" applyFill="1"/>
    <xf numFmtId="0" fontId="2" fillId="11" borderId="0" xfId="2" applyFont="1" applyFill="1" applyBorder="1" applyProtection="1"/>
    <xf numFmtId="0" fontId="3" fillId="3" borderId="0" xfId="3" applyFont="1" applyBorder="1" applyAlignment="1" applyProtection="1"/>
    <xf numFmtId="0" fontId="5" fillId="0" borderId="0" xfId="0" applyFont="1"/>
    <xf numFmtId="49" fontId="1" fillId="12" borderId="1" xfId="1" applyNumberFormat="1" applyFont="1" applyFill="1" applyBorder="1"/>
    <xf numFmtId="49" fontId="1" fillId="12" borderId="2" xfId="1" applyNumberFormat="1" applyFont="1" applyFill="1" applyBorder="1"/>
    <xf numFmtId="0" fontId="4" fillId="13" borderId="0" xfId="1" applyFill="1"/>
    <xf numFmtId="0" fontId="2" fillId="14" borderId="0" xfId="2" applyFont="1" applyFill="1" applyBorder="1" applyProtection="1"/>
    <xf numFmtId="0" fontId="6" fillId="13" borderId="0" xfId="1" applyFont="1" applyFill="1"/>
    <xf numFmtId="0" fontId="4" fillId="15" borderId="0" xfId="1" applyFill="1"/>
    <xf numFmtId="49" fontId="1" fillId="16" borderId="1" xfId="1" applyNumberFormat="1" applyFont="1" applyFill="1" applyBorder="1" applyAlignment="1">
      <alignment horizontal="left"/>
    </xf>
    <xf numFmtId="0" fontId="2" fillId="17" borderId="0" xfId="2" applyFont="1" applyFill="1" applyBorder="1" applyProtection="1"/>
    <xf numFmtId="0" fontId="0" fillId="18" borderId="0" xfId="1" applyFont="1" applyFill="1"/>
    <xf numFmtId="49" fontId="1" fillId="16" borderId="1" xfId="1" applyNumberFormat="1" applyFont="1" applyFill="1" applyBorder="1"/>
    <xf numFmtId="49" fontId="1" fillId="16" borderId="2" xfId="1" applyNumberFormat="1" applyFont="1" applyFill="1" applyBorder="1"/>
    <xf numFmtId="0" fontId="0" fillId="19" borderId="0" xfId="1" applyFont="1" applyFill="1"/>
    <xf numFmtId="0" fontId="2" fillId="18" borderId="0" xfId="2" applyFont="1" applyFill="1" applyBorder="1" applyProtection="1"/>
    <xf numFmtId="0" fontId="3" fillId="20" borderId="0" xfId="3" applyFont="1" applyFill="1" applyBorder="1" applyAlignment="1" applyProtection="1"/>
  </cellXfs>
  <cellStyles count="4">
    <cellStyle name="Excel Built-in Bad" xfId="3" xr:uid="{00000000-0005-0000-0000-000008000000}"/>
    <cellStyle name="Excel Built-in Good" xfId="2" xr:uid="{00000000-0005-0000-0000-000007000000}"/>
    <cellStyle name="Normal" xfId="0" builtinId="0"/>
    <cellStyle name="Normal 2" xfId="1" xr:uid="{00000000-0005-0000-0000-000006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9C9C9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D6DCE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FFC8"/>
      <rgbColor rgb="FFFAFFA6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04A7B"/>
      <rgbColor rgb="FF969696"/>
      <rgbColor rgb="FF003366"/>
      <rgbColor rgb="FF339966"/>
      <rgbColor rgb="FF003300"/>
      <rgbColor rgb="FF333300"/>
      <rgbColor rgb="FFDD0806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AC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paulwilkinson/projects/Unity/BadNRG/Config/Excel/Users/paulwilkinson/projects/Unity/BadNRG/Config/Excel/Heroe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ero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uning Value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ero Bodies"/>
      <sheetName val="Physics Profiles"/>
      <sheetName val="Animation Profiles"/>
      <sheetName val="Visual Effects Profiles"/>
      <sheetName val="Effect Lists"/>
      <sheetName val="Effect List Entries"/>
      <sheetName val="Strength Profiles"/>
      <sheetName val="Intro Order"/>
      <sheetName val="Tuning Values"/>
      <sheetName val="Hero Sound Profiles"/>
      <sheetName val="Evolution Level Profiles_"/>
      <sheetName val="Evolution Profile Level Links"/>
      <sheetName val="Evolution Profi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4">
          <cell r="B24">
            <v>15</v>
          </cell>
        </row>
        <row r="25">
          <cell r="B25">
            <v>90</v>
          </cell>
        </row>
        <row r="26">
          <cell r="B26">
            <v>500</v>
          </cell>
        </row>
        <row r="27">
          <cell r="B27">
            <v>2500</v>
          </cell>
        </row>
        <row r="28">
          <cell r="B28">
            <v>12500</v>
          </cell>
        </row>
      </sheetData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48"/>
  <sheetViews>
    <sheetView tabSelected="1" zoomScaleNormal="75" workbookViewId="0">
      <selection activeCell="E36" sqref="E36"/>
    </sheetView>
  </sheetViews>
  <sheetFormatPr baseColWidth="10" defaultColWidth="10.5" defaultRowHeight="16" x14ac:dyDescent="0.2"/>
  <cols>
    <col min="1" max="1" width="15" style="1" customWidth="1"/>
    <col min="2" max="2" width="17.6640625" style="1" customWidth="1"/>
    <col min="3" max="3" width="10.83203125" style="1" customWidth="1"/>
    <col min="4" max="4" width="11.1640625" style="1" customWidth="1"/>
    <col min="5" max="8" width="6.1640625" style="1" customWidth="1"/>
    <col min="9" max="9" width="14.6640625" style="1" customWidth="1"/>
    <col min="10" max="10" width="14.33203125" style="1" customWidth="1"/>
    <col min="11" max="11" width="13.33203125" style="1" customWidth="1"/>
    <col min="12" max="12" width="46.6640625" style="1" customWidth="1"/>
    <col min="13" max="13" width="24.33203125" style="1" customWidth="1"/>
    <col min="14" max="14" width="13.33203125" style="1" customWidth="1"/>
    <col min="15" max="15" width="29.5" style="1" customWidth="1"/>
    <col min="16" max="16" width="15.83203125" style="2" customWidth="1"/>
    <col min="17" max="17" width="13.83203125" style="1" customWidth="1"/>
    <col min="18" max="18" width="14.1640625" style="1" customWidth="1"/>
    <col min="19" max="19" width="19.1640625" style="1" customWidth="1"/>
    <col min="20" max="20" width="47" style="35" customWidth="1"/>
    <col min="21" max="21" width="54.1640625" style="35" customWidth="1"/>
    <col min="22" max="1024" width="10.5" style="1"/>
  </cols>
  <sheetData>
    <row r="1" spans="1:83" s="3" customFormat="1" x14ac:dyDescent="0.2">
      <c r="A1" s="3" t="s">
        <v>0</v>
      </c>
      <c r="B1" s="3" t="s">
        <v>1</v>
      </c>
      <c r="C1" s="4" t="s">
        <v>2</v>
      </c>
      <c r="D1" s="5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3" t="s">
        <v>10</v>
      </c>
      <c r="L1" s="7" t="s">
        <v>11</v>
      </c>
      <c r="M1" s="7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6" t="s">
        <v>19</v>
      </c>
      <c r="U1" s="35" t="s">
        <v>20</v>
      </c>
      <c r="Y1" s="8"/>
      <c r="Z1" s="8"/>
      <c r="AA1" s="8"/>
      <c r="AB1" s="8"/>
      <c r="AC1" s="8"/>
      <c r="AD1" s="8"/>
      <c r="AE1" s="8"/>
      <c r="AF1" s="8"/>
      <c r="AU1" s="9"/>
      <c r="AY1" s="9"/>
      <c r="BG1" s="4"/>
      <c r="BH1" s="4"/>
      <c r="BI1" s="6"/>
      <c r="BJ1" s="6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</row>
    <row r="2" spans="1:83" x14ac:dyDescent="0.2">
      <c r="A2" s="1" t="s">
        <v>21</v>
      </c>
      <c r="B2" s="1" t="s">
        <v>21</v>
      </c>
      <c r="C2" s="1" t="s">
        <v>22</v>
      </c>
      <c r="D2" s="1">
        <f>'[2]Tuning Values'!$B$24</f>
        <v>15</v>
      </c>
      <c r="E2" s="1">
        <v>2</v>
      </c>
      <c r="F2" s="1">
        <v>35</v>
      </c>
      <c r="G2" s="1">
        <f t="shared" ref="G2:H22" si="0">F2+30</f>
        <v>65</v>
      </c>
      <c r="H2" s="1">
        <f t="shared" si="0"/>
        <v>95</v>
      </c>
      <c r="I2" s="1" t="str">
        <f t="shared" ref="I2:I48" si="1">E2&amp;","&amp;F2&amp;","&amp;G2&amp;","&amp;H2</f>
        <v>2,35,65,95</v>
      </c>
      <c r="J2" s="1" t="s">
        <v>23</v>
      </c>
      <c r="K2" s="1">
        <v>0</v>
      </c>
      <c r="L2" s="1" t="s">
        <v>24</v>
      </c>
      <c r="M2" s="1">
        <v>50</v>
      </c>
      <c r="N2" s="1" t="s">
        <v>25</v>
      </c>
      <c r="Q2" s="1">
        <v>50</v>
      </c>
      <c r="R2" s="1" t="s">
        <v>26</v>
      </c>
      <c r="S2" s="1">
        <v>50</v>
      </c>
      <c r="T2" s="35" t="s">
        <v>269</v>
      </c>
      <c r="U2" s="35" t="s">
        <v>270</v>
      </c>
    </row>
    <row r="3" spans="1:83" x14ac:dyDescent="0.2">
      <c r="A3" s="1" t="s">
        <v>27</v>
      </c>
      <c r="B3" s="1" t="s">
        <v>27</v>
      </c>
      <c r="C3" s="1" t="s">
        <v>22</v>
      </c>
      <c r="D3" s="1">
        <f>'[2]Tuning Values'!$B$24</f>
        <v>15</v>
      </c>
      <c r="E3" s="1">
        <v>16</v>
      </c>
      <c r="F3" s="1">
        <f t="shared" ref="F3:F47" si="2">E3+30</f>
        <v>46</v>
      </c>
      <c r="G3" s="1">
        <f t="shared" si="0"/>
        <v>76</v>
      </c>
      <c r="H3" s="1">
        <f t="shared" si="0"/>
        <v>106</v>
      </c>
      <c r="I3" s="1" t="str">
        <f t="shared" si="1"/>
        <v>16,46,76,106</v>
      </c>
      <c r="J3" s="1" t="s">
        <v>23</v>
      </c>
      <c r="K3" s="1">
        <v>4</v>
      </c>
      <c r="N3" s="1" t="s">
        <v>25</v>
      </c>
      <c r="Q3" s="1">
        <v>50</v>
      </c>
      <c r="R3" s="1" t="s">
        <v>26</v>
      </c>
      <c r="S3" s="1">
        <v>50</v>
      </c>
      <c r="T3" s="35" t="s">
        <v>271</v>
      </c>
      <c r="U3" s="35" t="s">
        <v>272</v>
      </c>
    </row>
    <row r="4" spans="1:83" x14ac:dyDescent="0.2">
      <c r="A4" s="1" t="s">
        <v>28</v>
      </c>
      <c r="B4" s="1" t="s">
        <v>28</v>
      </c>
      <c r="C4" s="16" t="s">
        <v>22</v>
      </c>
      <c r="D4" s="1">
        <f>'[2]Tuning Values'!$B$24</f>
        <v>15</v>
      </c>
      <c r="E4" s="1">
        <v>35</v>
      </c>
      <c r="F4" s="1">
        <f t="shared" si="2"/>
        <v>65</v>
      </c>
      <c r="G4" s="1">
        <f t="shared" si="0"/>
        <v>95</v>
      </c>
      <c r="H4" s="1">
        <f t="shared" si="0"/>
        <v>125</v>
      </c>
      <c r="I4" s="1" t="str">
        <f t="shared" si="1"/>
        <v>35,65,95,125</v>
      </c>
      <c r="J4" s="1" t="s">
        <v>23</v>
      </c>
      <c r="K4" s="1">
        <v>4</v>
      </c>
      <c r="N4" s="1" t="s">
        <v>30</v>
      </c>
      <c r="O4" s="1" t="s">
        <v>31</v>
      </c>
      <c r="P4" s="2" t="s">
        <v>32</v>
      </c>
      <c r="Q4" s="1">
        <v>100</v>
      </c>
      <c r="R4" s="1" t="s">
        <v>26</v>
      </c>
      <c r="S4" s="1">
        <v>100</v>
      </c>
      <c r="T4" s="35" t="s">
        <v>273</v>
      </c>
      <c r="U4" s="35" t="str">
        <f>CONCATENATE(T4,"_v2")</f>
        <v>Assets/Data/UI/Sprites/Sprites/gearitems/gear_3_v2</v>
      </c>
    </row>
    <row r="5" spans="1:83" x14ac:dyDescent="0.2">
      <c r="A5" s="1" t="s">
        <v>33</v>
      </c>
      <c r="B5" s="1" t="s">
        <v>33</v>
      </c>
      <c r="C5" s="11" t="s">
        <v>22</v>
      </c>
      <c r="D5" s="1">
        <f>'[2]Tuning Values'!$B$24</f>
        <v>15</v>
      </c>
      <c r="E5" s="1">
        <v>45</v>
      </c>
      <c r="F5" s="1">
        <f t="shared" si="2"/>
        <v>75</v>
      </c>
      <c r="G5" s="1">
        <f t="shared" si="0"/>
        <v>105</v>
      </c>
      <c r="H5" s="1">
        <f t="shared" si="0"/>
        <v>135</v>
      </c>
      <c r="I5" s="1" t="str">
        <f t="shared" si="1"/>
        <v>45,75,105,135</v>
      </c>
      <c r="J5" s="1" t="s">
        <v>23</v>
      </c>
      <c r="K5" s="1">
        <v>12</v>
      </c>
      <c r="L5" s="1" t="s">
        <v>35</v>
      </c>
      <c r="M5" s="1" t="s">
        <v>36</v>
      </c>
      <c r="N5" s="1" t="s">
        <v>30</v>
      </c>
      <c r="O5" s="1" t="s">
        <v>37</v>
      </c>
      <c r="P5" s="2" t="s">
        <v>38</v>
      </c>
      <c r="Q5" s="1">
        <v>100</v>
      </c>
      <c r="R5" s="1" t="s">
        <v>26</v>
      </c>
      <c r="S5" s="1">
        <v>100</v>
      </c>
      <c r="T5" s="35" t="s">
        <v>274</v>
      </c>
      <c r="U5" s="35" t="s">
        <v>275</v>
      </c>
    </row>
    <row r="6" spans="1:83" s="16" customFormat="1" x14ac:dyDescent="0.2">
      <c r="A6" s="16" t="s">
        <v>111</v>
      </c>
      <c r="B6" s="16" t="s">
        <v>111</v>
      </c>
      <c r="C6" s="11" t="s">
        <v>22</v>
      </c>
      <c r="D6" s="1">
        <f>'[2]Tuning Values'!$B$24</f>
        <v>15</v>
      </c>
      <c r="E6" s="16">
        <v>5</v>
      </c>
      <c r="F6" s="1">
        <f>E6+30</f>
        <v>35</v>
      </c>
      <c r="G6" s="1">
        <f>F6+30</f>
        <v>65</v>
      </c>
      <c r="H6" s="1">
        <f>G6+30</f>
        <v>95</v>
      </c>
      <c r="I6" s="1" t="str">
        <f>E6&amp;","&amp;F6&amp;","&amp;G6&amp;","&amp;H6</f>
        <v>5,35,65,95</v>
      </c>
      <c r="J6" s="1" t="s">
        <v>23</v>
      </c>
      <c r="K6" s="16">
        <v>4</v>
      </c>
      <c r="L6" s="16" t="s">
        <v>112</v>
      </c>
      <c r="M6" s="16" t="s">
        <v>113</v>
      </c>
      <c r="N6" s="16" t="s">
        <v>25</v>
      </c>
      <c r="S6" s="16">
        <v>50</v>
      </c>
      <c r="T6" s="38" t="s">
        <v>285</v>
      </c>
      <c r="U6" s="35" t="s">
        <v>286</v>
      </c>
    </row>
    <row r="7" spans="1:83" x14ac:dyDescent="0.2">
      <c r="A7" s="1" t="s">
        <v>39</v>
      </c>
      <c r="B7" s="1" t="s">
        <v>39</v>
      </c>
      <c r="C7" s="11" t="s">
        <v>22</v>
      </c>
      <c r="D7" s="1">
        <f>'[2]Tuning Values'!$B$24</f>
        <v>15</v>
      </c>
      <c r="E7" s="1">
        <v>45</v>
      </c>
      <c r="F7" s="1">
        <f t="shared" si="2"/>
        <v>75</v>
      </c>
      <c r="G7" s="1">
        <f t="shared" si="0"/>
        <v>105</v>
      </c>
      <c r="H7" s="1">
        <f t="shared" si="0"/>
        <v>135</v>
      </c>
      <c r="I7" s="1" t="str">
        <f t="shared" si="1"/>
        <v>45,75,105,135</v>
      </c>
      <c r="J7" s="1" t="s">
        <v>23</v>
      </c>
      <c r="K7" s="1">
        <v>12</v>
      </c>
      <c r="L7" s="1" t="s">
        <v>40</v>
      </c>
      <c r="M7" s="1" t="s">
        <v>41</v>
      </c>
      <c r="N7" s="1" t="s">
        <v>30</v>
      </c>
      <c r="O7" s="1" t="s">
        <v>37</v>
      </c>
      <c r="P7" s="2" t="s">
        <v>38</v>
      </c>
      <c r="Q7" s="1">
        <v>100</v>
      </c>
      <c r="R7" s="1" t="s">
        <v>26</v>
      </c>
      <c r="S7" s="1">
        <v>100</v>
      </c>
      <c r="T7" s="35" t="s">
        <v>274</v>
      </c>
      <c r="U7" s="35" t="s">
        <v>275</v>
      </c>
    </row>
    <row r="8" spans="1:83" x14ac:dyDescent="0.2">
      <c r="A8" s="1" t="s">
        <v>42</v>
      </c>
      <c r="B8" s="1" t="s">
        <v>42</v>
      </c>
      <c r="C8" s="1" t="s">
        <v>22</v>
      </c>
      <c r="D8" s="1">
        <f>'[2]Tuning Values'!$B$24</f>
        <v>15</v>
      </c>
      <c r="E8" s="1">
        <v>56</v>
      </c>
      <c r="F8" s="1">
        <f t="shared" si="2"/>
        <v>86</v>
      </c>
      <c r="G8" s="1">
        <f t="shared" si="0"/>
        <v>116</v>
      </c>
      <c r="H8" s="1">
        <f t="shared" si="0"/>
        <v>146</v>
      </c>
      <c r="I8" s="1" t="str">
        <f t="shared" si="1"/>
        <v>56,86,116,146</v>
      </c>
      <c r="J8" s="1" t="s">
        <v>23</v>
      </c>
      <c r="K8" s="1">
        <v>12</v>
      </c>
      <c r="N8" s="1" t="s">
        <v>30</v>
      </c>
      <c r="O8" s="1" t="s">
        <v>44</v>
      </c>
      <c r="P8" s="2">
        <v>12</v>
      </c>
      <c r="Q8" s="1">
        <v>500</v>
      </c>
      <c r="R8" s="1" t="s">
        <v>26</v>
      </c>
      <c r="S8" s="1">
        <v>500</v>
      </c>
      <c r="T8" s="35" t="s">
        <v>274</v>
      </c>
      <c r="U8" s="35" t="s">
        <v>275</v>
      </c>
    </row>
    <row r="9" spans="1:83" x14ac:dyDescent="0.2">
      <c r="A9" s="1" t="s">
        <v>45</v>
      </c>
      <c r="B9" s="1" t="s">
        <v>45</v>
      </c>
      <c r="C9" s="1" t="s">
        <v>22</v>
      </c>
      <c r="D9" s="1">
        <f>'[2]Tuning Values'!$B$24</f>
        <v>15</v>
      </c>
      <c r="E9" s="1">
        <v>56</v>
      </c>
      <c r="F9" s="1">
        <f t="shared" si="2"/>
        <v>86</v>
      </c>
      <c r="G9" s="1">
        <f t="shared" si="0"/>
        <v>116</v>
      </c>
      <c r="H9" s="1">
        <f t="shared" si="0"/>
        <v>146</v>
      </c>
      <c r="I9" s="1" t="str">
        <f t="shared" si="1"/>
        <v>56,86,116,146</v>
      </c>
      <c r="J9" s="1" t="s">
        <v>23</v>
      </c>
      <c r="K9" s="1">
        <v>12</v>
      </c>
      <c r="N9" s="1" t="s">
        <v>30</v>
      </c>
      <c r="O9" s="1" t="s">
        <v>46</v>
      </c>
      <c r="P9" s="2" t="s">
        <v>38</v>
      </c>
      <c r="Q9" s="1">
        <v>500</v>
      </c>
      <c r="R9" s="1" t="s">
        <v>26</v>
      </c>
      <c r="S9" s="1">
        <v>500</v>
      </c>
      <c r="T9" s="35" t="s">
        <v>274</v>
      </c>
      <c r="U9" s="35" t="s">
        <v>275</v>
      </c>
    </row>
    <row r="10" spans="1:83" x14ac:dyDescent="0.2">
      <c r="A10" s="1" t="s">
        <v>47</v>
      </c>
      <c r="B10" s="1" t="s">
        <v>47</v>
      </c>
      <c r="C10" s="16" t="s">
        <v>22</v>
      </c>
      <c r="D10" s="1">
        <f>'[2]Tuning Values'!$B$24</f>
        <v>15</v>
      </c>
      <c r="E10" s="1">
        <v>200</v>
      </c>
      <c r="F10" s="1">
        <f t="shared" si="2"/>
        <v>230</v>
      </c>
      <c r="G10" s="1">
        <f t="shared" si="0"/>
        <v>260</v>
      </c>
      <c r="H10" s="1">
        <f t="shared" si="0"/>
        <v>290</v>
      </c>
      <c r="I10" s="1" t="str">
        <f t="shared" si="1"/>
        <v>200,230,260,290</v>
      </c>
      <c r="J10" s="1" t="s">
        <v>23</v>
      </c>
      <c r="K10" s="1">
        <v>12</v>
      </c>
      <c r="N10" s="1" t="s">
        <v>30</v>
      </c>
      <c r="O10" s="1" t="s">
        <v>33</v>
      </c>
      <c r="P10" s="2">
        <v>6</v>
      </c>
      <c r="Q10" s="1">
        <v>1000</v>
      </c>
      <c r="R10" s="1" t="s">
        <v>26</v>
      </c>
      <c r="S10" s="1">
        <v>1000</v>
      </c>
      <c r="T10" s="35" t="s">
        <v>276</v>
      </c>
      <c r="U10" s="35" t="str">
        <f>CONCATENATE(T10,"_v2")</f>
        <v>Assets/Data/UI/Sprites/Sprites/gearitems/gear_1_v2</v>
      </c>
    </row>
    <row r="11" spans="1:83" x14ac:dyDescent="0.2">
      <c r="A11" s="1" t="s">
        <v>49</v>
      </c>
      <c r="B11" s="1" t="s">
        <v>49</v>
      </c>
      <c r="C11" s="16" t="s">
        <v>22</v>
      </c>
      <c r="D11" s="1">
        <f>'[2]Tuning Values'!$B$24</f>
        <v>15</v>
      </c>
      <c r="E11" s="1">
        <v>54</v>
      </c>
      <c r="F11" s="1">
        <f t="shared" si="2"/>
        <v>84</v>
      </c>
      <c r="G11" s="1">
        <f t="shared" si="0"/>
        <v>114</v>
      </c>
      <c r="H11" s="1">
        <f t="shared" si="0"/>
        <v>144</v>
      </c>
      <c r="I11" s="1" t="str">
        <f t="shared" si="1"/>
        <v>54,84,114,144</v>
      </c>
      <c r="J11" s="1" t="s">
        <v>23</v>
      </c>
      <c r="K11" s="1">
        <v>12</v>
      </c>
      <c r="N11" s="1" t="s">
        <v>30</v>
      </c>
      <c r="O11" s="1" t="s">
        <v>44</v>
      </c>
      <c r="P11" s="2">
        <v>6</v>
      </c>
      <c r="Q11" s="1">
        <v>100</v>
      </c>
      <c r="R11" s="1" t="s">
        <v>26</v>
      </c>
      <c r="S11" s="1">
        <v>100</v>
      </c>
      <c r="T11" s="35" t="s">
        <v>274</v>
      </c>
      <c r="U11" s="35" t="s">
        <v>275</v>
      </c>
    </row>
    <row r="12" spans="1:83" x14ac:dyDescent="0.2">
      <c r="A12" s="1" t="s">
        <v>44</v>
      </c>
      <c r="B12" s="1" t="s">
        <v>44</v>
      </c>
      <c r="C12" s="16" t="s">
        <v>22</v>
      </c>
      <c r="D12" s="1">
        <f>'[2]Tuning Values'!$B$24</f>
        <v>15</v>
      </c>
      <c r="E12" s="1">
        <v>60</v>
      </c>
      <c r="F12" s="1">
        <f t="shared" si="2"/>
        <v>90</v>
      </c>
      <c r="G12" s="1">
        <f t="shared" si="0"/>
        <v>120</v>
      </c>
      <c r="H12" s="1">
        <f t="shared" si="0"/>
        <v>150</v>
      </c>
      <c r="I12" s="1" t="str">
        <f t="shared" si="1"/>
        <v>60,90,120,150</v>
      </c>
      <c r="J12" s="1" t="s">
        <v>23</v>
      </c>
      <c r="K12" s="1">
        <v>12</v>
      </c>
      <c r="N12" s="1" t="s">
        <v>25</v>
      </c>
      <c r="Q12" s="1">
        <v>100</v>
      </c>
      <c r="R12" s="1" t="s">
        <v>26</v>
      </c>
      <c r="S12" s="1">
        <v>100</v>
      </c>
      <c r="T12" s="35" t="s">
        <v>274</v>
      </c>
      <c r="U12" s="35" t="s">
        <v>275</v>
      </c>
    </row>
    <row r="13" spans="1:83" s="11" customFormat="1" x14ac:dyDescent="0.2">
      <c r="A13" s="11" t="s">
        <v>50</v>
      </c>
      <c r="B13" s="11" t="s">
        <v>50</v>
      </c>
      <c r="C13" s="16" t="s">
        <v>22</v>
      </c>
      <c r="D13" s="1">
        <f>'[2]Tuning Values'!$B$24</f>
        <v>15</v>
      </c>
      <c r="E13" s="11">
        <v>11</v>
      </c>
      <c r="F13" s="1">
        <f t="shared" si="2"/>
        <v>41</v>
      </c>
      <c r="G13" s="1">
        <f t="shared" si="0"/>
        <v>71</v>
      </c>
      <c r="H13" s="1">
        <f t="shared" si="0"/>
        <v>101</v>
      </c>
      <c r="I13" s="1" t="str">
        <f t="shared" si="1"/>
        <v>11,41,71,101</v>
      </c>
      <c r="J13" s="1" t="s">
        <v>23</v>
      </c>
      <c r="K13" s="11">
        <v>2</v>
      </c>
      <c r="L13" s="11" t="s">
        <v>51</v>
      </c>
      <c r="M13" s="11" t="s">
        <v>52</v>
      </c>
      <c r="N13" s="11" t="s">
        <v>25</v>
      </c>
      <c r="P13" s="12"/>
      <c r="R13" s="11" t="s">
        <v>26</v>
      </c>
      <c r="S13" s="11">
        <v>500</v>
      </c>
      <c r="T13" s="37" t="s">
        <v>269</v>
      </c>
      <c r="U13" s="35" t="s">
        <v>270</v>
      </c>
    </row>
    <row r="14" spans="1:83" s="11" customFormat="1" x14ac:dyDescent="0.2">
      <c r="A14" s="11" t="s">
        <v>53</v>
      </c>
      <c r="B14" s="11" t="s">
        <v>53</v>
      </c>
      <c r="C14" s="1" t="s">
        <v>43</v>
      </c>
      <c r="D14" s="1">
        <f>'[2]Tuning Values'!$B$27</f>
        <v>2500</v>
      </c>
      <c r="E14" s="11">
        <v>12</v>
      </c>
      <c r="F14" s="1">
        <f t="shared" si="2"/>
        <v>42</v>
      </c>
      <c r="G14" s="1">
        <f t="shared" si="0"/>
        <v>72</v>
      </c>
      <c r="H14" s="1">
        <f t="shared" si="0"/>
        <v>102</v>
      </c>
      <c r="I14" s="1" t="str">
        <f t="shared" si="1"/>
        <v>12,42,72,102</v>
      </c>
      <c r="J14" s="1" t="s">
        <v>23</v>
      </c>
      <c r="K14" s="11">
        <v>2</v>
      </c>
      <c r="N14" s="11" t="s">
        <v>25</v>
      </c>
      <c r="P14" s="12"/>
      <c r="R14" s="11" t="s">
        <v>26</v>
      </c>
      <c r="S14" s="11">
        <v>500</v>
      </c>
      <c r="T14" s="37" t="s">
        <v>271</v>
      </c>
      <c r="U14" s="35" t="s">
        <v>272</v>
      </c>
    </row>
    <row r="15" spans="1:83" s="11" customFormat="1" x14ac:dyDescent="0.2">
      <c r="A15" s="11" t="s">
        <v>54</v>
      </c>
      <c r="B15" s="11" t="s">
        <v>54</v>
      </c>
      <c r="C15" s="1" t="s">
        <v>43</v>
      </c>
      <c r="D15" s="1">
        <f>'[2]Tuning Values'!$B$27</f>
        <v>2500</v>
      </c>
      <c r="E15" s="11">
        <v>12</v>
      </c>
      <c r="F15" s="1">
        <f t="shared" si="2"/>
        <v>42</v>
      </c>
      <c r="G15" s="1">
        <f t="shared" si="0"/>
        <v>72</v>
      </c>
      <c r="H15" s="1">
        <f t="shared" si="0"/>
        <v>102</v>
      </c>
      <c r="I15" s="1" t="str">
        <f t="shared" si="1"/>
        <v>12,42,72,102</v>
      </c>
      <c r="J15" s="1" t="s">
        <v>23</v>
      </c>
      <c r="K15" s="11">
        <v>2</v>
      </c>
      <c r="N15" s="11" t="s">
        <v>25</v>
      </c>
      <c r="P15" s="12"/>
      <c r="R15" s="11" t="s">
        <v>26</v>
      </c>
      <c r="S15" s="11">
        <v>500</v>
      </c>
      <c r="T15" s="37" t="s">
        <v>273</v>
      </c>
      <c r="U15" s="35" t="str">
        <f>CONCATENATE(T15,"_v2")</f>
        <v>Assets/Data/UI/Sprites/Sprites/gearitems/gear_3_v2</v>
      </c>
    </row>
    <row r="16" spans="1:83" s="11" customFormat="1" x14ac:dyDescent="0.2">
      <c r="A16" s="11" t="s">
        <v>55</v>
      </c>
      <c r="B16" s="11" t="s">
        <v>55</v>
      </c>
      <c r="C16" s="16" t="s">
        <v>43</v>
      </c>
      <c r="D16" s="1">
        <f>'[2]Tuning Values'!$B$27</f>
        <v>2500</v>
      </c>
      <c r="E16" s="11">
        <v>21</v>
      </c>
      <c r="F16" s="1">
        <f t="shared" si="2"/>
        <v>51</v>
      </c>
      <c r="G16" s="1">
        <f t="shared" si="0"/>
        <v>81</v>
      </c>
      <c r="H16" s="1">
        <f t="shared" si="0"/>
        <v>111</v>
      </c>
      <c r="I16" s="1" t="str">
        <f t="shared" si="1"/>
        <v>21,51,81,111</v>
      </c>
      <c r="J16" s="1" t="s">
        <v>23</v>
      </c>
      <c r="K16" s="11">
        <v>2</v>
      </c>
      <c r="N16" s="11" t="s">
        <v>25</v>
      </c>
      <c r="P16" s="12"/>
      <c r="R16" s="11" t="s">
        <v>26</v>
      </c>
      <c r="S16" s="11">
        <v>500</v>
      </c>
      <c r="T16" s="37" t="s">
        <v>269</v>
      </c>
      <c r="U16" s="35" t="s">
        <v>270</v>
      </c>
    </row>
    <row r="17" spans="1:21" s="11" customFormat="1" x14ac:dyDescent="0.2">
      <c r="A17" s="11" t="s">
        <v>56</v>
      </c>
      <c r="B17" s="11" t="s">
        <v>56</v>
      </c>
      <c r="C17" s="16" t="s">
        <v>43</v>
      </c>
      <c r="D17" s="1">
        <f>'[2]Tuning Values'!$B$27</f>
        <v>2500</v>
      </c>
      <c r="E17" s="11">
        <v>11</v>
      </c>
      <c r="F17" s="1">
        <f t="shared" si="2"/>
        <v>41</v>
      </c>
      <c r="G17" s="1">
        <f t="shared" si="0"/>
        <v>71</v>
      </c>
      <c r="H17" s="1">
        <f t="shared" si="0"/>
        <v>101</v>
      </c>
      <c r="I17" s="1" t="str">
        <f t="shared" si="1"/>
        <v>11,41,71,101</v>
      </c>
      <c r="J17" s="1" t="s">
        <v>23</v>
      </c>
      <c r="K17" s="11">
        <v>2</v>
      </c>
      <c r="N17" s="11" t="s">
        <v>25</v>
      </c>
      <c r="P17" s="12"/>
      <c r="R17" s="11" t="s">
        <v>26</v>
      </c>
      <c r="S17" s="11">
        <v>500</v>
      </c>
      <c r="T17" s="37" t="s">
        <v>277</v>
      </c>
      <c r="U17" s="35" t="s">
        <v>277</v>
      </c>
    </row>
    <row r="18" spans="1:21" s="11" customFormat="1" x14ac:dyDescent="0.2">
      <c r="A18" s="11" t="s">
        <v>57</v>
      </c>
      <c r="B18" s="11" t="s">
        <v>57</v>
      </c>
      <c r="C18" s="1" t="s">
        <v>48</v>
      </c>
      <c r="D18" s="1">
        <f>'[2]Tuning Values'!$B$28</f>
        <v>12500</v>
      </c>
      <c r="E18" s="11">
        <v>11</v>
      </c>
      <c r="F18" s="1">
        <f t="shared" si="2"/>
        <v>41</v>
      </c>
      <c r="G18" s="1">
        <f t="shared" si="0"/>
        <v>71</v>
      </c>
      <c r="H18" s="1">
        <f t="shared" si="0"/>
        <v>101</v>
      </c>
      <c r="I18" s="1" t="str">
        <f t="shared" si="1"/>
        <v>11,41,71,101</v>
      </c>
      <c r="J18" s="1" t="s">
        <v>23</v>
      </c>
      <c r="K18" s="11">
        <v>2</v>
      </c>
      <c r="N18" s="11" t="s">
        <v>25</v>
      </c>
      <c r="P18" s="12"/>
      <c r="R18" s="11" t="s">
        <v>26</v>
      </c>
      <c r="S18" s="11">
        <v>500</v>
      </c>
      <c r="T18" s="37" t="s">
        <v>271</v>
      </c>
      <c r="U18" s="35" t="s">
        <v>272</v>
      </c>
    </row>
    <row r="19" spans="1:21" s="11" customFormat="1" x14ac:dyDescent="0.2">
      <c r="A19" s="11" t="s">
        <v>58</v>
      </c>
      <c r="B19" s="11" t="s">
        <v>58</v>
      </c>
      <c r="C19" s="1" t="s">
        <v>34</v>
      </c>
      <c r="D19" s="1">
        <f>'[2]Tuning Values'!$B$26</f>
        <v>500</v>
      </c>
      <c r="E19" s="11">
        <v>9</v>
      </c>
      <c r="F19" s="1">
        <f t="shared" si="2"/>
        <v>39</v>
      </c>
      <c r="G19" s="1">
        <f t="shared" si="0"/>
        <v>69</v>
      </c>
      <c r="H19" s="1">
        <f t="shared" si="0"/>
        <v>99</v>
      </c>
      <c r="I19" s="1" t="str">
        <f t="shared" si="1"/>
        <v>9,39,69,99</v>
      </c>
      <c r="J19" s="1" t="s">
        <v>23</v>
      </c>
      <c r="K19" s="11">
        <v>2</v>
      </c>
      <c r="N19" s="11" t="s">
        <v>25</v>
      </c>
      <c r="P19" s="12"/>
      <c r="R19" s="11" t="s">
        <v>26</v>
      </c>
      <c r="S19" s="11">
        <v>500</v>
      </c>
      <c r="T19" s="37" t="s">
        <v>278</v>
      </c>
      <c r="U19" s="35" t="s">
        <v>278</v>
      </c>
    </row>
    <row r="20" spans="1:21" s="11" customFormat="1" x14ac:dyDescent="0.2">
      <c r="A20" s="11" t="s">
        <v>59</v>
      </c>
      <c r="B20" s="11" t="s">
        <v>59</v>
      </c>
      <c r="C20" s="1" t="s">
        <v>34</v>
      </c>
      <c r="D20" s="1">
        <f>'[2]Tuning Values'!$B$26</f>
        <v>500</v>
      </c>
      <c r="E20" s="11">
        <v>9</v>
      </c>
      <c r="F20" s="1">
        <f t="shared" si="2"/>
        <v>39</v>
      </c>
      <c r="G20" s="1">
        <f t="shared" si="0"/>
        <v>69</v>
      </c>
      <c r="H20" s="1">
        <f t="shared" si="0"/>
        <v>99</v>
      </c>
      <c r="I20" s="1" t="str">
        <f t="shared" si="1"/>
        <v>9,39,69,99</v>
      </c>
      <c r="J20" s="1" t="s">
        <v>23</v>
      </c>
      <c r="K20" s="11">
        <v>2</v>
      </c>
      <c r="N20" s="11" t="s">
        <v>25</v>
      </c>
      <c r="P20" s="12"/>
      <c r="R20" s="11" t="s">
        <v>26</v>
      </c>
      <c r="S20" s="11">
        <v>500</v>
      </c>
      <c r="T20" s="37" t="s">
        <v>274</v>
      </c>
      <c r="U20" s="35" t="s">
        <v>275</v>
      </c>
    </row>
    <row r="21" spans="1:21" s="11" customFormat="1" x14ac:dyDescent="0.2">
      <c r="A21" s="11" t="s">
        <v>60</v>
      </c>
      <c r="B21" s="11" t="s">
        <v>60</v>
      </c>
      <c r="C21" s="1" t="s">
        <v>34</v>
      </c>
      <c r="D21" s="1">
        <f>'[2]Tuning Values'!$B$26</f>
        <v>500</v>
      </c>
      <c r="E21" s="11">
        <v>14</v>
      </c>
      <c r="F21" s="1">
        <f t="shared" si="2"/>
        <v>44</v>
      </c>
      <c r="G21" s="1">
        <f t="shared" si="0"/>
        <v>74</v>
      </c>
      <c r="H21" s="1">
        <f t="shared" si="0"/>
        <v>104</v>
      </c>
      <c r="I21" s="1" t="str">
        <f t="shared" si="1"/>
        <v>14,44,74,104</v>
      </c>
      <c r="J21" s="1" t="s">
        <v>23</v>
      </c>
      <c r="K21" s="11">
        <v>2</v>
      </c>
      <c r="N21" s="11" t="s">
        <v>25</v>
      </c>
      <c r="P21" s="12"/>
      <c r="R21" s="11" t="s">
        <v>26</v>
      </c>
      <c r="S21" s="11">
        <v>500</v>
      </c>
      <c r="T21" s="37" t="s">
        <v>279</v>
      </c>
      <c r="U21" s="35" t="s">
        <v>279</v>
      </c>
    </row>
    <row r="22" spans="1:21" s="11" customFormat="1" x14ac:dyDescent="0.2">
      <c r="A22" s="11" t="s">
        <v>61</v>
      </c>
      <c r="B22" s="11" t="s">
        <v>61</v>
      </c>
      <c r="C22" s="1" t="s">
        <v>34</v>
      </c>
      <c r="D22" s="1">
        <f>'[2]Tuning Values'!$B$26</f>
        <v>500</v>
      </c>
      <c r="E22" s="11">
        <v>22</v>
      </c>
      <c r="F22" s="1">
        <f t="shared" si="2"/>
        <v>52</v>
      </c>
      <c r="G22" s="1">
        <f t="shared" si="0"/>
        <v>82</v>
      </c>
      <c r="H22" s="1">
        <f t="shared" si="0"/>
        <v>112</v>
      </c>
      <c r="I22" s="1" t="str">
        <f t="shared" si="1"/>
        <v>22,52,82,112</v>
      </c>
      <c r="J22" s="1" t="s">
        <v>23</v>
      </c>
      <c r="K22" s="11">
        <v>2</v>
      </c>
      <c r="L22" s="11" t="s">
        <v>62</v>
      </c>
      <c r="M22" s="14" t="s">
        <v>63</v>
      </c>
      <c r="N22" s="11" t="s">
        <v>25</v>
      </c>
      <c r="P22" s="12"/>
      <c r="R22" s="11" t="s">
        <v>26</v>
      </c>
      <c r="S22" s="11">
        <v>500</v>
      </c>
      <c r="T22" s="37" t="s">
        <v>274</v>
      </c>
      <c r="U22" s="35" t="s">
        <v>275</v>
      </c>
    </row>
    <row r="23" spans="1:21" s="11" customFormat="1" x14ac:dyDescent="0.2">
      <c r="A23" s="11" t="s">
        <v>64</v>
      </c>
      <c r="B23" s="11" t="s">
        <v>64</v>
      </c>
      <c r="C23" s="11" t="s">
        <v>34</v>
      </c>
      <c r="D23" s="1">
        <f>'[2]Tuning Values'!$B$26</f>
        <v>500</v>
      </c>
      <c r="E23" s="11">
        <v>9</v>
      </c>
      <c r="F23" s="1">
        <f t="shared" si="2"/>
        <v>39</v>
      </c>
      <c r="G23" s="1">
        <f t="shared" ref="G23:H42" si="3">F23+30</f>
        <v>69</v>
      </c>
      <c r="H23" s="1">
        <f t="shared" si="3"/>
        <v>99</v>
      </c>
      <c r="I23" s="1" t="str">
        <f t="shared" si="1"/>
        <v>9,39,69,99</v>
      </c>
      <c r="J23" s="1" t="s">
        <v>23</v>
      </c>
      <c r="K23" s="11">
        <v>2</v>
      </c>
      <c r="L23" s="11" t="s">
        <v>65</v>
      </c>
      <c r="M23" s="11" t="s">
        <v>66</v>
      </c>
      <c r="N23" s="11" t="s">
        <v>25</v>
      </c>
      <c r="P23" s="12"/>
      <c r="R23" s="11" t="s">
        <v>26</v>
      </c>
      <c r="S23" s="11">
        <v>500</v>
      </c>
      <c r="T23" s="37" t="s">
        <v>274</v>
      </c>
      <c r="U23" s="35" t="s">
        <v>275</v>
      </c>
    </row>
    <row r="24" spans="1:21" s="11" customFormat="1" x14ac:dyDescent="0.2">
      <c r="A24" s="11" t="s">
        <v>67</v>
      </c>
      <c r="B24" s="11" t="s">
        <v>67</v>
      </c>
      <c r="C24" s="11" t="s">
        <v>34</v>
      </c>
      <c r="D24" s="1">
        <f>'[2]Tuning Values'!$B$26</f>
        <v>500</v>
      </c>
      <c r="E24" s="11">
        <v>9</v>
      </c>
      <c r="F24" s="1">
        <f t="shared" si="2"/>
        <v>39</v>
      </c>
      <c r="G24" s="1">
        <f t="shared" si="3"/>
        <v>69</v>
      </c>
      <c r="H24" s="1">
        <f t="shared" si="3"/>
        <v>99</v>
      </c>
      <c r="I24" s="1" t="str">
        <f t="shared" si="1"/>
        <v>9,39,69,99</v>
      </c>
      <c r="J24" s="1" t="s">
        <v>23</v>
      </c>
      <c r="K24" s="11">
        <v>2</v>
      </c>
      <c r="L24" s="11" t="s">
        <v>68</v>
      </c>
      <c r="M24" s="11" t="s">
        <v>69</v>
      </c>
      <c r="N24" s="11" t="s">
        <v>25</v>
      </c>
      <c r="P24" s="12"/>
      <c r="R24" s="11" t="s">
        <v>26</v>
      </c>
      <c r="S24" s="11">
        <v>500</v>
      </c>
      <c r="T24" s="37" t="s">
        <v>280</v>
      </c>
      <c r="U24" s="37" t="s">
        <v>281</v>
      </c>
    </row>
    <row r="25" spans="1:21" s="11" customFormat="1" x14ac:dyDescent="0.2">
      <c r="A25" s="11" t="s">
        <v>70</v>
      </c>
      <c r="B25" s="11" t="s">
        <v>70</v>
      </c>
      <c r="C25" s="11" t="s">
        <v>34</v>
      </c>
      <c r="D25" s="1">
        <f>'[2]Tuning Values'!$B$26</f>
        <v>500</v>
      </c>
      <c r="E25" s="11">
        <v>19</v>
      </c>
      <c r="F25" s="1">
        <f t="shared" si="2"/>
        <v>49</v>
      </c>
      <c r="G25" s="1">
        <f t="shared" si="3"/>
        <v>79</v>
      </c>
      <c r="H25" s="1">
        <f t="shared" si="3"/>
        <v>109</v>
      </c>
      <c r="I25" s="1" t="str">
        <f t="shared" si="1"/>
        <v>19,49,79,109</v>
      </c>
      <c r="J25" s="1" t="s">
        <v>23</v>
      </c>
      <c r="K25" s="11">
        <v>2</v>
      </c>
      <c r="N25" s="11" t="s">
        <v>25</v>
      </c>
      <c r="P25" s="12"/>
      <c r="R25" s="11" t="s">
        <v>26</v>
      </c>
      <c r="S25" s="11">
        <v>500</v>
      </c>
      <c r="T25" s="37" t="s">
        <v>274</v>
      </c>
      <c r="U25" s="35" t="s">
        <v>275</v>
      </c>
    </row>
    <row r="26" spans="1:21" x14ac:dyDescent="0.2">
      <c r="A26" s="11" t="s">
        <v>71</v>
      </c>
      <c r="B26" s="11" t="s">
        <v>71</v>
      </c>
      <c r="C26" s="11" t="s">
        <v>34</v>
      </c>
      <c r="D26" s="1">
        <f>'[2]Tuning Values'!$B$26</f>
        <v>500</v>
      </c>
      <c r="E26" s="11">
        <v>15</v>
      </c>
      <c r="F26" s="1">
        <f t="shared" si="2"/>
        <v>45</v>
      </c>
      <c r="G26" s="1">
        <f t="shared" si="3"/>
        <v>75</v>
      </c>
      <c r="H26" s="1">
        <f t="shared" si="3"/>
        <v>105</v>
      </c>
      <c r="I26" s="1" t="str">
        <f t="shared" si="1"/>
        <v>15,45,75,105</v>
      </c>
      <c r="J26" s="1" t="s">
        <v>23</v>
      </c>
      <c r="K26" s="11">
        <v>2</v>
      </c>
      <c r="L26" s="11"/>
      <c r="M26" s="11"/>
      <c r="N26" s="11" t="s">
        <v>25</v>
      </c>
      <c r="O26" s="11"/>
      <c r="P26" s="12"/>
      <c r="Q26" s="11"/>
      <c r="R26" s="11" t="s">
        <v>26</v>
      </c>
      <c r="S26" s="11">
        <v>500</v>
      </c>
      <c r="T26" s="37" t="s">
        <v>274</v>
      </c>
      <c r="U26" s="35" t="s">
        <v>275</v>
      </c>
    </row>
    <row r="27" spans="1:21" x14ac:dyDescent="0.2">
      <c r="A27" s="1" t="s">
        <v>72</v>
      </c>
      <c r="B27" s="1" t="s">
        <v>72</v>
      </c>
      <c r="C27" s="1" t="s">
        <v>34</v>
      </c>
      <c r="D27" s="1">
        <f>'[2]Tuning Values'!$B$26</f>
        <v>500</v>
      </c>
      <c r="E27" s="11">
        <v>24</v>
      </c>
      <c r="F27" s="1">
        <f t="shared" si="2"/>
        <v>54</v>
      </c>
      <c r="G27" s="1">
        <f t="shared" si="3"/>
        <v>84</v>
      </c>
      <c r="H27" s="1">
        <f t="shared" si="3"/>
        <v>114</v>
      </c>
      <c r="I27" s="1" t="str">
        <f t="shared" si="1"/>
        <v>24,54,84,114</v>
      </c>
      <c r="J27" s="1" t="s">
        <v>23</v>
      </c>
      <c r="K27" s="11">
        <v>5</v>
      </c>
      <c r="L27" s="11" t="s">
        <v>73</v>
      </c>
      <c r="M27" s="11" t="s">
        <v>74</v>
      </c>
      <c r="N27" s="1" t="s">
        <v>30</v>
      </c>
      <c r="O27" s="1" t="s">
        <v>75</v>
      </c>
      <c r="P27" s="2" t="s">
        <v>38</v>
      </c>
      <c r="R27" s="11" t="s">
        <v>26</v>
      </c>
      <c r="S27" s="11">
        <v>1000</v>
      </c>
      <c r="T27" s="37" t="s">
        <v>271</v>
      </c>
      <c r="U27" s="35" t="s">
        <v>271</v>
      </c>
    </row>
    <row r="28" spans="1:21" x14ac:dyDescent="0.2">
      <c r="A28" s="1" t="s">
        <v>76</v>
      </c>
      <c r="B28" s="1" t="s">
        <v>76</v>
      </c>
      <c r="C28" s="1" t="s">
        <v>34</v>
      </c>
      <c r="D28" s="1">
        <f>'[2]Tuning Values'!$B$26</f>
        <v>500</v>
      </c>
      <c r="E28" s="11">
        <v>11</v>
      </c>
      <c r="F28" s="1">
        <f t="shared" si="2"/>
        <v>41</v>
      </c>
      <c r="G28" s="1">
        <f t="shared" si="3"/>
        <v>71</v>
      </c>
      <c r="H28" s="1">
        <f t="shared" si="3"/>
        <v>101</v>
      </c>
      <c r="I28" s="1" t="str">
        <f t="shared" si="1"/>
        <v>11,41,71,101</v>
      </c>
      <c r="J28" s="1" t="s">
        <v>23</v>
      </c>
      <c r="K28" s="11">
        <v>5</v>
      </c>
      <c r="L28" s="11"/>
      <c r="M28" s="11"/>
      <c r="N28" s="1" t="s">
        <v>30</v>
      </c>
      <c r="O28" s="1" t="s">
        <v>77</v>
      </c>
      <c r="P28" s="2">
        <v>5</v>
      </c>
      <c r="R28" s="11" t="s">
        <v>26</v>
      </c>
      <c r="S28" s="11">
        <v>100</v>
      </c>
      <c r="T28" s="37" t="s">
        <v>273</v>
      </c>
      <c r="U28" s="35" t="s">
        <v>273</v>
      </c>
    </row>
    <row r="29" spans="1:21" x14ac:dyDescent="0.2">
      <c r="A29" s="1" t="s">
        <v>78</v>
      </c>
      <c r="B29" s="1" t="s">
        <v>78</v>
      </c>
      <c r="C29" s="16" t="s">
        <v>34</v>
      </c>
      <c r="D29" s="1">
        <f>'[2]Tuning Values'!$B$26</f>
        <v>500</v>
      </c>
      <c r="E29" s="11">
        <v>11</v>
      </c>
      <c r="F29" s="1">
        <f t="shared" si="2"/>
        <v>41</v>
      </c>
      <c r="G29" s="1">
        <f t="shared" si="3"/>
        <v>71</v>
      </c>
      <c r="H29" s="1">
        <f t="shared" si="3"/>
        <v>101</v>
      </c>
      <c r="I29" s="1" t="str">
        <f t="shared" si="1"/>
        <v>11,41,71,101</v>
      </c>
      <c r="J29" s="1" t="s">
        <v>23</v>
      </c>
      <c r="K29" s="11">
        <v>5</v>
      </c>
      <c r="L29" s="11"/>
      <c r="M29" s="11"/>
      <c r="N29" s="1" t="s">
        <v>30</v>
      </c>
      <c r="O29" s="1" t="s">
        <v>79</v>
      </c>
      <c r="P29" s="2">
        <v>5</v>
      </c>
      <c r="R29" s="11" t="s">
        <v>26</v>
      </c>
      <c r="S29" s="11">
        <v>100</v>
      </c>
      <c r="T29" s="37" t="s">
        <v>282</v>
      </c>
      <c r="U29" s="35" t="s">
        <v>282</v>
      </c>
    </row>
    <row r="30" spans="1:21" x14ac:dyDescent="0.2">
      <c r="A30" s="1" t="s">
        <v>80</v>
      </c>
      <c r="B30" s="1" t="s">
        <v>80</v>
      </c>
      <c r="C30" s="16" t="s">
        <v>34</v>
      </c>
      <c r="D30" s="1">
        <f>'[2]Tuning Values'!$B$26</f>
        <v>500</v>
      </c>
      <c r="E30" s="1">
        <v>11</v>
      </c>
      <c r="F30" s="1">
        <f t="shared" si="2"/>
        <v>41</v>
      </c>
      <c r="G30" s="1">
        <f t="shared" si="3"/>
        <v>71</v>
      </c>
      <c r="H30" s="1">
        <f t="shared" si="3"/>
        <v>101</v>
      </c>
      <c r="I30" s="1" t="str">
        <f t="shared" si="1"/>
        <v>11,41,71,101</v>
      </c>
      <c r="J30" s="1" t="s">
        <v>23</v>
      </c>
      <c r="K30" s="11">
        <v>5</v>
      </c>
      <c r="L30" s="11"/>
      <c r="M30" s="11"/>
      <c r="N30" s="11" t="s">
        <v>25</v>
      </c>
      <c r="T30" s="37" t="s">
        <v>271</v>
      </c>
      <c r="U30" s="35" t="s">
        <v>271</v>
      </c>
    </row>
    <row r="31" spans="1:21" x14ac:dyDescent="0.2">
      <c r="A31" s="1" t="s">
        <v>81</v>
      </c>
      <c r="B31" s="1" t="s">
        <v>81</v>
      </c>
      <c r="C31" s="16" t="s">
        <v>34</v>
      </c>
      <c r="D31" s="1">
        <f>'[2]Tuning Values'!$B$26</f>
        <v>500</v>
      </c>
      <c r="E31" s="1">
        <v>23</v>
      </c>
      <c r="F31" s="1">
        <f t="shared" si="2"/>
        <v>53</v>
      </c>
      <c r="G31" s="1">
        <f t="shared" si="3"/>
        <v>83</v>
      </c>
      <c r="H31" s="1">
        <f t="shared" si="3"/>
        <v>113</v>
      </c>
      <c r="I31" s="1" t="str">
        <f t="shared" si="1"/>
        <v>23,53,83,113</v>
      </c>
      <c r="J31" s="1" t="s">
        <v>23</v>
      </c>
      <c r="K31" s="11">
        <v>5</v>
      </c>
      <c r="L31" s="11"/>
      <c r="M31" s="11"/>
      <c r="N31" s="1" t="s">
        <v>30</v>
      </c>
      <c r="O31" s="1" t="s">
        <v>82</v>
      </c>
      <c r="P31" s="2" t="s">
        <v>83</v>
      </c>
      <c r="R31" s="11" t="s">
        <v>26</v>
      </c>
      <c r="S31" s="1">
        <v>1000</v>
      </c>
      <c r="T31" s="37" t="s">
        <v>273</v>
      </c>
      <c r="U31" s="35" t="s">
        <v>273</v>
      </c>
    </row>
    <row r="32" spans="1:21" x14ac:dyDescent="0.2">
      <c r="A32" s="1" t="s">
        <v>84</v>
      </c>
      <c r="B32" s="1" t="s">
        <v>84</v>
      </c>
      <c r="C32" s="16" t="s">
        <v>34</v>
      </c>
      <c r="D32" s="1">
        <f>'[2]Tuning Values'!$B$26</f>
        <v>500</v>
      </c>
      <c r="E32" s="1">
        <v>11</v>
      </c>
      <c r="F32" s="1">
        <f t="shared" si="2"/>
        <v>41</v>
      </c>
      <c r="G32" s="1">
        <f t="shared" si="3"/>
        <v>71</v>
      </c>
      <c r="H32" s="1">
        <f t="shared" si="3"/>
        <v>101</v>
      </c>
      <c r="I32" s="1" t="str">
        <f t="shared" si="1"/>
        <v>11,41,71,101</v>
      </c>
      <c r="J32" s="1" t="s">
        <v>23</v>
      </c>
      <c r="K32" s="11">
        <v>5</v>
      </c>
      <c r="L32" s="11"/>
      <c r="M32" s="11"/>
      <c r="N32" s="11" t="s">
        <v>25</v>
      </c>
      <c r="T32" s="37" t="s">
        <v>271</v>
      </c>
      <c r="U32" s="35" t="s">
        <v>271</v>
      </c>
    </row>
    <row r="33" spans="1:21" x14ac:dyDescent="0.2">
      <c r="A33" s="1" t="s">
        <v>79</v>
      </c>
      <c r="B33" s="1" t="s">
        <v>79</v>
      </c>
      <c r="C33" s="1" t="s">
        <v>29</v>
      </c>
      <c r="D33" s="1">
        <f>'[2]Tuning Values'!$B$25</f>
        <v>90</v>
      </c>
      <c r="E33" s="1">
        <v>9</v>
      </c>
      <c r="F33" s="1">
        <f t="shared" si="2"/>
        <v>39</v>
      </c>
      <c r="G33" s="1">
        <f t="shared" si="3"/>
        <v>69</v>
      </c>
      <c r="H33" s="1">
        <f t="shared" si="3"/>
        <v>99</v>
      </c>
      <c r="I33" s="1" t="str">
        <f t="shared" si="1"/>
        <v>9,39,69,99</v>
      </c>
      <c r="J33" s="1" t="s">
        <v>23</v>
      </c>
      <c r="K33" s="11">
        <v>5</v>
      </c>
      <c r="L33" s="11"/>
      <c r="M33" s="11"/>
      <c r="N33" s="11" t="s">
        <v>25</v>
      </c>
      <c r="T33" s="37" t="s">
        <v>273</v>
      </c>
      <c r="U33" s="35" t="s">
        <v>273</v>
      </c>
    </row>
    <row r="34" spans="1:21" x14ac:dyDescent="0.2">
      <c r="A34" s="1" t="s">
        <v>77</v>
      </c>
      <c r="B34" s="1" t="s">
        <v>77</v>
      </c>
      <c r="C34" s="11" t="s">
        <v>29</v>
      </c>
      <c r="D34" s="1">
        <f>'[2]Tuning Values'!$B$25</f>
        <v>90</v>
      </c>
      <c r="E34" s="1">
        <v>10</v>
      </c>
      <c r="F34" s="1">
        <f t="shared" si="2"/>
        <v>40</v>
      </c>
      <c r="G34" s="1">
        <f t="shared" si="3"/>
        <v>70</v>
      </c>
      <c r="H34" s="1">
        <f t="shared" si="3"/>
        <v>100</v>
      </c>
      <c r="I34" s="1" t="str">
        <f t="shared" si="1"/>
        <v>10,40,70,100</v>
      </c>
      <c r="J34" s="1" t="s">
        <v>23</v>
      </c>
      <c r="K34" s="11">
        <v>5</v>
      </c>
      <c r="L34" s="11"/>
      <c r="M34" s="11"/>
      <c r="N34" s="11" t="s">
        <v>25</v>
      </c>
      <c r="T34" s="37" t="s">
        <v>269</v>
      </c>
      <c r="U34" s="35" t="s">
        <v>269</v>
      </c>
    </row>
    <row r="35" spans="1:21" x14ac:dyDescent="0.2">
      <c r="A35" s="15" t="s">
        <v>85</v>
      </c>
      <c r="B35" s="15" t="s">
        <v>85</v>
      </c>
      <c r="C35" s="11" t="s">
        <v>29</v>
      </c>
      <c r="D35" s="1">
        <f>'[2]Tuning Values'!$B$25</f>
        <v>90</v>
      </c>
      <c r="E35" s="1">
        <v>23</v>
      </c>
      <c r="F35" s="1">
        <f t="shared" si="2"/>
        <v>53</v>
      </c>
      <c r="G35" s="1">
        <f t="shared" si="3"/>
        <v>83</v>
      </c>
      <c r="H35" s="1">
        <f t="shared" si="3"/>
        <v>113</v>
      </c>
      <c r="I35" s="1" t="str">
        <f t="shared" si="1"/>
        <v>23,53,83,113</v>
      </c>
      <c r="J35" s="1" t="s">
        <v>23</v>
      </c>
      <c r="K35" s="11">
        <v>12</v>
      </c>
      <c r="L35" s="11"/>
      <c r="M35" s="11"/>
      <c r="N35" s="11" t="s">
        <v>25</v>
      </c>
      <c r="T35" s="35" t="s">
        <v>276</v>
      </c>
      <c r="U35" s="35" t="s">
        <v>276</v>
      </c>
    </row>
    <row r="36" spans="1:21" s="16" customFormat="1" x14ac:dyDescent="0.2">
      <c r="A36" s="16" t="s">
        <v>86</v>
      </c>
      <c r="B36" s="16" t="s">
        <v>86</v>
      </c>
      <c r="C36" s="11" t="s">
        <v>29</v>
      </c>
      <c r="D36" s="1">
        <f>'[2]Tuning Values'!$B$25</f>
        <v>90</v>
      </c>
      <c r="E36" s="16">
        <v>2</v>
      </c>
      <c r="F36" s="1">
        <f t="shared" si="2"/>
        <v>32</v>
      </c>
      <c r="G36" s="1">
        <f t="shared" si="3"/>
        <v>62</v>
      </c>
      <c r="H36" s="1">
        <f t="shared" si="3"/>
        <v>92</v>
      </c>
      <c r="I36" s="1" t="str">
        <f t="shared" si="1"/>
        <v>2,32,62,92</v>
      </c>
      <c r="J36" s="1" t="s">
        <v>23</v>
      </c>
      <c r="K36" s="16">
        <v>0</v>
      </c>
      <c r="L36" s="16" t="s">
        <v>87</v>
      </c>
      <c r="M36" s="16" t="s">
        <v>88</v>
      </c>
      <c r="N36" s="16" t="s">
        <v>25</v>
      </c>
      <c r="S36" s="16">
        <v>50</v>
      </c>
      <c r="T36" s="38" t="s">
        <v>283</v>
      </c>
      <c r="U36" s="35" t="s">
        <v>284</v>
      </c>
    </row>
    <row r="37" spans="1:21" s="16" customFormat="1" x14ac:dyDescent="0.2">
      <c r="A37" s="16" t="s">
        <v>89</v>
      </c>
      <c r="B37" s="16" t="s">
        <v>89</v>
      </c>
      <c r="C37" s="11" t="s">
        <v>29</v>
      </c>
      <c r="D37" s="1">
        <f>'[2]Tuning Values'!$B$25</f>
        <v>90</v>
      </c>
      <c r="E37" s="16">
        <v>39</v>
      </c>
      <c r="F37" s="1">
        <f t="shared" si="2"/>
        <v>69</v>
      </c>
      <c r="G37" s="1">
        <f t="shared" si="3"/>
        <v>99</v>
      </c>
      <c r="H37" s="1">
        <f t="shared" si="3"/>
        <v>129</v>
      </c>
      <c r="I37" s="1" t="str">
        <f t="shared" si="1"/>
        <v>39,69,99,129</v>
      </c>
      <c r="J37" s="1" t="s">
        <v>23</v>
      </c>
      <c r="K37" s="16">
        <v>0</v>
      </c>
      <c r="L37" s="16" t="s">
        <v>90</v>
      </c>
      <c r="M37" s="16">
        <v>300</v>
      </c>
      <c r="N37" s="16" t="s">
        <v>30</v>
      </c>
      <c r="O37" s="16" t="s">
        <v>91</v>
      </c>
      <c r="P37" s="16" t="s">
        <v>92</v>
      </c>
      <c r="Q37" s="16">
        <v>100</v>
      </c>
      <c r="R37" s="16" t="s">
        <v>26</v>
      </c>
      <c r="S37" s="16">
        <v>100</v>
      </c>
      <c r="T37" s="38" t="s">
        <v>285</v>
      </c>
      <c r="U37" s="35" t="s">
        <v>286</v>
      </c>
    </row>
    <row r="38" spans="1:21" s="16" customFormat="1" x14ac:dyDescent="0.2">
      <c r="A38" s="16" t="s">
        <v>93</v>
      </c>
      <c r="B38" s="16" t="s">
        <v>93</v>
      </c>
      <c r="C38" s="13" t="s">
        <v>29</v>
      </c>
      <c r="D38" s="1">
        <f>'[2]Tuning Values'!$B$25</f>
        <v>90</v>
      </c>
      <c r="E38" s="16">
        <v>75</v>
      </c>
      <c r="F38" s="1">
        <f t="shared" si="2"/>
        <v>105</v>
      </c>
      <c r="G38" s="1">
        <f t="shared" si="3"/>
        <v>135</v>
      </c>
      <c r="H38" s="1">
        <f t="shared" si="3"/>
        <v>165</v>
      </c>
      <c r="I38" s="1" t="str">
        <f t="shared" si="1"/>
        <v>75,105,135,165</v>
      </c>
      <c r="J38" s="1" t="s">
        <v>23</v>
      </c>
      <c r="K38" s="16">
        <v>24</v>
      </c>
      <c r="L38" s="16" t="s">
        <v>94</v>
      </c>
      <c r="M38" s="17" t="s">
        <v>95</v>
      </c>
      <c r="N38" s="16" t="s">
        <v>30</v>
      </c>
      <c r="O38" s="16" t="s">
        <v>96</v>
      </c>
      <c r="P38" s="16" t="s">
        <v>97</v>
      </c>
      <c r="Q38" s="16">
        <v>500</v>
      </c>
      <c r="R38" s="16" t="s">
        <v>26</v>
      </c>
      <c r="S38" s="16">
        <v>500</v>
      </c>
      <c r="T38" s="38" t="s">
        <v>273</v>
      </c>
      <c r="U38" s="35" t="s">
        <v>287</v>
      </c>
    </row>
    <row r="39" spans="1:21" s="16" customFormat="1" x14ac:dyDescent="0.2">
      <c r="A39" s="16" t="s">
        <v>98</v>
      </c>
      <c r="B39" s="16" t="s">
        <v>99</v>
      </c>
      <c r="C39" s="11" t="s">
        <v>29</v>
      </c>
      <c r="D39" s="1">
        <f>'[2]Tuning Values'!$B$25</f>
        <v>90</v>
      </c>
      <c r="E39" s="16">
        <v>65</v>
      </c>
      <c r="F39" s="1">
        <f t="shared" si="2"/>
        <v>95</v>
      </c>
      <c r="G39" s="1">
        <f t="shared" si="3"/>
        <v>125</v>
      </c>
      <c r="H39" s="1">
        <f t="shared" si="3"/>
        <v>155</v>
      </c>
      <c r="I39" s="1" t="str">
        <f t="shared" si="1"/>
        <v>65,95,125,155</v>
      </c>
      <c r="J39" s="1" t="s">
        <v>23</v>
      </c>
      <c r="K39" s="16">
        <v>24</v>
      </c>
      <c r="L39" s="16" t="s">
        <v>100</v>
      </c>
      <c r="M39" s="16" t="s">
        <v>101</v>
      </c>
      <c r="N39" s="16" t="s">
        <v>25</v>
      </c>
      <c r="S39" s="16">
        <v>500</v>
      </c>
      <c r="T39" s="38" t="s">
        <v>288</v>
      </c>
      <c r="U39" s="35" t="s">
        <v>289</v>
      </c>
    </row>
    <row r="40" spans="1:21" s="16" customFormat="1" x14ac:dyDescent="0.2">
      <c r="A40" s="16" t="s">
        <v>102</v>
      </c>
      <c r="B40" s="16" t="s">
        <v>102</v>
      </c>
      <c r="C40" s="13" t="s">
        <v>29</v>
      </c>
      <c r="D40" s="1">
        <f>'[2]Tuning Values'!$B$25</f>
        <v>90</v>
      </c>
      <c r="E40" s="16">
        <v>65</v>
      </c>
      <c r="F40" s="1">
        <f t="shared" si="2"/>
        <v>95</v>
      </c>
      <c r="G40" s="1">
        <f t="shared" si="3"/>
        <v>125</v>
      </c>
      <c r="H40" s="1">
        <f t="shared" si="3"/>
        <v>155</v>
      </c>
      <c r="I40" s="1" t="str">
        <f t="shared" si="1"/>
        <v>65,95,125,155</v>
      </c>
      <c r="J40" s="1" t="s">
        <v>23</v>
      </c>
      <c r="K40" s="16">
        <v>24</v>
      </c>
      <c r="L40" s="16" t="s">
        <v>90</v>
      </c>
      <c r="M40" s="16">
        <v>1200</v>
      </c>
      <c r="N40" s="16" t="s">
        <v>25</v>
      </c>
      <c r="S40" s="16">
        <v>500</v>
      </c>
      <c r="T40" s="38" t="s">
        <v>288</v>
      </c>
      <c r="U40" s="35" t="s">
        <v>289</v>
      </c>
    </row>
    <row r="41" spans="1:21" s="16" customFormat="1" x14ac:dyDescent="0.2">
      <c r="A41" s="16" t="s">
        <v>103</v>
      </c>
      <c r="B41" s="16" t="s">
        <v>103</v>
      </c>
      <c r="C41" s="13" t="s">
        <v>29</v>
      </c>
      <c r="D41" s="1">
        <f>'[2]Tuning Values'!$B$25</f>
        <v>90</v>
      </c>
      <c r="E41" s="16">
        <v>28</v>
      </c>
      <c r="F41" s="1">
        <f t="shared" si="2"/>
        <v>58</v>
      </c>
      <c r="G41" s="1">
        <f t="shared" si="3"/>
        <v>88</v>
      </c>
      <c r="H41" s="1">
        <f t="shared" si="3"/>
        <v>118</v>
      </c>
      <c r="I41" s="1" t="str">
        <f t="shared" si="1"/>
        <v>28,58,88,118</v>
      </c>
      <c r="J41" s="1" t="s">
        <v>23</v>
      </c>
      <c r="K41" s="16">
        <v>4</v>
      </c>
      <c r="L41" s="16" t="s">
        <v>90</v>
      </c>
      <c r="M41" s="16">
        <v>200</v>
      </c>
      <c r="N41" s="16" t="s">
        <v>25</v>
      </c>
      <c r="S41" s="16">
        <v>50</v>
      </c>
      <c r="T41" s="38" t="s">
        <v>290</v>
      </c>
      <c r="U41" s="35" t="s">
        <v>291</v>
      </c>
    </row>
    <row r="42" spans="1:21" s="16" customFormat="1" x14ac:dyDescent="0.2">
      <c r="A42" s="16" t="s">
        <v>104</v>
      </c>
      <c r="B42" s="16" t="s">
        <v>104</v>
      </c>
      <c r="C42" s="1" t="s">
        <v>29</v>
      </c>
      <c r="D42" s="1">
        <f>'[2]Tuning Values'!$B$25</f>
        <v>90</v>
      </c>
      <c r="E42" s="16">
        <v>51</v>
      </c>
      <c r="F42" s="1">
        <f t="shared" si="2"/>
        <v>81</v>
      </c>
      <c r="G42" s="1">
        <f t="shared" si="3"/>
        <v>111</v>
      </c>
      <c r="H42" s="1">
        <f t="shared" si="3"/>
        <v>141</v>
      </c>
      <c r="I42" s="1" t="str">
        <f t="shared" si="1"/>
        <v>51,81,111,141</v>
      </c>
      <c r="J42" s="1" t="s">
        <v>23</v>
      </c>
      <c r="K42" s="16">
        <v>14</v>
      </c>
      <c r="L42" s="16" t="s">
        <v>90</v>
      </c>
      <c r="M42" s="16">
        <v>600</v>
      </c>
      <c r="N42" s="16" t="s">
        <v>25</v>
      </c>
      <c r="S42" s="16">
        <v>100</v>
      </c>
      <c r="T42" s="38" t="s">
        <v>292</v>
      </c>
      <c r="U42" s="35" t="s">
        <v>293</v>
      </c>
    </row>
    <row r="43" spans="1:21" s="16" customFormat="1" x14ac:dyDescent="0.2">
      <c r="A43" s="16" t="s">
        <v>105</v>
      </c>
      <c r="B43" s="16" t="s">
        <v>105</v>
      </c>
      <c r="C43" s="1" t="s">
        <v>29</v>
      </c>
      <c r="D43" s="1">
        <f>'[2]Tuning Values'!$B$25</f>
        <v>90</v>
      </c>
      <c r="E43" s="16">
        <v>57</v>
      </c>
      <c r="F43" s="1">
        <f t="shared" si="2"/>
        <v>87</v>
      </c>
      <c r="G43" s="1">
        <f t="shared" ref="G43:H48" si="4">F43+30</f>
        <v>117</v>
      </c>
      <c r="H43" s="1">
        <f t="shared" si="4"/>
        <v>147</v>
      </c>
      <c r="I43" s="1" t="str">
        <f t="shared" si="1"/>
        <v>57,87,117,147</v>
      </c>
      <c r="J43" s="1" t="s">
        <v>23</v>
      </c>
      <c r="K43" s="16">
        <v>24</v>
      </c>
      <c r="L43" s="16" t="s">
        <v>90</v>
      </c>
      <c r="M43" s="16">
        <v>600</v>
      </c>
      <c r="N43" s="16" t="s">
        <v>30</v>
      </c>
      <c r="O43" s="16" t="s">
        <v>71</v>
      </c>
      <c r="P43" s="16">
        <v>12</v>
      </c>
      <c r="Q43" s="16">
        <v>100</v>
      </c>
      <c r="R43" s="16" t="s">
        <v>26</v>
      </c>
      <c r="S43" s="16">
        <v>100</v>
      </c>
      <c r="T43" s="38" t="s">
        <v>273</v>
      </c>
      <c r="U43" s="35" t="s">
        <v>287</v>
      </c>
    </row>
    <row r="44" spans="1:21" s="16" customFormat="1" x14ac:dyDescent="0.2">
      <c r="A44" s="16" t="s">
        <v>106</v>
      </c>
      <c r="B44" s="16" t="s">
        <v>106</v>
      </c>
      <c r="C44" s="1" t="s">
        <v>29</v>
      </c>
      <c r="D44" s="1">
        <f>'[2]Tuning Values'!$B$25</f>
        <v>90</v>
      </c>
      <c r="E44" s="16">
        <v>33</v>
      </c>
      <c r="F44" s="1">
        <f t="shared" si="2"/>
        <v>63</v>
      </c>
      <c r="G44" s="1">
        <f t="shared" si="4"/>
        <v>93</v>
      </c>
      <c r="H44" s="1">
        <f t="shared" si="4"/>
        <v>123</v>
      </c>
      <c r="I44" s="1" t="str">
        <f t="shared" si="1"/>
        <v>33,63,93,123</v>
      </c>
      <c r="J44" s="1" t="s">
        <v>23</v>
      </c>
      <c r="K44" s="16">
        <v>24</v>
      </c>
      <c r="L44" s="16" t="s">
        <v>90</v>
      </c>
      <c r="M44" s="16">
        <v>300</v>
      </c>
      <c r="N44" s="16" t="s">
        <v>30</v>
      </c>
      <c r="O44" s="16" t="s">
        <v>107</v>
      </c>
      <c r="P44" s="16" t="s">
        <v>108</v>
      </c>
      <c r="Q44" s="16">
        <v>100</v>
      </c>
      <c r="R44" s="16" t="s">
        <v>26</v>
      </c>
      <c r="S44" s="16">
        <v>100</v>
      </c>
      <c r="T44" s="38" t="s">
        <v>283</v>
      </c>
      <c r="U44" s="35" t="s">
        <v>284</v>
      </c>
    </row>
    <row r="45" spans="1:21" s="16" customFormat="1" x14ac:dyDescent="0.2">
      <c r="A45" s="16" t="s">
        <v>109</v>
      </c>
      <c r="B45" s="16" t="s">
        <v>109</v>
      </c>
      <c r="C45" s="1" t="s">
        <v>29</v>
      </c>
      <c r="D45" s="1">
        <f>'[2]Tuning Values'!$B$25</f>
        <v>90</v>
      </c>
      <c r="E45" s="16">
        <v>69</v>
      </c>
      <c r="F45" s="1">
        <f t="shared" si="2"/>
        <v>99</v>
      </c>
      <c r="G45" s="1">
        <f t="shared" si="4"/>
        <v>129</v>
      </c>
      <c r="H45" s="1">
        <f t="shared" si="4"/>
        <v>159</v>
      </c>
      <c r="I45" s="1" t="str">
        <f t="shared" si="1"/>
        <v>69,99,129,159</v>
      </c>
      <c r="J45" s="1" t="s">
        <v>23</v>
      </c>
      <c r="K45" s="16">
        <v>12</v>
      </c>
      <c r="N45" s="16" t="s">
        <v>25</v>
      </c>
      <c r="S45" s="16">
        <v>50</v>
      </c>
      <c r="T45" s="38" t="s">
        <v>294</v>
      </c>
      <c r="U45" s="35" t="s">
        <v>294</v>
      </c>
    </row>
    <row r="46" spans="1:21" s="16" customFormat="1" x14ac:dyDescent="0.2">
      <c r="A46" s="16" t="s">
        <v>110</v>
      </c>
      <c r="B46" s="16" t="s">
        <v>110</v>
      </c>
      <c r="C46" s="16" t="s">
        <v>29</v>
      </c>
      <c r="D46" s="1">
        <f>'[2]Tuning Values'!$B$25</f>
        <v>90</v>
      </c>
      <c r="E46" s="16">
        <v>75</v>
      </c>
      <c r="F46" s="1">
        <f t="shared" si="2"/>
        <v>105</v>
      </c>
      <c r="G46" s="1">
        <f t="shared" si="4"/>
        <v>135</v>
      </c>
      <c r="H46" s="1">
        <f t="shared" si="4"/>
        <v>165</v>
      </c>
      <c r="I46" s="1" t="str">
        <f t="shared" si="1"/>
        <v>75,105,135,165</v>
      </c>
      <c r="J46" s="1" t="s">
        <v>23</v>
      </c>
      <c r="K46" s="16">
        <v>24</v>
      </c>
      <c r="N46" s="16" t="s">
        <v>30</v>
      </c>
      <c r="O46" s="16" t="s">
        <v>109</v>
      </c>
      <c r="P46" s="16">
        <v>12</v>
      </c>
      <c r="Q46" s="16">
        <v>100</v>
      </c>
      <c r="R46" s="16" t="s">
        <v>26</v>
      </c>
      <c r="S46" s="16">
        <v>100</v>
      </c>
      <c r="T46" s="38" t="s">
        <v>290</v>
      </c>
      <c r="U46" s="35" t="s">
        <v>291</v>
      </c>
    </row>
    <row r="47" spans="1:21" s="16" customFormat="1" x14ac:dyDescent="0.2">
      <c r="A47" s="16" t="s">
        <v>114</v>
      </c>
      <c r="B47" s="16" t="s">
        <v>114</v>
      </c>
      <c r="C47" s="16" t="s">
        <v>29</v>
      </c>
      <c r="D47" s="1">
        <f>'[2]Tuning Values'!$B$25</f>
        <v>90</v>
      </c>
      <c r="E47" s="16">
        <v>29</v>
      </c>
      <c r="F47" s="1">
        <f t="shared" si="2"/>
        <v>59</v>
      </c>
      <c r="G47" s="1">
        <f t="shared" si="4"/>
        <v>89</v>
      </c>
      <c r="H47" s="1">
        <f t="shared" si="4"/>
        <v>119</v>
      </c>
      <c r="I47" s="1" t="str">
        <f t="shared" si="1"/>
        <v>29,59,89,119</v>
      </c>
      <c r="J47" s="1" t="s">
        <v>23</v>
      </c>
      <c r="K47" s="16">
        <v>4</v>
      </c>
      <c r="N47" s="16" t="s">
        <v>25</v>
      </c>
      <c r="S47" s="16">
        <v>50</v>
      </c>
      <c r="T47" s="38" t="s">
        <v>292</v>
      </c>
      <c r="U47" s="35" t="s">
        <v>293</v>
      </c>
    </row>
    <row r="48" spans="1:21" s="16" customFormat="1" x14ac:dyDescent="0.2">
      <c r="A48" s="16" t="s">
        <v>115</v>
      </c>
      <c r="B48" s="16" t="s">
        <v>115</v>
      </c>
      <c r="C48" s="16" t="s">
        <v>29</v>
      </c>
      <c r="D48" s="1">
        <f>'[2]Tuning Values'!$B$25</f>
        <v>90</v>
      </c>
      <c r="E48" s="16">
        <v>81</v>
      </c>
      <c r="F48" s="1">
        <v>21</v>
      </c>
      <c r="G48" s="1">
        <f t="shared" si="4"/>
        <v>51</v>
      </c>
      <c r="H48" s="1">
        <f t="shared" si="4"/>
        <v>81</v>
      </c>
      <c r="I48" s="1" t="str">
        <f t="shared" si="1"/>
        <v>81,21,51,81</v>
      </c>
      <c r="J48" s="1" t="s">
        <v>23</v>
      </c>
      <c r="K48" s="16">
        <v>4</v>
      </c>
      <c r="N48" s="16" t="s">
        <v>25</v>
      </c>
      <c r="S48" s="16">
        <v>50</v>
      </c>
      <c r="T48" s="38" t="s">
        <v>292</v>
      </c>
      <c r="U48" s="35" t="s">
        <v>286</v>
      </c>
    </row>
  </sheetData>
  <sortState xmlns:xlrd2="http://schemas.microsoft.com/office/spreadsheetml/2017/richdata2" ref="C2:C48">
    <sortCondition ref="C2:C48"/>
  </sortState>
  <pageMargins left="0.75" right="0.75" top="1" bottom="1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J48"/>
  <sheetViews>
    <sheetView zoomScale="114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2" sqref="A32"/>
    </sheetView>
  </sheetViews>
  <sheetFormatPr baseColWidth="10" defaultColWidth="10.5" defaultRowHeight="16" x14ac:dyDescent="0.2"/>
  <cols>
    <col min="1" max="2" width="15" style="1" customWidth="1"/>
    <col min="3" max="3" width="10.5" style="1"/>
    <col min="4" max="4" width="11.1640625" style="1" customWidth="1"/>
    <col min="5" max="8" width="10.5" style="1"/>
    <col min="9" max="9" width="16.83203125" style="1" customWidth="1"/>
    <col min="10" max="10" width="13" style="1" customWidth="1"/>
    <col min="11" max="11" width="13.33203125" style="1" customWidth="1"/>
    <col min="12" max="12" width="27" style="1" customWidth="1"/>
    <col min="13" max="13" width="17.1640625" style="1" customWidth="1"/>
    <col min="14" max="14" width="13.33203125" style="1" customWidth="1"/>
    <col min="15" max="15" width="25.83203125" style="1" customWidth="1"/>
    <col min="16" max="16" width="15.83203125" style="1" customWidth="1"/>
    <col min="17" max="17" width="13.83203125" style="1" customWidth="1"/>
    <col min="18" max="18" width="14.1640625" style="1" customWidth="1"/>
    <col min="19" max="19" width="19.1640625" style="1" customWidth="1"/>
    <col min="20" max="20" width="24.6640625" style="32" customWidth="1"/>
    <col min="21" max="21" width="29.83203125" style="32" customWidth="1"/>
    <col min="22" max="1024" width="10.5" style="1"/>
  </cols>
  <sheetData>
    <row r="1" spans="1:83" s="7" customFormat="1" x14ac:dyDescent="0.2">
      <c r="A1" s="7" t="s">
        <v>0</v>
      </c>
      <c r="B1" s="7" t="s">
        <v>1</v>
      </c>
      <c r="C1" s="5" t="s">
        <v>2</v>
      </c>
      <c r="D1" s="5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30" t="s">
        <v>19</v>
      </c>
      <c r="U1" s="31" t="s">
        <v>20</v>
      </c>
      <c r="Y1" s="19"/>
      <c r="Z1" s="19"/>
      <c r="AA1" s="19"/>
      <c r="AB1" s="19"/>
      <c r="AC1" s="19"/>
      <c r="AD1" s="19"/>
      <c r="AE1" s="19"/>
      <c r="AF1" s="19"/>
      <c r="AU1" s="20"/>
      <c r="AY1" s="20"/>
      <c r="BG1" s="5"/>
      <c r="BH1" s="5"/>
      <c r="BI1" s="18"/>
      <c r="BJ1" s="18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</row>
    <row r="2" spans="1:83" x14ac:dyDescent="0.2">
      <c r="A2" s="1" t="s">
        <v>116</v>
      </c>
      <c r="B2" s="1" t="s">
        <v>116</v>
      </c>
      <c r="C2" s="1" t="s">
        <v>22</v>
      </c>
      <c r="D2" s="1">
        <f>'[1]Tuning Values'!B24</f>
        <v>15</v>
      </c>
      <c r="E2" s="1">
        <v>3</v>
      </c>
      <c r="F2" s="1">
        <f t="shared" ref="F2:H21" si="0">E2+30</f>
        <v>33</v>
      </c>
      <c r="G2" s="1">
        <f t="shared" si="0"/>
        <v>63</v>
      </c>
      <c r="H2" s="1">
        <f t="shared" si="0"/>
        <v>93</v>
      </c>
      <c r="I2" s="1" t="str">
        <f t="shared" ref="I2:I47" si="1">E2&amp;","&amp;F2&amp;","&amp;G2&amp;","&amp;H2</f>
        <v>3,33,63,93</v>
      </c>
      <c r="J2" s="1" t="s">
        <v>23</v>
      </c>
      <c r="K2" s="1">
        <v>0</v>
      </c>
      <c r="L2" s="29" t="s">
        <v>266</v>
      </c>
      <c r="M2" s="1">
        <v>60</v>
      </c>
      <c r="N2" s="1" t="s">
        <v>25</v>
      </c>
      <c r="Q2" s="1">
        <v>50</v>
      </c>
      <c r="R2" s="1" t="s">
        <v>26</v>
      </c>
      <c r="S2" s="1">
        <v>50</v>
      </c>
      <c r="T2" s="32" t="s">
        <v>295</v>
      </c>
      <c r="U2" s="32" t="s">
        <v>296</v>
      </c>
    </row>
    <row r="3" spans="1:83" x14ac:dyDescent="0.2">
      <c r="A3" s="1" t="s">
        <v>117</v>
      </c>
      <c r="B3" s="1" t="s">
        <v>117</v>
      </c>
      <c r="C3" s="1" t="s">
        <v>22</v>
      </c>
      <c r="D3" s="1">
        <f>'[1]Tuning Values'!B24</f>
        <v>15</v>
      </c>
      <c r="E3" s="1">
        <v>3</v>
      </c>
      <c r="F3" s="1">
        <f t="shared" si="0"/>
        <v>33</v>
      </c>
      <c r="G3" s="1">
        <f t="shared" si="0"/>
        <v>63</v>
      </c>
      <c r="H3" s="1">
        <f t="shared" si="0"/>
        <v>93</v>
      </c>
      <c r="I3" s="1" t="str">
        <f t="shared" si="1"/>
        <v>3,33,63,93</v>
      </c>
      <c r="J3" s="1" t="s">
        <v>23</v>
      </c>
      <c r="K3" s="1">
        <v>0</v>
      </c>
      <c r="L3" s="29" t="s">
        <v>266</v>
      </c>
      <c r="M3" s="1">
        <v>52</v>
      </c>
      <c r="N3" s="1" t="s">
        <v>25</v>
      </c>
      <c r="Q3" s="1">
        <v>50</v>
      </c>
      <c r="R3" s="1" t="s">
        <v>26</v>
      </c>
      <c r="S3" s="1">
        <v>50</v>
      </c>
      <c r="T3" s="32" t="s">
        <v>297</v>
      </c>
      <c r="U3" s="32" t="s">
        <v>297</v>
      </c>
    </row>
    <row r="4" spans="1:83" x14ac:dyDescent="0.2">
      <c r="A4" s="1" t="s">
        <v>118</v>
      </c>
      <c r="B4" s="1" t="s">
        <v>118</v>
      </c>
      <c r="C4" s="1" t="s">
        <v>22</v>
      </c>
      <c r="D4" s="1">
        <f>'[1]Tuning Values'!B24</f>
        <v>15</v>
      </c>
      <c r="E4" s="1">
        <v>11</v>
      </c>
      <c r="F4" s="1">
        <f t="shared" si="0"/>
        <v>41</v>
      </c>
      <c r="G4" s="1">
        <f t="shared" si="0"/>
        <v>71</v>
      </c>
      <c r="H4" s="1">
        <f t="shared" si="0"/>
        <v>101</v>
      </c>
      <c r="I4" s="1" t="str">
        <f t="shared" si="1"/>
        <v>11,41,71,101</v>
      </c>
      <c r="J4" s="1" t="s">
        <v>23</v>
      </c>
      <c r="K4" s="1">
        <v>4</v>
      </c>
      <c r="N4" s="1" t="s">
        <v>25</v>
      </c>
      <c r="Q4" s="1">
        <v>50</v>
      </c>
      <c r="R4" s="1" t="s">
        <v>26</v>
      </c>
      <c r="S4" s="1">
        <v>50</v>
      </c>
      <c r="T4" s="32" t="s">
        <v>298</v>
      </c>
      <c r="U4" s="32" t="s">
        <v>299</v>
      </c>
    </row>
    <row r="5" spans="1:83" x14ac:dyDescent="0.2">
      <c r="A5" s="1" t="s">
        <v>119</v>
      </c>
      <c r="B5" s="1" t="s">
        <v>119</v>
      </c>
      <c r="C5" s="1" t="s">
        <v>29</v>
      </c>
      <c r="D5" s="1">
        <f>'[1]Tuning Values'!B25</f>
        <v>90</v>
      </c>
      <c r="E5" s="1">
        <v>51</v>
      </c>
      <c r="F5" s="1">
        <f t="shared" si="0"/>
        <v>81</v>
      </c>
      <c r="G5" s="1">
        <f t="shared" si="0"/>
        <v>111</v>
      </c>
      <c r="H5" s="1">
        <f t="shared" si="0"/>
        <v>141</v>
      </c>
      <c r="I5" s="1" t="str">
        <f t="shared" si="1"/>
        <v>51,81,111,141</v>
      </c>
      <c r="J5" s="1" t="s">
        <v>23</v>
      </c>
      <c r="K5" s="1">
        <v>4</v>
      </c>
      <c r="L5" s="29" t="s">
        <v>266</v>
      </c>
      <c r="M5" s="1">
        <v>120</v>
      </c>
      <c r="N5" s="1" t="s">
        <v>30</v>
      </c>
      <c r="O5" s="1" t="s">
        <v>118</v>
      </c>
      <c r="P5" s="1">
        <v>6</v>
      </c>
      <c r="Q5" s="1">
        <v>50</v>
      </c>
      <c r="R5" s="1" t="s">
        <v>26</v>
      </c>
      <c r="S5" s="1">
        <v>50</v>
      </c>
      <c r="T5" s="32" t="s">
        <v>300</v>
      </c>
      <c r="U5" s="32" t="s">
        <v>299</v>
      </c>
    </row>
    <row r="6" spans="1:83" x14ac:dyDescent="0.2">
      <c r="A6" s="1" t="s">
        <v>120</v>
      </c>
      <c r="B6" s="1" t="s">
        <v>120</v>
      </c>
      <c r="C6" s="1" t="s">
        <v>29</v>
      </c>
      <c r="D6" s="1">
        <f>'[1]Tuning Values'!B25</f>
        <v>90</v>
      </c>
      <c r="E6" s="1">
        <v>17</v>
      </c>
      <c r="F6" s="1">
        <f t="shared" si="0"/>
        <v>47</v>
      </c>
      <c r="G6" s="1">
        <f t="shared" si="0"/>
        <v>77</v>
      </c>
      <c r="H6" s="1">
        <f t="shared" si="0"/>
        <v>107</v>
      </c>
      <c r="I6" s="1" t="str">
        <f t="shared" si="1"/>
        <v>17,47,77,107</v>
      </c>
      <c r="J6" s="1" t="s">
        <v>23</v>
      </c>
      <c r="K6" s="1">
        <v>4</v>
      </c>
      <c r="L6" s="29" t="s">
        <v>266</v>
      </c>
      <c r="M6" s="1">
        <v>120</v>
      </c>
      <c r="N6" s="1" t="s">
        <v>25</v>
      </c>
      <c r="Q6" s="1">
        <v>50</v>
      </c>
      <c r="R6" s="1" t="s">
        <v>26</v>
      </c>
      <c r="S6" s="1">
        <v>50</v>
      </c>
      <c r="T6" s="32" t="s">
        <v>298</v>
      </c>
      <c r="U6" s="32" t="s">
        <v>299</v>
      </c>
    </row>
    <row r="7" spans="1:83" x14ac:dyDescent="0.2">
      <c r="A7" s="1" t="s">
        <v>121</v>
      </c>
      <c r="B7" s="1" t="s">
        <v>121</v>
      </c>
      <c r="C7" s="1" t="s">
        <v>34</v>
      </c>
      <c r="D7" s="1">
        <f>'[1]Tuning Values'!B26</f>
        <v>500</v>
      </c>
      <c r="E7" s="1">
        <v>17</v>
      </c>
      <c r="F7" s="1">
        <f t="shared" si="0"/>
        <v>47</v>
      </c>
      <c r="G7" s="1">
        <f t="shared" si="0"/>
        <v>77</v>
      </c>
      <c r="H7" s="1">
        <f t="shared" si="0"/>
        <v>107</v>
      </c>
      <c r="I7" s="1" t="str">
        <f t="shared" si="1"/>
        <v>17,47,77,107</v>
      </c>
      <c r="J7" s="1" t="s">
        <v>23</v>
      </c>
      <c r="K7" s="1">
        <v>4</v>
      </c>
      <c r="N7" s="1" t="s">
        <v>30</v>
      </c>
      <c r="O7" s="1" t="s">
        <v>122</v>
      </c>
      <c r="P7" s="1" t="s">
        <v>83</v>
      </c>
      <c r="Q7" s="1">
        <v>100</v>
      </c>
      <c r="R7" s="1" t="s">
        <v>26</v>
      </c>
      <c r="S7" s="1">
        <v>100</v>
      </c>
      <c r="T7" s="32" t="s">
        <v>273</v>
      </c>
      <c r="U7" s="32" t="s">
        <v>287</v>
      </c>
    </row>
    <row r="8" spans="1:83" x14ac:dyDescent="0.2">
      <c r="A8" s="1" t="s">
        <v>123</v>
      </c>
      <c r="B8" s="1" t="s">
        <v>123</v>
      </c>
      <c r="C8" s="1" t="s">
        <v>43</v>
      </c>
      <c r="D8" s="1">
        <f>'[1]Tuning Values'!B27</f>
        <v>2500</v>
      </c>
      <c r="E8" s="1">
        <v>153</v>
      </c>
      <c r="F8" s="1">
        <f t="shared" si="0"/>
        <v>183</v>
      </c>
      <c r="G8" s="1">
        <f t="shared" si="0"/>
        <v>213</v>
      </c>
      <c r="H8" s="1">
        <f t="shared" si="0"/>
        <v>243</v>
      </c>
      <c r="I8" s="1" t="str">
        <f t="shared" si="1"/>
        <v>153,183,213,243</v>
      </c>
      <c r="J8" s="1" t="s">
        <v>23</v>
      </c>
      <c r="K8" s="1">
        <v>12</v>
      </c>
      <c r="L8" s="29" t="s">
        <v>266</v>
      </c>
      <c r="M8" s="22">
        <v>600</v>
      </c>
      <c r="N8" s="1" t="s">
        <v>30</v>
      </c>
      <c r="O8" s="1" t="s">
        <v>124</v>
      </c>
      <c r="P8" s="1" t="s">
        <v>83</v>
      </c>
      <c r="Q8" s="1">
        <v>500</v>
      </c>
      <c r="R8" s="1" t="s">
        <v>26</v>
      </c>
      <c r="S8" s="1">
        <v>500</v>
      </c>
      <c r="T8" s="32" t="s">
        <v>301</v>
      </c>
      <c r="U8" s="32" t="s">
        <v>302</v>
      </c>
    </row>
    <row r="9" spans="1:83" ht="31" x14ac:dyDescent="0.35">
      <c r="A9" s="1" t="s">
        <v>125</v>
      </c>
      <c r="B9" s="1" t="s">
        <v>125</v>
      </c>
      <c r="C9" s="1" t="s">
        <v>43</v>
      </c>
      <c r="D9" s="1">
        <f>'[1]Tuning Values'!B27</f>
        <v>2500</v>
      </c>
      <c r="E9" s="1">
        <v>199</v>
      </c>
      <c r="F9" s="1">
        <f t="shared" si="0"/>
        <v>229</v>
      </c>
      <c r="G9" s="1">
        <f t="shared" si="0"/>
        <v>259</v>
      </c>
      <c r="H9" s="1">
        <f t="shared" si="0"/>
        <v>289</v>
      </c>
      <c r="I9" s="1" t="str">
        <f t="shared" si="1"/>
        <v>199,229,259,289</v>
      </c>
      <c r="J9" s="1" t="s">
        <v>23</v>
      </c>
      <c r="K9" s="1">
        <v>12</v>
      </c>
      <c r="N9" s="1" t="s">
        <v>30</v>
      </c>
      <c r="O9" s="1" t="s">
        <v>126</v>
      </c>
      <c r="P9" s="1" t="s">
        <v>83</v>
      </c>
      <c r="Q9" s="1">
        <v>500</v>
      </c>
      <c r="R9" s="1" t="s">
        <v>26</v>
      </c>
      <c r="S9" s="1">
        <v>500</v>
      </c>
      <c r="T9" s="32" t="s">
        <v>288</v>
      </c>
      <c r="U9" s="32" t="s">
        <v>289</v>
      </c>
      <c r="W9" s="34" t="s">
        <v>267</v>
      </c>
      <c r="X9" s="32"/>
      <c r="Y9" s="32"/>
      <c r="Z9" s="32"/>
      <c r="AA9" s="32"/>
      <c r="AB9" s="32"/>
    </row>
    <row r="10" spans="1:83" x14ac:dyDescent="0.2">
      <c r="A10" s="1" t="s">
        <v>127</v>
      </c>
      <c r="B10" s="1" t="s">
        <v>127</v>
      </c>
      <c r="C10" s="1" t="s">
        <v>43</v>
      </c>
      <c r="D10" s="1">
        <f>'[1]Tuning Values'!B27</f>
        <v>2500</v>
      </c>
      <c r="E10" s="1">
        <v>54</v>
      </c>
      <c r="F10" s="1">
        <f t="shared" si="0"/>
        <v>84</v>
      </c>
      <c r="G10" s="1">
        <f t="shared" si="0"/>
        <v>114</v>
      </c>
      <c r="H10" s="1">
        <f t="shared" si="0"/>
        <v>144</v>
      </c>
      <c r="I10" s="1" t="str">
        <f t="shared" si="1"/>
        <v>54,84,114,144</v>
      </c>
      <c r="J10" s="1" t="s">
        <v>23</v>
      </c>
      <c r="K10" s="1">
        <v>12</v>
      </c>
      <c r="L10" s="29" t="s">
        <v>266</v>
      </c>
      <c r="M10" s="22">
        <v>1200</v>
      </c>
      <c r="N10" s="1" t="s">
        <v>25</v>
      </c>
      <c r="Q10" s="1">
        <v>500</v>
      </c>
      <c r="R10" s="1" t="s">
        <v>26</v>
      </c>
      <c r="S10" s="1">
        <v>500</v>
      </c>
      <c r="T10" s="32" t="s">
        <v>290</v>
      </c>
      <c r="U10" s="32" t="s">
        <v>291</v>
      </c>
    </row>
    <row r="11" spans="1:83" x14ac:dyDescent="0.2">
      <c r="A11" s="1" t="s">
        <v>128</v>
      </c>
      <c r="B11" s="1" t="s">
        <v>128</v>
      </c>
      <c r="C11" s="1" t="s">
        <v>48</v>
      </c>
      <c r="D11" s="1">
        <f>'[1]Tuning Values'!B28</f>
        <v>12500</v>
      </c>
      <c r="E11" s="1">
        <v>200</v>
      </c>
      <c r="F11" s="1">
        <f t="shared" si="0"/>
        <v>230</v>
      </c>
      <c r="G11" s="1">
        <f t="shared" si="0"/>
        <v>260</v>
      </c>
      <c r="H11" s="1">
        <f t="shared" si="0"/>
        <v>290</v>
      </c>
      <c r="I11" s="1" t="str">
        <f t="shared" si="1"/>
        <v>200,230,260,290</v>
      </c>
      <c r="J11" s="1" t="s">
        <v>23</v>
      </c>
      <c r="K11" s="1">
        <v>12</v>
      </c>
      <c r="L11" s="29" t="s">
        <v>266</v>
      </c>
      <c r="M11" s="1">
        <v>2400</v>
      </c>
      <c r="N11" s="1" t="s">
        <v>30</v>
      </c>
      <c r="O11" s="1" t="s">
        <v>129</v>
      </c>
      <c r="P11" s="1" t="s">
        <v>83</v>
      </c>
      <c r="Q11" s="1">
        <v>1000</v>
      </c>
      <c r="R11" s="1" t="s">
        <v>26</v>
      </c>
      <c r="S11" s="1">
        <v>1000</v>
      </c>
      <c r="T11" s="32" t="s">
        <v>276</v>
      </c>
      <c r="U11" s="32" t="s">
        <v>303</v>
      </c>
    </row>
    <row r="12" spans="1:83" ht="31" x14ac:dyDescent="0.35">
      <c r="A12" s="1" t="s">
        <v>130</v>
      </c>
      <c r="B12" s="1" t="s">
        <v>130</v>
      </c>
      <c r="C12" s="1" t="s">
        <v>34</v>
      </c>
      <c r="D12" s="1">
        <f>'[1]Tuning Values'!B26</f>
        <v>500</v>
      </c>
      <c r="E12" s="1">
        <v>47</v>
      </c>
      <c r="F12" s="1">
        <f t="shared" si="0"/>
        <v>77</v>
      </c>
      <c r="G12" s="1">
        <f t="shared" si="0"/>
        <v>107</v>
      </c>
      <c r="H12" s="1">
        <f t="shared" si="0"/>
        <v>137</v>
      </c>
      <c r="I12" s="1" t="str">
        <f t="shared" si="1"/>
        <v>47,77,107,137</v>
      </c>
      <c r="J12" s="1" t="s">
        <v>23</v>
      </c>
      <c r="K12" s="1">
        <v>12</v>
      </c>
      <c r="L12" s="11"/>
      <c r="M12" s="11"/>
      <c r="N12" s="1" t="s">
        <v>25</v>
      </c>
      <c r="Q12" s="1">
        <v>100</v>
      </c>
      <c r="R12" s="1" t="s">
        <v>26</v>
      </c>
      <c r="S12" s="1">
        <v>100</v>
      </c>
      <c r="T12" s="32" t="s">
        <v>292</v>
      </c>
      <c r="U12" s="32" t="s">
        <v>293</v>
      </c>
      <c r="W12" s="34" t="s">
        <v>268</v>
      </c>
      <c r="X12" s="32"/>
      <c r="Y12" s="32"/>
      <c r="Z12" s="32"/>
      <c r="AA12" s="32"/>
      <c r="AB12" s="32"/>
    </row>
    <row r="13" spans="1:83" x14ac:dyDescent="0.2">
      <c r="A13" s="1" t="s">
        <v>131</v>
      </c>
      <c r="B13" s="1" t="s">
        <v>131</v>
      </c>
      <c r="C13" s="1" t="s">
        <v>34</v>
      </c>
      <c r="D13" s="1">
        <f>'[1]Tuning Values'!B26</f>
        <v>500</v>
      </c>
      <c r="E13" s="1">
        <v>53</v>
      </c>
      <c r="F13" s="1">
        <f t="shared" si="0"/>
        <v>83</v>
      </c>
      <c r="G13" s="1">
        <f t="shared" si="0"/>
        <v>113</v>
      </c>
      <c r="H13" s="1">
        <f t="shared" si="0"/>
        <v>143</v>
      </c>
      <c r="I13" s="1" t="str">
        <f t="shared" si="1"/>
        <v>53,83,113,143</v>
      </c>
      <c r="J13" s="1" t="s">
        <v>23</v>
      </c>
      <c r="K13" s="1">
        <v>12</v>
      </c>
      <c r="L13" s="11"/>
      <c r="M13" s="11"/>
      <c r="N13" s="1" t="s">
        <v>25</v>
      </c>
      <c r="Q13" s="1">
        <v>100</v>
      </c>
      <c r="R13" s="1" t="s">
        <v>26</v>
      </c>
      <c r="S13" s="1">
        <v>100</v>
      </c>
      <c r="T13" s="32" t="s">
        <v>273</v>
      </c>
      <c r="U13" s="32" t="s">
        <v>287</v>
      </c>
    </row>
    <row r="14" spans="1:83" x14ac:dyDescent="0.2">
      <c r="A14" s="1" t="s">
        <v>132</v>
      </c>
      <c r="B14" s="1" t="s">
        <v>132</v>
      </c>
      <c r="C14" s="1" t="s">
        <v>34</v>
      </c>
      <c r="D14" s="1">
        <f>'[1]Tuning Values'!B26</f>
        <v>500</v>
      </c>
      <c r="E14" s="1">
        <v>59</v>
      </c>
      <c r="F14" s="1">
        <f t="shared" si="0"/>
        <v>89</v>
      </c>
      <c r="G14" s="1">
        <f t="shared" si="0"/>
        <v>119</v>
      </c>
      <c r="H14" s="1">
        <f t="shared" si="0"/>
        <v>149</v>
      </c>
      <c r="I14" s="1" t="str">
        <f t="shared" si="1"/>
        <v>59,89,119,149</v>
      </c>
      <c r="J14" s="1" t="s">
        <v>23</v>
      </c>
      <c r="K14" s="1">
        <v>12</v>
      </c>
      <c r="L14" s="11"/>
      <c r="M14" s="11"/>
      <c r="N14" s="1" t="s">
        <v>25</v>
      </c>
      <c r="Q14" s="1">
        <v>100</v>
      </c>
      <c r="R14" s="1" t="s">
        <v>26</v>
      </c>
      <c r="S14" s="1">
        <v>100</v>
      </c>
      <c r="T14" s="32" t="s">
        <v>301</v>
      </c>
      <c r="U14" s="32" t="s">
        <v>302</v>
      </c>
    </row>
    <row r="15" spans="1:83" x14ac:dyDescent="0.2">
      <c r="A15" s="1" t="s">
        <v>133</v>
      </c>
      <c r="B15" s="1" t="s">
        <v>133</v>
      </c>
      <c r="C15" s="1" t="s">
        <v>43</v>
      </c>
      <c r="D15" s="1">
        <f>'[1]Tuning Values'!B27</f>
        <v>2500</v>
      </c>
      <c r="E15" s="1">
        <v>64</v>
      </c>
      <c r="F15" s="1">
        <f t="shared" si="0"/>
        <v>94</v>
      </c>
      <c r="G15" s="1">
        <f t="shared" si="0"/>
        <v>124</v>
      </c>
      <c r="H15" s="1">
        <f t="shared" si="0"/>
        <v>154</v>
      </c>
      <c r="I15" s="1" t="str">
        <f t="shared" si="1"/>
        <v>64,94,124,154</v>
      </c>
      <c r="J15" s="1" t="s">
        <v>23</v>
      </c>
      <c r="K15" s="1">
        <v>12</v>
      </c>
      <c r="L15" s="11"/>
      <c r="M15" s="11"/>
      <c r="N15" s="1" t="s">
        <v>30</v>
      </c>
      <c r="O15" s="1" t="s">
        <v>134</v>
      </c>
      <c r="P15" s="1" t="s">
        <v>38</v>
      </c>
      <c r="Q15" s="1">
        <v>500</v>
      </c>
      <c r="R15" s="1" t="s">
        <v>26</v>
      </c>
      <c r="S15" s="1">
        <v>500</v>
      </c>
      <c r="T15" s="32" t="s">
        <v>288</v>
      </c>
      <c r="U15" s="32" t="s">
        <v>289</v>
      </c>
    </row>
    <row r="16" spans="1:83" x14ac:dyDescent="0.2">
      <c r="A16" s="1" t="s">
        <v>135</v>
      </c>
      <c r="B16" s="1" t="s">
        <v>135</v>
      </c>
      <c r="C16" s="1" t="s">
        <v>43</v>
      </c>
      <c r="D16" s="1">
        <f>'[1]Tuning Values'!B27</f>
        <v>2500</v>
      </c>
      <c r="E16" s="1">
        <v>71</v>
      </c>
      <c r="F16" s="1">
        <f t="shared" si="0"/>
        <v>101</v>
      </c>
      <c r="G16" s="1">
        <f t="shared" si="0"/>
        <v>131</v>
      </c>
      <c r="H16" s="1">
        <f t="shared" si="0"/>
        <v>161</v>
      </c>
      <c r="I16" s="1" t="str">
        <f t="shared" si="1"/>
        <v>71,101,131,161</v>
      </c>
      <c r="J16" s="1" t="s">
        <v>23</v>
      </c>
      <c r="K16" s="1">
        <v>12</v>
      </c>
      <c r="L16" s="11"/>
      <c r="M16" s="11"/>
      <c r="N16" s="1" t="s">
        <v>30</v>
      </c>
      <c r="O16" s="1" t="s">
        <v>136</v>
      </c>
      <c r="P16" s="1" t="s">
        <v>38</v>
      </c>
      <c r="Q16" s="1">
        <v>500</v>
      </c>
      <c r="R16" s="1" t="s">
        <v>26</v>
      </c>
      <c r="S16" s="1">
        <v>500</v>
      </c>
      <c r="T16" s="32" t="s">
        <v>290</v>
      </c>
      <c r="U16" s="32" t="s">
        <v>291</v>
      </c>
    </row>
    <row r="17" spans="1:21" x14ac:dyDescent="0.2">
      <c r="A17" s="1" t="s">
        <v>137</v>
      </c>
      <c r="B17" s="1" t="s">
        <v>137</v>
      </c>
      <c r="C17" s="1" t="s">
        <v>43</v>
      </c>
      <c r="D17" s="1">
        <f>'[1]Tuning Values'!B27</f>
        <v>2500</v>
      </c>
      <c r="E17" s="1">
        <v>77</v>
      </c>
      <c r="F17" s="1">
        <f t="shared" si="0"/>
        <v>107</v>
      </c>
      <c r="G17" s="1">
        <f t="shared" si="0"/>
        <v>137</v>
      </c>
      <c r="H17" s="1">
        <f t="shared" si="0"/>
        <v>167</v>
      </c>
      <c r="I17" s="1" t="str">
        <f t="shared" si="1"/>
        <v>77,107,137,167</v>
      </c>
      <c r="J17" s="1" t="s">
        <v>23</v>
      </c>
      <c r="K17" s="1">
        <v>12</v>
      </c>
      <c r="L17" s="11"/>
      <c r="M17" s="11"/>
      <c r="N17" s="1" t="s">
        <v>30</v>
      </c>
      <c r="O17" s="1" t="s">
        <v>138</v>
      </c>
      <c r="P17" s="1">
        <v>1</v>
      </c>
      <c r="Q17" s="1">
        <v>500</v>
      </c>
      <c r="R17" s="1" t="s">
        <v>26</v>
      </c>
      <c r="S17" s="1">
        <v>500</v>
      </c>
      <c r="T17" s="32" t="s">
        <v>276</v>
      </c>
      <c r="U17" s="32" t="s">
        <v>303</v>
      </c>
    </row>
    <row r="18" spans="1:21" x14ac:dyDescent="0.2">
      <c r="A18" s="1" t="s">
        <v>139</v>
      </c>
      <c r="B18" s="1" t="s">
        <v>139</v>
      </c>
      <c r="C18" s="1" t="s">
        <v>34</v>
      </c>
      <c r="D18" s="1">
        <f>'[1]Tuning Values'!B26</f>
        <v>500</v>
      </c>
      <c r="E18" s="1">
        <v>73</v>
      </c>
      <c r="F18" s="1">
        <f t="shared" si="0"/>
        <v>103</v>
      </c>
      <c r="G18" s="1">
        <f t="shared" si="0"/>
        <v>133</v>
      </c>
      <c r="H18" s="1">
        <f t="shared" si="0"/>
        <v>163</v>
      </c>
      <c r="I18" s="1" t="str">
        <f t="shared" si="1"/>
        <v>73,103,133,163</v>
      </c>
      <c r="J18" s="1" t="s">
        <v>23</v>
      </c>
      <c r="K18" s="1">
        <v>12</v>
      </c>
      <c r="L18" s="11"/>
      <c r="M18" s="11"/>
      <c r="N18" s="1" t="s">
        <v>30</v>
      </c>
      <c r="O18" s="1" t="s">
        <v>132</v>
      </c>
      <c r="P18" s="1">
        <v>2</v>
      </c>
      <c r="Q18" s="1">
        <v>100</v>
      </c>
      <c r="R18" s="1" t="s">
        <v>26</v>
      </c>
      <c r="S18" s="1">
        <v>100</v>
      </c>
      <c r="T18" s="32" t="s">
        <v>292</v>
      </c>
      <c r="U18" s="32" t="s">
        <v>293</v>
      </c>
    </row>
    <row r="19" spans="1:21" x14ac:dyDescent="0.2">
      <c r="A19" s="1" t="s">
        <v>138</v>
      </c>
      <c r="B19" s="1" t="s">
        <v>138</v>
      </c>
      <c r="C19" s="1" t="s">
        <v>43</v>
      </c>
      <c r="D19" s="1">
        <f>'[1]Tuning Values'!B27</f>
        <v>2500</v>
      </c>
      <c r="E19" s="1">
        <v>89</v>
      </c>
      <c r="F19" s="1">
        <f t="shared" si="0"/>
        <v>119</v>
      </c>
      <c r="G19" s="1">
        <f t="shared" si="0"/>
        <v>149</v>
      </c>
      <c r="H19" s="1">
        <f t="shared" si="0"/>
        <v>179</v>
      </c>
      <c r="I19" s="1" t="str">
        <f t="shared" si="1"/>
        <v>89,119,149,179</v>
      </c>
      <c r="J19" s="1" t="s">
        <v>23</v>
      </c>
      <c r="K19" s="1">
        <v>12</v>
      </c>
      <c r="L19" s="11"/>
      <c r="M19" s="11"/>
      <c r="N19" s="1" t="s">
        <v>30</v>
      </c>
      <c r="O19" s="1" t="s">
        <v>140</v>
      </c>
      <c r="P19" s="1">
        <v>6</v>
      </c>
      <c r="Q19" s="1">
        <v>500</v>
      </c>
      <c r="R19" s="1" t="s">
        <v>26</v>
      </c>
      <c r="S19" s="1">
        <v>500</v>
      </c>
      <c r="T19" s="32" t="s">
        <v>273</v>
      </c>
      <c r="U19" s="32" t="s">
        <v>287</v>
      </c>
    </row>
    <row r="20" spans="1:21" x14ac:dyDescent="0.2">
      <c r="A20" s="1" t="s">
        <v>141</v>
      </c>
      <c r="B20" s="1" t="s">
        <v>141</v>
      </c>
      <c r="C20" s="1" t="s">
        <v>43</v>
      </c>
      <c r="D20" s="1">
        <f>'[1]Tuning Values'!B27</f>
        <v>2500</v>
      </c>
      <c r="E20" s="1">
        <v>95</v>
      </c>
      <c r="F20" s="1">
        <f t="shared" si="0"/>
        <v>125</v>
      </c>
      <c r="G20" s="1">
        <f t="shared" si="0"/>
        <v>155</v>
      </c>
      <c r="H20" s="1">
        <f t="shared" si="0"/>
        <v>185</v>
      </c>
      <c r="I20" s="1" t="str">
        <f t="shared" si="1"/>
        <v>95,125,155,185</v>
      </c>
      <c r="J20" s="1" t="s">
        <v>23</v>
      </c>
      <c r="K20" s="1">
        <v>12</v>
      </c>
      <c r="L20" s="11"/>
      <c r="M20" s="11"/>
      <c r="N20" s="1" t="s">
        <v>30</v>
      </c>
      <c r="O20" s="1" t="s">
        <v>142</v>
      </c>
      <c r="P20" s="1">
        <v>6</v>
      </c>
      <c r="Q20" s="1">
        <v>500</v>
      </c>
      <c r="R20" s="1" t="s">
        <v>26</v>
      </c>
      <c r="S20" s="1">
        <v>500</v>
      </c>
      <c r="T20" s="32" t="s">
        <v>301</v>
      </c>
      <c r="U20" s="32" t="s">
        <v>302</v>
      </c>
    </row>
    <row r="21" spans="1:21" x14ac:dyDescent="0.2">
      <c r="A21" s="1" t="s">
        <v>143</v>
      </c>
      <c r="B21" s="1" t="s">
        <v>143</v>
      </c>
      <c r="C21" s="1" t="s">
        <v>43</v>
      </c>
      <c r="D21" s="1">
        <f>'[1]Tuning Values'!B27</f>
        <v>2500</v>
      </c>
      <c r="E21" s="1">
        <v>201</v>
      </c>
      <c r="F21" s="1">
        <f t="shared" si="0"/>
        <v>231</v>
      </c>
      <c r="G21" s="1">
        <f t="shared" si="0"/>
        <v>261</v>
      </c>
      <c r="H21" s="1">
        <f t="shared" si="0"/>
        <v>291</v>
      </c>
      <c r="I21" s="1" t="str">
        <f t="shared" si="1"/>
        <v>201,231,261,291</v>
      </c>
      <c r="J21" s="1" t="s">
        <v>23</v>
      </c>
      <c r="K21" s="1">
        <v>12</v>
      </c>
      <c r="L21" s="11"/>
      <c r="M21" s="11"/>
      <c r="N21" s="1" t="s">
        <v>30</v>
      </c>
      <c r="O21" s="1" t="s">
        <v>144</v>
      </c>
      <c r="P21" s="1">
        <v>6</v>
      </c>
      <c r="Q21" s="1">
        <v>500</v>
      </c>
      <c r="R21" s="1" t="s">
        <v>26</v>
      </c>
      <c r="S21" s="1">
        <v>500</v>
      </c>
      <c r="T21" s="32" t="s">
        <v>288</v>
      </c>
      <c r="U21" s="32" t="s">
        <v>289</v>
      </c>
    </row>
    <row r="22" spans="1:21" x14ac:dyDescent="0.2">
      <c r="A22" s="1" t="s">
        <v>145</v>
      </c>
      <c r="B22" s="1" t="s">
        <v>145</v>
      </c>
      <c r="C22" s="1" t="s">
        <v>48</v>
      </c>
      <c r="D22" s="1">
        <f>'[1]Tuning Values'!B28</f>
        <v>12500</v>
      </c>
      <c r="E22" s="1">
        <v>120</v>
      </c>
      <c r="F22" s="1">
        <f t="shared" ref="F22:H41" si="2">E22+30</f>
        <v>150</v>
      </c>
      <c r="G22" s="1">
        <f t="shared" si="2"/>
        <v>180</v>
      </c>
      <c r="H22" s="1">
        <f t="shared" si="2"/>
        <v>210</v>
      </c>
      <c r="I22" s="1" t="str">
        <f t="shared" si="1"/>
        <v>120,150,180,210</v>
      </c>
      <c r="J22" s="1" t="s">
        <v>23</v>
      </c>
      <c r="K22" s="1">
        <v>12</v>
      </c>
      <c r="L22" s="11"/>
      <c r="M22" s="11"/>
      <c r="N22" s="1" t="s">
        <v>25</v>
      </c>
      <c r="Q22" s="1">
        <v>1000</v>
      </c>
      <c r="R22" s="1" t="s">
        <v>26</v>
      </c>
      <c r="S22" s="1">
        <v>1000</v>
      </c>
      <c r="T22" s="32" t="s">
        <v>290</v>
      </c>
      <c r="U22" s="32" t="s">
        <v>291</v>
      </c>
    </row>
    <row r="23" spans="1:21" x14ac:dyDescent="0.2">
      <c r="A23" s="1" t="s">
        <v>146</v>
      </c>
      <c r="B23" s="1" t="s">
        <v>146</v>
      </c>
      <c r="C23" s="1" t="s">
        <v>43</v>
      </c>
      <c r="D23" s="1">
        <f>'[1]Tuning Values'!B27</f>
        <v>2500</v>
      </c>
      <c r="E23" s="1">
        <v>93</v>
      </c>
      <c r="F23" s="1">
        <f t="shared" si="2"/>
        <v>123</v>
      </c>
      <c r="G23" s="1">
        <f t="shared" si="2"/>
        <v>153</v>
      </c>
      <c r="H23" s="1">
        <f t="shared" si="2"/>
        <v>183</v>
      </c>
      <c r="I23" s="1" t="str">
        <f t="shared" si="1"/>
        <v>93,123,153,183</v>
      </c>
      <c r="J23" s="1" t="s">
        <v>23</v>
      </c>
      <c r="K23" s="1">
        <v>12</v>
      </c>
      <c r="L23" s="11"/>
      <c r="M23" s="11"/>
      <c r="N23" s="1" t="s">
        <v>25</v>
      </c>
      <c r="Q23" s="1">
        <v>500</v>
      </c>
      <c r="R23" s="1" t="s">
        <v>26</v>
      </c>
      <c r="S23" s="1">
        <v>500</v>
      </c>
      <c r="T23" s="32" t="s">
        <v>276</v>
      </c>
      <c r="U23" s="32" t="s">
        <v>303</v>
      </c>
    </row>
    <row r="24" spans="1:21" x14ac:dyDescent="0.2">
      <c r="A24" s="1" t="s">
        <v>142</v>
      </c>
      <c r="B24" s="1" t="s">
        <v>142</v>
      </c>
      <c r="C24" s="1" t="s">
        <v>43</v>
      </c>
      <c r="D24" s="1">
        <f>'[1]Tuning Values'!B27</f>
        <v>2500</v>
      </c>
      <c r="E24" s="1">
        <v>93</v>
      </c>
      <c r="F24" s="1">
        <f t="shared" si="2"/>
        <v>123</v>
      </c>
      <c r="G24" s="1">
        <f t="shared" si="2"/>
        <v>153</v>
      </c>
      <c r="H24" s="1">
        <f t="shared" si="2"/>
        <v>183</v>
      </c>
      <c r="I24" s="1" t="str">
        <f t="shared" si="1"/>
        <v>93,123,153,183</v>
      </c>
      <c r="J24" s="1" t="s">
        <v>23</v>
      </c>
      <c r="K24" s="1">
        <v>12</v>
      </c>
      <c r="L24" s="11"/>
      <c r="M24" s="11"/>
      <c r="N24" s="1" t="s">
        <v>25</v>
      </c>
      <c r="Q24" s="1">
        <v>500</v>
      </c>
      <c r="R24" s="1" t="s">
        <v>26</v>
      </c>
      <c r="S24" s="1">
        <v>500</v>
      </c>
      <c r="T24" s="32" t="s">
        <v>292</v>
      </c>
      <c r="U24" s="32" t="s">
        <v>293</v>
      </c>
    </row>
    <row r="25" spans="1:21" x14ac:dyDescent="0.2">
      <c r="A25" s="1" t="s">
        <v>140</v>
      </c>
      <c r="B25" s="1" t="s">
        <v>140</v>
      </c>
      <c r="C25" s="1" t="s">
        <v>43</v>
      </c>
      <c r="D25" s="1">
        <f>'[1]Tuning Values'!B27</f>
        <v>2500</v>
      </c>
      <c r="E25" s="1">
        <v>95</v>
      </c>
      <c r="F25" s="1">
        <f t="shared" si="2"/>
        <v>125</v>
      </c>
      <c r="G25" s="1">
        <f t="shared" si="2"/>
        <v>155</v>
      </c>
      <c r="H25" s="1">
        <f t="shared" si="2"/>
        <v>185</v>
      </c>
      <c r="I25" s="1" t="str">
        <f t="shared" si="1"/>
        <v>95,125,155,185</v>
      </c>
      <c r="J25" s="1" t="s">
        <v>23</v>
      </c>
      <c r="K25" s="1">
        <v>12</v>
      </c>
      <c r="L25" s="11"/>
      <c r="M25" s="11"/>
      <c r="N25" s="1" t="s">
        <v>25</v>
      </c>
      <c r="Q25" s="1">
        <v>500</v>
      </c>
      <c r="R25" s="1" t="s">
        <v>26</v>
      </c>
      <c r="S25" s="1">
        <v>500</v>
      </c>
      <c r="T25" s="32" t="s">
        <v>273</v>
      </c>
      <c r="U25" s="32" t="s">
        <v>287</v>
      </c>
    </row>
    <row r="26" spans="1:21" x14ac:dyDescent="0.2">
      <c r="A26" s="1" t="s">
        <v>147</v>
      </c>
      <c r="B26" s="1" t="s">
        <v>147</v>
      </c>
      <c r="C26" s="1" t="s">
        <v>43</v>
      </c>
      <c r="D26" s="1">
        <f>'[1]Tuning Values'!B27</f>
        <v>2500</v>
      </c>
      <c r="E26" s="1">
        <v>131</v>
      </c>
      <c r="F26" s="1">
        <f t="shared" si="2"/>
        <v>161</v>
      </c>
      <c r="G26" s="1">
        <f t="shared" si="2"/>
        <v>191</v>
      </c>
      <c r="H26" s="1">
        <f t="shared" si="2"/>
        <v>221</v>
      </c>
      <c r="I26" s="1" t="str">
        <f t="shared" si="1"/>
        <v>131,161,191,221</v>
      </c>
      <c r="J26" s="1" t="s">
        <v>23</v>
      </c>
      <c r="K26" s="1">
        <v>12</v>
      </c>
      <c r="L26" s="11"/>
      <c r="M26" s="11"/>
      <c r="N26" s="1" t="s">
        <v>30</v>
      </c>
      <c r="O26" s="1" t="s">
        <v>148</v>
      </c>
      <c r="P26" s="1" t="s">
        <v>83</v>
      </c>
      <c r="Q26" s="1">
        <v>500</v>
      </c>
      <c r="R26" s="1" t="s">
        <v>26</v>
      </c>
      <c r="S26" s="1">
        <v>500</v>
      </c>
      <c r="T26" s="32" t="s">
        <v>301</v>
      </c>
      <c r="U26" s="32" t="s">
        <v>302</v>
      </c>
    </row>
    <row r="27" spans="1:21" x14ac:dyDescent="0.2">
      <c r="A27" s="1" t="s">
        <v>149</v>
      </c>
      <c r="B27" s="1" t="s">
        <v>149</v>
      </c>
      <c r="C27" s="1" t="s">
        <v>34</v>
      </c>
      <c r="D27" s="1">
        <f>'[1]Tuning Values'!B26</f>
        <v>500</v>
      </c>
      <c r="E27" s="1">
        <v>72</v>
      </c>
      <c r="F27" s="1">
        <f t="shared" si="2"/>
        <v>102</v>
      </c>
      <c r="G27" s="1">
        <f t="shared" si="2"/>
        <v>132</v>
      </c>
      <c r="H27" s="1">
        <f t="shared" si="2"/>
        <v>162</v>
      </c>
      <c r="I27" s="1" t="str">
        <f t="shared" si="1"/>
        <v>72,102,132,162</v>
      </c>
      <c r="J27" s="1" t="s">
        <v>23</v>
      </c>
      <c r="K27" s="1">
        <v>12</v>
      </c>
      <c r="L27" s="11"/>
      <c r="M27" s="11"/>
      <c r="N27" s="1" t="s">
        <v>25</v>
      </c>
      <c r="Q27" s="1">
        <v>500</v>
      </c>
      <c r="R27" s="1" t="s">
        <v>26</v>
      </c>
      <c r="S27" s="1">
        <v>500</v>
      </c>
      <c r="T27" s="32" t="s">
        <v>288</v>
      </c>
      <c r="U27" s="32" t="s">
        <v>289</v>
      </c>
    </row>
    <row r="28" spans="1:21" x14ac:dyDescent="0.2">
      <c r="A28" s="1" t="s">
        <v>150</v>
      </c>
      <c r="B28" s="1" t="s">
        <v>150</v>
      </c>
      <c r="C28" s="1" t="s">
        <v>43</v>
      </c>
      <c r="D28" s="1">
        <f>'[1]Tuning Values'!B27</f>
        <v>2500</v>
      </c>
      <c r="E28" s="1">
        <v>79</v>
      </c>
      <c r="F28" s="1">
        <f t="shared" si="2"/>
        <v>109</v>
      </c>
      <c r="G28" s="1">
        <f t="shared" si="2"/>
        <v>139</v>
      </c>
      <c r="H28" s="1">
        <f t="shared" si="2"/>
        <v>169</v>
      </c>
      <c r="I28" s="1" t="str">
        <f t="shared" si="1"/>
        <v>79,109,139,169</v>
      </c>
      <c r="J28" s="1" t="s">
        <v>23</v>
      </c>
      <c r="K28" s="1">
        <v>12</v>
      </c>
      <c r="L28" s="11"/>
      <c r="M28" s="11"/>
      <c r="N28" s="1" t="s">
        <v>25</v>
      </c>
      <c r="Q28" s="1">
        <v>500</v>
      </c>
      <c r="R28" s="1" t="s">
        <v>26</v>
      </c>
      <c r="S28" s="1">
        <v>500</v>
      </c>
      <c r="T28" s="32" t="s">
        <v>276</v>
      </c>
      <c r="U28" s="32" t="s">
        <v>303</v>
      </c>
    </row>
    <row r="29" spans="1:21" x14ac:dyDescent="0.2">
      <c r="A29" s="1" t="s">
        <v>151</v>
      </c>
      <c r="B29" s="1" t="s">
        <v>151</v>
      </c>
      <c r="C29" s="1" t="s">
        <v>34</v>
      </c>
      <c r="D29" s="1">
        <f>'[1]Tuning Values'!B26</f>
        <v>500</v>
      </c>
      <c r="E29" s="1">
        <v>55</v>
      </c>
      <c r="F29" s="1">
        <f t="shared" si="2"/>
        <v>85</v>
      </c>
      <c r="G29" s="1">
        <f t="shared" si="2"/>
        <v>115</v>
      </c>
      <c r="H29" s="1">
        <f t="shared" si="2"/>
        <v>145</v>
      </c>
      <c r="I29" s="1" t="str">
        <f t="shared" si="1"/>
        <v>55,85,115,145</v>
      </c>
      <c r="J29" s="1" t="s">
        <v>23</v>
      </c>
      <c r="K29" s="1">
        <v>12</v>
      </c>
      <c r="L29" s="11"/>
      <c r="M29" s="11"/>
      <c r="N29" s="1" t="s">
        <v>25</v>
      </c>
      <c r="Q29" s="1">
        <v>100</v>
      </c>
      <c r="R29" s="1" t="s">
        <v>26</v>
      </c>
      <c r="S29" s="1">
        <v>500</v>
      </c>
      <c r="T29" s="32" t="s">
        <v>292</v>
      </c>
      <c r="U29" s="32" t="s">
        <v>293</v>
      </c>
    </row>
    <row r="30" spans="1:21" x14ac:dyDescent="0.2">
      <c r="A30" s="1" t="s">
        <v>152</v>
      </c>
      <c r="B30" s="1" t="s">
        <v>152</v>
      </c>
      <c r="C30" s="1" t="s">
        <v>43</v>
      </c>
      <c r="D30" s="1">
        <f>'[1]Tuning Values'!B27</f>
        <v>2500</v>
      </c>
      <c r="E30" s="1">
        <v>161</v>
      </c>
      <c r="F30" s="1">
        <f t="shared" si="2"/>
        <v>191</v>
      </c>
      <c r="G30" s="1">
        <f t="shared" si="2"/>
        <v>221</v>
      </c>
      <c r="H30" s="1">
        <f t="shared" si="2"/>
        <v>251</v>
      </c>
      <c r="I30" s="1" t="str">
        <f t="shared" si="1"/>
        <v>161,191,221,251</v>
      </c>
      <c r="J30" s="1" t="s">
        <v>23</v>
      </c>
      <c r="K30" s="1">
        <v>12</v>
      </c>
      <c r="L30" s="11"/>
      <c r="M30" s="11"/>
      <c r="N30" s="1" t="s">
        <v>30</v>
      </c>
      <c r="O30" s="1" t="s">
        <v>151</v>
      </c>
      <c r="P30" s="1">
        <v>6</v>
      </c>
      <c r="Q30" s="1">
        <v>500</v>
      </c>
      <c r="R30" s="1" t="s">
        <v>26</v>
      </c>
      <c r="S30" s="1">
        <v>500</v>
      </c>
      <c r="T30" s="32" t="s">
        <v>273</v>
      </c>
      <c r="U30" s="32" t="s">
        <v>287</v>
      </c>
    </row>
    <row r="31" spans="1:21" x14ac:dyDescent="0.2">
      <c r="A31" s="1" t="s">
        <v>153</v>
      </c>
      <c r="B31" s="1" t="s">
        <v>153</v>
      </c>
      <c r="C31" s="1" t="s">
        <v>43</v>
      </c>
      <c r="D31" s="1">
        <f>'[1]Tuning Values'!B27</f>
        <v>2500</v>
      </c>
      <c r="E31" s="1">
        <v>167</v>
      </c>
      <c r="F31" s="1">
        <f t="shared" si="2"/>
        <v>197</v>
      </c>
      <c r="G31" s="1">
        <f t="shared" si="2"/>
        <v>227</v>
      </c>
      <c r="H31" s="1">
        <f t="shared" si="2"/>
        <v>257</v>
      </c>
      <c r="I31" s="1" t="str">
        <f t="shared" si="1"/>
        <v>167,197,227,257</v>
      </c>
      <c r="J31" s="1" t="s">
        <v>23</v>
      </c>
      <c r="K31" s="1">
        <v>12</v>
      </c>
      <c r="L31" s="11"/>
      <c r="M31" s="11"/>
      <c r="N31" s="1" t="s">
        <v>30</v>
      </c>
      <c r="O31" s="1" t="s">
        <v>154</v>
      </c>
      <c r="P31" s="1" t="s">
        <v>38</v>
      </c>
      <c r="Q31" s="1">
        <v>500</v>
      </c>
      <c r="R31" s="1" t="s">
        <v>26</v>
      </c>
      <c r="S31" s="1">
        <v>500</v>
      </c>
      <c r="T31" s="32" t="s">
        <v>301</v>
      </c>
      <c r="U31" s="32" t="s">
        <v>302</v>
      </c>
    </row>
    <row r="32" spans="1:21" s="11" customFormat="1" x14ac:dyDescent="0.2">
      <c r="A32" s="11" t="s">
        <v>155</v>
      </c>
      <c r="B32" s="11" t="s">
        <v>155</v>
      </c>
      <c r="C32" s="11" t="s">
        <v>22</v>
      </c>
      <c r="D32" s="11">
        <f>'[1]Tuning Values'!B24</f>
        <v>15</v>
      </c>
      <c r="E32" s="11">
        <v>6</v>
      </c>
      <c r="F32" s="1">
        <f t="shared" si="2"/>
        <v>36</v>
      </c>
      <c r="G32" s="1">
        <f t="shared" si="2"/>
        <v>66</v>
      </c>
      <c r="H32" s="1">
        <f t="shared" si="2"/>
        <v>96</v>
      </c>
      <c r="I32" s="1" t="str">
        <f t="shared" si="1"/>
        <v>6,36,66,96</v>
      </c>
      <c r="J32" s="1" t="s">
        <v>23</v>
      </c>
      <c r="K32" s="11">
        <v>2</v>
      </c>
      <c r="L32" s="29" t="s">
        <v>266</v>
      </c>
      <c r="M32" s="22">
        <v>300</v>
      </c>
      <c r="N32" s="11" t="s">
        <v>25</v>
      </c>
      <c r="R32" s="11" t="s">
        <v>26</v>
      </c>
      <c r="S32" s="11">
        <v>500</v>
      </c>
      <c r="T32" s="33" t="s">
        <v>288</v>
      </c>
      <c r="U32" s="33" t="s">
        <v>289</v>
      </c>
    </row>
    <row r="33" spans="1:21" s="11" customFormat="1" x14ac:dyDescent="0.2">
      <c r="A33" s="11" t="s">
        <v>156</v>
      </c>
      <c r="B33" s="11" t="s">
        <v>156</v>
      </c>
      <c r="C33" s="11" t="s">
        <v>22</v>
      </c>
      <c r="D33" s="11">
        <f>'[1]Tuning Values'!B24</f>
        <v>15</v>
      </c>
      <c r="E33" s="11">
        <v>7</v>
      </c>
      <c r="F33" s="1">
        <f t="shared" si="2"/>
        <v>37</v>
      </c>
      <c r="G33" s="1">
        <f t="shared" si="2"/>
        <v>67</v>
      </c>
      <c r="H33" s="1">
        <f t="shared" si="2"/>
        <v>97</v>
      </c>
      <c r="I33" s="1" t="str">
        <f t="shared" si="1"/>
        <v>7,37,67,97</v>
      </c>
      <c r="J33" s="1" t="s">
        <v>23</v>
      </c>
      <c r="K33" s="11">
        <v>2</v>
      </c>
      <c r="N33" s="11" t="s">
        <v>25</v>
      </c>
      <c r="R33" s="11" t="s">
        <v>26</v>
      </c>
      <c r="S33" s="11">
        <v>500</v>
      </c>
      <c r="T33" s="33" t="s">
        <v>290</v>
      </c>
      <c r="U33" s="33" t="s">
        <v>291</v>
      </c>
    </row>
    <row r="34" spans="1:21" s="11" customFormat="1" x14ac:dyDescent="0.2">
      <c r="A34" s="11" t="s">
        <v>157</v>
      </c>
      <c r="B34" s="11" t="s">
        <v>157</v>
      </c>
      <c r="C34" s="11" t="s">
        <v>29</v>
      </c>
      <c r="D34" s="11">
        <f>'[1]Tuning Values'!B25</f>
        <v>90</v>
      </c>
      <c r="E34" s="11">
        <v>35</v>
      </c>
      <c r="F34" s="1">
        <f t="shared" si="2"/>
        <v>65</v>
      </c>
      <c r="G34" s="1">
        <f t="shared" si="2"/>
        <v>95</v>
      </c>
      <c r="H34" s="1">
        <f t="shared" si="2"/>
        <v>125</v>
      </c>
      <c r="I34" s="1" t="str">
        <f t="shared" si="1"/>
        <v>35,65,95,125</v>
      </c>
      <c r="J34" s="1" t="s">
        <v>23</v>
      </c>
      <c r="K34" s="11">
        <v>2</v>
      </c>
      <c r="L34" s="16"/>
      <c r="M34" s="16"/>
      <c r="N34" s="1" t="s">
        <v>30</v>
      </c>
      <c r="O34" s="11" t="s">
        <v>156</v>
      </c>
      <c r="P34" s="11">
        <v>12</v>
      </c>
      <c r="Q34" s="11">
        <v>500</v>
      </c>
      <c r="R34" s="11" t="s">
        <v>26</v>
      </c>
      <c r="S34" s="11">
        <v>500</v>
      </c>
      <c r="T34" s="33" t="s">
        <v>290</v>
      </c>
      <c r="U34" s="33" t="s">
        <v>291</v>
      </c>
    </row>
    <row r="35" spans="1:21" s="11" customFormat="1" x14ac:dyDescent="0.2">
      <c r="A35" s="11" t="s">
        <v>158</v>
      </c>
      <c r="B35" s="11" t="s">
        <v>158</v>
      </c>
      <c r="C35" s="11" t="s">
        <v>22</v>
      </c>
      <c r="D35" s="11">
        <f>'[1]Tuning Values'!B24</f>
        <v>15</v>
      </c>
      <c r="E35" s="11">
        <v>3</v>
      </c>
      <c r="F35" s="1">
        <f t="shared" si="2"/>
        <v>33</v>
      </c>
      <c r="G35" s="1">
        <f t="shared" si="2"/>
        <v>63</v>
      </c>
      <c r="H35" s="1">
        <f t="shared" si="2"/>
        <v>93</v>
      </c>
      <c r="I35" s="1" t="str">
        <f t="shared" si="1"/>
        <v>3,33,63,93</v>
      </c>
      <c r="J35" s="1" t="s">
        <v>23</v>
      </c>
      <c r="K35" s="11">
        <v>2</v>
      </c>
      <c r="L35" s="16"/>
      <c r="M35" s="16"/>
      <c r="N35" s="11" t="s">
        <v>25</v>
      </c>
      <c r="R35" s="11" t="s">
        <v>26</v>
      </c>
      <c r="S35" s="11">
        <v>500</v>
      </c>
      <c r="T35" s="33" t="s">
        <v>288</v>
      </c>
      <c r="U35" s="33" t="s">
        <v>289</v>
      </c>
    </row>
    <row r="36" spans="1:21" s="11" customFormat="1" x14ac:dyDescent="0.2">
      <c r="A36" s="11" t="s">
        <v>159</v>
      </c>
      <c r="B36" s="11" t="s">
        <v>159</v>
      </c>
      <c r="C36" s="11" t="s">
        <v>34</v>
      </c>
      <c r="D36" s="11">
        <f>'[1]Tuning Values'!B26</f>
        <v>500</v>
      </c>
      <c r="E36" s="11">
        <v>26</v>
      </c>
      <c r="F36" s="1">
        <f t="shared" si="2"/>
        <v>56</v>
      </c>
      <c r="G36" s="1">
        <f t="shared" si="2"/>
        <v>86</v>
      </c>
      <c r="H36" s="1">
        <f t="shared" si="2"/>
        <v>116</v>
      </c>
      <c r="I36" s="1" t="str">
        <f t="shared" si="1"/>
        <v>26,56,86,116</v>
      </c>
      <c r="J36" s="1" t="s">
        <v>23</v>
      </c>
      <c r="K36" s="11">
        <v>12</v>
      </c>
      <c r="L36" s="16"/>
      <c r="M36" s="16"/>
      <c r="N36" s="1" t="s">
        <v>30</v>
      </c>
      <c r="O36" s="11" t="s">
        <v>80</v>
      </c>
      <c r="P36" s="11">
        <v>5</v>
      </c>
      <c r="Q36" s="11">
        <v>500</v>
      </c>
      <c r="R36" s="11" t="s">
        <v>26</v>
      </c>
      <c r="S36" s="11">
        <v>500</v>
      </c>
      <c r="T36" s="33" t="s">
        <v>290</v>
      </c>
      <c r="U36" s="33" t="s">
        <v>291</v>
      </c>
    </row>
    <row r="37" spans="1:21" s="11" customFormat="1" x14ac:dyDescent="0.2">
      <c r="A37" s="11" t="s">
        <v>160</v>
      </c>
      <c r="B37" s="11" t="s">
        <v>160</v>
      </c>
      <c r="C37" s="11" t="s">
        <v>22</v>
      </c>
      <c r="D37" s="11">
        <f>'[1]Tuning Values'!B24</f>
        <v>15</v>
      </c>
      <c r="E37" s="11">
        <v>5</v>
      </c>
      <c r="F37" s="1">
        <f t="shared" si="2"/>
        <v>35</v>
      </c>
      <c r="G37" s="1">
        <f t="shared" si="2"/>
        <v>65</v>
      </c>
      <c r="H37" s="1">
        <f t="shared" si="2"/>
        <v>95</v>
      </c>
      <c r="I37" s="1" t="str">
        <f t="shared" si="1"/>
        <v>5,35,65,95</v>
      </c>
      <c r="J37" s="1" t="s">
        <v>23</v>
      </c>
      <c r="K37" s="11">
        <v>2</v>
      </c>
      <c r="L37" s="29" t="s">
        <v>266</v>
      </c>
      <c r="M37" s="22">
        <v>300</v>
      </c>
      <c r="N37" s="11" t="s">
        <v>25</v>
      </c>
      <c r="R37" s="11" t="s">
        <v>26</v>
      </c>
      <c r="S37" s="11">
        <v>500</v>
      </c>
      <c r="T37" s="33" t="s">
        <v>276</v>
      </c>
      <c r="U37" s="33" t="s">
        <v>303</v>
      </c>
    </row>
    <row r="38" spans="1:21" s="11" customFormat="1" x14ac:dyDescent="0.2">
      <c r="A38" s="11" t="s">
        <v>161</v>
      </c>
      <c r="B38" s="11" t="s">
        <v>161</v>
      </c>
      <c r="C38" s="11" t="s">
        <v>22</v>
      </c>
      <c r="D38" s="11">
        <f>'[1]Tuning Values'!B24</f>
        <v>15</v>
      </c>
      <c r="E38" s="11">
        <v>8</v>
      </c>
      <c r="F38" s="1">
        <f t="shared" si="2"/>
        <v>38</v>
      </c>
      <c r="G38" s="1">
        <f t="shared" si="2"/>
        <v>68</v>
      </c>
      <c r="H38" s="1">
        <f t="shared" si="2"/>
        <v>98</v>
      </c>
      <c r="I38" s="1" t="str">
        <f t="shared" si="1"/>
        <v>8,38,68,98</v>
      </c>
      <c r="J38" s="1" t="s">
        <v>23</v>
      </c>
      <c r="K38" s="11">
        <v>2</v>
      </c>
      <c r="L38" s="16"/>
      <c r="M38" s="16"/>
      <c r="N38" s="11" t="s">
        <v>25</v>
      </c>
      <c r="R38" s="11" t="s">
        <v>26</v>
      </c>
      <c r="S38" s="11">
        <v>500</v>
      </c>
      <c r="T38" s="33" t="s">
        <v>292</v>
      </c>
      <c r="U38" s="33" t="s">
        <v>293</v>
      </c>
    </row>
    <row r="39" spans="1:21" s="11" customFormat="1" x14ac:dyDescent="0.2">
      <c r="A39" s="11" t="s">
        <v>162</v>
      </c>
      <c r="B39" s="11" t="s">
        <v>162</v>
      </c>
      <c r="C39" s="11" t="s">
        <v>22</v>
      </c>
      <c r="D39" s="11">
        <f>'[1]Tuning Values'!B24</f>
        <v>15</v>
      </c>
      <c r="E39" s="11">
        <v>5</v>
      </c>
      <c r="F39" s="1">
        <f t="shared" si="2"/>
        <v>35</v>
      </c>
      <c r="G39" s="1">
        <f t="shared" si="2"/>
        <v>65</v>
      </c>
      <c r="H39" s="1">
        <f t="shared" si="2"/>
        <v>95</v>
      </c>
      <c r="I39" s="1" t="str">
        <f t="shared" si="1"/>
        <v>5,35,65,95</v>
      </c>
      <c r="J39" s="1" t="s">
        <v>23</v>
      </c>
      <c r="K39" s="11">
        <v>2</v>
      </c>
      <c r="L39" s="16"/>
      <c r="M39" s="16"/>
      <c r="N39" s="11" t="s">
        <v>25</v>
      </c>
      <c r="R39" s="11" t="s">
        <v>26</v>
      </c>
      <c r="S39" s="11">
        <v>500</v>
      </c>
      <c r="T39" s="33" t="s">
        <v>273</v>
      </c>
      <c r="U39" s="33" t="s">
        <v>287</v>
      </c>
    </row>
    <row r="40" spans="1:21" s="11" customFormat="1" x14ac:dyDescent="0.2">
      <c r="A40" s="11" t="s">
        <v>163</v>
      </c>
      <c r="B40" s="11" t="s">
        <v>163</v>
      </c>
      <c r="C40" s="11" t="s">
        <v>22</v>
      </c>
      <c r="D40" s="11">
        <f>'[1]Tuning Values'!B24</f>
        <v>15</v>
      </c>
      <c r="E40" s="11">
        <v>20</v>
      </c>
      <c r="F40" s="1">
        <f t="shared" si="2"/>
        <v>50</v>
      </c>
      <c r="G40" s="1">
        <f t="shared" si="2"/>
        <v>80</v>
      </c>
      <c r="H40" s="1">
        <f t="shared" si="2"/>
        <v>110</v>
      </c>
      <c r="I40" s="1" t="str">
        <f t="shared" si="1"/>
        <v>20,50,80,110</v>
      </c>
      <c r="J40" s="1" t="s">
        <v>23</v>
      </c>
      <c r="K40" s="11">
        <v>2</v>
      </c>
      <c r="L40" s="16"/>
      <c r="M40" s="16"/>
      <c r="N40" s="11" t="s">
        <v>25</v>
      </c>
      <c r="R40" s="11" t="s">
        <v>26</v>
      </c>
      <c r="S40" s="11">
        <v>500</v>
      </c>
      <c r="T40" s="33" t="s">
        <v>301</v>
      </c>
      <c r="U40" s="33" t="s">
        <v>302</v>
      </c>
    </row>
    <row r="41" spans="1:21" s="11" customFormat="1" x14ac:dyDescent="0.2">
      <c r="A41" s="11" t="s">
        <v>164</v>
      </c>
      <c r="B41" s="11" t="s">
        <v>164</v>
      </c>
      <c r="C41" s="11" t="s">
        <v>22</v>
      </c>
      <c r="D41" s="11">
        <f>'[1]Tuning Values'!B24</f>
        <v>15</v>
      </c>
      <c r="E41" s="11">
        <v>19</v>
      </c>
      <c r="F41" s="1">
        <f t="shared" si="2"/>
        <v>49</v>
      </c>
      <c r="G41" s="1">
        <f t="shared" si="2"/>
        <v>79</v>
      </c>
      <c r="H41" s="1">
        <f t="shared" si="2"/>
        <v>109</v>
      </c>
      <c r="I41" s="1" t="str">
        <f t="shared" si="1"/>
        <v>19,49,79,109</v>
      </c>
      <c r="J41" s="1" t="s">
        <v>23</v>
      </c>
      <c r="K41" s="11">
        <v>2</v>
      </c>
      <c r="L41" s="29" t="s">
        <v>266</v>
      </c>
      <c r="M41" s="1">
        <v>120</v>
      </c>
      <c r="N41" s="11" t="s">
        <v>25</v>
      </c>
      <c r="R41" s="11" t="s">
        <v>26</v>
      </c>
      <c r="S41" s="11">
        <v>500</v>
      </c>
      <c r="T41" s="33" t="s">
        <v>288</v>
      </c>
      <c r="U41" s="33" t="s">
        <v>289</v>
      </c>
    </row>
    <row r="42" spans="1:21" s="11" customFormat="1" x14ac:dyDescent="0.2">
      <c r="A42" s="11" t="s">
        <v>165</v>
      </c>
      <c r="B42" s="11" t="s">
        <v>165</v>
      </c>
      <c r="C42" s="11" t="s">
        <v>22</v>
      </c>
      <c r="D42" s="11">
        <f>'[1]Tuning Values'!B24</f>
        <v>15</v>
      </c>
      <c r="E42" s="11">
        <v>18</v>
      </c>
      <c r="F42" s="1">
        <f t="shared" ref="F42:H47" si="3">E42+30</f>
        <v>48</v>
      </c>
      <c r="G42" s="1">
        <f t="shared" si="3"/>
        <v>78</v>
      </c>
      <c r="H42" s="1">
        <f t="shared" si="3"/>
        <v>108</v>
      </c>
      <c r="I42" s="1" t="str">
        <f t="shared" si="1"/>
        <v>18,48,78,108</v>
      </c>
      <c r="J42" s="1" t="s">
        <v>23</v>
      </c>
      <c r="K42" s="11">
        <v>2</v>
      </c>
      <c r="L42" s="16"/>
      <c r="M42" s="16"/>
      <c r="N42" s="11" t="s">
        <v>25</v>
      </c>
      <c r="R42" s="11" t="s">
        <v>26</v>
      </c>
      <c r="S42" s="11">
        <v>500</v>
      </c>
      <c r="T42" s="33" t="s">
        <v>290</v>
      </c>
      <c r="U42" s="33" t="s">
        <v>291</v>
      </c>
    </row>
    <row r="43" spans="1:21" s="11" customFormat="1" x14ac:dyDescent="0.2">
      <c r="A43" s="11" t="s">
        <v>166</v>
      </c>
      <c r="B43" s="11" t="s">
        <v>166</v>
      </c>
      <c r="C43" s="11" t="s">
        <v>22</v>
      </c>
      <c r="D43" s="11">
        <f>'[1]Tuning Values'!B24</f>
        <v>15</v>
      </c>
      <c r="E43" s="11">
        <v>12</v>
      </c>
      <c r="F43" s="1">
        <f t="shared" si="3"/>
        <v>42</v>
      </c>
      <c r="G43" s="1">
        <f t="shared" si="3"/>
        <v>72</v>
      </c>
      <c r="H43" s="1">
        <f t="shared" si="3"/>
        <v>102</v>
      </c>
      <c r="I43" s="1" t="str">
        <f t="shared" si="1"/>
        <v>12,42,72,102</v>
      </c>
      <c r="J43" s="1" t="s">
        <v>23</v>
      </c>
      <c r="K43" s="11">
        <v>2</v>
      </c>
      <c r="L43" s="16"/>
      <c r="M43" s="16"/>
      <c r="N43" s="11" t="s">
        <v>25</v>
      </c>
      <c r="R43" s="11" t="s">
        <v>26</v>
      </c>
      <c r="S43" s="11">
        <v>500</v>
      </c>
      <c r="T43" s="33" t="s">
        <v>276</v>
      </c>
      <c r="U43" s="33" t="s">
        <v>303</v>
      </c>
    </row>
    <row r="44" spans="1:21" s="11" customFormat="1" x14ac:dyDescent="0.2">
      <c r="A44" s="11" t="s">
        <v>167</v>
      </c>
      <c r="B44" s="11" t="s">
        <v>167</v>
      </c>
      <c r="C44" s="11" t="s">
        <v>29</v>
      </c>
      <c r="D44" s="11">
        <f>'[1]Tuning Values'!B25</f>
        <v>90</v>
      </c>
      <c r="E44" s="11">
        <v>42</v>
      </c>
      <c r="F44" s="1">
        <f t="shared" si="3"/>
        <v>72</v>
      </c>
      <c r="G44" s="1">
        <f t="shared" si="3"/>
        <v>102</v>
      </c>
      <c r="H44" s="1">
        <f t="shared" si="3"/>
        <v>132</v>
      </c>
      <c r="I44" s="1" t="str">
        <f t="shared" si="1"/>
        <v>42,72,102,132</v>
      </c>
      <c r="J44" s="1" t="s">
        <v>23</v>
      </c>
      <c r="K44" s="11">
        <v>2</v>
      </c>
      <c r="L44" s="16"/>
      <c r="M44" s="16"/>
      <c r="N44" s="1" t="s">
        <v>30</v>
      </c>
      <c r="O44" s="11" t="s">
        <v>166</v>
      </c>
      <c r="P44" s="11">
        <v>6</v>
      </c>
      <c r="R44" s="11" t="s">
        <v>26</v>
      </c>
      <c r="S44" s="11">
        <v>500</v>
      </c>
      <c r="T44" s="33" t="s">
        <v>276</v>
      </c>
      <c r="U44" s="33" t="s">
        <v>303</v>
      </c>
    </row>
    <row r="45" spans="1:21" s="11" customFormat="1" x14ac:dyDescent="0.2">
      <c r="A45" s="11" t="s">
        <v>168</v>
      </c>
      <c r="B45" s="11" t="s">
        <v>168</v>
      </c>
      <c r="C45" s="11" t="s">
        <v>22</v>
      </c>
      <c r="D45" s="11">
        <f>'[1]Tuning Values'!B24</f>
        <v>15</v>
      </c>
      <c r="E45" s="11">
        <v>17</v>
      </c>
      <c r="F45" s="1">
        <f t="shared" si="3"/>
        <v>47</v>
      </c>
      <c r="G45" s="1">
        <f t="shared" si="3"/>
        <v>77</v>
      </c>
      <c r="H45" s="1">
        <f t="shared" si="3"/>
        <v>107</v>
      </c>
      <c r="I45" s="1" t="str">
        <f t="shared" si="1"/>
        <v>17,47,77,107</v>
      </c>
      <c r="J45" s="1" t="s">
        <v>23</v>
      </c>
      <c r="K45" s="11">
        <v>2</v>
      </c>
      <c r="L45" s="29" t="s">
        <v>266</v>
      </c>
      <c r="M45" s="1">
        <v>120</v>
      </c>
      <c r="N45" s="11" t="s">
        <v>25</v>
      </c>
      <c r="R45" s="11" t="s">
        <v>26</v>
      </c>
      <c r="S45" s="11">
        <v>500</v>
      </c>
      <c r="T45" s="33" t="s">
        <v>292</v>
      </c>
      <c r="U45" s="33" t="s">
        <v>293</v>
      </c>
    </row>
    <row r="46" spans="1:21" s="11" customFormat="1" x14ac:dyDescent="0.2">
      <c r="A46" s="11" t="s">
        <v>169</v>
      </c>
      <c r="B46" s="11" t="s">
        <v>169</v>
      </c>
      <c r="C46" s="11" t="s">
        <v>22</v>
      </c>
      <c r="D46" s="11">
        <f>'[1]Tuning Values'!B24</f>
        <v>15</v>
      </c>
      <c r="E46" s="11">
        <v>16</v>
      </c>
      <c r="F46" s="1">
        <f t="shared" si="3"/>
        <v>46</v>
      </c>
      <c r="G46" s="1">
        <f t="shared" si="3"/>
        <v>76</v>
      </c>
      <c r="H46" s="1">
        <f t="shared" si="3"/>
        <v>106</v>
      </c>
      <c r="I46" s="1" t="str">
        <f t="shared" si="1"/>
        <v>16,46,76,106</v>
      </c>
      <c r="J46" s="1" t="s">
        <v>23</v>
      </c>
      <c r="K46" s="11">
        <v>2</v>
      </c>
      <c r="L46" s="16"/>
      <c r="M46" s="16"/>
      <c r="N46" s="11" t="s">
        <v>25</v>
      </c>
      <c r="R46" s="11" t="s">
        <v>26</v>
      </c>
      <c r="S46" s="11">
        <v>500</v>
      </c>
      <c r="T46" s="33" t="s">
        <v>273</v>
      </c>
      <c r="U46" s="33" t="s">
        <v>287</v>
      </c>
    </row>
    <row r="47" spans="1:21" s="11" customFormat="1" x14ac:dyDescent="0.2">
      <c r="A47" s="11" t="s">
        <v>170</v>
      </c>
      <c r="B47" s="11" t="s">
        <v>170</v>
      </c>
      <c r="C47" s="11" t="s">
        <v>22</v>
      </c>
      <c r="D47" s="11">
        <f>'[1]Tuning Values'!B24</f>
        <v>15</v>
      </c>
      <c r="E47" s="11">
        <v>25</v>
      </c>
      <c r="F47" s="1">
        <f t="shared" si="3"/>
        <v>55</v>
      </c>
      <c r="G47" s="1">
        <f t="shared" si="3"/>
        <v>85</v>
      </c>
      <c r="H47" s="1">
        <f t="shared" si="3"/>
        <v>115</v>
      </c>
      <c r="I47" s="1" t="str">
        <f t="shared" si="1"/>
        <v>25,55,85,115</v>
      </c>
      <c r="J47" s="1" t="s">
        <v>23</v>
      </c>
      <c r="K47" s="11">
        <v>2</v>
      </c>
      <c r="L47" s="29" t="s">
        <v>266</v>
      </c>
      <c r="M47" s="22">
        <v>300</v>
      </c>
      <c r="N47" s="11" t="s">
        <v>25</v>
      </c>
      <c r="R47" s="11" t="s">
        <v>26</v>
      </c>
      <c r="S47" s="11">
        <v>500</v>
      </c>
      <c r="T47" s="33" t="s">
        <v>301</v>
      </c>
      <c r="U47" s="33" t="s">
        <v>302</v>
      </c>
    </row>
    <row r="48" spans="1:21" x14ac:dyDescent="0.2">
      <c r="L48" s="16"/>
      <c r="M48" s="16"/>
    </row>
  </sheetData>
  <pageMargins left="0.75" right="0.75" top="1" bottom="1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62"/>
  <sheetViews>
    <sheetView zoomScaleNormal="75" workbookViewId="0">
      <pane xSplit="1" ySplit="1" topLeftCell="B2" activePane="bottomRight" state="frozen"/>
      <selection pane="topRight" activeCell="L1" sqref="L1"/>
      <selection pane="bottomLeft" activeCell="A2" sqref="A2"/>
      <selection pane="bottomRight" activeCell="F45" sqref="F45"/>
    </sheetView>
  </sheetViews>
  <sheetFormatPr baseColWidth="10" defaultColWidth="10.5" defaultRowHeight="16" x14ac:dyDescent="0.2"/>
  <cols>
    <col min="1" max="1" width="22.83203125" style="1" customWidth="1"/>
    <col min="2" max="2" width="13.6640625" style="1" customWidth="1"/>
    <col min="3" max="8" width="10.5" style="1"/>
    <col min="9" max="9" width="14.6640625" style="1" customWidth="1"/>
    <col min="10" max="11" width="13.33203125" style="1" customWidth="1"/>
    <col min="12" max="12" width="29.6640625" style="1" customWidth="1"/>
    <col min="13" max="14" width="17.1640625" style="1" customWidth="1"/>
    <col min="15" max="15" width="27.33203125" style="1" customWidth="1"/>
    <col min="16" max="17" width="15.83203125" style="1" customWidth="1"/>
    <col min="18" max="18" width="14.1640625" style="1" customWidth="1"/>
    <col min="19" max="19" width="19.1640625" style="1" customWidth="1"/>
    <col min="20" max="20" width="31.5" style="35" customWidth="1"/>
    <col min="21" max="21" width="27.5" style="35" customWidth="1"/>
    <col min="22" max="1024" width="10.5" style="1"/>
  </cols>
  <sheetData>
    <row r="1" spans="1:83" s="7" customFormat="1" x14ac:dyDescent="0.2">
      <c r="A1" s="7" t="s">
        <v>0</v>
      </c>
      <c r="B1" s="7" t="s">
        <v>1</v>
      </c>
      <c r="C1" s="5" t="s">
        <v>2</v>
      </c>
      <c r="D1" s="5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5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39" t="s">
        <v>19</v>
      </c>
      <c r="U1" s="40" t="s">
        <v>20</v>
      </c>
      <c r="Y1" s="19"/>
      <c r="Z1" s="19"/>
      <c r="AA1" s="19"/>
      <c r="AB1" s="19"/>
      <c r="AC1" s="19"/>
      <c r="AD1" s="19"/>
      <c r="AE1" s="19"/>
      <c r="AF1" s="19"/>
      <c r="AU1" s="20"/>
      <c r="AY1" s="20"/>
      <c r="BG1" s="5"/>
      <c r="BH1" s="5"/>
      <c r="BI1" s="18"/>
      <c r="BJ1" s="18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</row>
    <row r="2" spans="1:83" s="23" customFormat="1" x14ac:dyDescent="0.2">
      <c r="A2" s="23" t="s">
        <v>171</v>
      </c>
      <c r="B2" s="23" t="s">
        <v>171</v>
      </c>
      <c r="C2" s="23" t="s">
        <v>22</v>
      </c>
      <c r="D2" s="24">
        <f>'[1]Tuning Values'!B24</f>
        <v>15</v>
      </c>
      <c r="E2" s="23">
        <v>1</v>
      </c>
      <c r="F2" s="24">
        <f t="shared" ref="F2:H21" si="0">E2+30</f>
        <v>31</v>
      </c>
      <c r="G2" s="24">
        <f t="shared" si="0"/>
        <v>61</v>
      </c>
      <c r="H2" s="24">
        <f t="shared" si="0"/>
        <v>91</v>
      </c>
      <c r="I2" s="1" t="str">
        <f t="shared" ref="I2:I33" si="1">E2&amp;","&amp;F2&amp;","&amp;G2&amp;","&amp;H2</f>
        <v>1,31,61,91</v>
      </c>
      <c r="J2" s="1" t="s">
        <v>23</v>
      </c>
      <c r="K2" s="23">
        <v>0</v>
      </c>
      <c r="L2" s="23" t="s">
        <v>172</v>
      </c>
      <c r="M2" s="23">
        <v>1000</v>
      </c>
      <c r="N2" s="23" t="s">
        <v>25</v>
      </c>
      <c r="R2" s="23" t="s">
        <v>26</v>
      </c>
      <c r="S2" s="23">
        <v>50</v>
      </c>
      <c r="T2" s="41" t="s">
        <v>304</v>
      </c>
      <c r="U2" s="41" t="s">
        <v>305</v>
      </c>
    </row>
    <row r="3" spans="1:83" s="23" customFormat="1" x14ac:dyDescent="0.2">
      <c r="A3" s="23" t="s">
        <v>173</v>
      </c>
      <c r="B3" s="23" t="s">
        <v>173</v>
      </c>
      <c r="C3" s="23" t="s">
        <v>29</v>
      </c>
      <c r="D3" s="24">
        <f>'[1]Tuning Values'!B24</f>
        <v>15</v>
      </c>
      <c r="E3" s="23">
        <v>17</v>
      </c>
      <c r="F3" s="24">
        <f t="shared" si="0"/>
        <v>47</v>
      </c>
      <c r="G3" s="24">
        <f t="shared" si="0"/>
        <v>77</v>
      </c>
      <c r="H3" s="24">
        <f t="shared" si="0"/>
        <v>107</v>
      </c>
      <c r="I3" s="1" t="str">
        <f t="shared" si="1"/>
        <v>17,47,77,107</v>
      </c>
      <c r="J3" s="1" t="s">
        <v>23</v>
      </c>
      <c r="K3" s="23">
        <v>0</v>
      </c>
      <c r="L3" s="23" t="s">
        <v>174</v>
      </c>
      <c r="M3" s="23" t="s">
        <v>175</v>
      </c>
      <c r="N3" s="23" t="s">
        <v>30</v>
      </c>
      <c r="O3" s="23" t="s">
        <v>176</v>
      </c>
      <c r="P3" s="23" t="s">
        <v>97</v>
      </c>
      <c r="Q3" s="23">
        <v>50</v>
      </c>
      <c r="R3" s="23" t="s">
        <v>26</v>
      </c>
      <c r="S3" s="23">
        <v>50</v>
      </c>
      <c r="T3" s="41" t="s">
        <v>306</v>
      </c>
      <c r="U3" s="41" t="s">
        <v>307</v>
      </c>
    </row>
    <row r="4" spans="1:83" s="23" customFormat="1" x14ac:dyDescent="0.2">
      <c r="A4" s="23" t="s">
        <v>177</v>
      </c>
      <c r="B4" s="23" t="s">
        <v>177</v>
      </c>
      <c r="C4" s="23" t="s">
        <v>29</v>
      </c>
      <c r="D4" s="24">
        <f>'[1]Tuning Values'!B25</f>
        <v>90</v>
      </c>
      <c r="E4" s="23">
        <v>54</v>
      </c>
      <c r="F4" s="24">
        <f t="shared" si="0"/>
        <v>84</v>
      </c>
      <c r="G4" s="24">
        <f t="shared" si="0"/>
        <v>114</v>
      </c>
      <c r="H4" s="24">
        <f t="shared" si="0"/>
        <v>144</v>
      </c>
      <c r="I4" s="1" t="str">
        <f t="shared" si="1"/>
        <v>54,84,114,144</v>
      </c>
      <c r="J4" s="1" t="s">
        <v>23</v>
      </c>
      <c r="K4" s="23">
        <v>0</v>
      </c>
      <c r="L4" s="23" t="s">
        <v>172</v>
      </c>
      <c r="M4" s="23">
        <v>1000</v>
      </c>
      <c r="N4" s="23" t="s">
        <v>30</v>
      </c>
      <c r="O4" s="23" t="s">
        <v>178</v>
      </c>
      <c r="P4" s="23" t="s">
        <v>97</v>
      </c>
      <c r="Q4" s="23">
        <v>100</v>
      </c>
      <c r="R4" s="23" t="s">
        <v>26</v>
      </c>
      <c r="S4" s="23">
        <v>100</v>
      </c>
      <c r="T4" s="41" t="s">
        <v>306</v>
      </c>
      <c r="U4" s="41" t="s">
        <v>307</v>
      </c>
    </row>
    <row r="5" spans="1:83" s="23" customFormat="1" x14ac:dyDescent="0.2">
      <c r="A5" s="23" t="s">
        <v>179</v>
      </c>
      <c r="B5" s="23" t="s">
        <v>179</v>
      </c>
      <c r="C5" s="23" t="s">
        <v>34</v>
      </c>
      <c r="D5" s="24">
        <f>'[1]Tuning Values'!B25*2</f>
        <v>180</v>
      </c>
      <c r="E5" s="23">
        <v>20</v>
      </c>
      <c r="F5" s="24">
        <f t="shared" si="0"/>
        <v>50</v>
      </c>
      <c r="G5" s="24">
        <f t="shared" si="0"/>
        <v>80</v>
      </c>
      <c r="H5" s="24">
        <f t="shared" si="0"/>
        <v>110</v>
      </c>
      <c r="I5" s="1" t="str">
        <f t="shared" si="1"/>
        <v>20,50,80,110</v>
      </c>
      <c r="J5" s="1" t="s">
        <v>23</v>
      </c>
      <c r="K5" s="23">
        <v>5</v>
      </c>
      <c r="L5" s="23" t="s">
        <v>180</v>
      </c>
      <c r="M5" s="23" t="s">
        <v>181</v>
      </c>
      <c r="N5" s="23" t="s">
        <v>30</v>
      </c>
      <c r="O5" s="23" t="s">
        <v>182</v>
      </c>
      <c r="P5" s="23" t="s">
        <v>183</v>
      </c>
      <c r="Q5" s="23">
        <v>100</v>
      </c>
      <c r="R5" s="23" t="s">
        <v>26</v>
      </c>
      <c r="S5" s="23">
        <v>100</v>
      </c>
      <c r="T5" s="41" t="s">
        <v>308</v>
      </c>
      <c r="U5" s="41" t="s">
        <v>308</v>
      </c>
    </row>
    <row r="6" spans="1:83" s="23" customFormat="1" x14ac:dyDescent="0.2">
      <c r="A6" s="23" t="s">
        <v>184</v>
      </c>
      <c r="B6" s="23" t="s">
        <v>184</v>
      </c>
      <c r="C6" s="23" t="s">
        <v>29</v>
      </c>
      <c r="D6" s="24">
        <f>'[1]Tuning Values'!B26*2</f>
        <v>1000</v>
      </c>
      <c r="E6" s="23">
        <v>20</v>
      </c>
      <c r="F6" s="24">
        <f t="shared" si="0"/>
        <v>50</v>
      </c>
      <c r="G6" s="24">
        <f t="shared" si="0"/>
        <v>80</v>
      </c>
      <c r="H6" s="24">
        <f t="shared" si="0"/>
        <v>110</v>
      </c>
      <c r="I6" s="1" t="str">
        <f t="shared" si="1"/>
        <v>20,50,80,110</v>
      </c>
      <c r="J6" s="1" t="s">
        <v>23</v>
      </c>
      <c r="K6" s="23">
        <v>5</v>
      </c>
      <c r="L6" s="23" t="s">
        <v>185</v>
      </c>
      <c r="M6" s="25" t="s">
        <v>186</v>
      </c>
      <c r="N6" s="23" t="s">
        <v>25</v>
      </c>
      <c r="R6" s="23" t="s">
        <v>26</v>
      </c>
      <c r="S6" s="23">
        <v>100</v>
      </c>
      <c r="T6" s="41" t="s">
        <v>306</v>
      </c>
      <c r="U6" s="41" t="s">
        <v>307</v>
      </c>
    </row>
    <row r="7" spans="1:83" s="23" customFormat="1" x14ac:dyDescent="0.2">
      <c r="A7" s="23" t="s">
        <v>187</v>
      </c>
      <c r="B7" s="23" t="s">
        <v>187</v>
      </c>
      <c r="C7" s="23" t="s">
        <v>34</v>
      </c>
      <c r="D7" s="24">
        <f>'[1]Tuning Values'!B25*2</f>
        <v>180</v>
      </c>
      <c r="E7" s="23">
        <v>20</v>
      </c>
      <c r="F7" s="24">
        <f t="shared" si="0"/>
        <v>50</v>
      </c>
      <c r="G7" s="24">
        <f t="shared" si="0"/>
        <v>80</v>
      </c>
      <c r="H7" s="24">
        <f t="shared" si="0"/>
        <v>110</v>
      </c>
      <c r="I7" s="1" t="str">
        <f t="shared" si="1"/>
        <v>20,50,80,110</v>
      </c>
      <c r="J7" s="1" t="s">
        <v>23</v>
      </c>
      <c r="K7" s="23">
        <v>5</v>
      </c>
      <c r="L7" s="23" t="s">
        <v>172</v>
      </c>
      <c r="M7" s="23">
        <v>1000</v>
      </c>
      <c r="N7" s="23" t="s">
        <v>25</v>
      </c>
      <c r="R7" s="23" t="s">
        <v>26</v>
      </c>
      <c r="S7" s="23">
        <v>100</v>
      </c>
      <c r="T7" s="41" t="s">
        <v>306</v>
      </c>
      <c r="U7" s="41" t="s">
        <v>307</v>
      </c>
    </row>
    <row r="8" spans="1:83" s="23" customFormat="1" x14ac:dyDescent="0.2">
      <c r="A8" s="23" t="s">
        <v>188</v>
      </c>
      <c r="B8" s="23" t="s">
        <v>188</v>
      </c>
      <c r="C8" s="23" t="s">
        <v>43</v>
      </c>
      <c r="D8" s="24">
        <f>'[1]Tuning Values'!B26*2</f>
        <v>1000</v>
      </c>
      <c r="E8" s="23">
        <v>46</v>
      </c>
      <c r="F8" s="24">
        <f t="shared" si="0"/>
        <v>76</v>
      </c>
      <c r="G8" s="24">
        <f t="shared" si="0"/>
        <v>106</v>
      </c>
      <c r="H8" s="24">
        <f t="shared" si="0"/>
        <v>136</v>
      </c>
      <c r="I8" s="1" t="str">
        <f t="shared" si="1"/>
        <v>46,76,106,136</v>
      </c>
      <c r="J8" s="1" t="s">
        <v>23</v>
      </c>
      <c r="K8" s="23">
        <v>12</v>
      </c>
      <c r="L8" s="23" t="s">
        <v>172</v>
      </c>
      <c r="M8" s="23">
        <v>1000</v>
      </c>
      <c r="N8" s="23" t="s">
        <v>25</v>
      </c>
      <c r="Q8" s="23">
        <v>500</v>
      </c>
      <c r="R8" s="23" t="s">
        <v>26</v>
      </c>
      <c r="S8" s="23">
        <v>500</v>
      </c>
      <c r="T8" s="41" t="s">
        <v>306</v>
      </c>
      <c r="U8" s="41" t="s">
        <v>307</v>
      </c>
    </row>
    <row r="9" spans="1:83" s="23" customFormat="1" x14ac:dyDescent="0.2">
      <c r="A9" s="23" t="s">
        <v>189</v>
      </c>
      <c r="B9" s="23" t="s">
        <v>189</v>
      </c>
      <c r="C9" s="23" t="s">
        <v>48</v>
      </c>
      <c r="D9" s="24">
        <f>'[1]Tuning Values'!B27*2</f>
        <v>5000</v>
      </c>
      <c r="E9" s="23">
        <v>232</v>
      </c>
      <c r="F9" s="24">
        <f t="shared" si="0"/>
        <v>262</v>
      </c>
      <c r="G9" s="24">
        <f t="shared" si="0"/>
        <v>292</v>
      </c>
      <c r="H9" s="24">
        <f t="shared" si="0"/>
        <v>322</v>
      </c>
      <c r="I9" s="1" t="str">
        <f t="shared" si="1"/>
        <v>232,262,292,322</v>
      </c>
      <c r="J9" s="1" t="s">
        <v>23</v>
      </c>
      <c r="K9" s="23">
        <v>0</v>
      </c>
      <c r="L9" s="23" t="s">
        <v>172</v>
      </c>
      <c r="M9" s="23">
        <v>1000</v>
      </c>
      <c r="N9" s="23" t="s">
        <v>30</v>
      </c>
      <c r="O9" s="23" t="s">
        <v>190</v>
      </c>
      <c r="P9" s="23" t="s">
        <v>83</v>
      </c>
      <c r="Q9" s="23">
        <v>1000</v>
      </c>
      <c r="R9" s="23" t="s">
        <v>26</v>
      </c>
      <c r="S9" s="23">
        <v>1000</v>
      </c>
      <c r="T9" s="41" t="s">
        <v>306</v>
      </c>
      <c r="U9" s="41" t="s">
        <v>307</v>
      </c>
    </row>
    <row r="10" spans="1:83" s="23" customFormat="1" x14ac:dyDescent="0.2">
      <c r="A10" s="23" t="s">
        <v>191</v>
      </c>
      <c r="B10" s="23" t="s">
        <v>191</v>
      </c>
      <c r="C10" s="23" t="s">
        <v>48</v>
      </c>
      <c r="D10" s="24">
        <f>'[1]Tuning Values'!B28*2</f>
        <v>25000</v>
      </c>
      <c r="E10" s="23">
        <v>233</v>
      </c>
      <c r="F10" s="24">
        <f t="shared" si="0"/>
        <v>263</v>
      </c>
      <c r="G10" s="24">
        <f t="shared" si="0"/>
        <v>293</v>
      </c>
      <c r="H10" s="24">
        <f t="shared" si="0"/>
        <v>323</v>
      </c>
      <c r="I10" s="1" t="str">
        <f t="shared" si="1"/>
        <v>233,263,293,323</v>
      </c>
      <c r="J10" s="1" t="s">
        <v>23</v>
      </c>
      <c r="K10" s="23">
        <v>0</v>
      </c>
      <c r="L10" s="23" t="s">
        <v>172</v>
      </c>
      <c r="M10" s="23">
        <v>1000</v>
      </c>
      <c r="N10" s="23" t="s">
        <v>30</v>
      </c>
      <c r="O10" s="23" t="s">
        <v>190</v>
      </c>
      <c r="P10" s="23" t="s">
        <v>83</v>
      </c>
      <c r="Q10" s="23">
        <v>1000</v>
      </c>
      <c r="R10" s="23" t="s">
        <v>26</v>
      </c>
      <c r="S10" s="23">
        <v>1000</v>
      </c>
      <c r="T10" s="41" t="s">
        <v>309</v>
      </c>
      <c r="U10" s="41" t="s">
        <v>309</v>
      </c>
    </row>
    <row r="11" spans="1:83" s="23" customFormat="1" x14ac:dyDescent="0.2">
      <c r="A11" s="23" t="s">
        <v>192</v>
      </c>
      <c r="B11" s="23" t="s">
        <v>193</v>
      </c>
      <c r="C11" s="23" t="s">
        <v>22</v>
      </c>
      <c r="D11" s="24">
        <f>'[1]Tuning Values'!B28*2</f>
        <v>25000</v>
      </c>
      <c r="E11" s="23">
        <v>11</v>
      </c>
      <c r="F11" s="24">
        <f t="shared" si="0"/>
        <v>41</v>
      </c>
      <c r="G11" s="24">
        <f t="shared" si="0"/>
        <v>71</v>
      </c>
      <c r="H11" s="24">
        <f t="shared" si="0"/>
        <v>101</v>
      </c>
      <c r="I11" s="1" t="str">
        <f t="shared" si="1"/>
        <v>11,41,71,101</v>
      </c>
      <c r="J11" s="1" t="s">
        <v>23</v>
      </c>
      <c r="K11" s="23">
        <v>0</v>
      </c>
      <c r="N11" s="23" t="s">
        <v>25</v>
      </c>
      <c r="R11" s="23" t="s">
        <v>26</v>
      </c>
      <c r="S11" s="23">
        <v>50</v>
      </c>
      <c r="T11" s="41" t="s">
        <v>310</v>
      </c>
      <c r="U11" s="41" t="s">
        <v>310</v>
      </c>
    </row>
    <row r="12" spans="1:83" s="23" customFormat="1" x14ac:dyDescent="0.2">
      <c r="A12" s="23" t="s">
        <v>194</v>
      </c>
      <c r="B12" s="23" t="s">
        <v>195</v>
      </c>
      <c r="C12" s="23" t="s">
        <v>22</v>
      </c>
      <c r="D12" s="24">
        <f>'[1]Tuning Values'!B24*2</f>
        <v>30</v>
      </c>
      <c r="E12" s="23">
        <v>50</v>
      </c>
      <c r="F12" s="24">
        <f t="shared" si="0"/>
        <v>80</v>
      </c>
      <c r="G12" s="24">
        <f t="shared" si="0"/>
        <v>110</v>
      </c>
      <c r="H12" s="24">
        <f t="shared" si="0"/>
        <v>140</v>
      </c>
      <c r="I12" s="1" t="str">
        <f t="shared" si="1"/>
        <v>50,80,110,140</v>
      </c>
      <c r="J12" s="1" t="s">
        <v>23</v>
      </c>
      <c r="K12" s="23">
        <v>0</v>
      </c>
      <c r="N12" s="23" t="s">
        <v>25</v>
      </c>
      <c r="R12" s="23" t="s">
        <v>26</v>
      </c>
      <c r="S12" s="23">
        <v>50</v>
      </c>
      <c r="T12" s="41" t="s">
        <v>311</v>
      </c>
      <c r="U12" s="41" t="s">
        <v>312</v>
      </c>
    </row>
    <row r="13" spans="1:83" s="23" customFormat="1" x14ac:dyDescent="0.2">
      <c r="A13" s="23" t="s">
        <v>196</v>
      </c>
      <c r="B13" s="23" t="s">
        <v>196</v>
      </c>
      <c r="C13" s="23" t="s">
        <v>29</v>
      </c>
      <c r="D13" s="24">
        <f>'[1]Tuning Values'!B24*2</f>
        <v>30</v>
      </c>
      <c r="E13" s="23">
        <v>13</v>
      </c>
      <c r="F13" s="24">
        <f t="shared" si="0"/>
        <v>43</v>
      </c>
      <c r="G13" s="24">
        <f t="shared" si="0"/>
        <v>73</v>
      </c>
      <c r="H13" s="24">
        <f t="shared" si="0"/>
        <v>103</v>
      </c>
      <c r="I13" s="1" t="str">
        <f t="shared" si="1"/>
        <v>13,43,73,103</v>
      </c>
      <c r="J13" s="1" t="s">
        <v>23</v>
      </c>
      <c r="K13" s="23">
        <v>0</v>
      </c>
      <c r="L13" s="23" t="s">
        <v>172</v>
      </c>
      <c r="M13" s="23">
        <v>1000</v>
      </c>
      <c r="N13" s="23" t="s">
        <v>25</v>
      </c>
      <c r="R13" s="23" t="s">
        <v>26</v>
      </c>
      <c r="S13" s="23">
        <v>100</v>
      </c>
      <c r="T13" s="41" t="s">
        <v>273</v>
      </c>
      <c r="U13" s="41" t="s">
        <v>287</v>
      </c>
    </row>
    <row r="14" spans="1:83" s="23" customFormat="1" x14ac:dyDescent="0.2">
      <c r="A14" s="23" t="s">
        <v>197</v>
      </c>
      <c r="B14" s="23" t="s">
        <v>197</v>
      </c>
      <c r="C14" s="23" t="s">
        <v>29</v>
      </c>
      <c r="D14" s="24">
        <f>'[1]Tuning Values'!B25*2</f>
        <v>180</v>
      </c>
      <c r="E14" s="23">
        <v>62</v>
      </c>
      <c r="F14" s="24">
        <f t="shared" si="0"/>
        <v>92</v>
      </c>
      <c r="G14" s="24">
        <f t="shared" si="0"/>
        <v>122</v>
      </c>
      <c r="H14" s="24">
        <f t="shared" si="0"/>
        <v>152</v>
      </c>
      <c r="I14" s="1" t="str">
        <f t="shared" si="1"/>
        <v>62,92,122,152</v>
      </c>
      <c r="J14" s="1" t="s">
        <v>23</v>
      </c>
      <c r="K14" s="23">
        <v>0</v>
      </c>
      <c r="L14" s="23" t="s">
        <v>172</v>
      </c>
      <c r="M14" s="23">
        <v>1000</v>
      </c>
      <c r="N14" s="23" t="s">
        <v>25</v>
      </c>
      <c r="R14" s="23" t="s">
        <v>26</v>
      </c>
      <c r="S14" s="23">
        <v>500</v>
      </c>
      <c r="T14" s="41" t="s">
        <v>301</v>
      </c>
      <c r="U14" s="41" t="s">
        <v>302</v>
      </c>
    </row>
    <row r="15" spans="1:83" s="23" customFormat="1" x14ac:dyDescent="0.2">
      <c r="A15" s="23" t="s">
        <v>198</v>
      </c>
      <c r="B15" s="23" t="s">
        <v>198</v>
      </c>
      <c r="C15" s="23" t="s">
        <v>22</v>
      </c>
      <c r="D15" s="24">
        <f>'[1]Tuning Values'!B25*2</f>
        <v>180</v>
      </c>
      <c r="E15" s="23">
        <v>68</v>
      </c>
      <c r="F15" s="24">
        <f t="shared" si="0"/>
        <v>98</v>
      </c>
      <c r="G15" s="24">
        <f t="shared" si="0"/>
        <v>128</v>
      </c>
      <c r="H15" s="24">
        <f t="shared" si="0"/>
        <v>158</v>
      </c>
      <c r="I15" s="1" t="str">
        <f t="shared" si="1"/>
        <v>68,98,128,158</v>
      </c>
      <c r="J15" s="1" t="s">
        <v>23</v>
      </c>
      <c r="K15" s="23">
        <v>0</v>
      </c>
      <c r="N15" s="23" t="s">
        <v>25</v>
      </c>
      <c r="R15" s="23" t="s">
        <v>26</v>
      </c>
      <c r="S15" s="23">
        <v>50</v>
      </c>
      <c r="T15" s="41" t="s">
        <v>313</v>
      </c>
      <c r="U15" s="41" t="s">
        <v>313</v>
      </c>
    </row>
    <row r="16" spans="1:83" s="23" customFormat="1" x14ac:dyDescent="0.2">
      <c r="A16" s="23" t="s">
        <v>199</v>
      </c>
      <c r="B16" s="23" t="s">
        <v>199</v>
      </c>
      <c r="C16" s="23" t="s">
        <v>34</v>
      </c>
      <c r="D16" s="24">
        <f>'[1]Tuning Values'!B24*2</f>
        <v>30</v>
      </c>
      <c r="E16" s="23">
        <v>64</v>
      </c>
      <c r="F16" s="24">
        <f t="shared" si="0"/>
        <v>94</v>
      </c>
      <c r="G16" s="24">
        <f t="shared" si="0"/>
        <v>124</v>
      </c>
      <c r="H16" s="24">
        <f t="shared" si="0"/>
        <v>154</v>
      </c>
      <c r="I16" s="1" t="str">
        <f t="shared" si="1"/>
        <v>64,94,124,154</v>
      </c>
      <c r="J16" s="1" t="s">
        <v>23</v>
      </c>
      <c r="K16" s="23">
        <v>0</v>
      </c>
      <c r="N16" s="23" t="s">
        <v>30</v>
      </c>
      <c r="O16" s="23" t="s">
        <v>200</v>
      </c>
      <c r="P16" s="23">
        <v>6</v>
      </c>
      <c r="Q16" s="23">
        <v>500</v>
      </c>
      <c r="R16" s="23" t="s">
        <v>26</v>
      </c>
      <c r="S16" s="23">
        <v>500</v>
      </c>
      <c r="T16" s="41" t="s">
        <v>314</v>
      </c>
      <c r="U16" s="41" t="s">
        <v>314</v>
      </c>
    </row>
    <row r="17" spans="1:21" s="23" customFormat="1" x14ac:dyDescent="0.2">
      <c r="A17" s="23" t="s">
        <v>200</v>
      </c>
      <c r="B17" s="23" t="s">
        <v>200</v>
      </c>
      <c r="C17" s="23" t="s">
        <v>29</v>
      </c>
      <c r="D17" s="24">
        <f>'[1]Tuning Values'!B26*2</f>
        <v>1000</v>
      </c>
      <c r="E17" s="23">
        <v>75</v>
      </c>
      <c r="F17" s="24">
        <f t="shared" si="0"/>
        <v>105</v>
      </c>
      <c r="G17" s="24">
        <f t="shared" si="0"/>
        <v>135</v>
      </c>
      <c r="H17" s="24">
        <f t="shared" si="0"/>
        <v>165</v>
      </c>
      <c r="I17" s="1" t="str">
        <f t="shared" si="1"/>
        <v>75,105,135,165</v>
      </c>
      <c r="J17" s="1" t="s">
        <v>23</v>
      </c>
      <c r="K17" s="23">
        <v>0</v>
      </c>
      <c r="N17" s="23" t="s">
        <v>25</v>
      </c>
      <c r="R17" s="23" t="s">
        <v>26</v>
      </c>
      <c r="S17" s="23">
        <v>500</v>
      </c>
      <c r="T17" s="41" t="s">
        <v>315</v>
      </c>
      <c r="U17" s="41" t="s">
        <v>315</v>
      </c>
    </row>
    <row r="18" spans="1:21" s="23" customFormat="1" x14ac:dyDescent="0.2">
      <c r="A18" s="23" t="s">
        <v>201</v>
      </c>
      <c r="B18" s="23" t="s">
        <v>201</v>
      </c>
      <c r="C18" s="23" t="s">
        <v>34</v>
      </c>
      <c r="D18" s="24">
        <f>'[1]Tuning Values'!B25*2</f>
        <v>180</v>
      </c>
      <c r="E18" s="23">
        <v>69</v>
      </c>
      <c r="F18" s="24">
        <f t="shared" si="0"/>
        <v>99</v>
      </c>
      <c r="G18" s="24">
        <f t="shared" si="0"/>
        <v>129</v>
      </c>
      <c r="H18" s="24">
        <f t="shared" si="0"/>
        <v>159</v>
      </c>
      <c r="I18" s="1" t="str">
        <f t="shared" si="1"/>
        <v>69,99,129,159</v>
      </c>
      <c r="J18" s="1" t="s">
        <v>23</v>
      </c>
      <c r="K18" s="23">
        <v>5</v>
      </c>
      <c r="L18" s="23" t="s">
        <v>172</v>
      </c>
      <c r="M18" s="23">
        <v>1000</v>
      </c>
      <c r="N18" s="23" t="s">
        <v>25</v>
      </c>
      <c r="R18" s="23" t="s">
        <v>26</v>
      </c>
      <c r="S18" s="23">
        <v>100</v>
      </c>
      <c r="T18" s="41" t="s">
        <v>292</v>
      </c>
      <c r="U18" s="41" t="s">
        <v>293</v>
      </c>
    </row>
    <row r="19" spans="1:21" s="23" customFormat="1" x14ac:dyDescent="0.2">
      <c r="A19" s="23" t="s">
        <v>202</v>
      </c>
      <c r="B19" s="23" t="s">
        <v>202</v>
      </c>
      <c r="C19" s="23" t="s">
        <v>22</v>
      </c>
      <c r="D19" s="24">
        <f>'[1]Tuning Values'!B26*2</f>
        <v>1000</v>
      </c>
      <c r="E19" s="23">
        <v>12</v>
      </c>
      <c r="F19" s="24">
        <f t="shared" si="0"/>
        <v>42</v>
      </c>
      <c r="G19" s="24">
        <f t="shared" si="0"/>
        <v>72</v>
      </c>
      <c r="H19" s="24">
        <f t="shared" si="0"/>
        <v>102</v>
      </c>
      <c r="I19" s="1" t="str">
        <f t="shared" si="1"/>
        <v>12,42,72,102</v>
      </c>
      <c r="J19" s="1" t="s">
        <v>23</v>
      </c>
      <c r="K19" s="23">
        <v>5</v>
      </c>
      <c r="L19" s="23" t="s">
        <v>172</v>
      </c>
      <c r="M19" s="23">
        <v>1000</v>
      </c>
      <c r="N19" s="23" t="s">
        <v>25</v>
      </c>
      <c r="R19" s="23" t="s">
        <v>26</v>
      </c>
      <c r="S19" s="23">
        <v>50</v>
      </c>
      <c r="T19" s="41" t="s">
        <v>273</v>
      </c>
      <c r="U19" s="41" t="s">
        <v>287</v>
      </c>
    </row>
    <row r="20" spans="1:21" s="23" customFormat="1" x14ac:dyDescent="0.2">
      <c r="A20" s="23" t="s">
        <v>203</v>
      </c>
      <c r="B20" s="23" t="s">
        <v>203</v>
      </c>
      <c r="C20" s="23" t="s">
        <v>34</v>
      </c>
      <c r="D20" s="24">
        <f>'[1]Tuning Values'!B24*2</f>
        <v>30</v>
      </c>
      <c r="E20" s="23">
        <v>58</v>
      </c>
      <c r="F20" s="24">
        <f t="shared" si="0"/>
        <v>88</v>
      </c>
      <c r="G20" s="24">
        <f t="shared" si="0"/>
        <v>118</v>
      </c>
      <c r="H20" s="24">
        <f t="shared" si="0"/>
        <v>148</v>
      </c>
      <c r="I20" s="1" t="str">
        <f t="shared" si="1"/>
        <v>58,88,118,148</v>
      </c>
      <c r="J20" s="1" t="s">
        <v>23</v>
      </c>
      <c r="K20" s="23">
        <v>5</v>
      </c>
      <c r="L20" s="23" t="s">
        <v>172</v>
      </c>
      <c r="M20" s="23">
        <v>1000</v>
      </c>
      <c r="N20" s="23" t="s">
        <v>30</v>
      </c>
      <c r="O20" s="23" t="s">
        <v>204</v>
      </c>
      <c r="P20" s="23" t="s">
        <v>38</v>
      </c>
      <c r="Q20" s="23">
        <v>100</v>
      </c>
      <c r="R20" s="23" t="s">
        <v>26</v>
      </c>
      <c r="S20" s="23">
        <v>100</v>
      </c>
      <c r="T20" s="41" t="s">
        <v>301</v>
      </c>
      <c r="U20" s="41" t="s">
        <v>302</v>
      </c>
    </row>
    <row r="21" spans="1:21" s="23" customFormat="1" x14ac:dyDescent="0.2">
      <c r="A21" s="23" t="s">
        <v>205</v>
      </c>
      <c r="B21" s="23" t="s">
        <v>205</v>
      </c>
      <c r="C21" s="23" t="s">
        <v>34</v>
      </c>
      <c r="D21" s="24">
        <f>'[1]Tuning Values'!B26*2</f>
        <v>1000</v>
      </c>
      <c r="E21" s="23">
        <v>74</v>
      </c>
      <c r="F21" s="24">
        <f t="shared" si="0"/>
        <v>104</v>
      </c>
      <c r="G21" s="24">
        <f t="shared" si="0"/>
        <v>134</v>
      </c>
      <c r="H21" s="24">
        <f t="shared" si="0"/>
        <v>164</v>
      </c>
      <c r="I21" s="1" t="str">
        <f t="shared" si="1"/>
        <v>74,104,134,164</v>
      </c>
      <c r="J21" s="1" t="s">
        <v>23</v>
      </c>
      <c r="K21" s="23">
        <v>5</v>
      </c>
      <c r="L21" s="23" t="s">
        <v>172</v>
      </c>
      <c r="M21" s="23">
        <v>1000</v>
      </c>
      <c r="N21" s="23" t="s">
        <v>25</v>
      </c>
      <c r="R21" s="23" t="s">
        <v>26</v>
      </c>
      <c r="S21" s="23">
        <v>100</v>
      </c>
      <c r="T21" s="41" t="s">
        <v>316</v>
      </c>
      <c r="U21" s="41" t="s">
        <v>316</v>
      </c>
    </row>
    <row r="22" spans="1:21" s="26" customFormat="1" ht="17" customHeight="1" x14ac:dyDescent="0.2">
      <c r="A22" s="26" t="s">
        <v>206</v>
      </c>
      <c r="B22" s="26" t="s">
        <v>206</v>
      </c>
      <c r="C22" s="26" t="s">
        <v>22</v>
      </c>
      <c r="D22" s="24">
        <f>'[1]Tuning Values'!B26*2</f>
        <v>1000</v>
      </c>
      <c r="E22" s="26">
        <v>4</v>
      </c>
      <c r="F22" s="24">
        <f t="shared" ref="F22:H41" si="2">E22+30</f>
        <v>34</v>
      </c>
      <c r="G22" s="24">
        <f t="shared" si="2"/>
        <v>64</v>
      </c>
      <c r="H22" s="24">
        <f t="shared" si="2"/>
        <v>94</v>
      </c>
      <c r="I22" s="1" t="str">
        <f t="shared" si="1"/>
        <v>4,34,64,94</v>
      </c>
      <c r="J22" s="1" t="s">
        <v>23</v>
      </c>
      <c r="K22" s="26">
        <v>0</v>
      </c>
      <c r="L22" s="26" t="s">
        <v>207</v>
      </c>
      <c r="M22" s="26" t="s">
        <v>208</v>
      </c>
      <c r="N22" s="26" t="s">
        <v>25</v>
      </c>
      <c r="R22" s="26" t="s">
        <v>26</v>
      </c>
      <c r="S22" s="26">
        <v>50</v>
      </c>
      <c r="T22" s="38" t="s">
        <v>317</v>
      </c>
      <c r="U22" s="38" t="s">
        <v>318</v>
      </c>
    </row>
    <row r="23" spans="1:21" s="26" customFormat="1" ht="16" customHeight="1" x14ac:dyDescent="0.2">
      <c r="A23" s="26" t="s">
        <v>209</v>
      </c>
      <c r="B23" s="26" t="s">
        <v>209</v>
      </c>
      <c r="C23" s="26" t="s">
        <v>29</v>
      </c>
      <c r="D23" s="26">
        <f>'[1]Tuning Values'!B24</f>
        <v>15</v>
      </c>
      <c r="E23" s="26">
        <v>59</v>
      </c>
      <c r="F23" s="24">
        <f t="shared" si="2"/>
        <v>89</v>
      </c>
      <c r="G23" s="24">
        <f t="shared" si="2"/>
        <v>119</v>
      </c>
      <c r="H23" s="24">
        <f t="shared" si="2"/>
        <v>149</v>
      </c>
      <c r="I23" s="1" t="str">
        <f t="shared" si="1"/>
        <v>59,89,119,149</v>
      </c>
      <c r="J23" s="1" t="s">
        <v>23</v>
      </c>
      <c r="K23" s="26">
        <v>0</v>
      </c>
      <c r="L23" s="26" t="s">
        <v>210</v>
      </c>
      <c r="M23" s="26">
        <v>30</v>
      </c>
      <c r="N23" s="26" t="s">
        <v>30</v>
      </c>
      <c r="O23" s="26" t="s">
        <v>211</v>
      </c>
      <c r="P23" s="26" t="s">
        <v>38</v>
      </c>
      <c r="Q23" s="26">
        <v>100</v>
      </c>
      <c r="R23" s="26" t="s">
        <v>26</v>
      </c>
      <c r="S23" s="26">
        <v>100</v>
      </c>
      <c r="T23" s="38" t="s">
        <v>317</v>
      </c>
      <c r="U23" s="38" t="s">
        <v>318</v>
      </c>
    </row>
    <row r="24" spans="1:21" s="26" customFormat="1" ht="16" customHeight="1" x14ac:dyDescent="0.2">
      <c r="A24" s="26" t="s">
        <v>212</v>
      </c>
      <c r="B24" s="26" t="s">
        <v>212</v>
      </c>
      <c r="C24" s="26" t="s">
        <v>34</v>
      </c>
      <c r="D24" s="26">
        <f>'[1]Tuning Values'!B25</f>
        <v>90</v>
      </c>
      <c r="E24" s="26">
        <v>15</v>
      </c>
      <c r="F24" s="24">
        <f t="shared" si="2"/>
        <v>45</v>
      </c>
      <c r="G24" s="24">
        <f t="shared" si="2"/>
        <v>75</v>
      </c>
      <c r="H24" s="24">
        <f t="shared" si="2"/>
        <v>105</v>
      </c>
      <c r="I24" s="1" t="str">
        <f t="shared" si="1"/>
        <v>15,45,75,105</v>
      </c>
      <c r="J24" s="1" t="s">
        <v>23</v>
      </c>
      <c r="K24" s="26">
        <v>6</v>
      </c>
      <c r="L24" s="26" t="s">
        <v>210</v>
      </c>
      <c r="M24" s="26">
        <v>50</v>
      </c>
      <c r="N24" s="26" t="s">
        <v>25</v>
      </c>
      <c r="R24" s="26" t="s">
        <v>26</v>
      </c>
      <c r="S24" s="26">
        <v>100</v>
      </c>
      <c r="T24" s="38" t="s">
        <v>319</v>
      </c>
      <c r="U24" s="38" t="s">
        <v>320</v>
      </c>
    </row>
    <row r="25" spans="1:21" s="26" customFormat="1" ht="16" customHeight="1" x14ac:dyDescent="0.2">
      <c r="A25" s="26" t="s">
        <v>213</v>
      </c>
      <c r="B25" s="26" t="s">
        <v>213</v>
      </c>
      <c r="C25" s="26" t="s">
        <v>34</v>
      </c>
      <c r="D25" s="26">
        <f>'[1]Tuning Values'!B26</f>
        <v>500</v>
      </c>
      <c r="E25" s="26">
        <v>19</v>
      </c>
      <c r="F25" s="24">
        <f t="shared" si="2"/>
        <v>49</v>
      </c>
      <c r="G25" s="24">
        <f t="shared" si="2"/>
        <v>79</v>
      </c>
      <c r="H25" s="24">
        <f t="shared" si="2"/>
        <v>109</v>
      </c>
      <c r="I25" s="1" t="str">
        <f t="shared" si="1"/>
        <v>19,49,79,109</v>
      </c>
      <c r="J25" s="1" t="s">
        <v>23</v>
      </c>
      <c r="K25" s="26">
        <v>10</v>
      </c>
      <c r="L25" s="26" t="s">
        <v>210</v>
      </c>
      <c r="M25" s="26">
        <v>500</v>
      </c>
      <c r="N25" s="26" t="s">
        <v>25</v>
      </c>
      <c r="R25" s="26" t="s">
        <v>26</v>
      </c>
      <c r="S25" s="26">
        <v>500</v>
      </c>
      <c r="T25" s="38" t="s">
        <v>317</v>
      </c>
      <c r="U25" s="38" t="s">
        <v>318</v>
      </c>
    </row>
    <row r="26" spans="1:21" s="26" customFormat="1" ht="16" customHeight="1" x14ac:dyDescent="0.2">
      <c r="A26" s="26" t="s">
        <v>214</v>
      </c>
      <c r="B26" s="26" t="s">
        <v>214</v>
      </c>
      <c r="C26" s="26" t="s">
        <v>43</v>
      </c>
      <c r="D26" s="26">
        <f>'[1]Tuning Values'!B26</f>
        <v>500</v>
      </c>
      <c r="E26" s="26">
        <v>45</v>
      </c>
      <c r="F26" s="24">
        <f t="shared" si="2"/>
        <v>75</v>
      </c>
      <c r="G26" s="24">
        <f t="shared" si="2"/>
        <v>105</v>
      </c>
      <c r="H26" s="24">
        <f t="shared" si="2"/>
        <v>135</v>
      </c>
      <c r="I26" s="1" t="str">
        <f t="shared" si="1"/>
        <v>45,75,105,135</v>
      </c>
      <c r="J26" s="1" t="s">
        <v>23</v>
      </c>
      <c r="K26" s="26">
        <v>14</v>
      </c>
      <c r="L26" s="26" t="s">
        <v>210</v>
      </c>
      <c r="M26" s="26">
        <v>1000</v>
      </c>
      <c r="N26" s="26" t="s">
        <v>25</v>
      </c>
      <c r="R26" s="26" t="s">
        <v>26</v>
      </c>
      <c r="S26" s="26">
        <v>500</v>
      </c>
      <c r="T26" s="38" t="s">
        <v>317</v>
      </c>
      <c r="U26" s="38" t="s">
        <v>318</v>
      </c>
    </row>
    <row r="27" spans="1:21" s="26" customFormat="1" ht="16" customHeight="1" x14ac:dyDescent="0.2">
      <c r="A27" s="26" t="s">
        <v>215</v>
      </c>
      <c r="B27" s="26" t="s">
        <v>215</v>
      </c>
      <c r="C27" s="26" t="s">
        <v>43</v>
      </c>
      <c r="D27" s="26">
        <f>'[1]Tuning Values'!B27</f>
        <v>2500</v>
      </c>
      <c r="E27" s="26">
        <v>48</v>
      </c>
      <c r="F27" s="24">
        <f t="shared" si="2"/>
        <v>78</v>
      </c>
      <c r="G27" s="24">
        <f t="shared" si="2"/>
        <v>108</v>
      </c>
      <c r="H27" s="24">
        <f t="shared" si="2"/>
        <v>138</v>
      </c>
      <c r="I27" s="1" t="str">
        <f t="shared" si="1"/>
        <v>48,78,108,138</v>
      </c>
      <c r="J27" s="1" t="s">
        <v>23</v>
      </c>
      <c r="K27" s="26">
        <v>18</v>
      </c>
      <c r="L27" s="26" t="s">
        <v>210</v>
      </c>
      <c r="M27" s="26">
        <v>100</v>
      </c>
      <c r="N27" s="26" t="s">
        <v>25</v>
      </c>
      <c r="R27" s="26" t="s">
        <v>26</v>
      </c>
      <c r="S27" s="26">
        <v>1000</v>
      </c>
      <c r="T27" s="38" t="s">
        <v>317</v>
      </c>
      <c r="U27" s="38" t="s">
        <v>318</v>
      </c>
    </row>
    <row r="28" spans="1:21" s="26" customFormat="1" ht="16" customHeight="1" x14ac:dyDescent="0.2">
      <c r="A28" s="26" t="s">
        <v>216</v>
      </c>
      <c r="B28" s="26" t="s">
        <v>216</v>
      </c>
      <c r="C28" s="26" t="s">
        <v>43</v>
      </c>
      <c r="D28" s="26">
        <f>'[1]Tuning Values'!B27</f>
        <v>2500</v>
      </c>
      <c r="E28" s="26">
        <v>59</v>
      </c>
      <c r="F28" s="24">
        <f t="shared" si="2"/>
        <v>89</v>
      </c>
      <c r="G28" s="24">
        <f t="shared" si="2"/>
        <v>119</v>
      </c>
      <c r="H28" s="24">
        <f t="shared" si="2"/>
        <v>149</v>
      </c>
      <c r="I28" s="1" t="str">
        <f t="shared" si="1"/>
        <v>59,89,119,149</v>
      </c>
      <c r="J28" s="1" t="s">
        <v>23</v>
      </c>
      <c r="K28" s="26">
        <v>18</v>
      </c>
      <c r="L28" s="26" t="s">
        <v>210</v>
      </c>
      <c r="M28" s="26">
        <v>100</v>
      </c>
      <c r="N28" s="26" t="s">
        <v>25</v>
      </c>
      <c r="R28" s="26" t="s">
        <v>26</v>
      </c>
      <c r="S28" s="26">
        <v>1000</v>
      </c>
      <c r="T28" s="38" t="s">
        <v>317</v>
      </c>
      <c r="U28" s="38" t="s">
        <v>318</v>
      </c>
    </row>
    <row r="29" spans="1:21" s="26" customFormat="1" x14ac:dyDescent="0.2">
      <c r="A29" s="26" t="s">
        <v>217</v>
      </c>
      <c r="B29" s="26" t="s">
        <v>217</v>
      </c>
      <c r="C29" s="26" t="s">
        <v>22</v>
      </c>
      <c r="D29" s="26">
        <f>'[1]Tuning Values'!B27</f>
        <v>2500</v>
      </c>
      <c r="E29" s="26">
        <v>27</v>
      </c>
      <c r="F29" s="24">
        <f t="shared" si="2"/>
        <v>57</v>
      </c>
      <c r="G29" s="24">
        <f t="shared" si="2"/>
        <v>87</v>
      </c>
      <c r="H29" s="24">
        <f t="shared" si="2"/>
        <v>117</v>
      </c>
      <c r="I29" s="1" t="str">
        <f t="shared" si="1"/>
        <v>27,57,87,117</v>
      </c>
      <c r="J29" s="1" t="s">
        <v>23</v>
      </c>
      <c r="K29" s="26">
        <v>0</v>
      </c>
      <c r="L29" s="26" t="s">
        <v>210</v>
      </c>
      <c r="M29" s="26">
        <v>20</v>
      </c>
      <c r="N29" s="26" t="s">
        <v>25</v>
      </c>
      <c r="R29" s="26" t="s">
        <v>26</v>
      </c>
      <c r="S29" s="26">
        <v>50</v>
      </c>
      <c r="T29" s="38" t="s">
        <v>321</v>
      </c>
      <c r="U29" s="38" t="s">
        <v>322</v>
      </c>
    </row>
    <row r="30" spans="1:21" s="26" customFormat="1" x14ac:dyDescent="0.2">
      <c r="A30" s="26" t="s">
        <v>218</v>
      </c>
      <c r="B30" s="26" t="s">
        <v>218</v>
      </c>
      <c r="C30" s="26" t="s">
        <v>22</v>
      </c>
      <c r="D30" s="26">
        <f>'[1]Tuning Values'!B24</f>
        <v>15</v>
      </c>
      <c r="E30" s="26">
        <v>57</v>
      </c>
      <c r="F30" s="24">
        <f t="shared" si="2"/>
        <v>87</v>
      </c>
      <c r="G30" s="24">
        <f t="shared" si="2"/>
        <v>117</v>
      </c>
      <c r="H30" s="24">
        <f t="shared" si="2"/>
        <v>147</v>
      </c>
      <c r="I30" s="1" t="str">
        <f t="shared" si="1"/>
        <v>57,87,117,147</v>
      </c>
      <c r="J30" s="1" t="s">
        <v>23</v>
      </c>
      <c r="K30" s="26">
        <v>0</v>
      </c>
      <c r="L30" s="26" t="s">
        <v>210</v>
      </c>
      <c r="M30" s="26">
        <v>20</v>
      </c>
      <c r="N30" s="26" t="s">
        <v>30</v>
      </c>
      <c r="O30" s="26" t="s">
        <v>217</v>
      </c>
      <c r="P30" s="26">
        <v>12</v>
      </c>
      <c r="Q30" s="26">
        <v>50</v>
      </c>
      <c r="R30" s="26" t="s">
        <v>26</v>
      </c>
      <c r="S30" s="26">
        <v>50</v>
      </c>
      <c r="T30" s="38" t="s">
        <v>323</v>
      </c>
      <c r="U30" s="38" t="s">
        <v>324</v>
      </c>
    </row>
    <row r="31" spans="1:21" s="26" customFormat="1" x14ac:dyDescent="0.2">
      <c r="A31" s="26" t="s">
        <v>219</v>
      </c>
      <c r="B31" s="26" t="s">
        <v>219</v>
      </c>
      <c r="C31" s="26" t="s">
        <v>29</v>
      </c>
      <c r="D31" s="26">
        <v>55</v>
      </c>
      <c r="E31" s="26">
        <v>55</v>
      </c>
      <c r="F31" s="24">
        <f t="shared" si="2"/>
        <v>85</v>
      </c>
      <c r="G31" s="24">
        <f t="shared" si="2"/>
        <v>115</v>
      </c>
      <c r="H31" s="24">
        <f t="shared" si="2"/>
        <v>145</v>
      </c>
      <c r="I31" s="1" t="str">
        <f t="shared" si="1"/>
        <v>55,85,115,145</v>
      </c>
      <c r="J31" s="1" t="s">
        <v>23</v>
      </c>
      <c r="K31" s="26">
        <v>0</v>
      </c>
      <c r="L31" s="26" t="s">
        <v>210</v>
      </c>
      <c r="M31" s="26">
        <v>30</v>
      </c>
      <c r="N31" s="26" t="s">
        <v>30</v>
      </c>
      <c r="O31" s="26" t="s">
        <v>220</v>
      </c>
      <c r="P31" s="26" t="s">
        <v>38</v>
      </c>
      <c r="Q31" s="26">
        <v>50</v>
      </c>
      <c r="R31" s="26" t="s">
        <v>26</v>
      </c>
      <c r="S31" s="26">
        <v>50</v>
      </c>
      <c r="T31" s="38" t="s">
        <v>274</v>
      </c>
      <c r="U31" s="38" t="s">
        <v>275</v>
      </c>
    </row>
    <row r="32" spans="1:21" s="26" customFormat="1" x14ac:dyDescent="0.2">
      <c r="A32" s="26" t="s">
        <v>221</v>
      </c>
      <c r="B32" s="26" t="s">
        <v>221</v>
      </c>
      <c r="C32" s="26" t="s">
        <v>29</v>
      </c>
      <c r="D32" s="26">
        <f>'[1]Tuning Values'!B25</f>
        <v>90</v>
      </c>
      <c r="E32" s="26">
        <v>61</v>
      </c>
      <c r="F32" s="24">
        <f t="shared" si="2"/>
        <v>91</v>
      </c>
      <c r="G32" s="24">
        <f t="shared" si="2"/>
        <v>121</v>
      </c>
      <c r="H32" s="24">
        <f t="shared" si="2"/>
        <v>151</v>
      </c>
      <c r="I32" s="1" t="str">
        <f t="shared" si="1"/>
        <v>61,91,121,151</v>
      </c>
      <c r="J32" s="1" t="s">
        <v>23</v>
      </c>
      <c r="K32" s="26">
        <v>0</v>
      </c>
      <c r="L32" s="26" t="s">
        <v>210</v>
      </c>
      <c r="M32" s="26">
        <v>30</v>
      </c>
      <c r="N32" s="26" t="s">
        <v>25</v>
      </c>
      <c r="R32" s="26" t="s">
        <v>26</v>
      </c>
      <c r="S32" s="26">
        <v>50</v>
      </c>
      <c r="T32" s="38" t="s">
        <v>317</v>
      </c>
      <c r="U32" s="38" t="s">
        <v>318</v>
      </c>
    </row>
    <row r="33" spans="1:21" s="26" customFormat="1" ht="16" customHeight="1" x14ac:dyDescent="0.2">
      <c r="A33" s="26" t="s">
        <v>222</v>
      </c>
      <c r="B33" s="26" t="s">
        <v>222</v>
      </c>
      <c r="C33" s="26" t="s">
        <v>48</v>
      </c>
      <c r="D33" s="26">
        <f>'[1]Tuning Values'!B25</f>
        <v>90</v>
      </c>
      <c r="E33" s="26">
        <v>201</v>
      </c>
      <c r="F33" s="24">
        <f t="shared" si="2"/>
        <v>231</v>
      </c>
      <c r="G33" s="24">
        <f t="shared" si="2"/>
        <v>261</v>
      </c>
      <c r="H33" s="24">
        <f t="shared" si="2"/>
        <v>291</v>
      </c>
      <c r="I33" s="1" t="str">
        <f t="shared" si="1"/>
        <v>201,231,261,291</v>
      </c>
      <c r="J33" s="1" t="s">
        <v>23</v>
      </c>
      <c r="K33" s="26">
        <v>20</v>
      </c>
      <c r="L33" s="26" t="s">
        <v>210</v>
      </c>
      <c r="M33" s="26">
        <v>200</v>
      </c>
      <c r="N33" s="26" t="s">
        <v>30</v>
      </c>
      <c r="O33" s="26" t="s">
        <v>223</v>
      </c>
      <c r="P33" s="26" t="s">
        <v>38</v>
      </c>
      <c r="Q33" s="26">
        <v>1000</v>
      </c>
      <c r="R33" s="26" t="s">
        <v>26</v>
      </c>
      <c r="S33" s="26">
        <v>1000</v>
      </c>
      <c r="T33" s="38" t="s">
        <v>317</v>
      </c>
      <c r="U33" s="38" t="s">
        <v>318</v>
      </c>
    </row>
    <row r="34" spans="1:21" s="27" customFormat="1" x14ac:dyDescent="0.2">
      <c r="A34" s="27" t="s">
        <v>224</v>
      </c>
      <c r="B34" s="27" t="s">
        <v>224</v>
      </c>
      <c r="C34" s="27" t="s">
        <v>34</v>
      </c>
      <c r="D34" s="26">
        <f>'[1]Tuning Values'!B28</f>
        <v>12500</v>
      </c>
      <c r="E34" s="26">
        <v>55</v>
      </c>
      <c r="F34" s="24">
        <f t="shared" si="2"/>
        <v>85</v>
      </c>
      <c r="G34" s="24">
        <f t="shared" si="2"/>
        <v>115</v>
      </c>
      <c r="H34" s="24">
        <f t="shared" si="2"/>
        <v>145</v>
      </c>
      <c r="I34" s="1" t="str">
        <f t="shared" ref="I34:I61" si="3">E34&amp;","&amp;F34&amp;","&amp;G34&amp;","&amp;H34</f>
        <v>55,85,115,145</v>
      </c>
      <c r="J34" s="1" t="s">
        <v>23</v>
      </c>
      <c r="K34" s="26">
        <v>12</v>
      </c>
      <c r="L34" s="26" t="s">
        <v>210</v>
      </c>
      <c r="M34" s="27">
        <v>200</v>
      </c>
      <c r="N34" s="26" t="s">
        <v>30</v>
      </c>
      <c r="O34" s="27" t="s">
        <v>225</v>
      </c>
      <c r="P34" s="27" t="s">
        <v>38</v>
      </c>
      <c r="Q34" s="27">
        <v>500</v>
      </c>
      <c r="R34" s="26" t="s">
        <v>26</v>
      </c>
      <c r="S34" s="26">
        <v>2000</v>
      </c>
      <c r="T34" s="42" t="s">
        <v>325</v>
      </c>
      <c r="U34" s="42" t="s">
        <v>325</v>
      </c>
    </row>
    <row r="35" spans="1:21" s="26" customFormat="1" x14ac:dyDescent="0.2">
      <c r="A35" s="26" t="s">
        <v>226</v>
      </c>
      <c r="B35" s="26" t="s">
        <v>226</v>
      </c>
      <c r="C35" s="26" t="s">
        <v>34</v>
      </c>
      <c r="D35" s="26">
        <f>'[1]Tuning Values'!B26</f>
        <v>500</v>
      </c>
      <c r="E35" s="26">
        <v>24</v>
      </c>
      <c r="F35" s="24">
        <f t="shared" si="2"/>
        <v>54</v>
      </c>
      <c r="G35" s="24">
        <f t="shared" si="2"/>
        <v>84</v>
      </c>
      <c r="H35" s="24">
        <f t="shared" si="2"/>
        <v>114</v>
      </c>
      <c r="I35" s="1" t="str">
        <f t="shared" si="3"/>
        <v>24,54,84,114</v>
      </c>
      <c r="J35" s="1" t="s">
        <v>23</v>
      </c>
      <c r="K35" s="26">
        <v>12</v>
      </c>
      <c r="N35" s="26" t="s">
        <v>30</v>
      </c>
      <c r="O35" s="26" t="s">
        <v>227</v>
      </c>
      <c r="P35" s="26" t="s">
        <v>38</v>
      </c>
      <c r="R35" s="26" t="s">
        <v>26</v>
      </c>
      <c r="S35" s="26">
        <v>500</v>
      </c>
      <c r="T35" s="42" t="s">
        <v>274</v>
      </c>
      <c r="U35" s="42" t="s">
        <v>275</v>
      </c>
    </row>
    <row r="36" spans="1:21" s="26" customFormat="1" x14ac:dyDescent="0.2">
      <c r="A36" s="26" t="s">
        <v>228</v>
      </c>
      <c r="B36" s="26" t="s">
        <v>228</v>
      </c>
      <c r="C36" s="26" t="s">
        <v>34</v>
      </c>
      <c r="D36" s="27">
        <f>'[1]Tuning Values'!B26</f>
        <v>500</v>
      </c>
      <c r="E36" s="26">
        <v>25</v>
      </c>
      <c r="F36" s="24">
        <f t="shared" si="2"/>
        <v>55</v>
      </c>
      <c r="G36" s="24">
        <f t="shared" si="2"/>
        <v>85</v>
      </c>
      <c r="H36" s="24">
        <f t="shared" si="2"/>
        <v>115</v>
      </c>
      <c r="I36" s="1" t="str">
        <f t="shared" si="3"/>
        <v>25,55,85,115</v>
      </c>
      <c r="J36" s="1" t="s">
        <v>23</v>
      </c>
      <c r="K36" s="26">
        <v>12</v>
      </c>
      <c r="N36" s="26" t="s">
        <v>25</v>
      </c>
      <c r="R36" s="26" t="s">
        <v>26</v>
      </c>
      <c r="S36" s="26">
        <v>500</v>
      </c>
      <c r="T36" s="42" t="s">
        <v>274</v>
      </c>
      <c r="U36" s="42" t="s">
        <v>275</v>
      </c>
    </row>
    <row r="37" spans="1:21" s="26" customFormat="1" x14ac:dyDescent="0.2">
      <c r="A37" s="26" t="s">
        <v>229</v>
      </c>
      <c r="B37" s="26" t="s">
        <v>229</v>
      </c>
      <c r="C37" s="26" t="s">
        <v>29</v>
      </c>
      <c r="D37" s="26">
        <f>'[1]Tuning Values'!B26</f>
        <v>500</v>
      </c>
      <c r="E37" s="26">
        <v>22</v>
      </c>
      <c r="F37" s="24">
        <f t="shared" si="2"/>
        <v>52</v>
      </c>
      <c r="G37" s="24">
        <f t="shared" si="2"/>
        <v>82</v>
      </c>
      <c r="H37" s="24">
        <f t="shared" si="2"/>
        <v>112</v>
      </c>
      <c r="I37" s="1" t="str">
        <f t="shared" si="3"/>
        <v>22,52,82,112</v>
      </c>
      <c r="J37" s="1" t="s">
        <v>23</v>
      </c>
      <c r="K37" s="26">
        <v>12</v>
      </c>
      <c r="N37" s="26" t="s">
        <v>30</v>
      </c>
      <c r="O37" s="26" t="s">
        <v>230</v>
      </c>
      <c r="P37" s="26">
        <v>12</v>
      </c>
      <c r="R37" s="26" t="s">
        <v>26</v>
      </c>
      <c r="S37" s="26">
        <v>500</v>
      </c>
      <c r="T37" s="42" t="s">
        <v>326</v>
      </c>
      <c r="U37" s="42" t="s">
        <v>326</v>
      </c>
    </row>
    <row r="38" spans="1:21" s="26" customFormat="1" x14ac:dyDescent="0.2">
      <c r="A38" s="26" t="s">
        <v>230</v>
      </c>
      <c r="B38" s="26" t="s">
        <v>230</v>
      </c>
      <c r="C38" s="26" t="s">
        <v>22</v>
      </c>
      <c r="D38" s="26">
        <f>'[1]Tuning Values'!B25</f>
        <v>90</v>
      </c>
      <c r="E38" s="26">
        <v>5</v>
      </c>
      <c r="F38" s="24">
        <f t="shared" si="2"/>
        <v>35</v>
      </c>
      <c r="G38" s="24">
        <f t="shared" si="2"/>
        <v>65</v>
      </c>
      <c r="H38" s="24">
        <f t="shared" si="2"/>
        <v>95</v>
      </c>
      <c r="I38" s="1" t="str">
        <f t="shared" si="3"/>
        <v>5,35,65,95</v>
      </c>
      <c r="J38" s="1" t="s">
        <v>23</v>
      </c>
      <c r="K38" s="26">
        <v>12</v>
      </c>
      <c r="N38" s="26" t="s">
        <v>25</v>
      </c>
      <c r="R38" s="26" t="s">
        <v>26</v>
      </c>
      <c r="S38" s="26">
        <v>15</v>
      </c>
      <c r="T38" s="42" t="s">
        <v>327</v>
      </c>
      <c r="U38" s="42" t="s">
        <v>327</v>
      </c>
    </row>
    <row r="39" spans="1:21" s="26" customFormat="1" x14ac:dyDescent="0.2">
      <c r="A39" s="26" t="s">
        <v>231</v>
      </c>
      <c r="B39" s="26" t="s">
        <v>231</v>
      </c>
      <c r="C39" s="26" t="s">
        <v>22</v>
      </c>
      <c r="D39" s="26">
        <f>'[1]Tuning Values'!B24</f>
        <v>15</v>
      </c>
      <c r="E39" s="26">
        <v>14</v>
      </c>
      <c r="F39" s="24">
        <f t="shared" si="2"/>
        <v>44</v>
      </c>
      <c r="G39" s="24">
        <f t="shared" si="2"/>
        <v>74</v>
      </c>
      <c r="H39" s="24">
        <f t="shared" si="2"/>
        <v>104</v>
      </c>
      <c r="I39" s="1" t="str">
        <f t="shared" si="3"/>
        <v>14,44,74,104</v>
      </c>
      <c r="J39" s="1" t="s">
        <v>23</v>
      </c>
      <c r="K39" s="26">
        <v>12</v>
      </c>
      <c r="N39" s="26" t="s">
        <v>25</v>
      </c>
      <c r="R39" s="26" t="s">
        <v>26</v>
      </c>
      <c r="S39" s="26">
        <v>15</v>
      </c>
      <c r="T39" s="42" t="s">
        <v>328</v>
      </c>
      <c r="U39" s="42" t="s">
        <v>328</v>
      </c>
    </row>
    <row r="40" spans="1:21" x14ac:dyDescent="0.2">
      <c r="A40" s="1" t="s">
        <v>232</v>
      </c>
      <c r="B40" s="1" t="s">
        <v>232</v>
      </c>
      <c r="C40" s="1" t="s">
        <v>29</v>
      </c>
      <c r="D40" s="26">
        <f>'[1]Tuning Values'!B24</f>
        <v>15</v>
      </c>
      <c r="E40" s="1">
        <v>76</v>
      </c>
      <c r="F40" s="24">
        <f t="shared" si="2"/>
        <v>106</v>
      </c>
      <c r="G40" s="24">
        <f t="shared" si="2"/>
        <v>136</v>
      </c>
      <c r="H40" s="24">
        <f t="shared" si="2"/>
        <v>166</v>
      </c>
      <c r="I40" s="1" t="str">
        <f t="shared" si="3"/>
        <v>76,106,136,166</v>
      </c>
      <c r="J40" s="1" t="s">
        <v>23</v>
      </c>
      <c r="K40" s="1">
        <v>12</v>
      </c>
      <c r="L40" s="1" t="s">
        <v>233</v>
      </c>
      <c r="M40" s="1" t="s">
        <v>234</v>
      </c>
      <c r="N40" s="1" t="s">
        <v>30</v>
      </c>
      <c r="O40" s="1" t="s">
        <v>235</v>
      </c>
      <c r="P40" s="1" t="s">
        <v>38</v>
      </c>
      <c r="Q40" s="1">
        <v>100</v>
      </c>
      <c r="R40" s="1" t="s">
        <v>26</v>
      </c>
      <c r="S40" s="1">
        <v>100</v>
      </c>
      <c r="T40" s="35" t="s">
        <v>273</v>
      </c>
      <c r="U40" s="35" t="s">
        <v>287</v>
      </c>
    </row>
    <row r="41" spans="1:21" x14ac:dyDescent="0.2">
      <c r="A41" s="1" t="s">
        <v>236</v>
      </c>
      <c r="B41" s="1" t="s">
        <v>237</v>
      </c>
      <c r="C41" s="1" t="s">
        <v>29</v>
      </c>
      <c r="D41" s="1">
        <f>'[1]Tuning Values'!B25</f>
        <v>90</v>
      </c>
      <c r="E41" s="1">
        <v>10</v>
      </c>
      <c r="F41" s="24">
        <f t="shared" si="2"/>
        <v>40</v>
      </c>
      <c r="G41" s="24">
        <f t="shared" si="2"/>
        <v>70</v>
      </c>
      <c r="H41" s="24">
        <f t="shared" si="2"/>
        <v>100</v>
      </c>
      <c r="I41" s="1" t="str">
        <f t="shared" si="3"/>
        <v>10,40,70,100</v>
      </c>
      <c r="J41" s="1" t="s">
        <v>23</v>
      </c>
      <c r="K41" s="1">
        <v>8</v>
      </c>
      <c r="L41" s="1" t="s">
        <v>238</v>
      </c>
      <c r="M41" s="1" t="s">
        <v>239</v>
      </c>
      <c r="N41" s="1" t="s">
        <v>25</v>
      </c>
      <c r="R41" s="1" t="s">
        <v>26</v>
      </c>
      <c r="S41" s="1">
        <v>100</v>
      </c>
      <c r="T41" s="35" t="s">
        <v>329</v>
      </c>
      <c r="U41" s="35" t="s">
        <v>330</v>
      </c>
    </row>
    <row r="42" spans="1:21" x14ac:dyDescent="0.2">
      <c r="A42" s="1" t="s">
        <v>240</v>
      </c>
      <c r="B42" s="1" t="s">
        <v>240</v>
      </c>
      <c r="C42" s="1" t="s">
        <v>22</v>
      </c>
      <c r="D42" s="1">
        <f>'[1]Tuning Values'!B25</f>
        <v>90</v>
      </c>
      <c r="E42" s="1">
        <v>21</v>
      </c>
      <c r="F42" s="24">
        <f t="shared" ref="F42:H61" si="4">E42+30</f>
        <v>51</v>
      </c>
      <c r="G42" s="24">
        <f t="shared" si="4"/>
        <v>81</v>
      </c>
      <c r="H42" s="24">
        <f t="shared" si="4"/>
        <v>111</v>
      </c>
      <c r="I42" s="1" t="str">
        <f t="shared" si="3"/>
        <v>21,51,81,111</v>
      </c>
      <c r="J42" s="1" t="s">
        <v>23</v>
      </c>
      <c r="K42" s="1">
        <v>0</v>
      </c>
      <c r="L42" s="1" t="s">
        <v>68</v>
      </c>
      <c r="M42" s="1" t="s">
        <v>241</v>
      </c>
      <c r="N42" s="1" t="s">
        <v>25</v>
      </c>
      <c r="R42" s="1" t="s">
        <v>26</v>
      </c>
      <c r="S42" s="1">
        <v>50</v>
      </c>
      <c r="T42" s="35" t="s">
        <v>331</v>
      </c>
      <c r="U42" s="35" t="s">
        <v>332</v>
      </c>
    </row>
    <row r="43" spans="1:21" x14ac:dyDescent="0.2">
      <c r="A43" s="1" t="s">
        <v>242</v>
      </c>
      <c r="B43" s="1" t="s">
        <v>242</v>
      </c>
      <c r="C43" s="1" t="s">
        <v>22</v>
      </c>
      <c r="D43" s="1">
        <f>'[1]Tuning Values'!B24</f>
        <v>15</v>
      </c>
      <c r="E43" s="1">
        <v>21</v>
      </c>
      <c r="F43" s="24">
        <f t="shared" si="4"/>
        <v>51</v>
      </c>
      <c r="G43" s="24">
        <f t="shared" si="4"/>
        <v>81</v>
      </c>
      <c r="H43" s="24">
        <f t="shared" si="4"/>
        <v>111</v>
      </c>
      <c r="I43" s="1" t="str">
        <f t="shared" si="3"/>
        <v>21,51,81,111</v>
      </c>
      <c r="J43" s="1" t="s">
        <v>23</v>
      </c>
      <c r="K43" s="1">
        <v>0</v>
      </c>
      <c r="L43" s="1" t="s">
        <v>35</v>
      </c>
      <c r="M43" s="1" t="s">
        <v>243</v>
      </c>
      <c r="N43" s="1" t="s">
        <v>30</v>
      </c>
      <c r="O43" s="1" t="s">
        <v>244</v>
      </c>
      <c r="P43" s="1" t="s">
        <v>38</v>
      </c>
      <c r="Q43" s="1">
        <v>50</v>
      </c>
      <c r="R43" s="1" t="s">
        <v>26</v>
      </c>
      <c r="S43" s="1">
        <v>50</v>
      </c>
      <c r="T43" s="35" t="s">
        <v>331</v>
      </c>
      <c r="U43" s="35" t="s">
        <v>332</v>
      </c>
    </row>
    <row r="44" spans="1:21" x14ac:dyDescent="0.2">
      <c r="A44" s="1" t="s">
        <v>245</v>
      </c>
      <c r="B44" s="1" t="s">
        <v>245</v>
      </c>
      <c r="C44" s="1" t="s">
        <v>22</v>
      </c>
      <c r="D44" s="1">
        <f>'[1]Tuning Values'!B24</f>
        <v>15</v>
      </c>
      <c r="E44" s="1">
        <v>11</v>
      </c>
      <c r="F44" s="24">
        <f t="shared" si="4"/>
        <v>41</v>
      </c>
      <c r="G44" s="24">
        <f t="shared" si="4"/>
        <v>71</v>
      </c>
      <c r="H44" s="24">
        <f t="shared" si="4"/>
        <v>101</v>
      </c>
      <c r="I44" s="1" t="str">
        <f t="shared" si="3"/>
        <v>11,41,71,101</v>
      </c>
      <c r="J44" s="1" t="s">
        <v>23</v>
      </c>
      <c r="K44" s="1">
        <v>0</v>
      </c>
      <c r="N44" s="1" t="s">
        <v>25</v>
      </c>
      <c r="R44" s="1" t="s">
        <v>26</v>
      </c>
      <c r="S44" s="1">
        <v>50</v>
      </c>
      <c r="T44" s="35" t="s">
        <v>331</v>
      </c>
      <c r="U44" s="35" t="s">
        <v>332</v>
      </c>
    </row>
    <row r="45" spans="1:21" x14ac:dyDescent="0.2">
      <c r="A45" s="1" t="s">
        <v>246</v>
      </c>
      <c r="B45" s="1" t="s">
        <v>246</v>
      </c>
      <c r="C45" s="1" t="s">
        <v>22</v>
      </c>
      <c r="D45" s="1">
        <v>15</v>
      </c>
      <c r="E45" s="1">
        <v>7</v>
      </c>
      <c r="F45" s="24">
        <f t="shared" si="4"/>
        <v>37</v>
      </c>
      <c r="G45" s="24">
        <f t="shared" si="4"/>
        <v>67</v>
      </c>
      <c r="H45" s="24">
        <f t="shared" si="4"/>
        <v>97</v>
      </c>
      <c r="I45" s="1" t="str">
        <f t="shared" si="3"/>
        <v>7,37,67,97</v>
      </c>
      <c r="J45" s="1" t="s">
        <v>23</v>
      </c>
      <c r="K45" s="1">
        <v>0</v>
      </c>
      <c r="N45" s="1" t="s">
        <v>25</v>
      </c>
      <c r="R45" s="1" t="s">
        <v>26</v>
      </c>
      <c r="S45" s="1">
        <v>50</v>
      </c>
      <c r="T45" s="35" t="s">
        <v>331</v>
      </c>
      <c r="U45" s="35" t="s">
        <v>332</v>
      </c>
    </row>
    <row r="46" spans="1:21" x14ac:dyDescent="0.2">
      <c r="A46" s="1" t="s">
        <v>247</v>
      </c>
      <c r="B46" s="1" t="s">
        <v>247</v>
      </c>
      <c r="C46" s="1" t="s">
        <v>22</v>
      </c>
      <c r="D46" s="1">
        <f>'[1]Tuning Values'!B24*2</f>
        <v>30</v>
      </c>
      <c r="E46" s="1">
        <v>9</v>
      </c>
      <c r="F46" s="24">
        <f t="shared" si="4"/>
        <v>39</v>
      </c>
      <c r="G46" s="24">
        <f t="shared" si="4"/>
        <v>69</v>
      </c>
      <c r="H46" s="24">
        <f t="shared" si="4"/>
        <v>99</v>
      </c>
      <c r="I46" s="1" t="str">
        <f t="shared" si="3"/>
        <v>9,39,69,99</v>
      </c>
      <c r="J46" s="1" t="s">
        <v>23</v>
      </c>
      <c r="K46" s="1">
        <v>0</v>
      </c>
      <c r="N46" s="1" t="s">
        <v>25</v>
      </c>
      <c r="Q46" s="1">
        <v>50</v>
      </c>
      <c r="R46" s="1" t="s">
        <v>26</v>
      </c>
      <c r="S46" s="1">
        <v>50</v>
      </c>
      <c r="T46" s="35" t="s">
        <v>331</v>
      </c>
      <c r="U46" s="35" t="s">
        <v>332</v>
      </c>
    </row>
    <row r="47" spans="1:21" x14ac:dyDescent="0.2">
      <c r="A47" s="1" t="s">
        <v>248</v>
      </c>
      <c r="B47" s="1" t="s">
        <v>248</v>
      </c>
      <c r="C47" s="1" t="s">
        <v>43</v>
      </c>
      <c r="D47" s="1">
        <v>15</v>
      </c>
      <c r="E47" s="1">
        <v>172</v>
      </c>
      <c r="F47" s="24">
        <f t="shared" si="4"/>
        <v>202</v>
      </c>
      <c r="G47" s="24">
        <f t="shared" si="4"/>
        <v>232</v>
      </c>
      <c r="H47" s="24">
        <f t="shared" si="4"/>
        <v>262</v>
      </c>
      <c r="I47" s="1" t="str">
        <f t="shared" si="3"/>
        <v>172,202,232,262</v>
      </c>
      <c r="J47" s="1" t="s">
        <v>23</v>
      </c>
      <c r="K47" s="1">
        <v>16</v>
      </c>
      <c r="L47" s="1" t="s">
        <v>249</v>
      </c>
      <c r="M47" s="1" t="s">
        <v>250</v>
      </c>
      <c r="N47" s="1" t="s">
        <v>30</v>
      </c>
      <c r="O47" s="1" t="s">
        <v>251</v>
      </c>
      <c r="P47" s="1" t="s">
        <v>83</v>
      </c>
      <c r="Q47" s="1">
        <v>100</v>
      </c>
      <c r="R47" s="1" t="s">
        <v>26</v>
      </c>
      <c r="S47" s="1">
        <v>100</v>
      </c>
      <c r="T47" s="35" t="s">
        <v>301</v>
      </c>
      <c r="U47" s="35" t="s">
        <v>302</v>
      </c>
    </row>
    <row r="48" spans="1:21" x14ac:dyDescent="0.2">
      <c r="A48" s="1" t="s">
        <v>144</v>
      </c>
      <c r="B48" s="1" t="s">
        <v>144</v>
      </c>
      <c r="C48" s="1" t="s">
        <v>43</v>
      </c>
      <c r="D48" s="1">
        <f>'[1]Tuning Values'!B26</f>
        <v>500</v>
      </c>
      <c r="E48" s="1">
        <v>128</v>
      </c>
      <c r="F48" s="24">
        <f t="shared" si="4"/>
        <v>158</v>
      </c>
      <c r="G48" s="24">
        <f t="shared" si="4"/>
        <v>188</v>
      </c>
      <c r="H48" s="24">
        <f t="shared" si="4"/>
        <v>218</v>
      </c>
      <c r="I48" s="1" t="str">
        <f t="shared" si="3"/>
        <v>128,158,188,218</v>
      </c>
      <c r="J48" s="1" t="s">
        <v>23</v>
      </c>
      <c r="K48" s="1">
        <v>20</v>
      </c>
      <c r="N48" s="1" t="s">
        <v>30</v>
      </c>
      <c r="O48" s="1" t="s">
        <v>252</v>
      </c>
      <c r="P48" s="1" t="s">
        <v>83</v>
      </c>
      <c r="Q48" s="1">
        <v>500</v>
      </c>
      <c r="R48" s="1" t="s">
        <v>26</v>
      </c>
      <c r="S48" s="1">
        <v>500</v>
      </c>
      <c r="T48" s="35" t="s">
        <v>288</v>
      </c>
      <c r="U48" s="35" t="s">
        <v>289</v>
      </c>
    </row>
    <row r="49" spans="1:21" x14ac:dyDescent="0.2">
      <c r="A49" s="1" t="s">
        <v>253</v>
      </c>
      <c r="B49" s="1" t="s">
        <v>253</v>
      </c>
      <c r="C49" s="1" t="s">
        <v>43</v>
      </c>
      <c r="D49" s="1">
        <f>'[1]Tuning Values'!B26</f>
        <v>500</v>
      </c>
      <c r="E49" s="1">
        <v>58</v>
      </c>
      <c r="F49" s="24">
        <f t="shared" si="4"/>
        <v>88</v>
      </c>
      <c r="G49" s="24">
        <f t="shared" si="4"/>
        <v>118</v>
      </c>
      <c r="H49" s="24">
        <f t="shared" si="4"/>
        <v>148</v>
      </c>
      <c r="I49" s="1" t="str">
        <f t="shared" si="3"/>
        <v>58,88,118,148</v>
      </c>
      <c r="J49" s="1" t="s">
        <v>23</v>
      </c>
      <c r="K49" s="1">
        <v>24</v>
      </c>
      <c r="N49" s="1" t="s">
        <v>25</v>
      </c>
      <c r="R49" s="1" t="s">
        <v>26</v>
      </c>
      <c r="S49" s="1">
        <v>500</v>
      </c>
      <c r="T49" s="35" t="s">
        <v>290</v>
      </c>
      <c r="U49" s="35" t="s">
        <v>291</v>
      </c>
    </row>
    <row r="50" spans="1:21" x14ac:dyDescent="0.2">
      <c r="A50" s="1" t="s">
        <v>254</v>
      </c>
      <c r="B50" s="1" t="s">
        <v>254</v>
      </c>
      <c r="C50" s="1" t="s">
        <v>48</v>
      </c>
      <c r="D50" s="1">
        <f>'[1]Tuning Values'!B26</f>
        <v>500</v>
      </c>
      <c r="E50" s="1">
        <v>130</v>
      </c>
      <c r="F50" s="24">
        <f t="shared" si="4"/>
        <v>160</v>
      </c>
      <c r="G50" s="24">
        <f t="shared" si="4"/>
        <v>190</v>
      </c>
      <c r="H50" s="24">
        <f t="shared" si="4"/>
        <v>220</v>
      </c>
      <c r="I50" s="1" t="str">
        <f t="shared" si="3"/>
        <v>130,160,190,220</v>
      </c>
      <c r="J50" s="1" t="s">
        <v>23</v>
      </c>
      <c r="K50" s="1">
        <v>28</v>
      </c>
      <c r="N50" s="1" t="s">
        <v>25</v>
      </c>
      <c r="R50" s="1" t="s">
        <v>26</v>
      </c>
      <c r="S50" s="1">
        <v>1000</v>
      </c>
      <c r="T50" s="35" t="s">
        <v>276</v>
      </c>
      <c r="U50" s="35" t="s">
        <v>303</v>
      </c>
    </row>
    <row r="51" spans="1:21" x14ac:dyDescent="0.2">
      <c r="A51" s="1" t="s">
        <v>255</v>
      </c>
      <c r="B51" s="1" t="s">
        <v>255</v>
      </c>
      <c r="C51" s="1" t="s">
        <v>29</v>
      </c>
      <c r="D51" s="1">
        <f>'[1]Tuning Values'!B28</f>
        <v>12500</v>
      </c>
      <c r="E51" s="1">
        <v>46</v>
      </c>
      <c r="F51" s="24">
        <f t="shared" si="4"/>
        <v>76</v>
      </c>
      <c r="G51" s="24">
        <f t="shared" si="4"/>
        <v>106</v>
      </c>
      <c r="H51" s="24">
        <f t="shared" si="4"/>
        <v>136</v>
      </c>
      <c r="I51" s="1" t="str">
        <f t="shared" si="3"/>
        <v>46,76,106,136</v>
      </c>
      <c r="J51" s="1" t="s">
        <v>23</v>
      </c>
      <c r="K51" s="1">
        <v>12</v>
      </c>
      <c r="N51" s="1" t="s">
        <v>25</v>
      </c>
      <c r="R51" s="1" t="s">
        <v>26</v>
      </c>
      <c r="S51" s="1">
        <v>100</v>
      </c>
      <c r="T51" s="35" t="s">
        <v>333</v>
      </c>
      <c r="U51" s="35" t="s">
        <v>293</v>
      </c>
    </row>
    <row r="52" spans="1:21" s="28" customFormat="1" x14ac:dyDescent="0.2">
      <c r="A52" s="28" t="s">
        <v>256</v>
      </c>
      <c r="B52" s="28" t="s">
        <v>256</v>
      </c>
      <c r="C52" s="28" t="s">
        <v>29</v>
      </c>
      <c r="D52" s="1">
        <f>'[1]Tuning Values'!B25</f>
        <v>90</v>
      </c>
      <c r="E52" s="28">
        <v>52</v>
      </c>
      <c r="F52" s="24">
        <f t="shared" si="4"/>
        <v>82</v>
      </c>
      <c r="G52" s="24">
        <f t="shared" si="4"/>
        <v>112</v>
      </c>
      <c r="H52" s="24">
        <f t="shared" si="4"/>
        <v>142</v>
      </c>
      <c r="I52" s="1" t="str">
        <f t="shared" si="3"/>
        <v>52,82,112,142</v>
      </c>
      <c r="J52" s="1" t="s">
        <v>23</v>
      </c>
      <c r="K52" s="28">
        <v>12</v>
      </c>
      <c r="N52" s="28" t="s">
        <v>25</v>
      </c>
      <c r="R52" s="28" t="s">
        <v>26</v>
      </c>
      <c r="S52" s="28">
        <v>100</v>
      </c>
      <c r="T52" s="43" t="s">
        <v>273</v>
      </c>
      <c r="U52" s="43" t="s">
        <v>287</v>
      </c>
    </row>
    <row r="53" spans="1:21" x14ac:dyDescent="0.2">
      <c r="A53" s="1" t="s">
        <v>257</v>
      </c>
      <c r="B53" s="1" t="s">
        <v>257</v>
      </c>
      <c r="C53" s="1" t="s">
        <v>22</v>
      </c>
      <c r="D53" s="28">
        <f>'[1]Tuning Values'!B25</f>
        <v>90</v>
      </c>
      <c r="E53" s="1">
        <v>58</v>
      </c>
      <c r="F53" s="24">
        <f t="shared" si="4"/>
        <v>88</v>
      </c>
      <c r="G53" s="24">
        <f t="shared" si="4"/>
        <v>118</v>
      </c>
      <c r="H53" s="24">
        <f t="shared" si="4"/>
        <v>148</v>
      </c>
      <c r="I53" s="1" t="str">
        <f t="shared" si="3"/>
        <v>58,88,118,148</v>
      </c>
      <c r="J53" s="1" t="s">
        <v>23</v>
      </c>
      <c r="K53" s="1">
        <v>12</v>
      </c>
      <c r="N53" s="1" t="s">
        <v>25</v>
      </c>
      <c r="R53" s="1" t="s">
        <v>26</v>
      </c>
      <c r="S53" s="1">
        <v>100</v>
      </c>
      <c r="T53" s="35" t="s">
        <v>301</v>
      </c>
      <c r="U53" s="35" t="s">
        <v>302</v>
      </c>
    </row>
    <row r="54" spans="1:21" x14ac:dyDescent="0.2">
      <c r="A54" s="1" t="s">
        <v>258</v>
      </c>
      <c r="B54" s="1" t="s">
        <v>258</v>
      </c>
      <c r="C54" s="1" t="s">
        <v>34</v>
      </c>
      <c r="D54" s="1">
        <f>'[1]Tuning Values'!B24</f>
        <v>15</v>
      </c>
      <c r="E54" s="1">
        <v>79</v>
      </c>
      <c r="F54" s="24">
        <f t="shared" si="4"/>
        <v>109</v>
      </c>
      <c r="G54" s="24">
        <f t="shared" si="4"/>
        <v>139</v>
      </c>
      <c r="H54" s="24">
        <f t="shared" si="4"/>
        <v>169</v>
      </c>
      <c r="I54" s="1" t="str">
        <f t="shared" si="3"/>
        <v>79,109,139,169</v>
      </c>
      <c r="J54" s="1" t="s">
        <v>23</v>
      </c>
      <c r="K54" s="1">
        <v>12</v>
      </c>
      <c r="N54" s="1" t="s">
        <v>30</v>
      </c>
      <c r="O54" s="1" t="s">
        <v>259</v>
      </c>
      <c r="P54" s="1">
        <v>4</v>
      </c>
      <c r="Q54" s="1">
        <v>50</v>
      </c>
      <c r="R54" s="1" t="s">
        <v>26</v>
      </c>
      <c r="S54" s="1">
        <v>50</v>
      </c>
      <c r="T54" s="35" t="s">
        <v>288</v>
      </c>
      <c r="U54" s="35" t="s">
        <v>289</v>
      </c>
    </row>
    <row r="55" spans="1:21" x14ac:dyDescent="0.2">
      <c r="A55" s="1" t="s">
        <v>260</v>
      </c>
      <c r="B55" s="1" t="s">
        <v>260</v>
      </c>
      <c r="C55" s="1" t="s">
        <v>34</v>
      </c>
      <c r="D55" s="1">
        <f>'[1]Tuning Values'!B25</f>
        <v>90</v>
      </c>
      <c r="E55" s="1">
        <v>70</v>
      </c>
      <c r="F55" s="24">
        <f t="shared" si="4"/>
        <v>100</v>
      </c>
      <c r="G55" s="24">
        <f t="shared" si="4"/>
        <v>130</v>
      </c>
      <c r="H55" s="24">
        <f t="shared" si="4"/>
        <v>160</v>
      </c>
      <c r="I55" s="1" t="str">
        <f t="shared" si="3"/>
        <v>70,100,130,160</v>
      </c>
      <c r="J55" s="1" t="s">
        <v>23</v>
      </c>
      <c r="K55" s="1">
        <v>12</v>
      </c>
      <c r="N55" s="1" t="s">
        <v>25</v>
      </c>
      <c r="R55" s="1" t="s">
        <v>26</v>
      </c>
      <c r="S55" s="1">
        <v>100</v>
      </c>
      <c r="T55" s="35" t="s">
        <v>290</v>
      </c>
      <c r="U55" s="35" t="s">
        <v>291</v>
      </c>
    </row>
    <row r="56" spans="1:21" x14ac:dyDescent="0.2">
      <c r="A56" s="1" t="s">
        <v>261</v>
      </c>
      <c r="B56" s="1" t="s">
        <v>261</v>
      </c>
      <c r="C56" s="1" t="s">
        <v>29</v>
      </c>
      <c r="D56" s="1">
        <f>'[1]Tuning Values'!B26</f>
        <v>500</v>
      </c>
      <c r="E56" s="1">
        <v>76</v>
      </c>
      <c r="F56" s="24">
        <f t="shared" si="4"/>
        <v>106</v>
      </c>
      <c r="G56" s="24">
        <f t="shared" si="4"/>
        <v>136</v>
      </c>
      <c r="H56" s="24">
        <f t="shared" si="4"/>
        <v>166</v>
      </c>
      <c r="I56" s="1" t="str">
        <f t="shared" si="3"/>
        <v>76,106,136,166</v>
      </c>
      <c r="J56" s="1" t="s">
        <v>23</v>
      </c>
      <c r="K56" s="1">
        <v>12</v>
      </c>
      <c r="N56" s="1" t="s">
        <v>30</v>
      </c>
      <c r="O56" s="1" t="s">
        <v>262</v>
      </c>
      <c r="P56" s="1">
        <v>6</v>
      </c>
      <c r="Q56" s="1">
        <v>100</v>
      </c>
      <c r="R56" s="1" t="s">
        <v>26</v>
      </c>
      <c r="S56" s="1">
        <v>100</v>
      </c>
      <c r="T56" s="35" t="s">
        <v>334</v>
      </c>
      <c r="U56" s="35" t="s">
        <v>334</v>
      </c>
    </row>
    <row r="57" spans="1:21" x14ac:dyDescent="0.2">
      <c r="A57" s="1" t="s">
        <v>263</v>
      </c>
      <c r="B57" s="1" t="s">
        <v>263</v>
      </c>
      <c r="C57" s="1" t="s">
        <v>34</v>
      </c>
      <c r="D57" s="1">
        <f>'[1]Tuning Values'!B25</f>
        <v>90</v>
      </c>
      <c r="E57" s="1">
        <v>72</v>
      </c>
      <c r="F57" s="24">
        <f t="shared" si="4"/>
        <v>102</v>
      </c>
      <c r="G57" s="24">
        <f t="shared" si="4"/>
        <v>132</v>
      </c>
      <c r="H57" s="24">
        <f t="shared" si="4"/>
        <v>162</v>
      </c>
      <c r="I57" s="1" t="str">
        <f t="shared" si="3"/>
        <v>72,102,132,162</v>
      </c>
      <c r="J57" s="1" t="s">
        <v>23</v>
      </c>
      <c r="K57" s="1">
        <v>12</v>
      </c>
      <c r="N57" s="1" t="s">
        <v>25</v>
      </c>
      <c r="R57" s="1" t="s">
        <v>26</v>
      </c>
      <c r="S57" s="1">
        <v>100</v>
      </c>
      <c r="T57" s="35" t="s">
        <v>292</v>
      </c>
      <c r="U57" s="35" t="s">
        <v>293</v>
      </c>
    </row>
    <row r="58" spans="1:21" x14ac:dyDescent="0.2">
      <c r="A58" s="1" t="s">
        <v>264</v>
      </c>
      <c r="B58" s="1" t="s">
        <v>264</v>
      </c>
      <c r="C58" s="1" t="s">
        <v>34</v>
      </c>
      <c r="D58" s="1">
        <f>'[1]Tuning Values'!B26</f>
        <v>500</v>
      </c>
      <c r="E58" s="1">
        <v>68</v>
      </c>
      <c r="F58" s="24">
        <f t="shared" si="4"/>
        <v>98</v>
      </c>
      <c r="G58" s="24">
        <f t="shared" si="4"/>
        <v>128</v>
      </c>
      <c r="H58" s="24">
        <f t="shared" si="4"/>
        <v>158</v>
      </c>
      <c r="I58" s="1" t="str">
        <f t="shared" si="3"/>
        <v>68,98,128,158</v>
      </c>
      <c r="J58" s="1" t="s">
        <v>23</v>
      </c>
      <c r="K58" s="1">
        <v>12</v>
      </c>
      <c r="N58" s="1" t="s">
        <v>30</v>
      </c>
      <c r="O58" s="1" t="s">
        <v>265</v>
      </c>
      <c r="P58" s="1">
        <v>4</v>
      </c>
      <c r="Q58" s="1">
        <v>100</v>
      </c>
      <c r="R58" s="1" t="s">
        <v>26</v>
      </c>
      <c r="S58" s="1">
        <v>100</v>
      </c>
      <c r="T58" s="35" t="s">
        <v>335</v>
      </c>
      <c r="U58" s="35" t="s">
        <v>335</v>
      </c>
    </row>
    <row r="59" spans="1:21" x14ac:dyDescent="0.2">
      <c r="A59" s="1" t="s">
        <v>262</v>
      </c>
      <c r="B59" s="1" t="s">
        <v>262</v>
      </c>
      <c r="C59" s="1" t="s">
        <v>29</v>
      </c>
      <c r="D59" s="1">
        <f>'[1]Tuning Values'!B26</f>
        <v>500</v>
      </c>
      <c r="E59" s="1">
        <v>44</v>
      </c>
      <c r="F59" s="24">
        <f t="shared" si="4"/>
        <v>74</v>
      </c>
      <c r="G59" s="24">
        <f t="shared" si="4"/>
        <v>104</v>
      </c>
      <c r="H59" s="24">
        <f t="shared" si="4"/>
        <v>134</v>
      </c>
      <c r="I59" s="1" t="str">
        <f t="shared" si="3"/>
        <v>44,74,104,134</v>
      </c>
      <c r="J59" s="1" t="s">
        <v>23</v>
      </c>
      <c r="K59" s="1">
        <v>12</v>
      </c>
      <c r="N59" s="1" t="s">
        <v>25</v>
      </c>
      <c r="R59" s="1" t="s">
        <v>26</v>
      </c>
      <c r="S59" s="1">
        <v>100</v>
      </c>
      <c r="T59" s="35" t="s">
        <v>301</v>
      </c>
      <c r="U59" s="35" t="s">
        <v>302</v>
      </c>
    </row>
    <row r="60" spans="1:21" x14ac:dyDescent="0.2">
      <c r="A60" s="1" t="s">
        <v>265</v>
      </c>
      <c r="B60" s="1" t="s">
        <v>265</v>
      </c>
      <c r="C60" s="1" t="s">
        <v>29</v>
      </c>
      <c r="D60" s="1">
        <f>'[1]Tuning Values'!B25</f>
        <v>90</v>
      </c>
      <c r="E60" s="1">
        <v>45</v>
      </c>
      <c r="F60" s="24">
        <f t="shared" si="4"/>
        <v>75</v>
      </c>
      <c r="G60" s="24">
        <f t="shared" si="4"/>
        <v>105</v>
      </c>
      <c r="H60" s="24">
        <f t="shared" si="4"/>
        <v>135</v>
      </c>
      <c r="I60" s="1" t="str">
        <f t="shared" si="3"/>
        <v>45,75,105,135</v>
      </c>
      <c r="J60" s="1" t="s">
        <v>23</v>
      </c>
      <c r="K60" s="1">
        <v>12</v>
      </c>
      <c r="N60" s="1" t="s">
        <v>25</v>
      </c>
      <c r="R60" s="1" t="s">
        <v>26</v>
      </c>
      <c r="S60" s="1">
        <v>100</v>
      </c>
      <c r="T60" s="35" t="s">
        <v>336</v>
      </c>
      <c r="U60" s="35" t="s">
        <v>336</v>
      </c>
    </row>
    <row r="61" spans="1:21" x14ac:dyDescent="0.2">
      <c r="A61" s="1" t="s">
        <v>259</v>
      </c>
      <c r="B61" s="1" t="s">
        <v>259</v>
      </c>
      <c r="C61" s="1" t="s">
        <v>29</v>
      </c>
      <c r="D61" s="1">
        <f>'[1]Tuning Values'!B25</f>
        <v>90</v>
      </c>
      <c r="E61" s="1">
        <v>61</v>
      </c>
      <c r="F61" s="24">
        <f t="shared" si="4"/>
        <v>91</v>
      </c>
      <c r="G61" s="24">
        <f t="shared" si="4"/>
        <v>121</v>
      </c>
      <c r="H61" s="24">
        <f t="shared" si="4"/>
        <v>151</v>
      </c>
      <c r="I61" s="1" t="str">
        <f t="shared" si="3"/>
        <v>61,91,121,151</v>
      </c>
      <c r="J61" s="1" t="s">
        <v>23</v>
      </c>
      <c r="K61" s="1">
        <v>12</v>
      </c>
      <c r="N61" s="1" t="s">
        <v>25</v>
      </c>
      <c r="R61" s="1" t="s">
        <v>26</v>
      </c>
      <c r="S61" s="1">
        <v>100</v>
      </c>
      <c r="T61" s="35" t="s">
        <v>290</v>
      </c>
      <c r="U61" s="35" t="s">
        <v>291</v>
      </c>
    </row>
    <row r="62" spans="1:21" x14ac:dyDescent="0.2">
      <c r="D62" s="1">
        <f>'[1]Tuning Values'!B25</f>
        <v>90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Gear Items -- Shield</vt:lpstr>
      <vt:lpstr>Gear Items -- Crib</vt:lpstr>
      <vt:lpstr>Gear Items -- Speed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Microsoft Office User</cp:lastModifiedBy>
  <cp:revision>1</cp:revision>
  <dcterms:created xsi:type="dcterms:W3CDTF">2020-04-18T09:24:41Z</dcterms:created>
  <dcterms:modified xsi:type="dcterms:W3CDTF">2022-03-18T18:30:20Z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