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wilkinson/projects/Unity/BadNRG/Config/Excel/"/>
    </mc:Choice>
  </mc:AlternateContent>
  <xr:revisionPtr revIDLastSave="0" documentId="13_ncr:1_{EC3F570F-819C-5342-9BFB-54A55E76ED42}" xr6:coauthVersionLast="47" xr6:coauthVersionMax="47" xr10:uidLastSave="{00000000-0000-0000-0000-000000000000}"/>
  <bookViews>
    <workbookView xWindow="0" yWindow="760" windowWidth="33600" windowHeight="20500" tabRatio="500" firstSheet="2" activeTab="5" xr2:uid="{00000000-000D-0000-FFFF-FFFF00000000}"/>
  </bookViews>
  <sheets>
    <sheet name="Hero Bodies" sheetId="1" r:id="rId1"/>
    <sheet name="Physics Profiles" sheetId="12" r:id="rId2"/>
    <sheet name="Animation Profiles" sheetId="13" r:id="rId3"/>
    <sheet name="Visual Effects Profiles" sheetId="2" r:id="rId4"/>
    <sheet name="Effect Lists" sheetId="4" r:id="rId5"/>
    <sheet name="Effect List Entries" sheetId="3" r:id="rId6"/>
    <sheet name="Strength Profiles" sheetId="5" r:id="rId7"/>
    <sheet name="Intro Order" sheetId="6" r:id="rId8"/>
    <sheet name="Tuning Values" sheetId="7" r:id="rId9"/>
    <sheet name="Hero Sound Profiles" sheetId="8" r:id="rId10"/>
    <sheet name="Evolution Level Profiles_" sheetId="9" r:id="rId11"/>
    <sheet name="Evolution Profile Level Links" sheetId="10" r:id="rId12"/>
    <sheet name="Evolution Profiles" sheetId="11" r:id="rId13"/>
  </sheets>
  <externalReferences>
    <externalReference r:id="rId14"/>
  </externalReferences>
  <definedNames>
    <definedName name="_xlnm._FilterDatabase" localSheetId="5" hidden="1">'Effect List Entries'!$A$1:$F$37</definedName>
    <definedName name="_xlnm._FilterDatabase" localSheetId="10" hidden="1">'Evolution Level Profiles_'!$A$25:$A$31</definedName>
    <definedName name="_xlnm._FilterDatabase" localSheetId="11">'Evolution Profile Level Links'!$C$6:$C$25</definedName>
    <definedName name="_xlnm._FilterDatabase" localSheetId="12">'Evolution Profiles'!$D$21:$F$53</definedName>
    <definedName name="_xlnm._FilterDatabase" localSheetId="0" hidden="1">'Hero Bodies'!$A$1:$AM$123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" i="3" l="1"/>
  <c r="C118" i="1" l="1"/>
  <c r="C57" i="1"/>
  <c r="C3" i="1"/>
  <c r="C9" i="1"/>
  <c r="C11" i="1"/>
  <c r="C26" i="1"/>
  <c r="C27" i="1"/>
  <c r="C28" i="1"/>
  <c r="C36" i="1"/>
  <c r="C41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8" i="1"/>
  <c r="C59" i="1"/>
  <c r="C60" i="1"/>
  <c r="C61" i="1"/>
  <c r="C63" i="1"/>
  <c r="C64" i="1"/>
  <c r="C6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8" i="1"/>
  <c r="C103" i="1"/>
  <c r="C104" i="1"/>
  <c r="C105" i="1"/>
  <c r="C106" i="1"/>
  <c r="C107" i="1"/>
  <c r="C108" i="1"/>
  <c r="C109" i="1"/>
  <c r="C110" i="1"/>
  <c r="C111" i="1"/>
  <c r="C112" i="1"/>
  <c r="C117" i="1"/>
  <c r="C119" i="1"/>
  <c r="C120" i="1"/>
  <c r="C121" i="1"/>
  <c r="C122" i="1"/>
  <c r="C123" i="1"/>
  <c r="C125" i="1"/>
  <c r="C126" i="1"/>
  <c r="C127" i="1"/>
  <c r="C128" i="1"/>
  <c r="C129" i="1"/>
  <c r="C130" i="1"/>
  <c r="C131" i="1"/>
  <c r="C132" i="1"/>
  <c r="C133" i="1"/>
  <c r="C134" i="1"/>
  <c r="D44" i="3" l="1"/>
  <c r="D2" i="3" l="1"/>
  <c r="D8" i="3" l="1"/>
  <c r="D36" i="3" l="1"/>
  <c r="D35" i="3"/>
  <c r="D34" i="3"/>
  <c r="D9" i="3"/>
  <c r="D32" i="3" l="1"/>
  <c r="D30" i="3"/>
  <c r="D22" i="3" l="1"/>
  <c r="D21" i="3"/>
  <c r="D55" i="3"/>
  <c r="B49" i="7"/>
  <c r="B48" i="7"/>
  <c r="B47" i="7"/>
  <c r="B46" i="7"/>
  <c r="B45" i="7"/>
  <c r="B44" i="7"/>
  <c r="B43" i="7"/>
  <c r="B42" i="7"/>
  <c r="B36" i="7"/>
  <c r="B40" i="7" s="1"/>
  <c r="B35" i="7"/>
  <c r="B34" i="7"/>
  <c r="I33" i="7"/>
  <c r="B33" i="7"/>
  <c r="I32" i="7"/>
  <c r="B32" i="7"/>
  <c r="B37" i="7" s="1"/>
  <c r="B41" i="7" s="1"/>
  <c r="I31" i="7"/>
  <c r="I30" i="7"/>
  <c r="I29" i="7"/>
  <c r="I28" i="7"/>
  <c r="G28" i="7"/>
  <c r="I27" i="7"/>
  <c r="I26" i="7"/>
  <c r="G26" i="7"/>
  <c r="I25" i="7"/>
  <c r="G25" i="7"/>
  <c r="I24" i="7"/>
  <c r="G24" i="7"/>
  <c r="B5" i="7"/>
  <c r="B7" i="7" s="1"/>
  <c r="B8" i="7" s="1"/>
  <c r="D20" i="3"/>
  <c r="D19" i="3"/>
  <c r="D18" i="3"/>
  <c r="D17" i="3"/>
  <c r="D16" i="3"/>
  <c r="D15" i="3"/>
  <c r="D14" i="3"/>
  <c r="D13" i="3"/>
  <c r="D12" i="3"/>
  <c r="D10" i="3"/>
  <c r="D7" i="3"/>
  <c r="D6" i="3"/>
  <c r="D42" i="3"/>
  <c r="D5" i="3"/>
  <c r="D4" i="3"/>
  <c r="D43" i="3"/>
  <c r="D54" i="3"/>
  <c r="D53" i="3"/>
</calcChain>
</file>

<file path=xl/sharedStrings.xml><?xml version="1.0" encoding="utf-8"?>
<sst xmlns="http://schemas.openxmlformats.org/spreadsheetml/2006/main" count="6089" uniqueCount="1391">
  <si>
    <t>Hero Id</t>
  </si>
  <si>
    <t>Display</t>
  </si>
  <si>
    <t>Hero Prefab</t>
  </si>
  <si>
    <t>Body Type Id</t>
  </si>
  <si>
    <t>Rarity Id</t>
  </si>
  <si>
    <t>Strength Profile Id</t>
  </si>
  <si>
    <t>Evolution Profile Id</t>
  </si>
  <si>
    <t>Gender Id</t>
  </si>
  <si>
    <t>Unlock Campaign Id</t>
  </si>
  <si>
    <t>Hero Body Type Id</t>
  </si>
  <si>
    <t>Movement Type Id</t>
  </si>
  <si>
    <t>Lifespan Type Id</t>
  </si>
  <si>
    <t>Affinity Id</t>
  </si>
  <si>
    <t>Body Circle Prefab</t>
  </si>
  <si>
    <t>Skill Id 0</t>
  </si>
  <si>
    <t>Skill Id 1</t>
  </si>
  <si>
    <t>Skill Id 2</t>
  </si>
  <si>
    <t>Skill Id 3</t>
  </si>
  <si>
    <t>Skill Unlock Level</t>
  </si>
  <si>
    <t>Special Move Trigger</t>
  </si>
  <si>
    <t>Card Image</t>
  </si>
  <si>
    <t>Bw Card Image</t>
  </si>
  <si>
    <t>Visual Effects Profile Id</t>
  </si>
  <si>
    <t>Hero Sound Profile Id</t>
  </si>
  <si>
    <t>Summary</t>
  </si>
  <si>
    <t>Description</t>
  </si>
  <si>
    <t>Idle Animations</t>
  </si>
  <si>
    <t>Win Animations</t>
  </si>
  <si>
    <t>Lose Animations</t>
  </si>
  <si>
    <t>Hero Info Animations</t>
  </si>
  <si>
    <t>Level Up Animations</t>
  </si>
  <si>
    <t>Jeff Fort</t>
  </si>
  <si>
    <t>Hero</t>
  </si>
  <si>
    <t>Rare</t>
  </si>
  <si>
    <t>DefaultRed</t>
  </si>
  <si>
    <t>Male</t>
  </si>
  <si>
    <t>HomerHigh</t>
  </si>
  <si>
    <t>Bump</t>
  </si>
  <si>
    <t>Red</t>
  </si>
  <si>
    <t>Robbing Hood</t>
  </si>
  <si>
    <t>Ninja Stars</t>
  </si>
  <si>
    <t>kid-gloves</t>
  </si>
  <si>
    <t>AfterKill</t>
  </si>
  <si>
    <t>NormalFx</t>
  </si>
  <si>
    <t>An OG, founder of the Bishop Bloods.</t>
  </si>
  <si>
    <t>Aiming,Special,Attack,Defense,IdleStanding,IdleReady,Aiming</t>
  </si>
  <si>
    <t>Aiming,MyTurn,Special,IdleStanding,LevelUp</t>
  </si>
  <si>
    <t>Worry,NearlyDead,CollisionDefense</t>
  </si>
  <si>
    <t>Special,Aiming,MyTurn,Worry,Idle,Idle,Idle</t>
  </si>
  <si>
    <t>LevelUp,IdleReady,MyTurn,Aiming,Special,LevelUp</t>
  </si>
  <si>
    <t>Future Assassin</t>
  </si>
  <si>
    <t>Radial Purple Attack</t>
  </si>
  <si>
    <t>Enemy Bull Hairston</t>
  </si>
  <si>
    <t>Bull Hairston</t>
  </si>
  <si>
    <t>Large Slow Moving Projectile</t>
  </si>
  <si>
    <t>open-sore</t>
  </si>
  <si>
    <t>Shield Meister</t>
  </si>
  <si>
    <t>Sylvia Nunn</t>
  </si>
  <si>
    <t>Female</t>
  </si>
  <si>
    <t>Healing Beam</t>
  </si>
  <si>
    <t>healing-touch</t>
  </si>
  <si>
    <t>Healing Ability</t>
  </si>
  <si>
    <t>Sara Justice</t>
  </si>
  <si>
    <t>Epic</t>
  </si>
  <si>
    <t>Bad Energy Beam</t>
  </si>
  <si>
    <t>Lets Persecute</t>
  </si>
  <si>
    <t>Speed Meister</t>
  </si>
  <si>
    <t>Enemy Sarah</t>
  </si>
  <si>
    <t>Sarah's Roommate</t>
  </si>
  <si>
    <t>Enemy</t>
  </si>
  <si>
    <t>Immobile</t>
  </si>
  <si>
    <t>Boss Sarah</t>
  </si>
  <si>
    <t>Sarah's Boss</t>
  </si>
  <si>
    <t>Boss</t>
  </si>
  <si>
    <t>Boss Sarah Radial Attack</t>
  </si>
  <si>
    <t>Billy Hill</t>
  </si>
  <si>
    <t>Hempstead</t>
  </si>
  <si>
    <t>damage-up</t>
  </si>
  <si>
    <t>Damage Meister</t>
  </si>
  <si>
    <t>Willie Lloyd</t>
  </si>
  <si>
    <t>Da Bomb</t>
  </si>
  <si>
    <t>molasses</t>
  </si>
  <si>
    <t>Kenichi Shinoda</t>
  </si>
  <si>
    <t>DefaultYellow</t>
  </si>
  <si>
    <t>Yellow</t>
  </si>
  <si>
    <t>Yellow Projectile Attack</t>
  </si>
  <si>
    <t>Health Meister</t>
  </si>
  <si>
    <t>Enemy Kenichi Shinoda</t>
  </si>
  <si>
    <t>Kiyoshi Takayama</t>
  </si>
  <si>
    <t>Barbara Snow</t>
  </si>
  <si>
    <t>DefaultGreen</t>
  </si>
  <si>
    <t>Black</t>
  </si>
  <si>
    <t>Droplets</t>
  </si>
  <si>
    <t>Shockwave Attack</t>
  </si>
  <si>
    <t>Romeo Piccolo</t>
  </si>
  <si>
    <t>DefaultBlack</t>
  </si>
  <si>
    <t>Tookie Williams</t>
  </si>
  <si>
    <t>DefaultBlue</t>
  </si>
  <si>
    <t>Blue</t>
  </si>
  <si>
    <t>Dizzy</t>
  </si>
  <si>
    <t>Bros of a Feather</t>
  </si>
  <si>
    <t>Jimmy Lavender</t>
  </si>
  <si>
    <t>Red Balls</t>
  </si>
  <si>
    <t>Blue Buddha</t>
  </si>
  <si>
    <t>Enemy Blue Buddha</t>
  </si>
  <si>
    <t>Donna Graham</t>
  </si>
  <si>
    <t>Little U</t>
  </si>
  <si>
    <t>Sun Flower</t>
  </si>
  <si>
    <t>Sunlight</t>
  </si>
  <si>
    <t>turbo-boost</t>
  </si>
  <si>
    <t>Over G</t>
  </si>
  <si>
    <t>Ariana Venti</t>
  </si>
  <si>
    <t>Green</t>
  </si>
  <si>
    <t>Girl Power</t>
  </si>
  <si>
    <t>Yellow Sword Attack</t>
  </si>
  <si>
    <t>Enemy Ariana Venti</t>
  </si>
  <si>
    <t>King Papo</t>
  </si>
  <si>
    <t>slow-death</t>
  </si>
  <si>
    <t>Boss King Papo</t>
  </si>
  <si>
    <t>Enemy Poncho Diaz</t>
  </si>
  <si>
    <t>Poncho Diaz</t>
  </si>
  <si>
    <t>Radial Projectile Attack</t>
  </si>
  <si>
    <t>Scar Fish</t>
  </si>
  <si>
    <t>Energy Bubbles</t>
  </si>
  <si>
    <t>Pablo Acosta</t>
  </si>
  <si>
    <t>Green Tea</t>
  </si>
  <si>
    <t>Enemy Pablo Acosta</t>
  </si>
  <si>
    <t>Turban</t>
  </si>
  <si>
    <t>Turban Iza</t>
  </si>
  <si>
    <t>Ricky Ruiz</t>
  </si>
  <si>
    <t>Bakersfield</t>
  </si>
  <si>
    <t>That Smarts 2</t>
  </si>
  <si>
    <t>Enemy Ricky Ruiz</t>
  </si>
  <si>
    <t>Toxic Shock</t>
  </si>
  <si>
    <t>Laser 4</t>
  </si>
  <si>
    <t>Insanity Defense</t>
  </si>
  <si>
    <t>Brass Balls</t>
  </si>
  <si>
    <t>Lil Monster</t>
  </si>
  <si>
    <t>Li'l Monster</t>
  </si>
  <si>
    <t>Common</t>
  </si>
  <si>
    <t>Lil Al</t>
  </si>
  <si>
    <t>Li'l Al</t>
  </si>
  <si>
    <t>Lil Papo</t>
  </si>
  <si>
    <t>Li'l Papo</t>
  </si>
  <si>
    <t>Lil Puddin</t>
  </si>
  <si>
    <t>Li'l Puddin'</t>
  </si>
  <si>
    <t>Lil Kenichi</t>
  </si>
  <si>
    <t>Kenichi-tan</t>
  </si>
  <si>
    <t>Enemy Lil Monster</t>
  </si>
  <si>
    <t>Blue Laser Up Down</t>
  </si>
  <si>
    <t>Boss Lil Monster</t>
  </si>
  <si>
    <t>Enemy Lil Al</t>
  </si>
  <si>
    <t>Boss Lil Al</t>
  </si>
  <si>
    <t>Enemy Lil Papo</t>
  </si>
  <si>
    <t>Lil Green 10</t>
  </si>
  <si>
    <t>Boss Lil Papo</t>
  </si>
  <si>
    <t>Enemy Lil Puddin</t>
  </si>
  <si>
    <t>Boss Lil Puddin</t>
  </si>
  <si>
    <t>Enemy Lil Kenichi</t>
  </si>
  <si>
    <t>Boss Lil Kenichi</t>
  </si>
  <si>
    <t>Boss Over G</t>
  </si>
  <si>
    <t>Enemy Over G</t>
  </si>
  <si>
    <t>Uncommon</t>
  </si>
  <si>
    <t>Enemy Willie Lloyd</t>
  </si>
  <si>
    <t>Enemy Scar Fish</t>
  </si>
  <si>
    <t>Enemy Turban</t>
  </si>
  <si>
    <t>Enemy Tookie Williams</t>
  </si>
  <si>
    <t>Enemy Kiyoshi Takayama</t>
  </si>
  <si>
    <t>Enemy Insanity Defense</t>
  </si>
  <si>
    <t>Enemy Toxic Shock</t>
  </si>
  <si>
    <t>Enemy Little U</t>
  </si>
  <si>
    <t>Enemy Jimmy Lavender</t>
  </si>
  <si>
    <t>Evil Teddy</t>
  </si>
  <si>
    <t>Oscar Silva</t>
  </si>
  <si>
    <t>Enemy Evil Teddy</t>
  </si>
  <si>
    <t>Boss Evil Teddy</t>
  </si>
  <si>
    <t>Stick Together</t>
  </si>
  <si>
    <t>Tokutaro Takayama</t>
  </si>
  <si>
    <t>Yamaguchi Gumi</t>
  </si>
  <si>
    <t>Maria Cutinelli</t>
  </si>
  <si>
    <t>Virginia Hill</t>
  </si>
  <si>
    <t>Louis Piccolo</t>
  </si>
  <si>
    <t>Vicente Fox</t>
  </si>
  <si>
    <t>Alberto Villa</t>
  </si>
  <si>
    <t>Sylvester Scott</t>
  </si>
  <si>
    <t>Trainer Red Common</t>
  </si>
  <si>
    <t>Red Common Trainer</t>
  </si>
  <si>
    <t>Trainer</t>
  </si>
  <si>
    <t>Trainer Blue Common</t>
  </si>
  <si>
    <t>Common Training Hero</t>
  </si>
  <si>
    <t>Trainer Green Common</t>
  </si>
  <si>
    <t>Trainer Black Common</t>
  </si>
  <si>
    <t>Trainer Yellow Common</t>
  </si>
  <si>
    <t>Trainer Red Uncommon</t>
  </si>
  <si>
    <t>Uncommon Training Hero</t>
  </si>
  <si>
    <t>Trainer Blue Uncommon</t>
  </si>
  <si>
    <t>Trainer Green Uncommon</t>
  </si>
  <si>
    <t>Trainer Black Uncommon</t>
  </si>
  <si>
    <t>Trainer Yellow Uncommon</t>
  </si>
  <si>
    <t>Trainer Red Rare</t>
  </si>
  <si>
    <t>Rare Training Hero</t>
  </si>
  <si>
    <t>Trainer Blue Rare</t>
  </si>
  <si>
    <t>Trainer Green Rare</t>
  </si>
  <si>
    <t>Trainer Black Rare</t>
  </si>
  <si>
    <t>Trainer Yellow Rare</t>
  </si>
  <si>
    <t>Enemy Tokutaro Takayama</t>
  </si>
  <si>
    <t>Spiral Purple Star Attack</t>
  </si>
  <si>
    <t>Boss Tokutaro Takayama</t>
  </si>
  <si>
    <t>Enemy Yamaguchi Gumi</t>
  </si>
  <si>
    <t>Spiral Tea Attack</t>
  </si>
  <si>
    <t>Boss Yamaguchi Gumi</t>
  </si>
  <si>
    <t>Enemy Lance Williams</t>
  </si>
  <si>
    <t>Lance Williams</t>
  </si>
  <si>
    <t>Spiral Frownie Attack</t>
  </si>
  <si>
    <t>Boss Lance Williams</t>
  </si>
  <si>
    <t>Enemy Maria Cutinelli</t>
  </si>
  <si>
    <t>Boss Maria Cutinelli</t>
  </si>
  <si>
    <t>Enemy Virginia Hill</t>
  </si>
  <si>
    <t>Boss Virginia Hill</t>
  </si>
  <si>
    <t>Enemy Louis Piccolo</t>
  </si>
  <si>
    <t>Boss Louis Piccolo</t>
  </si>
  <si>
    <t>Summary Text</t>
  </si>
  <si>
    <t>Enemy Vicente Fox</t>
  </si>
  <si>
    <t>Boss Vicente Fox</t>
  </si>
  <si>
    <t>Enemy Cat</t>
  </si>
  <si>
    <t>Boss Cat</t>
  </si>
  <si>
    <t>Deluxe Potted Cactus</t>
  </si>
  <si>
    <t>Insane Cactus Laser</t>
  </si>
  <si>
    <t>Enemy Cactus</t>
  </si>
  <si>
    <t>Potted Cactus</t>
  </si>
  <si>
    <t>Enemy Twisted Starfish</t>
  </si>
  <si>
    <t>Twisted Starfish</t>
  </si>
  <si>
    <t>Advent Laser</t>
  </si>
  <si>
    <t>Enemy Twisted Starfish 2</t>
  </si>
  <si>
    <t>Enemy Mushroom</t>
  </si>
  <si>
    <t>Boss Mushroom</t>
  </si>
  <si>
    <t>Enemy Black Bear</t>
  </si>
  <si>
    <t>Boss Black Bear</t>
  </si>
  <si>
    <t>Enemy Past Assassin</t>
  </si>
  <si>
    <t>Past Assassin</t>
  </si>
  <si>
    <t>Sweeping Yellow Laser</t>
  </si>
  <si>
    <t>Enemy Basic Brick</t>
  </si>
  <si>
    <t>Immortal</t>
  </si>
  <si>
    <t>Boss Basic Brick</t>
  </si>
  <si>
    <t>Boss Brick</t>
  </si>
  <si>
    <t>Enemy Golden Bear</t>
  </si>
  <si>
    <t>The Golden Bear</t>
  </si>
  <si>
    <t>Boss Golden Bear</t>
  </si>
  <si>
    <t>Enemy Basic Mushroom</t>
  </si>
  <si>
    <t>A Mushroom</t>
  </si>
  <si>
    <t>Mushroom Laser</t>
  </si>
  <si>
    <t>Enemy Toque Guy Black</t>
  </si>
  <si>
    <t>White Laser DR45</t>
  </si>
  <si>
    <t>Enemy Toque Guy Blue</t>
  </si>
  <si>
    <t>Blue Laser DR45</t>
  </si>
  <si>
    <t>Enemy Toque Guy Green</t>
  </si>
  <si>
    <t>Enemy Toque Guy Red</t>
  </si>
  <si>
    <t>Red Laser DR45</t>
  </si>
  <si>
    <t>Enemy Toque Guy Yellow</t>
  </si>
  <si>
    <t>Enemy Toque Down Guy Black</t>
  </si>
  <si>
    <t>Enemy Bowl Cut Guy Black</t>
  </si>
  <si>
    <t>Yellow Laser DL45</t>
  </si>
  <si>
    <t>Enemy Raymond Washington</t>
  </si>
  <si>
    <t>Raymond Washington</t>
  </si>
  <si>
    <t>Red Projectile Attack</t>
  </si>
  <si>
    <t>Boss Raymond Washington</t>
  </si>
  <si>
    <t>Green Leaf 8</t>
  </si>
  <si>
    <t>Lil Biggie</t>
  </si>
  <si>
    <t>Li'l Biggie</t>
  </si>
  <si>
    <t>Enemy Lil Biggie</t>
  </si>
  <si>
    <t>Boss Lil Biggie</t>
  </si>
  <si>
    <t>Hit Enemy Effect List Id</t>
  </si>
  <si>
    <t>Physical Damage Effect List Id</t>
  </si>
  <si>
    <t>Magic Damage Effect List Id</t>
  </si>
  <si>
    <t>Death Effect List Id</t>
  </si>
  <si>
    <t>Energy Shot Zoom Effect List Id</t>
  </si>
  <si>
    <t>Energy Shot Particles Effect List Id</t>
  </si>
  <si>
    <t>Trail Effect List Id</t>
  </si>
  <si>
    <t>Enter Scene Effect List Id</t>
  </si>
  <si>
    <t>Hit Wall Effect List Id</t>
  </si>
  <si>
    <t>Hit Enemy Fx</t>
  </si>
  <si>
    <t>Physical Damage Fx</t>
  </si>
  <si>
    <t>Magic Damage Fx</t>
  </si>
  <si>
    <t>Death Fx</t>
  </si>
  <si>
    <t>Energy Shot Zoom Fx</t>
  </si>
  <si>
    <t>Energy Shot Particles Fx</t>
  </si>
  <si>
    <t>Trail Fx</t>
  </si>
  <si>
    <t>Enter Scene Fx</t>
  </si>
  <si>
    <t>Hit Wall Fx</t>
  </si>
  <si>
    <t>Effect List Id</t>
  </si>
  <si>
    <t>Prefab Path</t>
  </si>
  <si>
    <t>Pool Size</t>
  </si>
  <si>
    <t>Auto Reclaim</t>
  </si>
  <si>
    <t>Release Seconds</t>
  </si>
  <si>
    <t>Also consider</t>
  </si>
  <si>
    <t>WhiteBurst</t>
  </si>
  <si>
    <t>WhiteSmoke</t>
  </si>
  <si>
    <t>Base Damage</t>
  </si>
  <si>
    <t>Inflect Damage</t>
  </si>
  <si>
    <t>Max Damage</t>
  </si>
  <si>
    <t>Damage Inflect Level Num</t>
  </si>
  <si>
    <t>Base Health</t>
  </si>
  <si>
    <t>Inflect Health</t>
  </si>
  <si>
    <t>Max Health</t>
  </si>
  <si>
    <t>Health Inflect Level Num</t>
  </si>
  <si>
    <t>Base Speed</t>
  </si>
  <si>
    <t>Inflect Speed</t>
  </si>
  <si>
    <t>Max Speed</t>
  </si>
  <si>
    <t>Speed Inflect Level Num</t>
  </si>
  <si>
    <t>Base Rest</t>
  </si>
  <si>
    <t>Max Rest</t>
  </si>
  <si>
    <t>Base Physical Attack</t>
  </si>
  <si>
    <t>Max Physical Attack</t>
  </si>
  <si>
    <t>Base Physical Defense</t>
  </si>
  <si>
    <t>Max Physical Defense</t>
  </si>
  <si>
    <t>Base Magic Attack</t>
  </si>
  <si>
    <t>Max Magic Attack</t>
  </si>
  <si>
    <t>Base Magic Defense</t>
  </si>
  <si>
    <t>Max Magic Defense</t>
  </si>
  <si>
    <t>Base Mass</t>
  </si>
  <si>
    <t>Max Mass</t>
  </si>
  <si>
    <t>Base Drag</t>
  </si>
  <si>
    <t>Max Drag</t>
  </si>
  <si>
    <t>Base Heal</t>
  </si>
  <si>
    <t>Max Heal</t>
  </si>
  <si>
    <t>Strength Sim</t>
  </si>
  <si>
    <t>30,140,300,500,800</t>
  </si>
  <si>
    <t>70,225,400,650,1000,1500</t>
  </si>
  <si>
    <t>300,600,1200,2400,4800</t>
  </si>
  <si>
    <t>600,1200,2400,4800</t>
  </si>
  <si>
    <t>0,0,0,0,0</t>
  </si>
  <si>
    <t>0,500,1000,2000,3000</t>
  </si>
  <si>
    <t>400,750,1500,2250,3000</t>
  </si>
  <si>
    <t>3,3,3,3,3,3</t>
  </si>
  <si>
    <t>3,3,3,3,3</t>
  </si>
  <si>
    <t>1,1,1,1,1,1</t>
  </si>
  <si>
    <t>1,1,1,1,1</t>
  </si>
  <si>
    <t>200,400,800,1600,3200,6400</t>
  </si>
  <si>
    <t>400,800,1600,3200,6400,12800</t>
  </si>
  <si>
    <t>50,200,400,800,1600,3600</t>
  </si>
  <si>
    <t>50,200,400,800,1600</t>
  </si>
  <si>
    <t>100,300,600,1200,2400</t>
  </si>
  <si>
    <t>300,600,1200,2400,4800,9600</t>
  </si>
  <si>
    <t>600,1200,1800,3600,7000,14000</t>
  </si>
  <si>
    <t>-3000,0,0,500,1000,3000</t>
  </si>
  <si>
    <t>0,0,0,520,1040</t>
  </si>
  <si>
    <t>0,0,0,1000,2000</t>
  </si>
  <si>
    <t>0,500,1000,2000,3000,4000</t>
  </si>
  <si>
    <t>75,300,600,1200,2400,5400</t>
  </si>
  <si>
    <t>150,400,900,1800,3600</t>
  </si>
  <si>
    <t>-1000,0,0,1000,2000,5000</t>
  </si>
  <si>
    <t>0,0,0,2000,4000</t>
  </si>
  <si>
    <t>0,1000,2000,3000,4000,8000</t>
  </si>
  <si>
    <t>800,1500,3000,4500,6000</t>
  </si>
  <si>
    <t>100,400,800,1600,3200,7200</t>
  </si>
  <si>
    <t>200,600,1200,2400,4800</t>
  </si>
  <si>
    <t>800,1600,3200,6400,12800</t>
  </si>
  <si>
    <t>Legendary</t>
  </si>
  <si>
    <t>600,1200,2400,4800,9600</t>
  </si>
  <si>
    <t>1200,2400,4800,9600,19200,36600</t>
  </si>
  <si>
    <t>2400,4800,9600,19200,36600,72000</t>
  </si>
  <si>
    <t>0,0,1000,2000,5000,7500</t>
  </si>
  <si>
    <t>0,0,1000,2000,4000</t>
  </si>
  <si>
    <t>0,0,2000,4000,8000</t>
  </si>
  <si>
    <t>0,2000,5000,7500,10000,20000</t>
  </si>
  <si>
    <t>1500,3000,4500,6000,12000</t>
  </si>
  <si>
    <t>0,1500,3000,4500,6000,12000</t>
  </si>
  <si>
    <t>1200,2250,5000,7000,10000</t>
  </si>
  <si>
    <t>100,200,400,800,1600</t>
  </si>
  <si>
    <t>200,400,800,1600,3200</t>
  </si>
  <si>
    <t>default</t>
  </si>
  <si>
    <t>1200,2400,4800,9600,19200,38400</t>
  </si>
  <si>
    <t>1800,3600,7000,14000,28000</t>
  </si>
  <si>
    <t>Enemies</t>
  </si>
  <si>
    <t>Heroes</t>
  </si>
  <si>
    <t>Homer High</t>
  </si>
  <si>
    <t>What's left?</t>
  </si>
  <si>
    <t>Good</t>
  </si>
  <si>
    <t>Foddies</t>
  </si>
  <si>
    <t>One attack per enemy</t>
  </si>
  <si>
    <t>Al</t>
  </si>
  <si>
    <t>Needs work</t>
  </si>
  <si>
    <t>Some enemies can launch</t>
  </si>
  <si>
    <t>Papo</t>
  </si>
  <si>
    <t>Lame</t>
  </si>
  <si>
    <t>Anchor enemies to ground. I want those circles</t>
  </si>
  <si>
    <t>Kenichi</t>
  </si>
  <si>
    <t>Pump emotions with boosts</t>
  </si>
  <si>
    <t>2 levels</t>
  </si>
  <si>
    <t>Monster</t>
  </si>
  <si>
    <t>Work with background</t>
  </si>
  <si>
    <t>Puddin</t>
  </si>
  <si>
    <t>Bowl Cut Guys</t>
  </si>
  <si>
    <t>Little pump-ups, such as with the animations</t>
  </si>
  <si>
    <t>Intro sequence and transition</t>
  </si>
  <si>
    <t>3 levels</t>
  </si>
  <si>
    <t>Brick?</t>
  </si>
  <si>
    <t>Boss Alert</t>
  </si>
  <si>
    <t>Brick mechanic/Stuck Enemies</t>
  </si>
  <si>
    <t>More enemies</t>
  </si>
  <si>
    <t>Popup Enemies</t>
  </si>
  <si>
    <t>Boss Escape?</t>
  </si>
  <si>
    <t>Another mechanic - something that actually kills you</t>
  </si>
  <si>
    <t>add old homer background?</t>
  </si>
  <si>
    <t>White trash</t>
  </si>
  <si>
    <t>Enemies from previous level</t>
  </si>
  <si>
    <t>Religious</t>
  </si>
  <si>
    <t>Monopoly Guy?</t>
  </si>
  <si>
    <t>Mushrooms?</t>
  </si>
  <si>
    <t>Fake, London, Tokyo</t>
  </si>
  <si>
    <t>London</t>
  </si>
  <si>
    <t>Alley Cat</t>
  </si>
  <si>
    <t>Tokyo</t>
  </si>
  <si>
    <t>Donna graham</t>
  </si>
  <si>
    <t>Uncommons</t>
  </si>
  <si>
    <t>structs start with a blank line</t>
  </si>
  <si>
    <t>Gem Value Cents</t>
  </si>
  <si>
    <t>Undiscounted</t>
  </si>
  <si>
    <t>User Hour Value Cents</t>
  </si>
  <si>
    <t>Stamina Refresh Rate Per Hour</t>
  </si>
  <si>
    <t>Stamina Value Cents</t>
  </si>
  <si>
    <t>Stamina Pack Num Stamina</t>
  </si>
  <si>
    <t>Stamina Pack Value Cents</t>
  </si>
  <si>
    <t>gear what each level has:</t>
  </si>
  <si>
    <t>Stamina Pack Cost Gems</t>
  </si>
  <si>
    <t>previous level * 1</t>
  </si>
  <si>
    <t>Hero Base Value 1 Star Cents</t>
  </si>
  <si>
    <t>previous level * 2</t>
  </si>
  <si>
    <t>Hero Base Value 2 Star Cents</t>
  </si>
  <si>
    <t>3 * previous level * 5 or 6</t>
  </si>
  <si>
    <t>Hero 3 Star Training Time Value Cents</t>
  </si>
  <si>
    <t>Hero Finished Value 4 Star Cents</t>
  </si>
  <si>
    <t>Sprites/Characters/Barbara Snow/barbara_test</t>
  </si>
  <si>
    <t>Hero Base Value 3 Star Cents</t>
  </si>
  <si>
    <t>1 * previous level * 10 or 12</t>
  </si>
  <si>
    <t>Hero Base Value 4 Star Cents</t>
  </si>
  <si>
    <t>Hero Base Value 5 Star Cents</t>
  </si>
  <si>
    <t>Hero Base Value 6 Star Cents</t>
  </si>
  <si>
    <t>Hero Base Value 7 Star Cents</t>
  </si>
  <si>
    <t>Hero Finished Value 1 Star Cents</t>
  </si>
  <si>
    <t>Hero Finished Value 2 Star Cents</t>
  </si>
  <si>
    <t>Hero Finished Value 3 Star Cents</t>
  </si>
  <si>
    <t>Hero Finished Value 5 Star Cents</t>
  </si>
  <si>
    <t>Hero Finished Value 6 Star Cents</t>
  </si>
  <si>
    <t>Hero Finished Value 7 Star Cents</t>
  </si>
  <si>
    <t>Rarity</t>
  </si>
  <si>
    <t>Finished</t>
  </si>
  <si>
    <t>Base</t>
  </si>
  <si>
    <t>Xp Vaue</t>
  </si>
  <si>
    <t>Gear Value</t>
  </si>
  <si>
    <t>Gear Value 1 Star</t>
  </si>
  <si>
    <t>Gear Value 2 Star</t>
  </si>
  <si>
    <t>Gear Value 3 Star</t>
  </si>
  <si>
    <t>Gear Value 4 Star</t>
  </si>
  <si>
    <t>Gear Value 5 Star</t>
  </si>
  <si>
    <t>Base Level Value</t>
  </si>
  <si>
    <t>Recruit Value Cents</t>
  </si>
  <si>
    <t>Hero Cost 1 Star Recruits</t>
  </si>
  <si>
    <t>Hero Cost 2 Star Recruits</t>
  </si>
  <si>
    <t>Hero Cost 3 Star Recruits</t>
  </si>
  <si>
    <t>Hero Cost 4 Star Recruits</t>
  </si>
  <si>
    <t>Hero Cost 5 Star Recruits</t>
  </si>
  <si>
    <t>Hero 1 Star Training Time Value Cents</t>
  </si>
  <si>
    <t>Notes</t>
  </si>
  <si>
    <t>Hero 2 Star Training Time Value Cents</t>
  </si>
  <si>
    <t>Base levell value</t>
  </si>
  <si>
    <t>At difficulty = 1, after tutorial</t>
  </si>
  <si>
    <t>Hero 4 Star Training Time Value Cents</t>
  </si>
  <si>
    <t>Hero 5 Star Training Time Value Cents</t>
  </si>
  <si>
    <t>Hero 1 Star Training Time Hours</t>
  </si>
  <si>
    <t>Hero 2 Star Training Time Hours</t>
  </si>
  <si>
    <t>Hero 3 Star Training Time Hours</t>
  </si>
  <si>
    <t>Hero 4 Star Training Time Hours</t>
  </si>
  <si>
    <t>Hero 5 Star Training Time Hours</t>
  </si>
  <si>
    <t>Hero Fusion Xp Cost 1 Star</t>
  </si>
  <si>
    <t>Hero Fusion Xp Cost 2 Star</t>
  </si>
  <si>
    <t>Hero Fusion Xp Cost 3 Star</t>
  </si>
  <si>
    <t>Hero Fusion Xp Cost 4 Star</t>
  </si>
  <si>
    <t>Hero Fusion Xp Cost 5 Star</t>
  </si>
  <si>
    <t>Shoot Clip x</t>
  </si>
  <si>
    <t>My Turn Clip x</t>
  </si>
  <si>
    <t>Aim Clip x</t>
  </si>
  <si>
    <t>Worried Clip x</t>
  </si>
  <si>
    <t>Physical Damage Clip</t>
  </si>
  <si>
    <t>Hit Clipx</t>
  </si>
  <si>
    <t>Death Clip x</t>
  </si>
  <si>
    <t>Evolution Level Profile Id</t>
  </si>
  <si>
    <t>Gear Item Id 0</t>
  </si>
  <si>
    <t>Gear Item Id 1</t>
  </si>
  <si>
    <t>Gear Item Id 2</t>
  </si>
  <si>
    <t>Gear Item Id 3</t>
  </si>
  <si>
    <t>Gear Item Id 4</t>
  </si>
  <si>
    <t>Gear Item Id 5</t>
  </si>
  <si>
    <t>Cost Currency Id</t>
  </si>
  <si>
    <t>Cost Currency Count</t>
  </si>
  <si>
    <t>Value Cents</t>
  </si>
  <si>
    <t>DefaultEvolutionProfile0</t>
  </si>
  <si>
    <t>Shoes</t>
  </si>
  <si>
    <t>Glove</t>
  </si>
  <si>
    <t>Heart</t>
  </si>
  <si>
    <t>Silver Ring</t>
  </si>
  <si>
    <t>Sleeping Bag</t>
  </si>
  <si>
    <t>Burner</t>
  </si>
  <si>
    <t>Runner</t>
  </si>
  <si>
    <t>Gold</t>
  </si>
  <si>
    <t>Ski Hat</t>
  </si>
  <si>
    <t>Cap (P)</t>
  </si>
  <si>
    <t>Necklace cross</t>
  </si>
  <si>
    <t>Lucky Cat</t>
  </si>
  <si>
    <t>Decorative Plate (Mary)</t>
  </si>
  <si>
    <t>DefaultEvolutionProfile1</t>
  </si>
  <si>
    <t>Hitops</t>
  </si>
  <si>
    <t>Earnest Heart</t>
  </si>
  <si>
    <t>Bracelet</t>
  </si>
  <si>
    <t>Pillows</t>
  </si>
  <si>
    <t>Gym membership</t>
  </si>
  <si>
    <t>Propane Tank</t>
  </si>
  <si>
    <t>Family Portrait</t>
  </si>
  <si>
    <t>DefaultEvolutionProfile2</t>
  </si>
  <si>
    <t>Classic Trainers</t>
  </si>
  <si>
    <t>Fingerless Gloves</t>
  </si>
  <si>
    <t>Oblivion Heart</t>
  </si>
  <si>
    <t>Divine Necklace</t>
  </si>
  <si>
    <t>Boom Box</t>
  </si>
  <si>
    <t>Cashbox</t>
  </si>
  <si>
    <t>Enforcer</t>
  </si>
  <si>
    <t>Terra Cotta</t>
  </si>
  <si>
    <t>Salad Set</t>
  </si>
  <si>
    <t>EvolutionProfileBlue0</t>
  </si>
  <si>
    <t>Stick</t>
  </si>
  <si>
    <t>Blue Bandana</t>
  </si>
  <si>
    <t>Corner Boy</t>
  </si>
  <si>
    <t>EvolutionProfileRed0</t>
  </si>
  <si>
    <t>Red Bandana</t>
  </si>
  <si>
    <t>EvolutionProfileGreen0</t>
  </si>
  <si>
    <t>Silver Chain</t>
  </si>
  <si>
    <t>Mule</t>
  </si>
  <si>
    <t>EvolutionProfileYellow0</t>
  </si>
  <si>
    <t>Tatami Mat</t>
  </si>
  <si>
    <t>Smartphone</t>
  </si>
  <si>
    <t>Crip</t>
  </si>
  <si>
    <t>Blood</t>
  </si>
  <si>
    <t>Latin</t>
  </si>
  <si>
    <t>Asian</t>
  </si>
  <si>
    <t>Holy</t>
  </si>
  <si>
    <t>EvolutionProfileBlack0</t>
  </si>
  <si>
    <t>Skull Ring</t>
  </si>
  <si>
    <t>Associate</t>
  </si>
  <si>
    <t>Clown Tattoo</t>
  </si>
  <si>
    <t>Chicken Feet</t>
  </si>
  <si>
    <t>Rosary</t>
  </si>
  <si>
    <t>EvolutionProfileBlue1</t>
  </si>
  <si>
    <t>Cap</t>
  </si>
  <si>
    <t>Fireworks</t>
  </si>
  <si>
    <t>Walking Stick</t>
  </si>
  <si>
    <t>stone bracelet</t>
  </si>
  <si>
    <t>Soda Bottles</t>
  </si>
  <si>
    <t>MSG</t>
  </si>
  <si>
    <t>EvolutionProfileRed1</t>
  </si>
  <si>
    <t>Blue Hoodie</t>
  </si>
  <si>
    <t>Red Hoodie</t>
  </si>
  <si>
    <t>Rubber Gloves</t>
  </si>
  <si>
    <t>Bonzai Tree</t>
  </si>
  <si>
    <t>Sweat Pants</t>
  </si>
  <si>
    <t>EvolutionProfileGreen1</t>
  </si>
  <si>
    <t>Sandals</t>
  </si>
  <si>
    <t>Gas Cans</t>
  </si>
  <si>
    <t>Padlock</t>
  </si>
  <si>
    <t>Open Fire</t>
  </si>
  <si>
    <t>Face</t>
  </si>
  <si>
    <t>Pyrex Beaker</t>
  </si>
  <si>
    <t>Ceremonial Sword</t>
  </si>
  <si>
    <t>Decanter</t>
  </si>
  <si>
    <t>EvolutionProfileYellow1</t>
  </si>
  <si>
    <t>Shuriken</t>
  </si>
  <si>
    <t>Gas Can</t>
  </si>
  <si>
    <t>EvolutionProfileBlack1</t>
  </si>
  <si>
    <t>Bat</t>
  </si>
  <si>
    <t>Decorative Plate</t>
  </si>
  <si>
    <t>Soldier</t>
  </si>
  <si>
    <t>Dart Board</t>
  </si>
  <si>
    <t>EvolutionProfileBlue2</t>
  </si>
  <si>
    <t>Chucks</t>
  </si>
  <si>
    <t>Stone Bracelet</t>
  </si>
  <si>
    <t>Shades (Y)</t>
  </si>
  <si>
    <t>Clay Pidgeon</t>
  </si>
  <si>
    <t>EvolutionProfileRed2</t>
  </si>
  <si>
    <t>Turkey Baster</t>
  </si>
  <si>
    <t>Oxfords</t>
  </si>
  <si>
    <t>Beach Ball</t>
  </si>
  <si>
    <t>EvolutionProfileGreen2</t>
  </si>
  <si>
    <t>Wrestling Mask</t>
  </si>
  <si>
    <t>Ceiling Fan</t>
  </si>
  <si>
    <t>Sicario</t>
  </si>
  <si>
    <t>Fan</t>
  </si>
  <si>
    <t>A/C</t>
  </si>
  <si>
    <t>EvolutionProfileYellow2</t>
  </si>
  <si>
    <t>Flag</t>
  </si>
  <si>
    <t>Baseball Bat</t>
  </si>
  <si>
    <t>EvolutionProfileBlack2</t>
  </si>
  <si>
    <t>Spoon Collection</t>
  </si>
  <si>
    <t>Capo</t>
  </si>
  <si>
    <t>Lemon Squeezer</t>
  </si>
  <si>
    <t>DefaultEvolutionRedBlue</t>
  </si>
  <si>
    <t>Mountain Boots</t>
  </si>
  <si>
    <t>Demons Arrow</t>
  </si>
  <si>
    <t>Moonglow</t>
  </si>
  <si>
    <t>Teardrop Tattoo</t>
  </si>
  <si>
    <t>Flat</t>
  </si>
  <si>
    <t>Tuner</t>
  </si>
  <si>
    <t>Underboss</t>
  </si>
  <si>
    <t>Veterano</t>
  </si>
  <si>
    <t>Beer Pong</t>
  </si>
  <si>
    <t>DefaultEvolutionProfile3</t>
  </si>
  <si>
    <t>Grudge Shield</t>
  </si>
  <si>
    <t>DefaultEvolutionProfile4</t>
  </si>
  <si>
    <t>Lightspeed</t>
  </si>
  <si>
    <t>Arrow Pendant</t>
  </si>
  <si>
    <t>Moonglow Heart</t>
  </si>
  <si>
    <t>Hades Vest</t>
  </si>
  <si>
    <t>Condo</t>
  </si>
  <si>
    <t>High Truck</t>
  </si>
  <si>
    <t>Lord</t>
  </si>
  <si>
    <t>Consigliere</t>
  </si>
  <si>
    <t>DefaultEvolutionProfile5</t>
  </si>
  <si>
    <t>Divine Comfort</t>
  </si>
  <si>
    <t>Nunchucks</t>
  </si>
  <si>
    <t>Burning Heart</t>
  </si>
  <si>
    <t>Shield of Oblivion</t>
  </si>
  <si>
    <t>Home Sweet</t>
  </si>
  <si>
    <t>Sports Car</t>
  </si>
  <si>
    <t>Kingpin</t>
  </si>
  <si>
    <t>Don</t>
  </si>
  <si>
    <t>DefaultEvolutionProfile6</t>
  </si>
  <si>
    <t>Glider Wings</t>
  </si>
  <si>
    <t>Axe</t>
  </si>
  <si>
    <t>Ruined Heart</t>
  </si>
  <si>
    <t>Guardian</t>
  </si>
  <si>
    <t>Ranch</t>
  </si>
  <si>
    <t>G4</t>
  </si>
  <si>
    <t>OG</t>
  </si>
  <si>
    <t>Cutoffs</t>
  </si>
  <si>
    <t>Stockings</t>
  </si>
  <si>
    <t>DefaultEvolutionProfileTest0</t>
  </si>
  <si>
    <t>Blue Shades</t>
  </si>
  <si>
    <t>Earmuffs</t>
  </si>
  <si>
    <t>DefaultEvolutionProfileTest1</t>
  </si>
  <si>
    <t>Life Shield</t>
  </si>
  <si>
    <t>Crip and Blood can share many items</t>
  </si>
  <si>
    <t>DefaultEvolutionProfileTest2</t>
  </si>
  <si>
    <t>Crib</t>
  </si>
  <si>
    <t>DefaultEvolutionProfileTest3</t>
  </si>
  <si>
    <t>DefaultEvolutionProfileTest4</t>
  </si>
  <si>
    <t>DefaultEvolutionProfileTest5</t>
  </si>
  <si>
    <t>DefaultEvolutionProfileTest6</t>
  </si>
  <si>
    <t>Speed</t>
  </si>
  <si>
    <t>Damage</t>
  </si>
  <si>
    <t>HP</t>
  </si>
  <si>
    <t>Shield</t>
  </si>
  <si>
    <t>Random gear</t>
  </si>
  <si>
    <t>Style</t>
  </si>
  <si>
    <t>2x Cheap</t>
  </si>
  <si>
    <t>Cheap</t>
  </si>
  <si>
    <t>Normal</t>
  </si>
  <si>
    <t>Expensive</t>
  </si>
  <si>
    <t>or double price</t>
  </si>
  <si>
    <t xml:space="preserve">Red = double price </t>
  </si>
  <si>
    <t>Pad</t>
  </si>
  <si>
    <t>Plants</t>
  </si>
  <si>
    <t>Ikea furniture</t>
  </si>
  <si>
    <t>Tuner = car + coffee can + wheels rims, spare tire</t>
  </si>
  <si>
    <t>Boots</t>
  </si>
  <si>
    <t>Chopsticks</t>
  </si>
  <si>
    <t>High truck has spinners</t>
  </si>
  <si>
    <t>Skickers</t>
  </si>
  <si>
    <t>Scissors</t>
  </si>
  <si>
    <t>Grudge Boots</t>
  </si>
  <si>
    <t>Rattan</t>
  </si>
  <si>
    <t>TV</t>
  </si>
  <si>
    <t>Bed=mattress, sheets, pillow</t>
  </si>
  <si>
    <t>Sonics</t>
  </si>
  <si>
    <t>G4 - wooden interior. Leather seats, tlc jet</t>
  </si>
  <si>
    <t>Koenigsegg - race clutch,  uppipe, dampers, airflow , engine tuner pack</t>
  </si>
  <si>
    <t>Buckled Sandals</t>
  </si>
  <si>
    <t>Sandsole Sandals</t>
  </si>
  <si>
    <t>Yotch gear</t>
  </si>
  <si>
    <t>Affinity gear</t>
  </si>
  <si>
    <t>Trainers</t>
  </si>
  <si>
    <t>Sandales</t>
  </si>
  <si>
    <t>Striders</t>
  </si>
  <si>
    <t>Age</t>
  </si>
  <si>
    <t>Leather top-sides</t>
  </si>
  <si>
    <t>Nauticals</t>
  </si>
  <si>
    <t>Yotch</t>
  </si>
  <si>
    <t>Lashes</t>
  </si>
  <si>
    <t>Meth Lab</t>
  </si>
  <si>
    <t>nose ring</t>
  </si>
  <si>
    <t>Y Shades</t>
  </si>
  <si>
    <t>Religion</t>
  </si>
  <si>
    <t>tongue piercing</t>
  </si>
  <si>
    <t>Y shoes</t>
  </si>
  <si>
    <t>Doll Box</t>
  </si>
  <si>
    <t>small backpack</t>
  </si>
  <si>
    <t>Apartment</t>
  </si>
  <si>
    <t>cat backpack</t>
  </si>
  <si>
    <t>Food</t>
  </si>
  <si>
    <t>Skirt</t>
  </si>
  <si>
    <t>Ronnie Kray</t>
  </si>
  <si>
    <t>Entertainment</t>
  </si>
  <si>
    <t>Boombox</t>
  </si>
  <si>
    <t>Digga</t>
  </si>
  <si>
    <t>Cleopatra</t>
  </si>
  <si>
    <t>Evolution Level Num</t>
  </si>
  <si>
    <t>Test</t>
  </si>
  <si>
    <t>Default</t>
  </si>
  <si>
    <t>DefaultRare</t>
  </si>
  <si>
    <t>DefaultEpic</t>
  </si>
  <si>
    <t>DefaultLegendary</t>
  </si>
  <si>
    <t>Base Evolution Level</t>
  </si>
  <si>
    <t>EvolutionLevelProfileId0_</t>
  </si>
  <si>
    <t>EvolutionLevelProfileId1_</t>
  </si>
  <si>
    <t>EvolutionLevelProfileId2_</t>
  </si>
  <si>
    <t>EvolutionLevelProfileId3_</t>
  </si>
  <si>
    <t>EvolutionLevelProfileId4_</t>
  </si>
  <si>
    <t>EvolutionLevelProfileId5_</t>
  </si>
  <si>
    <t>these fields are all removed by a mutator</t>
  </si>
  <si>
    <t>Enemy Big Cactus</t>
  </si>
  <si>
    <t>Hit By Teammate Effect List Id</t>
  </si>
  <si>
    <t>Hit Teammate Effect List Id</t>
  </si>
  <si>
    <t>Hit Teammate Fx</t>
  </si>
  <si>
    <t>Hit By Teammate Fx</t>
  </si>
  <si>
    <t>Enemy School Bully</t>
  </si>
  <si>
    <t>School Bully</t>
  </si>
  <si>
    <t>Physics Profile Id</t>
  </si>
  <si>
    <t>React Duration Seconds</t>
  </si>
  <si>
    <t>NormalPhysics</t>
  </si>
  <si>
    <t>React Translate</t>
  </si>
  <si>
    <t>React Translate Seconds</t>
  </si>
  <si>
    <t>React Translate Hz</t>
  </si>
  <si>
    <t>SheerPhysics</t>
  </si>
  <si>
    <t>Move Position</t>
  </si>
  <si>
    <t>Shake</t>
  </si>
  <si>
    <t>Shake Position X</t>
  </si>
  <si>
    <t>Shake Position Y</t>
  </si>
  <si>
    <t>Shake Scale Y</t>
  </si>
  <si>
    <t>Shake Scale X</t>
  </si>
  <si>
    <t>Shake Shear</t>
  </si>
  <si>
    <t>Shake Frequency</t>
  </si>
  <si>
    <t>Shake direction of attention</t>
  </si>
  <si>
    <t>Shake Bone Position X</t>
  </si>
  <si>
    <t>Shake Bone Position Y</t>
  </si>
  <si>
    <t>Magic React</t>
  </si>
  <si>
    <t>Magic React Profile Id</t>
  </si>
  <si>
    <t>Magic React Slow</t>
  </si>
  <si>
    <t>Enemy Toque Girl White</t>
  </si>
  <si>
    <t>Toque-a-licious</t>
  </si>
  <si>
    <t>Health Bar Prefab</t>
  </si>
  <si>
    <t>Health Bar Y Offset</t>
  </si>
  <si>
    <t>JeffTestPhysics</t>
  </si>
  <si>
    <t>JeffMagicPhysics</t>
  </si>
  <si>
    <t>Blue Swoopy Attack</t>
  </si>
  <si>
    <t>TeddyMagicPhysics</t>
  </si>
  <si>
    <t>TeddyTestPhysics</t>
  </si>
  <si>
    <t>Turban Magic</t>
  </si>
  <si>
    <t>Turban Physical</t>
  </si>
  <si>
    <t>Shake Bone Rotation</t>
  </si>
  <si>
    <t>Shake Body Rotation</t>
  </si>
  <si>
    <t>Pierce</t>
  </si>
  <si>
    <t>Small Fireball Attack</t>
  </si>
  <si>
    <t>Player Turn Fx</t>
  </si>
  <si>
    <t>Fight Fx</t>
  </si>
  <si>
    <t>&lt;--- Blank means to let the effect finish itself</t>
  </si>
  <si>
    <t>Boss Death Fx</t>
  </si>
  <si>
    <t>BossFx</t>
  </si>
  <si>
    <t>Tre Kronor</t>
  </si>
  <si>
    <t>Dramatic Pause Effect List Id</t>
  </si>
  <si>
    <t>Dramatic Pause Fx</t>
  </si>
  <si>
    <t>Green Laser DL45</t>
  </si>
  <si>
    <t>Win Scene Fx</t>
  </si>
  <si>
    <t>Red Stars Attack</t>
  </si>
  <si>
    <t>Hero Turn Fx</t>
  </si>
  <si>
    <t>&lt;--- 0 pool size means don't use pool. Useful for effects that can't be reset easily. Like spine animations</t>
  </si>
  <si>
    <t>Aiming,Special,LevelUp</t>
  </si>
  <si>
    <t>EpicBoss</t>
  </si>
  <si>
    <t>Explosion Attack Medium</t>
  </si>
  <si>
    <t>Eye Speed</t>
  </si>
  <si>
    <t>Animation Profile Id</t>
  </si>
  <si>
    <t>Foddy</t>
  </si>
  <si>
    <t xml:space="preserve">Buddha practically invented the color Blue. Blue Levis, blue shirt, blue bandana, and blue suspenders to keep his pants down. </t>
  </si>
  <si>
    <t>70,140,280,560,1000,1000</t>
  </si>
  <si>
    <t>400,800,1600,3200,6400</t>
  </si>
  <si>
    <t>10,70,140,280,560,1000</t>
  </si>
  <si>
    <t>20,100,200,400,800</t>
  </si>
  <si>
    <t>100,400,800,1600,3200</t>
  </si>
  <si>
    <t>200,800,1600,3200,6400</t>
  </si>
  <si>
    <t>Shockwave Attack Fx</t>
  </si>
  <si>
    <t>Small Explosion Attack Fx</t>
  </si>
  <si>
    <t>Explosion Attack Medium Fx</t>
  </si>
  <si>
    <t>&lt;--- 0 pool size is required for particle effects that are modified while playing</t>
  </si>
  <si>
    <t>Heal Fx</t>
  </si>
  <si>
    <t>Physical React Profile Id</t>
  </si>
  <si>
    <t>Magic Death Fx</t>
  </si>
  <si>
    <t>Magic Hero Fx</t>
  </si>
  <si>
    <t>Skill Icon Holder Prefab</t>
  </si>
  <si>
    <t>Red Laser Up Down Combo</t>
  </si>
  <si>
    <t>Small Explosion Combo</t>
  </si>
  <si>
    <t>Large Slow Projectile Combo</t>
  </si>
  <si>
    <t>Black Projectile Combo</t>
  </si>
  <si>
    <t>Shockwave Combo</t>
  </si>
  <si>
    <t>Blue Projectile Combo</t>
  </si>
  <si>
    <t>Radial Purple Combo</t>
  </si>
  <si>
    <t>Crack Dealer Combo</t>
  </si>
  <si>
    <t>Blue Swoopy Combo</t>
  </si>
  <si>
    <t>Blue Ball 10 Combo</t>
  </si>
  <si>
    <t xml:space="preserve">Black Toque Guy </t>
  </si>
  <si>
    <t>Green Toque Guy</t>
  </si>
  <si>
    <t>Red Toque Guy</t>
  </si>
  <si>
    <t>Black Bowl Cut Guy</t>
  </si>
  <si>
    <t>Blue Laser Down Combo</t>
  </si>
  <si>
    <t>Blue Laser Down Attack</t>
  </si>
  <si>
    <t>Bad Energy Beam Combo</t>
  </si>
  <si>
    <t>Blue Laser Up Combo</t>
  </si>
  <si>
    <t>Yellow Sword Combo</t>
  </si>
  <si>
    <t>Radial Projectile Combo</t>
  </si>
  <si>
    <t>Yellow Ball 10</t>
  </si>
  <si>
    <t>Teammate Turn Loop Fx</t>
  </si>
  <si>
    <t>My Turn Start Red Fx</t>
  </si>
  <si>
    <t>My Turn Loop Red Fx</t>
  </si>
  <si>
    <t>Toque Guys Fx</t>
  </si>
  <si>
    <t>Toque Guys Death Fx</t>
  </si>
  <si>
    <t>Red Homing Combo</t>
  </si>
  <si>
    <t>Yellow Homing Combo</t>
  </si>
  <si>
    <t>Blue Homing Combo</t>
  </si>
  <si>
    <t>Green Homing Combo</t>
  </si>
  <si>
    <t>Rare Pierce</t>
  </si>
  <si>
    <t>Crack Dealer Attack</t>
  </si>
  <si>
    <t>Crack Dealer Fx</t>
  </si>
  <si>
    <t>Black Bear</t>
  </si>
  <si>
    <t>Mushroom</t>
  </si>
  <si>
    <t>Brick</t>
  </si>
  <si>
    <t>Enemy Foo Hawk</t>
  </si>
  <si>
    <t>Foo Hawk</t>
  </si>
  <si>
    <t>Inclusive Energy Beam</t>
  </si>
  <si>
    <t>Purple Homing Attack</t>
  </si>
  <si>
    <t>Boss Black Knight</t>
  </si>
  <si>
    <t>Release seconds - call ReleaseManually after n seconds</t>
  </si>
  <si>
    <t>Fireball Homing Attack</t>
  </si>
  <si>
    <t>Magic Damage Hero Fx</t>
  </si>
  <si>
    <t>Assets/FusionCards/willie_card</t>
  </si>
  <si>
    <t>Assets/FusionCards/willie_card_off</t>
  </si>
  <si>
    <t>Assets/FusionCards/bull_hairston_card</t>
  </si>
  <si>
    <t>Assets/FusionCards/bull_hairston_card_off</t>
  </si>
  <si>
    <t>Assets/FusionCards/kenichi_card</t>
  </si>
  <si>
    <t>Assets/FusionCards/kenichi_card_off</t>
  </si>
  <si>
    <t>Assets/FusionCards/romeo_card</t>
  </si>
  <si>
    <t>Assets/FusionCards/romeo_card_off</t>
  </si>
  <si>
    <t>Assets/FusionCards/ricky_ruiz_card</t>
  </si>
  <si>
    <t>Assets/FusionCards/ricky_ruiz_card_off</t>
  </si>
  <si>
    <t>Assets/FusionCards/raymond_card</t>
  </si>
  <si>
    <t>Assets/FusionCards/raymond_card_off</t>
  </si>
  <si>
    <t>Ice Floor Radial Attack</t>
  </si>
  <si>
    <t>Assets/FusionCards/black_knight_card.png</t>
  </si>
  <si>
    <t>Assets/FusionCards/black_knight_card_off.png</t>
  </si>
  <si>
    <t>Assets/FusionCards/foo_hawk_card.png</t>
  </si>
  <si>
    <t>Assets/FusionCards/foo_hawk_card_off.png</t>
  </si>
  <si>
    <t>.prefab</t>
  </si>
  <si>
    <t>Enemy Elf</t>
  </si>
  <si>
    <t>Enemy Raccoon</t>
  </si>
  <si>
    <t>Enemy Cupid</t>
  </si>
  <si>
    <t>Racoon</t>
  </si>
  <si>
    <t>Elf</t>
  </si>
  <si>
    <t>Cupid</t>
  </si>
  <si>
    <t>Enemy Fairy</t>
  </si>
  <si>
    <t>Enemy Fairy Reversed</t>
  </si>
  <si>
    <t>Fairy</t>
  </si>
  <si>
    <t>Doncaster</t>
  </si>
  <si>
    <t>none of this stuff is used!</t>
  </si>
  <si>
    <t>Coin Fx</t>
  </si>
  <si>
    <t>Green Tea Homing Attack</t>
  </si>
  <si>
    <t>Coin Shadow Fx</t>
  </si>
  <si>
    <t>Reward Fx</t>
  </si>
  <si>
    <t>Green Leaf 8 Attack</t>
  </si>
  <si>
    <t>700,1200,2400,5200,9600</t>
  </si>
  <si>
    <t>900,1600,3200,6400,12800</t>
  </si>
  <si>
    <t>1400,2400,5200,9600,12800</t>
  </si>
  <si>
    <t>1900,3200,6400,12800,25600</t>
  </si>
  <si>
    <t>Max Boosted Speed</t>
  </si>
  <si>
    <t>Enemy Donna Graham</t>
  </si>
  <si>
    <t>Japan</t>
  </si>
  <si>
    <t>Blue Projectile Attack</t>
  </si>
  <si>
    <t>Enemy Cupid Reversed</t>
  </si>
  <si>
    <t>Lightning Attack</t>
  </si>
  <si>
    <t>Lightning Combo</t>
  </si>
  <si>
    <t>Attack Anim Delay Seconds</t>
  </si>
  <si>
    <t>Assets/Data/Characters/Jeff Fort/Jeff Fort.prefab</t>
  </si>
  <si>
    <t>Assets/Data/Characters/Future Assassin/Future Assassin.prefab</t>
  </si>
  <si>
    <t>Assets/Data/Characters/Willie Lloyd/Willie Lloyd.prefab</t>
  </si>
  <si>
    <t>Assets/Data/Characters/Bull Hairston/Bull Hairston.prefab</t>
  </si>
  <si>
    <t>Assets/Data/Characters/Sara Justice/Sara Justice.prefab</t>
  </si>
  <si>
    <t>Assets/Data/Characters/Billy Hill/Billy Hill.prefab</t>
  </si>
  <si>
    <t>Assets/Data/Characters/Sylvia Nunn/Sylvia Nunn.prefab</t>
  </si>
  <si>
    <t>Assets/Data/Characters/Sara Justice/Enemy Sarah.prefab</t>
  </si>
  <si>
    <t>Assets/Data/Characters/Jimmy Lavender/Jimmy Lavender.prefab</t>
  </si>
  <si>
    <t>Assets/Data/Characters/Sara Justice/Boss Sarah.prefab</t>
  </si>
  <si>
    <t>Assets/Data/Characters/Bull Hairston/Enemy Bull Hairston.prefab</t>
  </si>
  <si>
    <t>Assets/Data/Characters/Willie Lloyd/Enemy Willie Lloyd.prefab</t>
  </si>
  <si>
    <t>Assets/Data/Characters/Asian Guys/Kenichi Shinoda.prefab</t>
  </si>
  <si>
    <t>Assets/Data/Characters/Asian Guys/Enemy Kenichi Shinoda.prefab</t>
  </si>
  <si>
    <t>Assets/Data/Characters/Kiyoshi Takayama/Kiyoshi Takayama.prefab</t>
  </si>
  <si>
    <t>Assets/Data/Characters/Barbara Snow/Barbara Snow.prefab</t>
  </si>
  <si>
    <t>Assets/Data/Characters/Black Knight/Black Knight.prefab</t>
  </si>
  <si>
    <t>Assets/Data/Characters/Holy Guys/Romeo Piccolo.prefab</t>
  </si>
  <si>
    <t>Assets/Data/Characters/Tookie Williams/Tookie Williams.prefab</t>
  </si>
  <si>
    <t>Assets/Data/Characters/Tookie Williams/Enemy Tookie Williams.prefab</t>
  </si>
  <si>
    <t>Assets/Data/Characters/Blue Buddha/Blue Buddha.prefab</t>
  </si>
  <si>
    <t>Assets/Data/Characters/Blue Buddha/Enemy Blue Buddha.prefab</t>
  </si>
  <si>
    <t>Assets/Data/Characters/Donna Graham/Donna Graham.prefab</t>
  </si>
  <si>
    <t>Assets/Data/Characters/Donna Graham/Enemy Donna Graham.prefab</t>
  </si>
  <si>
    <t>Assets/Data/Characters/Over G/Over G.prefab</t>
  </si>
  <si>
    <t>Assets/Data/Characters/Over G/Enemy Over G.prefab</t>
  </si>
  <si>
    <t>Assets/Data/Characters/Over G/Boss Over G.prefab</t>
  </si>
  <si>
    <t>Assets/Data/Characters/Ariana Venti/Ariana Venti.prefab</t>
  </si>
  <si>
    <t>Assets/Data/Characters/Ariana Venti/Enemy Ariana Venti.prefab</t>
  </si>
  <si>
    <t>Assets/Data/Characters/King Papo/King Papo.prefab</t>
  </si>
  <si>
    <t>Assets/Data/Characters/King Papo/Boss King Papo.prefab</t>
  </si>
  <si>
    <t>Assets/Data/Characters/Frog guys/Enemy Poncho Diaz.prefab</t>
  </si>
  <si>
    <t>Assets/Data/Characters/Frog guys/Poncho Diaz.prefab</t>
  </si>
  <si>
    <t>Assets/Data/Characters/Scar Fish/Scar Fish.prefab</t>
  </si>
  <si>
    <t>Assets/Data/Characters/Pablo Acosta/Pablo Acosta.prefab</t>
  </si>
  <si>
    <t>Assets/Data/Characters/Pablo Acosta/Enemy Pablo Acosta.prefab</t>
  </si>
  <si>
    <t>Assets/Data/Characters/Turban/Turban.prefab</t>
  </si>
  <si>
    <t>Assets/Data/Characters/Turban/Enemy Turban.prefab</t>
  </si>
  <si>
    <t>Assets/Data/Characters/Foo Hawk/Enemy Foo Hawk.prefab</t>
  </si>
  <si>
    <t>Assets/Data/Characters/Ricky Ruiz/Ricky Ruiz.prefab</t>
  </si>
  <si>
    <t>Assets/Data/Characters/Ricky Ruiz/Enemy Ricky Ruiz.prefab</t>
  </si>
  <si>
    <t>Assets/Data/Characters/Toxic Shock/Toxic Shock.prefab</t>
  </si>
  <si>
    <t>Assets/Data/Characters/Insanity Defense/Insanity Defense.prefab</t>
  </si>
  <si>
    <t>Assets/Data/Characters/Foddy/Lil Monster.prefab</t>
  </si>
  <si>
    <t>Assets/Data/Characters/Foddy/Lil Al.prefab</t>
  </si>
  <si>
    <t>Assets/Data/Characters/Foddy/Lil Papo.prefab</t>
  </si>
  <si>
    <t>Assets/Data/Characters/Foddy/Lil Puddin.prefab</t>
  </si>
  <si>
    <t>Assets/Data/Characters/Foddy/Lil Kenichi.prefab</t>
  </si>
  <si>
    <t>Assets/Data/Characters/Foddy/Enemy Lil Monster.prefab</t>
  </si>
  <si>
    <t>Assets/Data/Characters/Foddy/Enemy Lil Al.prefab</t>
  </si>
  <si>
    <t>Assets/Data/Characters/Foddy/Enemy Lil Papo.prefab</t>
  </si>
  <si>
    <t>Assets/Data/Characters/Foddy/Enemy Lil Puddin.prefab</t>
  </si>
  <si>
    <t>Assets/Data/Characters/Foddy/Enemy Lil Kenichi.prefab</t>
  </si>
  <si>
    <t>Assets/Data/Characters/Scar Fish/Enemy Scar Fish.prefab</t>
  </si>
  <si>
    <t>Assets/Data/Characters/Kiyoshi Takayama/Enemy Kiyoshi Takayama.prefab</t>
  </si>
  <si>
    <t>Assets/Data/Characters/Insanity Defense/Enemy Insanity Defense.prefab</t>
  </si>
  <si>
    <t>Assets/Data/Characters/Toxic Shock/Enemy Toxic Shock.prefab</t>
  </si>
  <si>
    <t>Assets/Data/Characters/Little U/Enemy Little U.prefab</t>
  </si>
  <si>
    <t>Assets/Data/Characters/Jimmy Lavender/Enemy Jimmy Lavender.prefab</t>
  </si>
  <si>
    <t>Assets/Data/Characters/Evil Teddy/Evil Teddy.prefab</t>
  </si>
  <si>
    <t>Assets/Data/Characters/Evil Teddy/Enemy Evil Teddy.prefab</t>
  </si>
  <si>
    <t>Assets/Data/Characters/Evil Teddy/Boss Evil Teddy.prefab</t>
  </si>
  <si>
    <t>Assets/Data/Characters/Asian Guys/Tokutaro Takayama.prefab</t>
  </si>
  <si>
    <t>Assets/Data/Characters/Kiyoshi Takayama/Yamaguchi Gumi.prefab</t>
  </si>
  <si>
    <t>Assets/Data/Characters/Maria Cutinelli/Maria Cutinelli.prefab</t>
  </si>
  <si>
    <t>Assets/Data/Characters/Virginia Hill/Virginia Hill.prefab</t>
  </si>
  <si>
    <t>Assets/Data/Characters/Holy Guys/Louis Piccolo.prefab</t>
  </si>
  <si>
    <t>Assets/Data/Characters/Frog guys/Vicente Fox.prefab</t>
  </si>
  <si>
    <t>Assets/Data/Characters/Alley Cat/Enemy Cat.prefab</t>
  </si>
  <si>
    <t>Assets/Data/Characters/Asian Guys/Enemy Tokutaro Takayama.prefab</t>
  </si>
  <si>
    <t>Assets/Data/Characters/Kiyoshi Takayama/Enemy Yamaguchi Gumi.prefab</t>
  </si>
  <si>
    <t>Assets/Data/Characters/Lance Williams/Enemy Lance Williams.prefab</t>
  </si>
  <si>
    <t>Assets/Data/Characters/Maria Cutinelli/Enemy Maria Cutinelli.prefab</t>
  </si>
  <si>
    <t>Assets/Data/Characters/Virginia Hill/Enemy Virginia Hill.prefab</t>
  </si>
  <si>
    <t>Assets/Data/Characters/Holy Guys/Enemy Louis Piccolo.prefab</t>
  </si>
  <si>
    <t>Assets/Data/Characters/Frog guys/Enemy Vicente Fox.prefab</t>
  </si>
  <si>
    <t>Assets/Data/Characters/Short Cactus/Enemy Cactus.prefab</t>
  </si>
  <si>
    <t>Assets/Data/Characters/Big Cactus/Enemy Big Cactus.prefab</t>
  </si>
  <si>
    <t>Assets/Data/Characters/Starfish/Enemy Twisted Starfish.prefab</t>
  </si>
  <si>
    <t>Assets/Data/Characters/Starfish/Enemy Twisted Starfish 2.prefab</t>
  </si>
  <si>
    <t>Assets/Data/Characters/Mushroom/Enemy Basic Mushroom.prefab</t>
  </si>
  <si>
    <t>Assets/Data/Characters/Black Bear/Enemy Black Bear.prefab</t>
  </si>
  <si>
    <t>Assets/Data/Characters/Past Assassin/Enemy Past Assassin.prefab</t>
  </si>
  <si>
    <t>Assets/Data/Characters/Brick/Enemy Basic Brick.prefab</t>
  </si>
  <si>
    <t>Assets/Data/Characters/Brick/Boss Basic Brick.prefab</t>
  </si>
  <si>
    <t>Assets/Data/Characters/Golden Bear/Boss Golden Bear.prefab</t>
  </si>
  <si>
    <t>Assets/Data/Characters/Bowl_cut_guys/Enemy Toque White.prefab</t>
  </si>
  <si>
    <t>Assets/Data/Characters/Bowl_cut_guys/Enemy Toque Black.prefab</t>
  </si>
  <si>
    <t>Assets/Data/Characters/Bowl_cut_guys/Enemy Toque Blue.prefab</t>
  </si>
  <si>
    <t>Assets/Data/Characters/Bowl_cut_guys/Enemy Toque Green.prefab</t>
  </si>
  <si>
    <t>Assets/Data/Characters/Bowl_cut_guys/Enemy Toque Red.prefab</t>
  </si>
  <si>
    <t>Assets/Data/Characters/Bowl_cut_guys/Enemy Bowl Cut Black.prefab</t>
  </si>
  <si>
    <t>Assets/Data/Characters/Bully/Enemy School Bully.prefab</t>
  </si>
  <si>
    <t>Assets/Data/Characters/Raccoon/Raccoon.prefab</t>
  </si>
  <si>
    <t>Assets/Data/Characters/Elf/Enemy Elf.prefab</t>
  </si>
  <si>
    <t>Assets/Data/Characters/Cupid/Enemy Cupid.prefab</t>
  </si>
  <si>
    <t>Assets/Data/Characters/Cupid/Enemy Cupid Reversed.prefab</t>
  </si>
  <si>
    <t>Assets/Data/Characters/Fairy/Enemy Fairy.prefab</t>
  </si>
  <si>
    <t>Assets/Data/Characters/Fairy/Enemy Fairy Reversed.prefab</t>
  </si>
  <si>
    <t>Assets/Data/Characters/Sun Flower</t>
  </si>
  <si>
    <t>Assets/Data/Characters/Sylvester Scott</t>
  </si>
  <si>
    <t>Assets/Data/Characters/Boss Raymond Washington</t>
  </si>
  <si>
    <t>Assets/Data/Characters/Lance Williams</t>
  </si>
  <si>
    <t>Assets/Data/Characters/Lil Biggie</t>
  </si>
  <si>
    <t>Assets/Data/Characters/Boss Lil Biggie</t>
  </si>
  <si>
    <t>Assets/Data/Characters/Raymond Washington</t>
  </si>
  <si>
    <t>Assets/Data/Characters/Enemy Little U</t>
  </si>
  <si>
    <t>Assets/Data/Characters/Fairy/Fairy.prefab</t>
  </si>
  <si>
    <t>Assets/Data/Prefabs/Common/Body Circle Red Large</t>
  </si>
  <si>
    <t>Assets/Data/Prefabs/Common/Body Circle Blue Large</t>
  </si>
  <si>
    <t>Assets/Data/Prefabs/Common/Body Circle Yellow Large</t>
  </si>
  <si>
    <t>Assets/Data/Prefabs/Common/Body Circle Black Large</t>
  </si>
  <si>
    <t>Assets/Data/Prefabs/Common/Body Circle Green Large</t>
  </si>
  <si>
    <t>Assets/Data/Prefabs/Common/Body Circle Red Medium</t>
  </si>
  <si>
    <t>Assets/Data/Prefabs/Common/Body Circle Yellow Medium</t>
  </si>
  <si>
    <t>Assets/Data/Prefabs/Particles/Character/Hyper_Explosion</t>
  </si>
  <si>
    <t>Assets/Data/Prefabs/Particles/Explosions/Orange Burst of Spikes</t>
  </si>
  <si>
    <t>Assets/Data/Prefabs/Particles/Megapro/FireEffect Mod</t>
  </si>
  <si>
    <t>Assets/Data/Prefabs/Particles/Character/Death effect 02</t>
  </si>
  <si>
    <t>Assets/Data/Prefabs/Particles/Megapro/WhiteBurst</t>
  </si>
  <si>
    <t>Assets/Data/Prefabs/Particles/Megapro/FireEffect 2 Mod</t>
  </si>
  <si>
    <t>Assets/Data/UI/Minigame/HealthBars/Boss Sarah/Boss Healthbar Sarah.prefab</t>
  </si>
  <si>
    <t>Assets/Data/UI/Minigame/HealthBars/Boss Black Knight/Boss Healthbar Black Knight.prefab</t>
  </si>
  <si>
    <t>Assets/Data/UI/Minigame/HealthBars/Boss/Boss Healthbar.prefab</t>
  </si>
  <si>
    <t>Assets/Data/UI/Minigame/HealthBars/Boss King Papo/Boss Healthbar King Papo.prefab</t>
  </si>
  <si>
    <t>Assets/Data/UI/Minigame/HealthBars/default/Healthbar Default.prefab</t>
  </si>
  <si>
    <t>Assets/Data/Minigame/Skill Icon Holder Over G.prefab</t>
  </si>
  <si>
    <t>Assets/Data/Minigame/Skill Icon Holder Medium.prefab</t>
  </si>
  <si>
    <t>Assets/Data/Minigame/Skill Icon Holder Cactus.prefab</t>
  </si>
  <si>
    <t>Assets/Data/Minigame/Skill Icon Holder Big 2.prefab</t>
  </si>
  <si>
    <t>Assets/Data/Minigame/Skill Icon Holder Big.prefab</t>
  </si>
  <si>
    <t>Assets/Data/Prefabs/Minigame/Skill Icon Holder.prefab</t>
  </si>
  <si>
    <t>Assets/Data/Prefabs/Minigame/Healthbar Default.prefab</t>
  </si>
  <si>
    <t>Assets/Data/Prefabs/Minigame/Skill Icon Holder Foddy.prefab</t>
  </si>
  <si>
    <t>Assets/Data/Prefabs/Particles/Megapro/Fireburst.prefab</t>
  </si>
  <si>
    <t>Assets/Data/Prefabs/Particles/Megapro/FireEffect 2.prefab</t>
  </si>
  <si>
    <t>Assets/Data/Characters/Jeff Fort/jf_card.png</t>
  </si>
  <si>
    <t>Assets/Data/Characters/Jeff Fort/jf_card_off.png</t>
  </si>
  <si>
    <t>Assets/Data/Characters/Future Assassin/future_assassin_card.png</t>
  </si>
  <si>
    <t>Assets/Data/Characters/Future Assassin/future_assassin_card_off.png</t>
  </si>
  <si>
    <t>Assets/Data/Characters/Willie Lloyd/willie_card.png</t>
  </si>
  <si>
    <t>Assets/Data/Characters/Willie Lloyd/willie_card_off.png</t>
  </si>
  <si>
    <t>Assets/Data/Characters/Bull Hairston/bull_hairston_card.png</t>
  </si>
  <si>
    <t>Assets/Data/Characters/Bull Hairston/bull_hairston_card_off.png</t>
  </si>
  <si>
    <t>Assets/Data/Characters/Sara Justice/sarah_card.png</t>
  </si>
  <si>
    <t>Assets/Data/Characters/Sara Justice/sarah_card_off.png</t>
  </si>
  <si>
    <t>Assets/Data/Characters/Billy Hill/billy_hill_card.png</t>
  </si>
  <si>
    <t>Assets/Data/Characters/Sylvia Nunn/sylvia_nun_card.png</t>
  </si>
  <si>
    <t>Assets/Data/Characters/Jimmy Lavender/jimmy_lavender_card.png</t>
  </si>
  <si>
    <t>Assets/Data/Characters/Jimmy Lavender/jimmy_lavender_card_off.png</t>
  </si>
  <si>
    <t>Assets/Data/Characters/Sara Justice/boss_sarah_card_off.png</t>
  </si>
  <si>
    <t>Assets/Data/Characters/Sara Justice/boss_sarah_card.png</t>
  </si>
  <si>
    <t>Assets/Data/Characters/Asian Guys/kenichi_card.png</t>
  </si>
  <si>
    <t>Assets/Data/Characters/Asian Guys/kenichi_card_off.png</t>
  </si>
  <si>
    <t>Assets/Data/Characters/Kiyoshi Takayama/kiyoshi_card.png</t>
  </si>
  <si>
    <t>Assets/Data/Characters/Kiyoshi Takayama/kiyoshi_card_off.png</t>
  </si>
  <si>
    <t>Assets/Data/Characters/Barbara Snow/barbara_snow_card.png</t>
  </si>
  <si>
    <t>Assets/Data/Characters/Barbara Snow/barbara_snow_card_off.png</t>
  </si>
  <si>
    <t>Assets/Data/Characters/Black Knight/black_knight_card.png</t>
  </si>
  <si>
    <t>Assets/Data/Characters/Black Knight/black_knight_card_off.png</t>
  </si>
  <si>
    <t>Assets/Data/Characters/Holy Guys/romeo_card.png</t>
  </si>
  <si>
    <t>Assets/Data/Characters/Holy Guys/romeo_card_off.png</t>
  </si>
  <si>
    <t>Assets/Data/Characters/Tookie Williams/tookie_card.png</t>
  </si>
  <si>
    <t>Assets/Data/Characters/Tookie Williams/tookie_card_off.png</t>
  </si>
  <si>
    <t>Assets/Data/Characters/Blue Buddha/blue_buddah_card.png</t>
  </si>
  <si>
    <t>Assets/Data/Characters/Blue Buddha/blue_buddah_card_off.png</t>
  </si>
  <si>
    <t>Assets/Data/Characters/Donna Graham/donna_graham_card.png</t>
  </si>
  <si>
    <t>Assets/Data/Characters/Donna Graham/donna_graham_card_off.png</t>
  </si>
  <si>
    <t>Assets/Data/Characters/Over G/over_g_card.png</t>
  </si>
  <si>
    <t>Assets/Data/Characters/Over G/over_g_card_off.png</t>
  </si>
  <si>
    <t>Assets/Data/Characters/Ariana Venti/ariana_card.png</t>
  </si>
  <si>
    <t>Assets/Data/Characters/Ariana Venti/ariana_card_off.png</t>
  </si>
  <si>
    <t>Assets/Data/Characters/King Papo/king_papo_card.png</t>
  </si>
  <si>
    <t>Assets/Data/Characters/King Papo/king_papo_card_off.png</t>
  </si>
  <si>
    <t>Assets/Data/Characters/Frog guys/poncho_diaz_card.png</t>
  </si>
  <si>
    <t>Assets/Data/Characters/Scar Fish/ScarFish_card.png</t>
  </si>
  <si>
    <t>Assets/Data/Characters/Pablo Acosta/pablo_acosta_card.png</t>
  </si>
  <si>
    <t>Assets/Data/Characters/Pablo Acosta/pablo_acosta_card_off.png</t>
  </si>
  <si>
    <t>Assets/Data/Characters/Turban/Turban_guy_card.png</t>
  </si>
  <si>
    <t>Assets/Data/Characters/Turban/Turban_guy_card_off.png</t>
  </si>
  <si>
    <t>Assets/Data/Characters/Foo Hawk/foo_hawk_card.png</t>
  </si>
  <si>
    <t>Assets/Data/Characters/Foo Hawk/foo_hawk_card_off.png</t>
  </si>
  <si>
    <t>Assets/Data/Characters/Ricky Ruiz/ricky_ruiz_card.png</t>
  </si>
  <si>
    <t>Assets/Data/Characters/Ricky Ruiz/ricky_ruiz_card_off.png</t>
  </si>
  <si>
    <t>Assets/Data/Characters/Toxic Shock/toxic_shock_card.png</t>
  </si>
  <si>
    <t>Assets/Data/Characters/Toxic Shock/toxic_shock_card_off.png</t>
  </si>
  <si>
    <t>Assets/Data/Characters/Insanity Defense/insanity_card.png</t>
  </si>
  <si>
    <t>Assets/Data/Characters/Insanity Defense/insanity_card_off.png</t>
  </si>
  <si>
    <t>Assets/Data/Characters/Foddy/fodder_hero_1_blue_card.png</t>
  </si>
  <si>
    <t>Assets/Data/Characters/Foddy/fodder_hero_1_blue_card_off.png</t>
  </si>
  <si>
    <t>Assets/Data/Characters/Foddy/fodder_hero_1_black_card.png</t>
  </si>
  <si>
    <t>Assets/Data/Characters/Foddy/fodder_hero_1_black_card_off.png</t>
  </si>
  <si>
    <t>Assets/Data/Characters/Foddy/fodder_hero_1_green_card.png</t>
  </si>
  <si>
    <t>Assets/Data/Characters/Foddy/fodder_hero_1_green_card_off.png</t>
  </si>
  <si>
    <t>Assets/Data/Characters/Foddy/fodder_hero_1_red_card.png</t>
  </si>
  <si>
    <t>Assets/Data/Characters/Foddy/fodder_hero_1_red_card_off.png</t>
  </si>
  <si>
    <t>Assets/Data/Characters/Foddy/fodder_hero_1_yellow_card.png</t>
  </si>
  <si>
    <t>Assets/Data/Characters/Foddy/fodder_hero_1_yellow_card_off.png</t>
  </si>
  <si>
    <t>Assets/Data/Characters/Little U/bu_card.png</t>
  </si>
  <si>
    <t>Assets/Data/Characters/Little U/bu_card_image_bw.png</t>
  </si>
  <si>
    <t>Assets/Data/Characters/Evil Teddy/teddy_card.png</t>
  </si>
  <si>
    <t>Assets/Data/Characters/Evil Teddy/teddy_card_off.png</t>
  </si>
  <si>
    <t>Assets/Data/Characters/Asian Guys/tokutaro_card.png</t>
  </si>
  <si>
    <t>Assets/Data/Characters/Asian Guys/tokutaro_card_off.png</t>
  </si>
  <si>
    <t>Assets/Data/Characters/Kiyoshi Takayama/yamaguchi_card.png</t>
  </si>
  <si>
    <t>Assets/Data/Characters/Kiyoshi Takayama/yamaguchi_card_off.png</t>
  </si>
  <si>
    <t>Assets/Data/Characters/Maria Cutinelli/maria_cutinelli_card.png</t>
  </si>
  <si>
    <t>Assets/Data/Characters/Maria Cutinelli/maria_cutinelli_card_off.png</t>
  </si>
  <si>
    <t>Assets/Data/Characters/Virginia Hill/virginia_hill_card.png</t>
  </si>
  <si>
    <t>Assets/Data/Characters/Virginia Hill/virginia_hill_card_off.png</t>
  </si>
  <si>
    <t>Assets/Data/Characters/Holy Guys/louis_card.png</t>
  </si>
  <si>
    <t>Assets/Data/Characters/Holy Guys/louis_card_off.png</t>
  </si>
  <si>
    <t>Assets/Data/Characters/Frog guys/vicente_fox_card.png</t>
  </si>
  <si>
    <t>Assets/Data/Characters/Frog guys/vicente_fox_card_off.png</t>
  </si>
  <si>
    <t>Assets/Data/Characters/Lance Williams/lance_williams_card.png</t>
  </si>
  <si>
    <t>Assets/Data/Characters/Lance Williams/lance_williams_card_off.png</t>
  </si>
  <si>
    <t>Assets/Data/Characters/Alley Cat/alley_cat_card.png</t>
  </si>
  <si>
    <t>Assets/Data/Characters/Alley Cat/alley_cat_card_off.png</t>
  </si>
  <si>
    <t>Assets/Data/Characters/Short Cactus/small_cactus_card.png</t>
  </si>
  <si>
    <t>Assets/Data/Characters/Short Cactus/small_cactus_card_off.png</t>
  </si>
  <si>
    <t>Assets/Data/Characters/Big Cactus/big_cactus_card.png</t>
  </si>
  <si>
    <t>Assets/Data/Characters/Big Cactus/big_cactus_card_off.png</t>
  </si>
  <si>
    <t>Assets/Data/Characters/Starfish/starfish_card.png</t>
  </si>
  <si>
    <t>Assets/Data/Characters/Starfish/starfish_card_off.png</t>
  </si>
  <si>
    <t>Assets/Data/Characters/Mushroom/mushroom_card.png</t>
  </si>
  <si>
    <t>Assets/Data/Characters/Mushroom/mushroom_card_off.png</t>
  </si>
  <si>
    <t>Assets/Data/Characters/Black Bear/teddy_black_card.png</t>
  </si>
  <si>
    <t>Assets/Data/Characters/Black Bear/teddy_black_card_off.png</t>
  </si>
  <si>
    <t>Assets/Data/Characters/Past Assassin/past_assassin_card.png</t>
  </si>
  <si>
    <t>Assets/Data/Characters/Past Assassin/past_assassin_card_off.png</t>
  </si>
  <si>
    <t>Assets/Data/Characters/Brick/brick_guy.png</t>
  </si>
  <si>
    <t>Assets/Data/Characters/Golden Bear/golden_bear_card.png</t>
  </si>
  <si>
    <t>Assets/Data/Characters/Golden Bear/golden_bear_card_off.png</t>
  </si>
  <si>
    <t>Assets/Data/Characters/Mushroom/small_mushrooms_card.png</t>
  </si>
  <si>
    <t>Assets/Data/Characters/Mushroom/small_mushrooms_card_off.png</t>
  </si>
  <si>
    <t>Assets/Data/Characters/Bowl_cut_guys/bowl_cut_guy_white_card.png</t>
  </si>
  <si>
    <t>Assets/Data/Characters/Bowl_cut_guys/bowl_cut_guy_white_card_off.png</t>
  </si>
  <si>
    <t>Assets/Data/Characters/Bowl_cut_guys/bowl_cut_guy_black_card.png</t>
  </si>
  <si>
    <t>Assets/Data/Characters/Bowl_cut_guys/bowl_cut_guy_black_card_off.png</t>
  </si>
  <si>
    <t>Assets/Data/Characters/Bowl_cut_guys/bowl_cut_guy_blue_card.png</t>
  </si>
  <si>
    <t>Assets/Data/Characters/Bowl_cut_guys/bowl_cut_guy_blue_card_off.png</t>
  </si>
  <si>
    <t>Assets/Data/Characters/Bowl_cut_guys/bowl_cut_guy_green_card.png</t>
  </si>
  <si>
    <t>Assets/Data/Characters/Bowl_cut_guys/bowl_cut_guy_green_card_off.png</t>
  </si>
  <si>
    <t>Assets/Data/Characters/Bowl_cut_guys/bowl_cut_guy_red_card.png</t>
  </si>
  <si>
    <t>Assets/Data/Characters/Bowl_cut_guys/bowl_cut_guy_red_card_off.png</t>
  </si>
  <si>
    <t>Assets/Data/Characters/Bowl_cut_guys/bowl_cut_guy_card.png</t>
  </si>
  <si>
    <t>Assets/Data/Characters/Bowl_cut_guys/bowl_cut_guy_card_off.png</t>
  </si>
  <si>
    <t>Assets/Data/Characters/Bully/bully_card.png</t>
  </si>
  <si>
    <t>Assets/Data/Characters/Bully/bully_card_off.png</t>
  </si>
  <si>
    <t>Assets/Data/Characters/Raccoon/raccoon_card.png</t>
  </si>
  <si>
    <t>Assets/Data/Characters/Raccoon/raccoon_card_off.png</t>
  </si>
  <si>
    <t>Assets/Data/Characters/Elf/elf_card.png</t>
  </si>
  <si>
    <t>Assets/Data/Characters/Elf/elf_card_off.png</t>
  </si>
  <si>
    <t>Assets/Data/Characters/Cupid/cupid_card.png</t>
  </si>
  <si>
    <t>Assets/Data/Characters/Cupid/cupid_card_off.png</t>
  </si>
  <si>
    <t>Assets/Data/Characters/Fairy/fairy_card.png</t>
  </si>
  <si>
    <t>Assets/Data/Characters/Fairy/fairy_card_off.png</t>
  </si>
  <si>
    <t>Assets/Data/Characters/Sylvester Scott/sylvester_scott_card.png</t>
  </si>
  <si>
    <t>Assets/Data/Characters/Sylvester Scott/sylvester_scott_card_off.png</t>
  </si>
  <si>
    <t>Assets/Data/Characters/Raymond/raymond_card.png</t>
  </si>
  <si>
    <t>Assets/Data/Characters/Raymond/raymond_card_off.png</t>
  </si>
  <si>
    <t>Assets/Data/Characters/Sun Flower/sf_card.png</t>
  </si>
  <si>
    <t>Assets/Data/AudioClips/jewels/IGotTriggeredSara1.wav</t>
  </si>
  <si>
    <t>Assets/Data/AudioClips/aws/JumpedOutMyLincoln.wav</t>
  </si>
  <si>
    <t>Assets/Data/AudioClips/jewels/PhoneMakeup1.wav</t>
  </si>
  <si>
    <t>Assets/Data/AudioClips/aws/ScaredToLookAWS.wav</t>
  </si>
  <si>
    <t>Assets/Data/AudioClips/jewels/MyBlessingSara1.wav</t>
  </si>
  <si>
    <t>Assets/Data/AudioClips/aws/LoveLetter.wav</t>
  </si>
  <si>
    <t>Assets/Data/AudioClips/jewels/Astronaut3.wav</t>
  </si>
  <si>
    <t>Assets/Data/AudioClips/aws2/BottomOfMyShoe.wav</t>
  </si>
  <si>
    <t>Assets/Data/AudioClips/aws2/CheapWin.wav</t>
  </si>
  <si>
    <t>Assets/Data/AudioClips/aws2/MostlyJustice.wav</t>
  </si>
  <si>
    <t>Assets/Data/AudioClips/aws2/MyBlessing.wav</t>
  </si>
  <si>
    <t>Assets/Data/AudioClips/aws2/OutMyFace.wav</t>
  </si>
  <si>
    <t>Assets/Data/AudioClips/aws2/PrinceOfPeace.wav</t>
  </si>
  <si>
    <t>Assets/Data/AudioClips/aws2/ScaredToLook.wav</t>
  </si>
  <si>
    <t>Assets/Data/AudioClips/aws2/SchooledForFree.wav</t>
  </si>
  <si>
    <t>Assets/Data/AudioClips/jewels/FirstBoy1.wav</t>
  </si>
  <si>
    <t>Assets/Data/AudioClips/jewels/EnglishIsEasy1.wav</t>
  </si>
  <si>
    <t>Assets/Data/AudioClips/aws2/ThinkPositive.wav</t>
  </si>
  <si>
    <t>Assets/Data/AudioClips/aws2/ThisIsOverkill.wav</t>
  </si>
  <si>
    <t>Assets/Data/AudioClips/aws2/YourOpinion.wav</t>
  </si>
  <si>
    <t>Assets/Data/AudioClips/aws/CriminalAWS.wav</t>
  </si>
  <si>
    <t>Assets/Data/AudioClips/aws/WhadYouSay.wav</t>
  </si>
  <si>
    <t>Assets/Data/AudioClips/jewels/BreakUpParty1.wav</t>
  </si>
  <si>
    <t>Assets/Data/AudioClips/jewels/AreYouFromTheSouth2.wav</t>
  </si>
  <si>
    <t>Assets/Data/AudioClips/jewels/WorldFavors2.wav</t>
  </si>
  <si>
    <t>Assets/Data/AudioClips/Smashing/SarahShoots.wav</t>
  </si>
  <si>
    <t>Assets/Data/AudioClips/aws/shoot1aws.wav</t>
  </si>
  <si>
    <t>Assets/Data/AudioClips/jewels/ArianaShoot1.wav</t>
  </si>
  <si>
    <t>Assets/Data/AudioClips/aws/shoot3aws.wav</t>
  </si>
  <si>
    <t>Assets/Data/AudioClips/jewels/ArianaShoot2.wav</t>
  </si>
  <si>
    <t>Assets/Data/AudioClips/aws/shoot5aws.wav</t>
  </si>
  <si>
    <t>Assets/Data/AudioClips/Smashing/FutureAssassinShoot.wav</t>
  </si>
  <si>
    <t>Assets/Data/AudioClips/aws/shoot8aws.wav</t>
  </si>
  <si>
    <t>Assets/Data/AudioClips/aws2/shoot.wav</t>
  </si>
  <si>
    <t>Assets/Data/AudioClips/aws/shoot2aws.wav</t>
  </si>
  <si>
    <t>Assets/Data/AudioClips/aws/shoot4aws.wav</t>
  </si>
  <si>
    <t>Assets/Data/AudioClips/Smashing/BarbaraShoots.wav</t>
  </si>
  <si>
    <t>Assets/Data/AudioClips/Smashing/BillyHillShoot.wav</t>
  </si>
  <si>
    <t>Assets/Data/AudioClips/aws/shoot6aws.wav</t>
  </si>
  <si>
    <t>Assets/Data/AudioClips/aws/shoot7aws.wav</t>
  </si>
  <si>
    <t>Assets/Data/AudioClips/jewels/ArianaGiggle1.wav</t>
  </si>
  <si>
    <t>Assets/Data/AudioClips/Smashing/JeffReady.wav</t>
  </si>
  <si>
    <t>Assets/Data/AudioClips/jewels/ArianaAaah1.wav</t>
  </si>
  <si>
    <t>Assets/Data/AudioClips/aws/ready2aws.wav</t>
  </si>
  <si>
    <t>Assets/Data/AudioClips/aws/haa1aws.wav</t>
  </si>
  <si>
    <t>Assets/Data/AudioClips/jewels/ArianaEffortRandom.wav</t>
  </si>
  <si>
    <t>Assets/Data/AudioClips/Smashing/Future_Assassin_Ready.wav</t>
  </si>
  <si>
    <t>Assets/Data/AudioClips/aws/hmmm1aws.wav</t>
  </si>
  <si>
    <t>Assets/Data/AudioClips/aws/ready1aws.wav</t>
  </si>
  <si>
    <t>Assets/Data/AudioClips/Smashing/InsanityDefenseReady.wav</t>
  </si>
  <si>
    <t>Assets/Data/AudioClips/Smashing/BillyHillReady.wav</t>
  </si>
  <si>
    <t>Assets/Data/AudioClips/Smashing/BullHairstonReady.wav</t>
  </si>
  <si>
    <t>Assets/Data/AudioClips/Smashing/KenichiReady.wav</t>
  </si>
  <si>
    <t>Assets/Data/AudioClips/Smashing/BigUReady.wav</t>
  </si>
  <si>
    <t>Assets/Data/AudioClips/Smashing/ScarFishReady.wav</t>
  </si>
  <si>
    <t>Assets/Data/AudioClips/Smashing/PabloReady.wav</t>
  </si>
  <si>
    <t>Assets/Data/AudioClips/jewels/ArianaHmmmLong2.wav</t>
  </si>
  <si>
    <t>Assets/Data/AudioClips/aws2/hmm.wav</t>
  </si>
  <si>
    <t>Assets/Data/AudioClips/jewels/ArianaHmmm2.wav</t>
  </si>
  <si>
    <t>Assets/Data/AudioClips/Smashing/RomeoAim.wav</t>
  </si>
  <si>
    <t>Assets/Data/AudioClips/jewels/ArianaHmmm1.wav</t>
  </si>
  <si>
    <t>Assets/Data/AudioClips/aws2/hmm2.wav</t>
  </si>
  <si>
    <t>Assets/Data/AudioClips/aws/mmmquizzical1aws.wav</t>
  </si>
  <si>
    <t>Assets/Data/AudioClips/aws/mmmhmmm1aws.wav</t>
  </si>
  <si>
    <t>Assets/Data/AudioClips/Smashing/KenichiAim.wav</t>
  </si>
  <si>
    <t>Assets/Data/AudioClips/Smashing/BillyHillAim.wav</t>
  </si>
  <si>
    <t>Assets/Data/AudioClips/Smashing/SarahAim.wav</t>
  </si>
  <si>
    <t>Assets/Data/AudioClips/jewels/ArianaScared4.wav</t>
  </si>
  <si>
    <t>Assets/Data/AudioClips/Smashing/JeffFortScared.wav</t>
  </si>
  <si>
    <t>Assets/Data/AudioClips/jewels/ArianaScared1.wav</t>
  </si>
  <si>
    <t>Assets/Data/AudioClips/aws/worried4aws.wav</t>
  </si>
  <si>
    <t>Assets/Data/AudioClips/scared/scared5.wav</t>
  </si>
  <si>
    <t>Assets/Data/AudioClips/jewels/ArianaScared5.wav</t>
  </si>
  <si>
    <t>Assets/Data/AudioClips/Smashing/FutureAssassinScared.wav</t>
  </si>
  <si>
    <t>Assets/Data/AudioClips/aws/worried9aws.wav</t>
  </si>
  <si>
    <t>Assets/Data/AudioClips/aws/worried10aws.wav</t>
  </si>
  <si>
    <t>Assets/Data/AudioClips/aws/worried11aws.wav</t>
  </si>
  <si>
    <t>Assets/Data/AudioClips/aws2/scared.wav</t>
  </si>
  <si>
    <t>Assets/Data/AudioClips/Smashing/InsanityDefenseScared.wav</t>
  </si>
  <si>
    <t>Assets/Data/AudioClips/aws2/scared3.wav</t>
  </si>
  <si>
    <t>Assets/Data/AudioClips/aws/worried1aws.wav</t>
  </si>
  <si>
    <t>Assets/Data/AudioClips/Smashing/DonnaScared.wav</t>
  </si>
  <si>
    <t>Assets/Data/AudioClips/Smashing/BarbaraScared.wav</t>
  </si>
  <si>
    <t>Assets/Data/AudioClips/Smashing/BillyHillScared.wav</t>
  </si>
  <si>
    <t>Assets/Data/AudioClips/aws/worried6aws.wav</t>
  </si>
  <si>
    <t>Assets/Data/AudioClips/Smashing/KenichiScared.wav</t>
  </si>
  <si>
    <t>Assets/Data/AudioClips/aws/worried8aws.wav</t>
  </si>
  <si>
    <t>Assets/Data/AudioClips/scared/scared1.wav</t>
  </si>
  <si>
    <t>Assets/Data/AudioClips/scared/scared2.wav</t>
  </si>
  <si>
    <t>Assets/Data/AudioClips/aws/worried7aws.wav</t>
  </si>
  <si>
    <t>Assets/Data/AudioClips/Smashing/PabloScared.wav</t>
  </si>
  <si>
    <t>Assets/Data/AudioClips/Smashing/ScarFishScared.wav</t>
  </si>
  <si>
    <t>Assets/Data/AudioClips/Smashing/BigUScared.wav</t>
  </si>
  <si>
    <t>Assets/Data/AudioClips/scared/scaredas.wav</t>
  </si>
  <si>
    <t>Assets/Data/AudioClips/scared/scared6.wav</t>
  </si>
  <si>
    <t>Assets/Data/AudioClips/scared/scared4.wav</t>
  </si>
  <si>
    <t>Assets/Data/AudioClips/scared/scared3.wav</t>
  </si>
  <si>
    <t>Assets/Data/AudioClips/scared/scared7.wav</t>
  </si>
  <si>
    <t>Assets/Data/AudioClips/scared/scared8.wav</t>
  </si>
  <si>
    <t>Assets/Data/AudioClips/ms/PhysicalDamage1.wav</t>
  </si>
  <si>
    <t>Assets/Data/AudioClips/jewels/ArianaOofLong3.wav</t>
  </si>
  <si>
    <t>Assets/Data/AudioClips/Smashing/HitJeff.wav</t>
  </si>
  <si>
    <t>Assets/Data/AudioClips/jewels/ArianaOof1.wav</t>
  </si>
  <si>
    <t>Assets/Data/AudioClips/aws/hit3aws.wav</t>
  </si>
  <si>
    <t>Assets/Data/AudioClips/jewels/ArianaOof2.wav</t>
  </si>
  <si>
    <t>Assets/Data/AudioClips/aws2/oof2.wav</t>
  </si>
  <si>
    <t>Assets/Data/AudioClips/jewels/ArianaOof3.wav</t>
  </si>
  <si>
    <t>Assets/Data/AudioClips/aws2/oof4.wav</t>
  </si>
  <si>
    <t>Assets/Data/AudioClips/aws/hit1aws.wav</t>
  </si>
  <si>
    <t>Assets/Data/AudioClips/aws/hit3_aws.wav</t>
  </si>
  <si>
    <t>Assets/Data/AudioClips/aws2/oof.wav</t>
  </si>
  <si>
    <t>Assets/Data/AudioClips/aws2/oof3.wav</t>
  </si>
  <si>
    <t>Assets/Data/AudioClips/jewels/ArianaOof4.wav</t>
  </si>
  <si>
    <t>Assets/Data/AudioClips/Smashing/BarbaraHit.wav</t>
  </si>
  <si>
    <t>Assets/Data/AudioClips/jewels/ArianaOofLong2.wav</t>
  </si>
  <si>
    <t>Assets/Data/AudioClips/jewels/ArianaOofLong1.wav</t>
  </si>
  <si>
    <t>Assets/Data/AudioClips/jewels/ArianaDeath3.wav</t>
  </si>
  <si>
    <t>Assets/Data/AudioClips/aws/die3aws.wav</t>
  </si>
  <si>
    <t>Assets/Data/AudioClips/aws/die5aws.wav</t>
  </si>
  <si>
    <t>Assets/Data/AudioClips/aws/die4aws.wav</t>
  </si>
  <si>
    <t>Assets/Data/AudioClips/aws2/death2.wav</t>
  </si>
  <si>
    <t>Assets/Data/AudioClips/aws2/death3.wav</t>
  </si>
  <si>
    <t>Assets/Data/AudioClips/jewels/ArianaDeath2.wav</t>
  </si>
  <si>
    <t>Assets/Data/AudioClips/aws/die2aws.wav</t>
  </si>
  <si>
    <t>Assets/Data/AudioClips/aws/die1aws.wav</t>
  </si>
  <si>
    <t>Assets/Data/AudioClips/aws2/death.wav</t>
  </si>
  <si>
    <t>Assets/Data/AudioClips/Smashing/SarahDie.wav</t>
  </si>
  <si>
    <t>Energy Shot Clip x</t>
  </si>
  <si>
    <t>Aim Clip</t>
  </si>
  <si>
    <t>Assets/Data/AudioClips/LaserFunkyMini1.wav</t>
  </si>
  <si>
    <t>Assets/Data/AudioClips/Attack/HumanScream_S08HU.wav</t>
  </si>
  <si>
    <t>Enemy Foo Man</t>
  </si>
  <si>
    <t>Foo Man</t>
  </si>
  <si>
    <t>Assets/Data/Characters/Foo Man/Enemy Foo Man.prefab</t>
  </si>
  <si>
    <t>Enemy Anime Girl</t>
  </si>
  <si>
    <t>Anime Girl</t>
  </si>
  <si>
    <t>Enemy Sword Guy</t>
  </si>
  <si>
    <t>Sword Guy</t>
  </si>
  <si>
    <t>Assets/Data/Characters/Trainer/trainer_green.png</t>
  </si>
  <si>
    <t>Assets/Data/Characters/Trainer/trainer_black.png</t>
  </si>
  <si>
    <t>Assets/Data/Characters/Trainer/trainer_blue.png</t>
  </si>
  <si>
    <t>Assets/Data/Characters/Trainer/trainer_yellow.png</t>
  </si>
  <si>
    <t>Assets/Data/Characters/Trainer/trainer_red.png</t>
  </si>
  <si>
    <t>Assets/Data/Characters/Sword Guy/Enemy Sword Guy.prefab</t>
  </si>
  <si>
    <t>Assets/Data/Characters/Anime Girl/Enemy Anime Girl.prefab</t>
  </si>
  <si>
    <t>Yellow Stars Attack</t>
  </si>
  <si>
    <t>Green Stars Attack</t>
  </si>
  <si>
    <t>Enemy Pitti Sing</t>
  </si>
  <si>
    <t>Pitti Sing</t>
  </si>
  <si>
    <t>Assets/Data/Characters/Pitti Sing/Enemy Pitti Sing.prefab</t>
  </si>
  <si>
    <t>Bully Laser</t>
  </si>
  <si>
    <t>Assets/Data/Characters/Pitti Sing/pitty_sing_card.png</t>
  </si>
  <si>
    <t>Assets/Data/Characters/Pitti Sing/pitty_sing_card_off.png</t>
  </si>
  <si>
    <t>Assets/Data/Characters/Anime Girl/anime_girl_5.png</t>
  </si>
  <si>
    <t>Jeff</t>
  </si>
  <si>
    <t>Sara</t>
  </si>
  <si>
    <t>Billy</t>
  </si>
  <si>
    <t>Sylvia</t>
  </si>
  <si>
    <t>Jimmy</t>
  </si>
  <si>
    <t>Bull</t>
  </si>
  <si>
    <t>Willie</t>
  </si>
  <si>
    <t>Kyoshi</t>
  </si>
  <si>
    <t>Barbara</t>
  </si>
  <si>
    <t>Romeo</t>
  </si>
  <si>
    <t>Tookie</t>
  </si>
  <si>
    <t>Buddha</t>
  </si>
  <si>
    <t>Donna</t>
  </si>
  <si>
    <t>Ariana</t>
  </si>
  <si>
    <t>The little King</t>
  </si>
  <si>
    <t>Poncho</t>
  </si>
  <si>
    <t>Pablo</t>
  </si>
  <si>
    <t>Ricky</t>
  </si>
  <si>
    <t>Oscar</t>
  </si>
  <si>
    <t>Kiyoshi</t>
  </si>
  <si>
    <t>Tokutaro</t>
  </si>
  <si>
    <t>Yamaguchi</t>
  </si>
  <si>
    <t>Maria</t>
  </si>
  <si>
    <t>Virginia</t>
  </si>
  <si>
    <t>Louis</t>
  </si>
  <si>
    <t>Vicente</t>
  </si>
  <si>
    <t>Lance</t>
  </si>
  <si>
    <t>Virgina</t>
  </si>
  <si>
    <t>Cactus</t>
  </si>
  <si>
    <t>Starfish</t>
  </si>
  <si>
    <t>Toque Guy</t>
  </si>
  <si>
    <t>The Guys with the Bowl Cut</t>
  </si>
  <si>
    <t>Bully</t>
  </si>
  <si>
    <t>Nickname</t>
  </si>
  <si>
    <t>Enemy Forest Pixie</t>
  </si>
  <si>
    <t>Forest Pixie</t>
  </si>
  <si>
    <t>Assets/Data/Characters/Forest Pixie/Enemy Forest Pixie.prefab</t>
  </si>
  <si>
    <t>Enemy Forest Fairy</t>
  </si>
  <si>
    <t>Forest Fairy</t>
  </si>
  <si>
    <t>Teammate Turn Fx</t>
  </si>
  <si>
    <t>Assets/Data/Prefabs/Particles/Character/Hero_Shrink_Circle_White.prefab</t>
  </si>
  <si>
    <t>Enemy Turn Fx</t>
  </si>
  <si>
    <t>Assets/Data/Prefabs/Minigame/Enemy Turn Text Anim.prefab</t>
  </si>
  <si>
    <t>Assets/Data/Prefabs/Particles/Character/Hyper_Explosion.prefab</t>
  </si>
  <si>
    <t>Assets/Data/Prefabs/Particles/Megapro/YellowBlobs.prefab</t>
  </si>
  <si>
    <t>Assets/Data/Prefabs/Particles/Explosions/Orange Burst of Spikes.prefab</t>
  </si>
  <si>
    <t>Assets/Data/Prefabs/Particles/Character/Collision Effects Particles/Collision effects.prefab</t>
  </si>
  <si>
    <t>Assets/Data/Prefabs/Particles/Energy Shot/Energy Shot.prefab</t>
  </si>
  <si>
    <t>Assets/Data/Prefabs/Particles/Character/Death effect.prefab</t>
  </si>
  <si>
    <t>Assets/Data/Prefabs/Particles/Character/Death effect 03.prefab</t>
  </si>
  <si>
    <t>Assets/Data/Prefabs/Particles/Character/Death effect 04.prefab</t>
  </si>
  <si>
    <t>Assets/Data/Prefabs/Particles/Character/BossDeath_Explosion.prefab</t>
  </si>
  <si>
    <t>Assets/Data/Prefabs/Particles/Energy Shot BG.prefab</t>
  </si>
  <si>
    <t>Assets/Data/Prefabs/Particles/Character/Grey_blobs_trail.prefab</t>
  </si>
  <si>
    <t>Assets/Data/Prefabs/Particles/Character/Sparkle_trail.prefab</t>
  </si>
  <si>
    <t>Assets/Data/Prefabs/Particles/Character/Orange_triple_fire_trail.prefab</t>
  </si>
  <si>
    <t>Assets/Data/Prefabs/Particles/Shot Sparkles.prefab</t>
  </si>
  <si>
    <t>Assets/Data/Prefabs/Common/MotionVFX.prefab</t>
  </si>
  <si>
    <t>Assets/Data/Prefabs/Particles/Character/Hero_Expanding_Circle_01.prefab</t>
  </si>
  <si>
    <t>Assets/Data/Prefabs/Minigame/Enemies Landing Smoke.prefab</t>
  </si>
  <si>
    <t>Assets/Data/Prefabs/Common/WallCollisionVFX.prefab</t>
  </si>
  <si>
    <t>Assets/Data/Prefabs/Particles/Data/Bump Sparkles Blue.prefab</t>
  </si>
  <si>
    <t>Assets/Data/Prefabs/Particles/Megapro/YellowBlobs Small Burst.prefab</t>
  </si>
  <si>
    <t>Assets/Data/Prefabs/Particles/Character/Hero_Shrink_Circle_01.prefab</t>
  </si>
  <si>
    <t>Assets/Data/Prefabs/Minigame/Fight.prefab</t>
  </si>
  <si>
    <t>Assets/Data/Prefabs/Particles/Character/Collision Effects Particles/Collision effect 02.prefab</t>
  </si>
  <si>
    <t>Assets/Data/Prefabs/Particles/Confetti_win.prefab</t>
  </si>
  <si>
    <t>Assets/Data/Prefabs/Attacks/Shockwave.prefab</t>
  </si>
  <si>
    <t>Assets/Data/Prefabs/Particles/Combo Attack/Fire_explosion_toon.prefab</t>
  </si>
  <si>
    <t>Assets/Data/Prefabs/Particles/Combo Attack/Fire_explosion_toon 2.prefab</t>
  </si>
  <si>
    <t>Assets/Data/Prefabs/Particles/Combo Attack/Heart_edge_element.prefab</t>
  </si>
  <si>
    <t>Assets/Data/Prefabs/Particles/teammate_turn_loop.prefab</t>
  </si>
  <si>
    <t>Assets/Data/Prefabs/Particles/my_turn_start_red.prefab</t>
  </si>
  <si>
    <t>Assets/Data/Prefabs/Particles/my_turn_loop_red.prefab</t>
  </si>
  <si>
    <t>Assets/Data/Prefabs/Particles/Combo Attack/Crack 2.prefab</t>
  </si>
  <si>
    <t>Assets/Data/Prefabs/Coin/shadow_coin/shadow_coin.prefab</t>
  </si>
  <si>
    <t>Assets/Data/Prefabs/Coin/Coin.prefab</t>
  </si>
  <si>
    <t>Assets/Data/UI/Prefabs/ChestCard.prefab</t>
  </si>
  <si>
    <t>Assets/Data/Prefabs/Minigame/Player Turn Text Anim.prefab</t>
  </si>
  <si>
    <t>Enemy King Papo</t>
  </si>
  <si>
    <t>Assets/Data/Characters/King Papo/Enemy King Papo.prefab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</si>
</sst>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rgb="FF000000"/>
      <name val="Calibri"/>
      <family val="2"/>
      <charset val="1"/>
    </font>
    <font>
      <sz val="12"/>
      <color rgb="FF000000"/>
      <name val="Arial"/>
      <family val="2"/>
      <charset val="1"/>
    </font>
    <font>
      <b/>
      <sz val="12"/>
      <color rgb="FFFFFFFF"/>
      <name val="Calibri"/>
      <family val="2"/>
      <charset val="1"/>
    </font>
    <font>
      <sz val="10"/>
      <color rgb="FF000000"/>
      <name val="Menlo"/>
      <family val="2"/>
      <charset val="1"/>
    </font>
    <font>
      <sz val="12"/>
      <color rgb="FF006100"/>
      <name val="Calibri"/>
      <family val="2"/>
      <charset val="1"/>
    </font>
    <font>
      <sz val="12"/>
      <color rgb="FF9C0006"/>
      <name val="Calibri"/>
      <family val="2"/>
      <charset val="1"/>
    </font>
    <font>
      <sz val="12"/>
      <color rgb="FF333333"/>
      <name val="Calibri"/>
      <family val="2"/>
      <charset val="1"/>
    </font>
    <font>
      <sz val="12"/>
      <color rgb="FF000000"/>
      <name val="Courier New"/>
      <family val="1"/>
      <charset val="1"/>
    </font>
    <font>
      <sz val="12"/>
      <color rgb="FFFFFFFF"/>
      <name val="Calibri"/>
      <family val="2"/>
      <charset val="1"/>
    </font>
    <font>
      <b/>
      <sz val="12"/>
      <color rgb="FFFFFFFF"/>
      <name val="Arial"/>
      <family val="2"/>
      <charset val="1"/>
    </font>
    <font>
      <sz val="12"/>
      <color rgb="FF006100"/>
      <name val="Arial"/>
      <family val="2"/>
      <charset val="1"/>
    </font>
    <font>
      <sz val="12"/>
      <color rgb="FF9C0006"/>
      <name val="Arial"/>
      <family val="2"/>
      <charset val="1"/>
    </font>
    <font>
      <sz val="12"/>
      <color rgb="FF9C65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Calibri"/>
      <family val="2"/>
    </font>
    <font>
      <sz val="8"/>
      <name val="Calibri"/>
      <family val="2"/>
      <charset val="1"/>
    </font>
    <font>
      <sz val="11"/>
      <color rgb="FF000000"/>
      <name val="Menlo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  <bgColor rgb="FFD7E4BD"/>
      </patternFill>
    </fill>
    <fill>
      <patternFill patternType="solid">
        <fgColor rgb="FFFFC7CE"/>
        <bgColor rgb="FFFFD8CE"/>
      </patternFill>
    </fill>
    <fill>
      <patternFill patternType="solid">
        <fgColor rgb="FFFFEB9C"/>
        <bgColor rgb="FFFFFCAE"/>
      </patternFill>
    </fill>
    <fill>
      <patternFill patternType="solid">
        <fgColor rgb="FF000000"/>
        <bgColor rgb="FF003300"/>
      </patternFill>
    </fill>
    <fill>
      <patternFill patternType="solid">
        <fgColor rgb="FFF2DCDB"/>
        <bgColor rgb="FFFFD8CE"/>
      </patternFill>
    </fill>
    <fill>
      <patternFill patternType="solid">
        <fgColor rgb="FFFFFF00"/>
        <bgColor rgb="FFFFEB9C"/>
      </patternFill>
    </fill>
    <fill>
      <patternFill patternType="solid">
        <fgColor rgb="FFDCE6F2"/>
        <bgColor rgb="FFF2DCDB"/>
      </patternFill>
    </fill>
    <fill>
      <patternFill patternType="solid">
        <fgColor rgb="FFD7E4BD"/>
        <bgColor rgb="FFC6EFCE"/>
      </patternFill>
    </fill>
    <fill>
      <patternFill patternType="solid">
        <fgColor rgb="FFFCD5B5"/>
        <bgColor rgb="FFFFD8CE"/>
      </patternFill>
    </fill>
    <fill>
      <patternFill patternType="solid">
        <fgColor rgb="FFFFFCAE"/>
        <bgColor rgb="FFFFFABD"/>
      </patternFill>
    </fill>
    <fill>
      <patternFill patternType="solid">
        <fgColor rgb="FFE6B9B8"/>
        <bgColor rgb="FFE6B8B7"/>
      </patternFill>
    </fill>
    <fill>
      <patternFill patternType="solid">
        <fgColor rgb="FF404040"/>
        <bgColor rgb="FF333333"/>
      </patternFill>
    </fill>
    <fill>
      <patternFill patternType="solid">
        <fgColor rgb="FF0000FF"/>
        <bgColor rgb="FF0000FF"/>
      </patternFill>
    </fill>
    <fill>
      <patternFill patternType="solid">
        <fgColor rgb="FF604A7B"/>
        <bgColor rgb="FF404040"/>
      </patternFill>
    </fill>
    <fill>
      <patternFill patternType="solid">
        <fgColor rgb="FFFFFABD"/>
        <bgColor rgb="FFFFFCAE"/>
      </patternFill>
    </fill>
    <fill>
      <patternFill patternType="solid">
        <fgColor rgb="FFC3D69B"/>
        <bgColor rgb="FFD7E4BD"/>
      </patternFill>
    </fill>
    <fill>
      <patternFill patternType="solid">
        <fgColor rgb="FFB9CDE5"/>
        <bgColor rgb="FFC3D69B"/>
      </patternFill>
    </fill>
    <fill>
      <patternFill patternType="solid">
        <fgColor rgb="FFE6B8B7"/>
        <bgColor rgb="FFE6B9B8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5E0B4"/>
        <bgColor rgb="FFD9D9D9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rgb="FF003300"/>
      </patternFill>
    </fill>
    <fill>
      <patternFill patternType="solid">
        <fgColor rgb="FFFFFF00"/>
        <bgColor rgb="FFFFD8CE"/>
      </patternFill>
    </fill>
    <fill>
      <patternFill patternType="solid">
        <fgColor rgb="FFFFC5FF"/>
        <bgColor rgb="FFFFD8CE"/>
      </patternFill>
    </fill>
    <fill>
      <patternFill patternType="solid">
        <fgColor rgb="FFFFC5FF"/>
        <bgColor rgb="FFC6EFCE"/>
      </patternFill>
    </fill>
    <fill>
      <patternFill patternType="solid">
        <fgColor rgb="FFFFC5FF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FF0000"/>
      </top>
      <bottom/>
      <diagonal/>
    </border>
    <border>
      <left/>
      <right/>
      <top style="thin">
        <color rgb="FFDD0806"/>
      </top>
      <bottom/>
      <diagonal/>
    </border>
    <border>
      <left/>
      <right/>
      <top style="thin">
        <color auto="1"/>
      </top>
      <bottom/>
      <diagonal/>
    </border>
  </borders>
  <cellStyleXfs count="10">
    <xf numFmtId="0" fontId="0" fillId="0" borderId="0"/>
    <xf numFmtId="0" fontId="14" fillId="0" borderId="0"/>
    <xf numFmtId="0" fontId="1" fillId="0" borderId="0"/>
    <xf numFmtId="0" fontId="4" fillId="2" borderId="0" applyBorder="0" applyProtection="0"/>
    <xf numFmtId="0" fontId="5" fillId="3" borderId="0" applyBorder="0" applyProtection="0"/>
    <xf numFmtId="0" fontId="10" fillId="2" borderId="0" applyBorder="0" applyProtection="0"/>
    <xf numFmtId="0" fontId="11" fillId="3" borderId="0" applyBorder="0" applyProtection="0"/>
    <xf numFmtId="0" fontId="12" fillId="4" borderId="0" applyBorder="0" applyProtection="0"/>
    <xf numFmtId="0" fontId="5" fillId="3" borderId="0" applyBorder="0" applyProtection="0"/>
    <xf numFmtId="0" fontId="5" fillId="3" borderId="0" applyBorder="0" applyProtection="0"/>
  </cellStyleXfs>
  <cellXfs count="73">
    <xf numFmtId="0" fontId="0" fillId="0" borderId="0" xfId="0"/>
    <xf numFmtId="0" fontId="0" fillId="0" borderId="0" xfId="0" applyAlignment="1">
      <alignment horizontal="center"/>
    </xf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0" fillId="6" borderId="0" xfId="0" applyFont="1" applyFill="1"/>
    <xf numFmtId="0" fontId="3" fillId="0" borderId="0" xfId="0" applyFont="1" applyAlignment="1">
      <alignment horizontal="center"/>
    </xf>
    <xf numFmtId="0" fontId="3" fillId="0" borderId="0" xfId="0" applyFont="1"/>
    <xf numFmtId="0" fontId="4" fillId="6" borderId="0" xfId="3" applyFont="1" applyFill="1" applyBorder="1" applyAlignment="1" applyProtection="1"/>
    <xf numFmtId="0" fontId="0" fillId="7" borderId="0" xfId="0" applyFont="1" applyFill="1"/>
    <xf numFmtId="0" fontId="0" fillId="0" borderId="0" xfId="0" applyFont="1"/>
    <xf numFmtId="0" fontId="0" fillId="8" borderId="0" xfId="0" applyFont="1" applyFill="1"/>
    <xf numFmtId="0" fontId="4" fillId="8" borderId="0" xfId="3" applyFont="1" applyFill="1" applyBorder="1" applyAlignment="1" applyProtection="1"/>
    <xf numFmtId="0" fontId="0" fillId="9" borderId="0" xfId="0" applyFont="1" applyFill="1"/>
    <xf numFmtId="0" fontId="4" fillId="9" borderId="0" xfId="3" applyFont="1" applyFill="1" applyBorder="1" applyAlignment="1" applyProtection="1"/>
    <xf numFmtId="0" fontId="0" fillId="10" borderId="0" xfId="0" applyFont="1" applyFill="1"/>
    <xf numFmtId="0" fontId="6" fillId="0" borderId="0" xfId="0" applyFont="1"/>
    <xf numFmtId="0" fontId="2" fillId="5" borderId="0" xfId="0" applyFont="1" applyFill="1" applyAlignment="1">
      <alignment horizontal="left"/>
    </xf>
    <xf numFmtId="0" fontId="7" fillId="0" borderId="0" xfId="0" applyFont="1" applyAlignment="1">
      <alignment horizontal="center"/>
    </xf>
    <xf numFmtId="0" fontId="8" fillId="5" borderId="0" xfId="0" applyFont="1" applyFill="1" applyAlignment="1">
      <alignment horizontal="center"/>
    </xf>
    <xf numFmtId="3" fontId="0" fillId="0" borderId="0" xfId="0" applyNumberFormat="1" applyFont="1"/>
    <xf numFmtId="0" fontId="0" fillId="11" borderId="0" xfId="0" applyFont="1" applyFill="1"/>
    <xf numFmtId="0" fontId="0" fillId="12" borderId="0" xfId="0" applyFont="1" applyFill="1"/>
    <xf numFmtId="0" fontId="1" fillId="0" borderId="0" xfId="2"/>
    <xf numFmtId="0" fontId="1" fillId="7" borderId="0" xfId="2" applyFont="1" applyFill="1"/>
    <xf numFmtId="0" fontId="9" fillId="5" borderId="0" xfId="2" applyFont="1" applyFill="1"/>
    <xf numFmtId="0" fontId="10" fillId="2" borderId="0" xfId="5" applyBorder="1" applyAlignment="1" applyProtection="1"/>
    <xf numFmtId="0" fontId="0" fillId="0" borderId="0" xfId="2" applyFont="1"/>
    <xf numFmtId="0" fontId="11" fillId="3" borderId="0" xfId="6" applyBorder="1" applyAlignment="1" applyProtection="1"/>
    <xf numFmtId="49" fontId="2" fillId="5" borderId="1" xfId="0" applyNumberFormat="1" applyFont="1" applyFill="1" applyBorder="1" applyAlignment="1"/>
    <xf numFmtId="49" fontId="2" fillId="13" borderId="1" xfId="0" applyNumberFormat="1" applyFont="1" applyFill="1" applyBorder="1" applyAlignment="1"/>
    <xf numFmtId="49" fontId="2" fillId="14" borderId="1" xfId="0" applyNumberFormat="1" applyFont="1" applyFill="1" applyBorder="1" applyAlignment="1"/>
    <xf numFmtId="49" fontId="2" fillId="5" borderId="2" xfId="0" applyNumberFormat="1" applyFont="1" applyFill="1" applyBorder="1"/>
    <xf numFmtId="49" fontId="2" fillId="5" borderId="0" xfId="0" applyNumberFormat="1" applyFont="1" applyFill="1" applyBorder="1"/>
    <xf numFmtId="49" fontId="2" fillId="15" borderId="1" xfId="0" applyNumberFormat="1" applyFont="1" applyFill="1" applyBorder="1" applyAlignment="1"/>
    <xf numFmtId="0" fontId="12" fillId="12" borderId="0" xfId="7" applyFont="1" applyFill="1" applyBorder="1" applyAlignment="1" applyProtection="1"/>
    <xf numFmtId="0" fontId="0" fillId="16" borderId="0" xfId="0" applyFont="1" applyFill="1"/>
    <xf numFmtId="0" fontId="12" fillId="10" borderId="0" xfId="7" applyFont="1" applyFill="1" applyBorder="1" applyAlignment="1" applyProtection="1"/>
    <xf numFmtId="0" fontId="0" fillId="17" borderId="0" xfId="0" applyFont="1" applyFill="1"/>
    <xf numFmtId="0" fontId="0" fillId="18" borderId="0" xfId="0" applyFont="1" applyFill="1"/>
    <xf numFmtId="0" fontId="0" fillId="19" borderId="0" xfId="0" applyFont="1" applyFill="1"/>
    <xf numFmtId="0" fontId="13" fillId="16" borderId="0" xfId="0" applyFont="1" applyFill="1"/>
    <xf numFmtId="0" fontId="14" fillId="0" borderId="0" xfId="1"/>
    <xf numFmtId="49" fontId="2" fillId="5" borderId="3" xfId="1" applyNumberFormat="1" applyFont="1" applyFill="1" applyBorder="1" applyAlignment="1"/>
    <xf numFmtId="49" fontId="2" fillId="5" borderId="2" xfId="1" applyNumberFormat="1" applyFont="1" applyFill="1" applyBorder="1"/>
    <xf numFmtId="49" fontId="2" fillId="5" borderId="0" xfId="1" applyNumberFormat="1" applyFont="1" applyFill="1" applyBorder="1"/>
    <xf numFmtId="0" fontId="0" fillId="0" borderId="0" xfId="1" applyFont="1"/>
    <xf numFmtId="0" fontId="5" fillId="3" borderId="0" xfId="8" applyBorder="1" applyAlignment="1" applyProtection="1"/>
    <xf numFmtId="49" fontId="5" fillId="3" borderId="1" xfId="8" applyNumberFormat="1" applyFont="1" applyBorder="1" applyAlignment="1" applyProtection="1"/>
    <xf numFmtId="0" fontId="5" fillId="3" borderId="0" xfId="9" applyFont="1" applyBorder="1" applyAlignment="1" applyProtection="1"/>
    <xf numFmtId="0" fontId="7" fillId="20" borderId="0" xfId="0" applyFont="1" applyFill="1" applyAlignment="1">
      <alignment horizontal="center"/>
    </xf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5" borderId="0" xfId="0" applyFill="1" applyAlignment="1">
      <alignment horizontal="center"/>
    </xf>
    <xf numFmtId="0" fontId="0" fillId="24" borderId="0" xfId="0" applyFill="1" applyAlignment="1">
      <alignment horizontal="center"/>
    </xf>
    <xf numFmtId="0" fontId="0" fillId="23" borderId="0" xfId="0" applyFill="1" applyAlignment="1">
      <alignment horizontal="center"/>
    </xf>
    <xf numFmtId="0" fontId="0" fillId="26" borderId="0" xfId="0" applyFill="1" applyAlignment="1">
      <alignment horizontal="center"/>
    </xf>
    <xf numFmtId="0" fontId="0" fillId="26" borderId="0" xfId="0" applyFill="1" applyAlignment="1">
      <alignment horizontal="left"/>
    </xf>
    <xf numFmtId="0" fontId="0" fillId="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8" borderId="0" xfId="0" applyFill="1"/>
    <xf numFmtId="0" fontId="0" fillId="31" borderId="0" xfId="0" applyFont="1" applyFill="1"/>
    <xf numFmtId="0" fontId="0" fillId="31" borderId="0" xfId="0" applyFill="1"/>
    <xf numFmtId="0" fontId="2" fillId="30" borderId="0" xfId="0" applyFont="1" applyFill="1" applyAlignment="1">
      <alignment horizontal="center"/>
    </xf>
    <xf numFmtId="0" fontId="17" fillId="0" borderId="0" xfId="0" applyFont="1"/>
    <xf numFmtId="0" fontId="0" fillId="32" borderId="0" xfId="0" applyFont="1" applyFill="1"/>
    <xf numFmtId="0" fontId="0" fillId="33" borderId="0" xfId="0" applyFont="1" applyFill="1"/>
    <xf numFmtId="0" fontId="3" fillId="34" borderId="0" xfId="0" applyFont="1" applyFill="1" applyAlignment="1">
      <alignment horizontal="center"/>
    </xf>
    <xf numFmtId="0" fontId="0" fillId="34" borderId="0" xfId="0" applyFill="1"/>
    <xf numFmtId="0" fontId="3" fillId="34" borderId="0" xfId="0" applyFont="1" applyFill="1"/>
    <xf numFmtId="0" fontId="15" fillId="6" borderId="0" xfId="0" applyFont="1" applyFill="1"/>
  </cellXfs>
  <cellStyles count="10">
    <cellStyle name="Excel Built-in Bad" xfId="4" xr:uid="{00000000-0005-0000-0000-000009000000}"/>
    <cellStyle name="Excel Built-in Bad 1" xfId="9" xr:uid="{00000000-0005-0000-0000-00000E000000}"/>
    <cellStyle name="Excel Built-in Bad 2" xfId="6" xr:uid="{00000000-0005-0000-0000-00000B000000}"/>
    <cellStyle name="Excel Built-in Bad 3" xfId="8" xr:uid="{00000000-0005-0000-0000-00000D000000}"/>
    <cellStyle name="Excel Built-in Good" xfId="3" xr:uid="{00000000-0005-0000-0000-000008000000}"/>
    <cellStyle name="Excel Built-in Good 2" xfId="5" xr:uid="{00000000-0005-0000-0000-00000A000000}"/>
    <cellStyle name="Excel Built-in Neutral" xfId="7" xr:uid="{00000000-0005-0000-0000-00000C000000}"/>
    <cellStyle name="Normal" xfId="0" builtinId="0"/>
    <cellStyle name="Normal 2" xfId="1" xr:uid="{00000000-0005-0000-0000-000006000000}"/>
    <cellStyle name="Normal 3" xfId="2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3D69B"/>
      <rgbColor rgb="FF808080"/>
      <rgbColor rgb="FF9999FF"/>
      <rgbColor rgb="FF993366"/>
      <rgbColor rgb="FFFFFABD"/>
      <rgbColor rgb="FFDCE6F2"/>
      <rgbColor rgb="FF660066"/>
      <rgbColor rgb="FFFFC7CE"/>
      <rgbColor rgb="FF0066CC"/>
      <rgbColor rgb="FFB9CDE5"/>
      <rgbColor rgb="FF000080"/>
      <rgbColor rgb="FFFF00FF"/>
      <rgbColor rgb="FFFFEB9C"/>
      <rgbColor rgb="FF00FFFF"/>
      <rgbColor rgb="FF800080"/>
      <rgbColor rgb="FF800000"/>
      <rgbColor rgb="FF008080"/>
      <rgbColor rgb="FF0000FF"/>
      <rgbColor rgb="FF00CCFF"/>
      <rgbColor rgb="FFD7E4BD"/>
      <rgbColor rgb="FFC6EFCE"/>
      <rgbColor rgb="FFFFFCAE"/>
      <rgbColor rgb="FFF2DCDB"/>
      <rgbColor rgb="FFE6B8B7"/>
      <rgbColor rgb="FFE6B9B8"/>
      <rgbColor rgb="FFFCD5B5"/>
      <rgbColor rgb="FF3366FF"/>
      <rgbColor rgb="FF33CCCC"/>
      <rgbColor rgb="FF99CC00"/>
      <rgbColor rgb="FFFFD8CE"/>
      <rgbColor rgb="FFFF9900"/>
      <rgbColor rgb="FFFF6600"/>
      <rgbColor rgb="FF604A7B"/>
      <rgbColor rgb="FF969696"/>
      <rgbColor rgb="FF003366"/>
      <rgbColor rgb="FF339966"/>
      <rgbColor rgb="FF003300"/>
      <rgbColor rgb="FF404040"/>
      <rgbColor rgb="FFDD0806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paulwilkinson/projects/Unity/BadNRG/Config/Excel/Users/paul/projects/Unity/BadNRG/Config/Excel/Users/paul/projects/bad-energy-kids/Config/Excel/Ran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ro Level Xp Calc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40"/>
  <sheetViews>
    <sheetView zoomScale="125" zoomScaleNormal="65" workbookViewId="0">
      <pane xSplit="1" ySplit="1" topLeftCell="B60" activePane="bottomRight" state="frozen"/>
      <selection activeCell="AH1" sqref="AH1:AH1048576"/>
      <selection pane="topRight" activeCell="AH1" sqref="AH1:AH1048576"/>
      <selection pane="bottomLeft" activeCell="AH1" sqref="AH1:AH1048576"/>
      <selection pane="bottomRight" activeCell="E79" sqref="E79"/>
    </sheetView>
  </sheetViews>
  <sheetFormatPr baseColWidth="10" defaultColWidth="10.5" defaultRowHeight="16" x14ac:dyDescent="0.2"/>
  <cols>
    <col min="1" max="1" width="25.33203125" customWidth="1"/>
    <col min="2" max="3" width="22.5" customWidth="1"/>
    <col min="4" max="4" width="15.33203125" customWidth="1"/>
    <col min="5" max="5" width="55.33203125" customWidth="1"/>
    <col min="6" max="7" width="15.6640625" style="1" customWidth="1"/>
    <col min="8" max="8" width="22.5" customWidth="1"/>
    <col min="9" max="9" width="24.33203125" customWidth="1"/>
    <col min="10" max="10" width="17.6640625" style="59" customWidth="1"/>
    <col min="11" max="11" width="21.33203125" customWidth="1"/>
    <col min="12" max="12" width="15.5" customWidth="1"/>
    <col min="13" max="13" width="11.6640625" style="1" customWidth="1"/>
    <col min="14" max="14" width="19.6640625" customWidth="1"/>
    <col min="15" max="15" width="17.83203125" style="1" customWidth="1"/>
    <col min="16" max="16" width="18.1640625" style="1" customWidth="1"/>
    <col min="17" max="17" width="16" style="1" customWidth="1"/>
    <col min="19" max="19" width="38.83203125" customWidth="1"/>
    <col min="20" max="20" width="24.33203125" customWidth="1"/>
    <col min="21" max="21" width="19.5" customWidth="1"/>
    <col min="22" max="22" width="22.6640625" customWidth="1"/>
    <col min="23" max="23" width="17" customWidth="1"/>
    <col min="24" max="24" width="17.83203125" customWidth="1"/>
    <col min="25" max="25" width="16.83203125" customWidth="1"/>
    <col min="26" max="26" width="22.1640625" customWidth="1"/>
    <col min="27" max="27" width="50.5" customWidth="1"/>
    <col min="28" max="28" width="51.83203125" customWidth="1"/>
    <col min="29" max="29" width="12" customWidth="1"/>
    <col min="30" max="30" width="33.83203125" customWidth="1"/>
    <col min="31" max="31" width="16.33203125" customWidth="1"/>
    <col min="32" max="32" width="62" customWidth="1"/>
    <col min="33" max="33" width="55.83203125" customWidth="1"/>
    <col min="34" max="34" width="19.6640625" customWidth="1"/>
    <col min="35" max="35" width="57.83203125" customWidth="1"/>
    <col min="36" max="36" width="36.1640625" customWidth="1"/>
    <col min="37" max="37" width="34.5" customWidth="1"/>
    <col min="38" max="38" width="39.83203125" customWidth="1"/>
    <col min="39" max="39" width="43.5" customWidth="1"/>
    <col min="41" max="41" width="22.5" customWidth="1"/>
    <col min="1019" max="1030" width="8.83203125" customWidth="1"/>
  </cols>
  <sheetData>
    <row r="1" spans="1:42" s="3" customFormat="1" x14ac:dyDescent="0.2">
      <c r="A1" s="3" t="s">
        <v>0</v>
      </c>
      <c r="B1" s="3" t="s">
        <v>1</v>
      </c>
      <c r="C1" s="3" t="s">
        <v>1343</v>
      </c>
      <c r="D1" s="3" t="s">
        <v>22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65" t="s">
        <v>733</v>
      </c>
      <c r="K1" s="3" t="s">
        <v>800</v>
      </c>
      <c r="L1" s="3" t="s">
        <v>752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U1" s="3" t="s">
        <v>15</v>
      </c>
      <c r="V1" s="3" t="s">
        <v>16</v>
      </c>
      <c r="W1" s="3" t="s">
        <v>17</v>
      </c>
      <c r="X1" s="16" t="s">
        <v>893</v>
      </c>
      <c r="Y1" s="3" t="s">
        <v>18</v>
      </c>
      <c r="Z1" s="3" t="s">
        <v>19</v>
      </c>
      <c r="AA1" s="3" t="s">
        <v>20</v>
      </c>
      <c r="AB1" s="3" t="s">
        <v>21</v>
      </c>
      <c r="AC1" s="3" t="s">
        <v>786</v>
      </c>
      <c r="AD1" s="3" t="s">
        <v>24</v>
      </c>
      <c r="AE1" s="3" t="s">
        <v>25</v>
      </c>
      <c r="AF1" s="3" t="s">
        <v>803</v>
      </c>
      <c r="AG1" s="3" t="s">
        <v>756</v>
      </c>
      <c r="AH1" s="3" t="s">
        <v>757</v>
      </c>
      <c r="AI1" s="3" t="s">
        <v>26</v>
      </c>
      <c r="AJ1" s="3" t="s">
        <v>27</v>
      </c>
      <c r="AK1" s="3" t="s">
        <v>28</v>
      </c>
      <c r="AL1" s="3" t="s">
        <v>29</v>
      </c>
      <c r="AM1" s="3" t="s">
        <v>30</v>
      </c>
      <c r="AO1" s="3" t="s">
        <v>23</v>
      </c>
    </row>
    <row r="2" spans="1:42" s="4" customFormat="1" x14ac:dyDescent="0.2">
      <c r="A2" s="4" t="s">
        <v>31</v>
      </c>
      <c r="B2" s="4" t="s">
        <v>31</v>
      </c>
      <c r="C2" s="4" t="s">
        <v>1310</v>
      </c>
      <c r="D2" s="4" t="s">
        <v>43</v>
      </c>
      <c r="E2" s="4" t="s">
        <v>894</v>
      </c>
      <c r="F2" s="5" t="s">
        <v>32</v>
      </c>
      <c r="G2" s="5" t="s">
        <v>33</v>
      </c>
      <c r="H2" s="4" t="s">
        <v>33</v>
      </c>
      <c r="I2" s="4" t="s">
        <v>34</v>
      </c>
      <c r="J2" s="59" t="s">
        <v>758</v>
      </c>
      <c r="K2" s="51" t="s">
        <v>758</v>
      </c>
      <c r="L2" s="51" t="s">
        <v>759</v>
      </c>
      <c r="M2" s="5" t="s">
        <v>35</v>
      </c>
      <c r="O2" s="5" t="s">
        <v>37</v>
      </c>
      <c r="P2" s="5"/>
      <c r="Q2" s="5"/>
      <c r="R2" s="6" t="s">
        <v>38</v>
      </c>
      <c r="S2" s="4" t="s">
        <v>1002</v>
      </c>
      <c r="T2" s="58" t="s">
        <v>40</v>
      </c>
      <c r="U2" s="4" t="s">
        <v>830</v>
      </c>
      <c r="V2" s="4" t="s">
        <v>39</v>
      </c>
      <c r="Y2" s="4">
        <v>3</v>
      </c>
      <c r="Z2" s="4" t="s">
        <v>42</v>
      </c>
      <c r="AA2" s="4" t="s">
        <v>1030</v>
      </c>
      <c r="AB2" s="4" t="s">
        <v>1031</v>
      </c>
      <c r="AC2" s="4" t="s">
        <v>663</v>
      </c>
      <c r="AD2" s="4" t="s">
        <v>44</v>
      </c>
      <c r="AF2" s="4" t="s">
        <v>1025</v>
      </c>
      <c r="AG2" s="4" t="s">
        <v>1026</v>
      </c>
      <c r="AH2" s="4">
        <v>-0.8</v>
      </c>
      <c r="AI2" s="4" t="s">
        <v>45</v>
      </c>
      <c r="AJ2" s="4" t="s">
        <v>782</v>
      </c>
      <c r="AK2" s="4" t="s">
        <v>47</v>
      </c>
      <c r="AL2" s="4" t="s">
        <v>48</v>
      </c>
      <c r="AM2" s="4" t="s">
        <v>49</v>
      </c>
      <c r="AO2" s="4" t="s">
        <v>31</v>
      </c>
    </row>
    <row r="3" spans="1:42" s="58" customFormat="1" x14ac:dyDescent="0.2">
      <c r="A3" s="58" t="s">
        <v>50</v>
      </c>
      <c r="B3" s="58" t="s">
        <v>50</v>
      </c>
      <c r="C3" s="4" t="str">
        <f t="shared" ref="C3:C65" si="0">B3</f>
        <v>Future Assassin</v>
      </c>
      <c r="D3" s="58" t="s">
        <v>43</v>
      </c>
      <c r="E3" s="58" t="s">
        <v>895</v>
      </c>
      <c r="F3" s="5" t="s">
        <v>32</v>
      </c>
      <c r="G3" s="5" t="s">
        <v>33</v>
      </c>
      <c r="H3" s="58" t="s">
        <v>834</v>
      </c>
      <c r="I3" s="58" t="s">
        <v>34</v>
      </c>
      <c r="J3" s="59" t="s">
        <v>735</v>
      </c>
      <c r="K3" t="s">
        <v>735</v>
      </c>
      <c r="L3" t="s">
        <v>751</v>
      </c>
      <c r="M3" s="5" t="s">
        <v>35</v>
      </c>
      <c r="O3" s="5" t="s">
        <v>767</v>
      </c>
      <c r="P3" s="5"/>
      <c r="Q3" s="5"/>
      <c r="R3" s="6" t="s">
        <v>38</v>
      </c>
      <c r="S3" s="58" t="s">
        <v>1002</v>
      </c>
      <c r="T3" t="s">
        <v>804</v>
      </c>
      <c r="U3" s="58" t="s">
        <v>768</v>
      </c>
      <c r="V3" s="58" t="s">
        <v>51</v>
      </c>
      <c r="Y3" s="58">
        <v>3</v>
      </c>
      <c r="Z3" s="58" t="s">
        <v>42</v>
      </c>
      <c r="AA3" s="4" t="s">
        <v>1032</v>
      </c>
      <c r="AB3" s="4" t="s">
        <v>1033</v>
      </c>
      <c r="AC3" s="4" t="s">
        <v>787</v>
      </c>
      <c r="AD3" s="58" t="s">
        <v>44</v>
      </c>
      <c r="AF3" s="4" t="s">
        <v>1025</v>
      </c>
      <c r="AG3" s="4" t="s">
        <v>1026</v>
      </c>
      <c r="AH3" s="4">
        <v>-0.76</v>
      </c>
      <c r="AI3" s="4" t="s">
        <v>45</v>
      </c>
      <c r="AJ3" s="4" t="s">
        <v>782</v>
      </c>
      <c r="AK3" s="4" t="s">
        <v>47</v>
      </c>
      <c r="AL3" s="4" t="s">
        <v>48</v>
      </c>
      <c r="AM3" s="4" t="s">
        <v>49</v>
      </c>
      <c r="AN3" s="4"/>
      <c r="AO3" s="58" t="s">
        <v>50</v>
      </c>
      <c r="AP3" s="4"/>
    </row>
    <row r="4" spans="1:42" s="4" customFormat="1" x14ac:dyDescent="0.2">
      <c r="A4" s="4" t="s">
        <v>79</v>
      </c>
      <c r="B4" s="4" t="s">
        <v>79</v>
      </c>
      <c r="C4" s="4" t="s">
        <v>79</v>
      </c>
      <c r="D4" s="4" t="s">
        <v>43</v>
      </c>
      <c r="E4" s="4" t="s">
        <v>896</v>
      </c>
      <c r="F4" s="5" t="s">
        <v>32</v>
      </c>
      <c r="G4" s="5" t="s">
        <v>33</v>
      </c>
      <c r="H4" s="4" t="s">
        <v>33</v>
      </c>
      <c r="I4" s="4" t="s">
        <v>34</v>
      </c>
      <c r="J4" s="59" t="s">
        <v>735</v>
      </c>
      <c r="K4" t="s">
        <v>735</v>
      </c>
      <c r="L4" t="s">
        <v>751</v>
      </c>
      <c r="M4" s="5" t="s">
        <v>35</v>
      </c>
      <c r="O4" s="5" t="s">
        <v>37</v>
      </c>
      <c r="P4" s="5"/>
      <c r="Q4" s="5"/>
      <c r="R4" s="6" t="s">
        <v>38</v>
      </c>
      <c r="S4" s="4" t="s">
        <v>1002</v>
      </c>
      <c r="T4" s="60" t="s">
        <v>805</v>
      </c>
      <c r="U4" s="4" t="s">
        <v>81</v>
      </c>
      <c r="V4" s="4" t="s">
        <v>66</v>
      </c>
      <c r="Y4" s="4">
        <v>3</v>
      </c>
      <c r="Z4" s="4" t="s">
        <v>42</v>
      </c>
      <c r="AA4" s="4" t="s">
        <v>1034</v>
      </c>
      <c r="AB4" s="4" t="s">
        <v>1035</v>
      </c>
      <c r="AC4" s="4" t="s">
        <v>663</v>
      </c>
      <c r="AD4" s="4" t="s">
        <v>44</v>
      </c>
      <c r="AF4" s="4" t="s">
        <v>1025</v>
      </c>
      <c r="AG4" s="4" t="s">
        <v>1026</v>
      </c>
      <c r="AH4" s="4">
        <v>-0.92</v>
      </c>
      <c r="AI4" s="4" t="s">
        <v>45</v>
      </c>
      <c r="AJ4" s="4" t="s">
        <v>782</v>
      </c>
      <c r="AK4" s="4" t="s">
        <v>47</v>
      </c>
      <c r="AL4" s="4" t="s">
        <v>48</v>
      </c>
      <c r="AM4" s="4" t="s">
        <v>49</v>
      </c>
      <c r="AO4" s="4" t="s">
        <v>79</v>
      </c>
    </row>
    <row r="5" spans="1:42" s="4" customFormat="1" x14ac:dyDescent="0.2">
      <c r="A5" s="4" t="s">
        <v>53</v>
      </c>
      <c r="B5" s="4" t="s">
        <v>53</v>
      </c>
      <c r="C5" s="4" t="s">
        <v>53</v>
      </c>
      <c r="D5" s="4" t="s">
        <v>43</v>
      </c>
      <c r="E5" s="4" t="s">
        <v>897</v>
      </c>
      <c r="F5" s="5" t="s">
        <v>32</v>
      </c>
      <c r="G5" s="5" t="s">
        <v>33</v>
      </c>
      <c r="H5" s="4" t="s">
        <v>33</v>
      </c>
      <c r="I5" s="4" t="s">
        <v>34</v>
      </c>
      <c r="J5" s="59" t="s">
        <v>735</v>
      </c>
      <c r="K5" t="s">
        <v>735</v>
      </c>
      <c r="L5" t="s">
        <v>751</v>
      </c>
      <c r="M5" s="5" t="s">
        <v>35</v>
      </c>
      <c r="O5" s="5" t="s">
        <v>37</v>
      </c>
      <c r="P5" s="5"/>
      <c r="Q5" s="5"/>
      <c r="R5" s="6" t="s">
        <v>38</v>
      </c>
      <c r="S5" s="4" t="s">
        <v>1002</v>
      </c>
      <c r="T5" t="s">
        <v>806</v>
      </c>
      <c r="U5" s="4" t="s">
        <v>55</v>
      </c>
      <c r="V5" s="4" t="s">
        <v>56</v>
      </c>
      <c r="Y5" s="4">
        <v>3</v>
      </c>
      <c r="Z5" s="4" t="s">
        <v>42</v>
      </c>
      <c r="AA5" s="4" t="s">
        <v>1036</v>
      </c>
      <c r="AB5" s="4" t="s">
        <v>1037</v>
      </c>
      <c r="AC5" s="4" t="s">
        <v>663</v>
      </c>
      <c r="AD5" s="4" t="s">
        <v>44</v>
      </c>
      <c r="AF5" s="4" t="s">
        <v>1025</v>
      </c>
      <c r="AG5" s="4" t="s">
        <v>1026</v>
      </c>
      <c r="AH5" s="4">
        <v>-0.92</v>
      </c>
      <c r="AI5" s="4" t="s">
        <v>45</v>
      </c>
      <c r="AJ5" s="4" t="s">
        <v>782</v>
      </c>
      <c r="AK5" s="4" t="s">
        <v>47</v>
      </c>
      <c r="AL5" s="4" t="s">
        <v>48</v>
      </c>
      <c r="AM5" s="4" t="s">
        <v>49</v>
      </c>
      <c r="AO5" s="4" t="s">
        <v>53</v>
      </c>
    </row>
    <row r="6" spans="1:42" s="4" customFormat="1" x14ac:dyDescent="0.2">
      <c r="A6" s="4" t="s">
        <v>62</v>
      </c>
      <c r="B6" s="4" t="s">
        <v>62</v>
      </c>
      <c r="C6" s="4" t="s">
        <v>1311</v>
      </c>
      <c r="D6" s="4" t="s">
        <v>43</v>
      </c>
      <c r="E6" s="4" t="s">
        <v>898</v>
      </c>
      <c r="F6" s="5" t="s">
        <v>32</v>
      </c>
      <c r="G6" s="5" t="s">
        <v>63</v>
      </c>
      <c r="H6" s="4" t="s">
        <v>63</v>
      </c>
      <c r="I6" s="4" t="s">
        <v>34</v>
      </c>
      <c r="J6" s="59" t="s">
        <v>735</v>
      </c>
      <c r="K6" t="s">
        <v>735</v>
      </c>
      <c r="L6" t="s">
        <v>751</v>
      </c>
      <c r="M6" s="5" t="s">
        <v>58</v>
      </c>
      <c r="N6" s="4" t="s">
        <v>76</v>
      </c>
      <c r="O6" s="5" t="s">
        <v>37</v>
      </c>
      <c r="P6" s="5"/>
      <c r="Q6" s="5"/>
      <c r="R6" s="6" t="s">
        <v>38</v>
      </c>
      <c r="S6" s="4" t="s">
        <v>1002</v>
      </c>
      <c r="T6" s="4" t="s">
        <v>820</v>
      </c>
      <c r="U6" s="4" t="s">
        <v>41</v>
      </c>
      <c r="V6" s="7" t="s">
        <v>65</v>
      </c>
      <c r="W6" s="4" t="s">
        <v>66</v>
      </c>
      <c r="Y6" s="4">
        <v>3</v>
      </c>
      <c r="Z6" s="4" t="s">
        <v>42</v>
      </c>
      <c r="AA6" s="4" t="s">
        <v>1038</v>
      </c>
      <c r="AB6" s="4" t="s">
        <v>1039</v>
      </c>
      <c r="AC6" s="4" t="s">
        <v>663</v>
      </c>
      <c r="AD6" s="4" t="s">
        <v>44</v>
      </c>
      <c r="AF6" s="4" t="s">
        <v>1025</v>
      </c>
      <c r="AG6" s="4" t="s">
        <v>1026</v>
      </c>
      <c r="AH6" s="4">
        <v>-1.1200000000000001</v>
      </c>
      <c r="AI6" s="4" t="s">
        <v>45</v>
      </c>
      <c r="AJ6" s="4" t="s">
        <v>782</v>
      </c>
      <c r="AK6" s="4" t="s">
        <v>47</v>
      </c>
      <c r="AL6" s="4" t="s">
        <v>48</v>
      </c>
      <c r="AM6" s="4" t="s">
        <v>49</v>
      </c>
      <c r="AO6" s="4" t="s">
        <v>62</v>
      </c>
    </row>
    <row r="7" spans="1:42" s="4" customFormat="1" x14ac:dyDescent="0.2">
      <c r="A7" s="4" t="s">
        <v>75</v>
      </c>
      <c r="B7" s="4" t="s">
        <v>75</v>
      </c>
      <c r="C7" s="4" t="s">
        <v>1312</v>
      </c>
      <c r="D7" s="4" t="s">
        <v>43</v>
      </c>
      <c r="E7" s="4" t="s">
        <v>899</v>
      </c>
      <c r="F7" s="5" t="s">
        <v>32</v>
      </c>
      <c r="G7" s="5" t="s">
        <v>33</v>
      </c>
      <c r="H7" s="4" t="s">
        <v>33</v>
      </c>
      <c r="I7" s="4" t="s">
        <v>34</v>
      </c>
      <c r="J7" s="59" t="s">
        <v>735</v>
      </c>
      <c r="K7" t="s">
        <v>735</v>
      </c>
      <c r="L7" t="s">
        <v>751</v>
      </c>
      <c r="M7" s="5" t="s">
        <v>58</v>
      </c>
      <c r="O7" s="5" t="s">
        <v>37</v>
      </c>
      <c r="P7" s="5"/>
      <c r="Q7" s="5"/>
      <c r="R7" s="6" t="s">
        <v>38</v>
      </c>
      <c r="S7" s="4" t="s">
        <v>1002</v>
      </c>
      <c r="T7" s="4" t="s">
        <v>820</v>
      </c>
      <c r="U7" s="4" t="s">
        <v>77</v>
      </c>
      <c r="V7" s="4" t="s">
        <v>78</v>
      </c>
      <c r="Y7" s="4">
        <v>3</v>
      </c>
      <c r="Z7" s="4" t="s">
        <v>42</v>
      </c>
      <c r="AA7" s="4" t="s">
        <v>1040</v>
      </c>
      <c r="AB7" s="4" t="s">
        <v>1040</v>
      </c>
      <c r="AC7" s="4" t="s">
        <v>663</v>
      </c>
      <c r="AD7" s="4" t="s">
        <v>44</v>
      </c>
      <c r="AF7" s="4" t="s">
        <v>1025</v>
      </c>
      <c r="AG7" s="4" t="s">
        <v>1026</v>
      </c>
      <c r="AH7" s="4">
        <v>-0.92</v>
      </c>
      <c r="AI7" s="4" t="s">
        <v>45</v>
      </c>
      <c r="AJ7" s="4" t="s">
        <v>782</v>
      </c>
      <c r="AK7" s="4" t="s">
        <v>47</v>
      </c>
      <c r="AL7" s="4" t="s">
        <v>48</v>
      </c>
      <c r="AM7" s="4" t="s">
        <v>49</v>
      </c>
      <c r="AO7" s="4" t="s">
        <v>75</v>
      </c>
    </row>
    <row r="8" spans="1:42" s="4" customFormat="1" x14ac:dyDescent="0.2">
      <c r="A8" s="4" t="s">
        <v>57</v>
      </c>
      <c r="B8" s="4" t="s">
        <v>57</v>
      </c>
      <c r="C8" s="4" t="s">
        <v>1313</v>
      </c>
      <c r="D8" s="4" t="s">
        <v>802</v>
      </c>
      <c r="E8" s="4" t="s">
        <v>900</v>
      </c>
      <c r="F8" s="5" t="s">
        <v>32</v>
      </c>
      <c r="G8" s="5" t="s">
        <v>33</v>
      </c>
      <c r="H8" s="4" t="s">
        <v>33</v>
      </c>
      <c r="I8" s="4" t="s">
        <v>34</v>
      </c>
      <c r="J8" s="59" t="s">
        <v>735</v>
      </c>
      <c r="K8" t="s">
        <v>735</v>
      </c>
      <c r="L8" t="s">
        <v>751</v>
      </c>
      <c r="M8" s="5" t="s">
        <v>58</v>
      </c>
      <c r="N8" s="4" t="s">
        <v>36</v>
      </c>
      <c r="O8" s="5" t="s">
        <v>37</v>
      </c>
      <c r="P8" s="5"/>
      <c r="Q8" s="5"/>
      <c r="R8" s="6" t="s">
        <v>38</v>
      </c>
      <c r="S8" s="4" t="s">
        <v>1002</v>
      </c>
      <c r="T8" s="4" t="s">
        <v>59</v>
      </c>
      <c r="U8" s="4" t="s">
        <v>60</v>
      </c>
      <c r="V8" s="4" t="s">
        <v>61</v>
      </c>
      <c r="Y8" s="4">
        <v>3</v>
      </c>
      <c r="Z8" s="4" t="s">
        <v>42</v>
      </c>
      <c r="AA8" s="4" t="s">
        <v>1041</v>
      </c>
      <c r="AB8" s="4" t="s">
        <v>1041</v>
      </c>
      <c r="AC8" s="4" t="s">
        <v>663</v>
      </c>
      <c r="AD8" s="4" t="s">
        <v>44</v>
      </c>
      <c r="AF8" s="4" t="s">
        <v>1025</v>
      </c>
      <c r="AG8" s="4" t="s">
        <v>1026</v>
      </c>
      <c r="AH8" s="4">
        <v>-0.92</v>
      </c>
      <c r="AI8" s="4" t="s">
        <v>45</v>
      </c>
      <c r="AJ8" s="4" t="s">
        <v>782</v>
      </c>
      <c r="AK8" s="4" t="s">
        <v>47</v>
      </c>
      <c r="AL8" s="4" t="s">
        <v>48</v>
      </c>
      <c r="AM8" s="4" t="s">
        <v>49</v>
      </c>
      <c r="AO8" s="4" t="s">
        <v>57</v>
      </c>
    </row>
    <row r="9" spans="1:42" s="4" customFormat="1" x14ac:dyDescent="0.2">
      <c r="A9" s="58" t="s">
        <v>67</v>
      </c>
      <c r="B9" s="4" t="s">
        <v>68</v>
      </c>
      <c r="C9" s="4" t="str">
        <f t="shared" si="0"/>
        <v>Sarah's Roommate</v>
      </c>
      <c r="D9" s="4" t="s">
        <v>43</v>
      </c>
      <c r="E9" s="4" t="s">
        <v>901</v>
      </c>
      <c r="F9" s="5" t="s">
        <v>69</v>
      </c>
      <c r="G9" s="5" t="s">
        <v>63</v>
      </c>
      <c r="H9" s="4" t="s">
        <v>63</v>
      </c>
      <c r="I9" s="4" t="s">
        <v>34</v>
      </c>
      <c r="J9" s="59" t="s">
        <v>735</v>
      </c>
      <c r="K9" t="s">
        <v>735</v>
      </c>
      <c r="L9" t="s">
        <v>751</v>
      </c>
      <c r="M9" s="5" t="s">
        <v>58</v>
      </c>
      <c r="O9" s="5" t="s">
        <v>37</v>
      </c>
      <c r="P9" s="5" t="s">
        <v>70</v>
      </c>
      <c r="Q9" s="5"/>
      <c r="R9" s="6" t="s">
        <v>38</v>
      </c>
      <c r="S9" s="4" t="s">
        <v>1002</v>
      </c>
      <c r="T9" s="4" t="s">
        <v>64</v>
      </c>
      <c r="U9" s="4" t="s">
        <v>41</v>
      </c>
      <c r="V9" s="7" t="s">
        <v>65</v>
      </c>
      <c r="W9" s="4" t="s">
        <v>66</v>
      </c>
      <c r="Y9" s="4">
        <v>3</v>
      </c>
      <c r="Z9" s="4" t="s">
        <v>42</v>
      </c>
      <c r="AA9" s="4" t="s">
        <v>1038</v>
      </c>
      <c r="AB9" s="4" t="s">
        <v>1039</v>
      </c>
      <c r="AC9" s="4" t="s">
        <v>663</v>
      </c>
      <c r="AD9" s="4" t="s">
        <v>44</v>
      </c>
      <c r="AF9" s="4" t="s">
        <v>1025</v>
      </c>
      <c r="AG9" s="4" t="s">
        <v>1026</v>
      </c>
      <c r="AH9" s="4">
        <v>-1.1200000000000001</v>
      </c>
      <c r="AI9" s="4" t="s">
        <v>45</v>
      </c>
      <c r="AJ9" s="4" t="s">
        <v>782</v>
      </c>
      <c r="AK9" s="4" t="s">
        <v>47</v>
      </c>
      <c r="AL9" s="4" t="s">
        <v>48</v>
      </c>
      <c r="AM9" s="4" t="s">
        <v>49</v>
      </c>
      <c r="AO9" s="4" t="s">
        <v>67</v>
      </c>
    </row>
    <row r="10" spans="1:42" s="10" customFormat="1" x14ac:dyDescent="0.2">
      <c r="A10" s="62" t="s">
        <v>101</v>
      </c>
      <c r="B10" s="10" t="s">
        <v>101</v>
      </c>
      <c r="C10" s="4" t="s">
        <v>1314</v>
      </c>
      <c r="D10" s="4" t="s">
        <v>43</v>
      </c>
      <c r="E10" s="10" t="s">
        <v>902</v>
      </c>
      <c r="F10" s="5" t="s">
        <v>32</v>
      </c>
      <c r="G10" s="5" t="s">
        <v>33</v>
      </c>
      <c r="H10" s="10" t="s">
        <v>33</v>
      </c>
      <c r="I10" s="10" t="s">
        <v>97</v>
      </c>
      <c r="J10" s="59" t="s">
        <v>735</v>
      </c>
      <c r="K10" t="s">
        <v>735</v>
      </c>
      <c r="L10" t="s">
        <v>751</v>
      </c>
      <c r="M10" s="5" t="s">
        <v>35</v>
      </c>
      <c r="N10" s="10" t="s">
        <v>36</v>
      </c>
      <c r="O10" s="5" t="s">
        <v>37</v>
      </c>
      <c r="P10" s="5"/>
      <c r="Q10" s="5"/>
      <c r="R10" s="6" t="s">
        <v>38</v>
      </c>
      <c r="S10" s="10" t="s">
        <v>1003</v>
      </c>
      <c r="T10" s="10" t="s">
        <v>102</v>
      </c>
      <c r="U10" s="10" t="s">
        <v>81</v>
      </c>
      <c r="V10" s="10" t="s">
        <v>56</v>
      </c>
      <c r="Y10" s="10">
        <v>3</v>
      </c>
      <c r="Z10" s="10" t="s">
        <v>42</v>
      </c>
      <c r="AA10" s="4" t="s">
        <v>1042</v>
      </c>
      <c r="AB10" s="4" t="s">
        <v>1043</v>
      </c>
      <c r="AC10" s="4" t="s">
        <v>663</v>
      </c>
      <c r="AD10" s="10" t="s">
        <v>44</v>
      </c>
      <c r="AF10" s="4" t="s">
        <v>1025</v>
      </c>
      <c r="AG10" s="4" t="s">
        <v>1026</v>
      </c>
      <c r="AH10" s="4">
        <v>-0.92</v>
      </c>
      <c r="AI10" s="10" t="s">
        <v>45</v>
      </c>
      <c r="AJ10" s="4" t="s">
        <v>782</v>
      </c>
      <c r="AK10" s="10" t="s">
        <v>47</v>
      </c>
      <c r="AL10" s="10" t="s">
        <v>48</v>
      </c>
      <c r="AM10" s="10" t="s">
        <v>49</v>
      </c>
      <c r="AO10" s="10" t="s">
        <v>101</v>
      </c>
    </row>
    <row r="11" spans="1:42" s="4" customFormat="1" x14ac:dyDescent="0.2">
      <c r="A11" s="4" t="s">
        <v>71</v>
      </c>
      <c r="B11" s="4" t="s">
        <v>72</v>
      </c>
      <c r="C11" s="4" t="str">
        <f t="shared" si="0"/>
        <v>Sarah's Boss</v>
      </c>
      <c r="D11" s="4" t="s">
        <v>773</v>
      </c>
      <c r="E11" s="4" t="s">
        <v>903</v>
      </c>
      <c r="F11" s="5" t="s">
        <v>73</v>
      </c>
      <c r="G11" s="5" t="s">
        <v>63</v>
      </c>
      <c r="H11" s="4" t="s">
        <v>63</v>
      </c>
      <c r="I11" s="4" t="s">
        <v>34</v>
      </c>
      <c r="J11" s="59" t="s">
        <v>735</v>
      </c>
      <c r="K11" t="s">
        <v>735</v>
      </c>
      <c r="L11" t="s">
        <v>751</v>
      </c>
      <c r="M11" s="5" t="s">
        <v>58</v>
      </c>
      <c r="O11" s="5" t="s">
        <v>37</v>
      </c>
      <c r="P11" s="5" t="s">
        <v>70</v>
      </c>
      <c r="Q11" s="5"/>
      <c r="R11" s="6" t="s">
        <v>38</v>
      </c>
      <c r="S11" s="4" t="s">
        <v>1002</v>
      </c>
      <c r="T11" s="4" t="s">
        <v>74</v>
      </c>
      <c r="U11" s="4" t="s">
        <v>779</v>
      </c>
      <c r="V11" s="7"/>
      <c r="Y11" s="4">
        <v>3</v>
      </c>
      <c r="Z11" s="4" t="s">
        <v>42</v>
      </c>
      <c r="AA11" s="4" t="s">
        <v>1045</v>
      </c>
      <c r="AB11" s="4" t="s">
        <v>1044</v>
      </c>
      <c r="AC11" s="4" t="s">
        <v>663</v>
      </c>
      <c r="AD11" s="4" t="s">
        <v>44</v>
      </c>
      <c r="AG11" s="4" t="s">
        <v>1015</v>
      </c>
      <c r="AH11" s="4">
        <v>-0.92</v>
      </c>
      <c r="AI11" s="4" t="s">
        <v>45</v>
      </c>
      <c r="AJ11" s="4" t="s">
        <v>782</v>
      </c>
      <c r="AK11" s="4" t="s">
        <v>47</v>
      </c>
      <c r="AL11" s="4" t="s">
        <v>48</v>
      </c>
      <c r="AM11" s="4" t="s">
        <v>49</v>
      </c>
      <c r="AO11" s="4" t="s">
        <v>71</v>
      </c>
    </row>
    <row r="12" spans="1:42" s="4" customFormat="1" x14ac:dyDescent="0.2">
      <c r="A12" s="58" t="s">
        <v>52</v>
      </c>
      <c r="B12" s="4" t="s">
        <v>53</v>
      </c>
      <c r="C12" s="4" t="s">
        <v>1315</v>
      </c>
      <c r="D12" s="4" t="s">
        <v>43</v>
      </c>
      <c r="E12" s="4" t="s">
        <v>904</v>
      </c>
      <c r="F12" s="5" t="s">
        <v>69</v>
      </c>
      <c r="G12" s="5" t="s">
        <v>33</v>
      </c>
      <c r="H12" s="4" t="s">
        <v>33</v>
      </c>
      <c r="I12" s="4" t="s">
        <v>34</v>
      </c>
      <c r="J12" s="59" t="s">
        <v>735</v>
      </c>
      <c r="K12" t="s">
        <v>735</v>
      </c>
      <c r="L12" t="s">
        <v>751</v>
      </c>
      <c r="M12" s="5" t="s">
        <v>35</v>
      </c>
      <c r="O12" s="5" t="s">
        <v>37</v>
      </c>
      <c r="P12" s="5" t="s">
        <v>70</v>
      </c>
      <c r="Q12" s="5"/>
      <c r="R12" s="6" t="s">
        <v>38</v>
      </c>
      <c r="S12" s="4" t="s">
        <v>1002</v>
      </c>
      <c r="T12" s="4" t="s">
        <v>54</v>
      </c>
      <c r="U12" s="4" t="s">
        <v>55</v>
      </c>
      <c r="V12" s="4" t="s">
        <v>56</v>
      </c>
      <c r="Y12" s="4">
        <v>3</v>
      </c>
      <c r="Z12" s="4" t="s">
        <v>42</v>
      </c>
      <c r="AA12" s="4" t="s">
        <v>1036</v>
      </c>
      <c r="AB12" s="4" t="s">
        <v>1037</v>
      </c>
      <c r="AC12" s="4" t="s">
        <v>663</v>
      </c>
      <c r="AD12" s="4" t="s">
        <v>44</v>
      </c>
      <c r="AF12" s="4" t="s">
        <v>1025</v>
      </c>
      <c r="AG12" s="4" t="s">
        <v>1026</v>
      </c>
      <c r="AH12" s="4">
        <v>-0.92</v>
      </c>
      <c r="AI12" s="4" t="s">
        <v>45</v>
      </c>
      <c r="AJ12" s="4" t="s">
        <v>782</v>
      </c>
      <c r="AK12" s="4" t="s">
        <v>47</v>
      </c>
      <c r="AL12" s="4" t="s">
        <v>48</v>
      </c>
      <c r="AM12" s="4" t="s">
        <v>49</v>
      </c>
      <c r="AO12" s="4" t="s">
        <v>53</v>
      </c>
    </row>
    <row r="13" spans="1:42" s="4" customFormat="1" x14ac:dyDescent="0.2">
      <c r="A13" s="58" t="s">
        <v>163</v>
      </c>
      <c r="B13" s="4" t="s">
        <v>79</v>
      </c>
      <c r="C13" s="4" t="s">
        <v>1316</v>
      </c>
      <c r="D13" s="4" t="s">
        <v>43</v>
      </c>
      <c r="E13" s="4" t="s">
        <v>905</v>
      </c>
      <c r="F13" s="5" t="s">
        <v>69</v>
      </c>
      <c r="G13" s="5" t="s">
        <v>162</v>
      </c>
      <c r="H13" s="4" t="s">
        <v>162</v>
      </c>
      <c r="I13" s="4" t="s">
        <v>34</v>
      </c>
      <c r="J13" s="59" t="s">
        <v>735</v>
      </c>
      <c r="K13" t="s">
        <v>735</v>
      </c>
      <c r="L13" t="s">
        <v>751</v>
      </c>
      <c r="M13" s="5" t="s">
        <v>35</v>
      </c>
      <c r="O13" s="5" t="s">
        <v>37</v>
      </c>
      <c r="P13" s="5" t="s">
        <v>70</v>
      </c>
      <c r="R13" s="6" t="s">
        <v>38</v>
      </c>
      <c r="T13" s="4" t="s">
        <v>80</v>
      </c>
      <c r="U13" s="4" t="s">
        <v>81</v>
      </c>
      <c r="V13" s="4" t="s">
        <v>66</v>
      </c>
      <c r="Y13" s="4">
        <v>3</v>
      </c>
      <c r="Z13" s="4" t="s">
        <v>42</v>
      </c>
      <c r="AA13" s="4" t="s">
        <v>1034</v>
      </c>
      <c r="AB13" s="4" t="s">
        <v>1035</v>
      </c>
      <c r="AC13" s="4" t="s">
        <v>663</v>
      </c>
      <c r="AD13" s="4" t="s">
        <v>44</v>
      </c>
      <c r="AF13" s="4" t="s">
        <v>1025</v>
      </c>
      <c r="AG13" s="4" t="s">
        <v>1026</v>
      </c>
      <c r="AH13" s="4">
        <v>-0.92</v>
      </c>
      <c r="AI13" s="4" t="s">
        <v>45</v>
      </c>
      <c r="AJ13" s="4" t="s">
        <v>782</v>
      </c>
      <c r="AK13" s="4" t="s">
        <v>47</v>
      </c>
      <c r="AL13" s="4" t="s">
        <v>48</v>
      </c>
      <c r="AM13" s="4" t="s">
        <v>49</v>
      </c>
      <c r="AO13" s="4" t="s">
        <v>79</v>
      </c>
    </row>
    <row r="14" spans="1:42" s="8" customFormat="1" x14ac:dyDescent="0.2">
      <c r="A14" s="8" t="s">
        <v>82</v>
      </c>
      <c r="B14" s="8" t="s">
        <v>82</v>
      </c>
      <c r="C14" s="4" t="s">
        <v>386</v>
      </c>
      <c r="D14" s="4" t="s">
        <v>43</v>
      </c>
      <c r="E14" s="8" t="s">
        <v>906</v>
      </c>
      <c r="F14" s="5" t="s">
        <v>32</v>
      </c>
      <c r="G14" s="5" t="s">
        <v>33</v>
      </c>
      <c r="H14" s="8" t="s">
        <v>63</v>
      </c>
      <c r="I14" s="8" t="s">
        <v>83</v>
      </c>
      <c r="J14" s="59" t="s">
        <v>735</v>
      </c>
      <c r="K14" t="s">
        <v>735</v>
      </c>
      <c r="L14" t="s">
        <v>751</v>
      </c>
      <c r="M14" s="5" t="s">
        <v>35</v>
      </c>
      <c r="O14" s="5" t="s">
        <v>37</v>
      </c>
      <c r="P14" s="5"/>
      <c r="Q14" s="5"/>
      <c r="R14" s="6" t="s">
        <v>84</v>
      </c>
      <c r="S14" s="8" t="s">
        <v>1004</v>
      </c>
      <c r="T14" s="63" t="s">
        <v>831</v>
      </c>
      <c r="U14" s="8" t="s">
        <v>85</v>
      </c>
      <c r="V14" s="8" t="s">
        <v>86</v>
      </c>
      <c r="Y14" s="8">
        <v>3</v>
      </c>
      <c r="Z14" s="8" t="s">
        <v>42</v>
      </c>
      <c r="AA14" s="4" t="s">
        <v>1046</v>
      </c>
      <c r="AB14" s="4" t="s">
        <v>1047</v>
      </c>
      <c r="AC14" s="4" t="s">
        <v>663</v>
      </c>
      <c r="AD14" s="8" t="s">
        <v>44</v>
      </c>
      <c r="AF14" s="4" t="s">
        <v>1025</v>
      </c>
      <c r="AG14" s="4" t="s">
        <v>1026</v>
      </c>
      <c r="AH14" s="4">
        <v>-0.92</v>
      </c>
      <c r="AI14" s="8" t="s">
        <v>45</v>
      </c>
      <c r="AJ14" s="4" t="s">
        <v>782</v>
      </c>
      <c r="AK14" s="8" t="s">
        <v>47</v>
      </c>
      <c r="AL14" s="8" t="s">
        <v>48</v>
      </c>
      <c r="AM14" s="8" t="s">
        <v>49</v>
      </c>
      <c r="AO14" s="8" t="s">
        <v>82</v>
      </c>
    </row>
    <row r="15" spans="1:42" s="8" customFormat="1" x14ac:dyDescent="0.2">
      <c r="A15" s="8" t="s">
        <v>87</v>
      </c>
      <c r="B15" s="8" t="s">
        <v>82</v>
      </c>
      <c r="C15" s="4" t="s">
        <v>386</v>
      </c>
      <c r="D15" s="4" t="s">
        <v>43</v>
      </c>
      <c r="E15" s="8" t="s">
        <v>907</v>
      </c>
      <c r="F15" s="5" t="s">
        <v>69</v>
      </c>
      <c r="G15" s="5" t="s">
        <v>33</v>
      </c>
      <c r="H15" s="8" t="s">
        <v>63</v>
      </c>
      <c r="I15" s="8" t="s">
        <v>83</v>
      </c>
      <c r="J15" s="59" t="s">
        <v>735</v>
      </c>
      <c r="K15" t="s">
        <v>735</v>
      </c>
      <c r="L15" t="s">
        <v>751</v>
      </c>
      <c r="M15" s="5" t="s">
        <v>35</v>
      </c>
      <c r="O15" s="5" t="s">
        <v>37</v>
      </c>
      <c r="P15" s="5" t="s">
        <v>70</v>
      </c>
      <c r="Q15" s="5"/>
      <c r="R15" s="6" t="s">
        <v>84</v>
      </c>
      <c r="T15" s="64" t="s">
        <v>54</v>
      </c>
      <c r="U15" s="63" t="s">
        <v>55</v>
      </c>
      <c r="V15" s="8" t="s">
        <v>86</v>
      </c>
      <c r="Y15" s="8">
        <v>3</v>
      </c>
      <c r="Z15" s="8" t="s">
        <v>42</v>
      </c>
      <c r="AA15" s="4" t="s">
        <v>1046</v>
      </c>
      <c r="AB15" s="4" t="s">
        <v>1047</v>
      </c>
      <c r="AC15" s="4" t="s">
        <v>663</v>
      </c>
      <c r="AD15" s="8" t="s">
        <v>44</v>
      </c>
      <c r="AF15" s="4" t="s">
        <v>1025</v>
      </c>
      <c r="AG15" s="4" t="s">
        <v>1026</v>
      </c>
      <c r="AH15" s="4">
        <v>-0.92</v>
      </c>
      <c r="AI15" s="8" t="s">
        <v>45</v>
      </c>
      <c r="AJ15" s="4" t="s">
        <v>782</v>
      </c>
      <c r="AK15" s="8" t="s">
        <v>47</v>
      </c>
      <c r="AL15" s="8" t="s">
        <v>48</v>
      </c>
      <c r="AM15" s="8" t="s">
        <v>49</v>
      </c>
      <c r="AO15" s="8" t="s">
        <v>82</v>
      </c>
    </row>
    <row r="16" spans="1:42" s="8" customFormat="1" x14ac:dyDescent="0.2">
      <c r="A16" s="8" t="s">
        <v>88</v>
      </c>
      <c r="B16" s="8" t="s">
        <v>88</v>
      </c>
      <c r="C16" s="4" t="s">
        <v>1317</v>
      </c>
      <c r="D16" s="4" t="s">
        <v>43</v>
      </c>
      <c r="E16" s="8" t="s">
        <v>908</v>
      </c>
      <c r="F16" s="5" t="s">
        <v>32</v>
      </c>
      <c r="G16" s="5" t="s">
        <v>33</v>
      </c>
      <c r="H16" s="8" t="s">
        <v>33</v>
      </c>
      <c r="I16" s="8" t="s">
        <v>83</v>
      </c>
      <c r="J16" s="59" t="s">
        <v>735</v>
      </c>
      <c r="K16" t="s">
        <v>735</v>
      </c>
      <c r="L16" t="s">
        <v>751</v>
      </c>
      <c r="M16" s="5" t="s">
        <v>35</v>
      </c>
      <c r="O16" s="5" t="s">
        <v>37</v>
      </c>
      <c r="P16" s="5"/>
      <c r="Q16" s="5"/>
      <c r="R16" s="6" t="s">
        <v>84</v>
      </c>
      <c r="S16" s="8" t="s">
        <v>1004</v>
      </c>
      <c r="T16" s="64" t="s">
        <v>818</v>
      </c>
      <c r="U16" s="63" t="s">
        <v>55</v>
      </c>
      <c r="V16" s="8" t="s">
        <v>56</v>
      </c>
      <c r="Y16" s="8">
        <v>3</v>
      </c>
      <c r="Z16" s="8" t="s">
        <v>42</v>
      </c>
      <c r="AA16" s="4" t="s">
        <v>1048</v>
      </c>
      <c r="AB16" s="4" t="s">
        <v>1049</v>
      </c>
      <c r="AC16" s="4" t="s">
        <v>663</v>
      </c>
      <c r="AF16" s="4" t="s">
        <v>1025</v>
      </c>
      <c r="AG16" s="4" t="s">
        <v>1026</v>
      </c>
      <c r="AH16" s="4">
        <v>-0.92</v>
      </c>
      <c r="AI16" s="8" t="s">
        <v>45</v>
      </c>
      <c r="AJ16" s="4" t="s">
        <v>782</v>
      </c>
      <c r="AK16" s="8" t="s">
        <v>47</v>
      </c>
      <c r="AL16" s="8" t="s">
        <v>48</v>
      </c>
      <c r="AM16" s="8" t="s">
        <v>49</v>
      </c>
      <c r="AO16" s="8" t="s">
        <v>88</v>
      </c>
    </row>
    <row r="17" spans="1:41" x14ac:dyDescent="0.2">
      <c r="A17" t="s">
        <v>89</v>
      </c>
      <c r="B17" t="s">
        <v>89</v>
      </c>
      <c r="C17" s="4" t="s">
        <v>1318</v>
      </c>
      <c r="D17" s="4" t="s">
        <v>802</v>
      </c>
      <c r="E17" t="s">
        <v>909</v>
      </c>
      <c r="F17" s="5" t="s">
        <v>32</v>
      </c>
      <c r="G17" s="5" t="s">
        <v>33</v>
      </c>
      <c r="H17" t="s">
        <v>33</v>
      </c>
      <c r="I17" t="s">
        <v>95</v>
      </c>
      <c r="J17" s="59" t="s">
        <v>735</v>
      </c>
      <c r="K17" t="s">
        <v>735</v>
      </c>
      <c r="L17" t="s">
        <v>751</v>
      </c>
      <c r="M17" s="5" t="s">
        <v>58</v>
      </c>
      <c r="O17" s="5" t="s">
        <v>37</v>
      </c>
      <c r="P17" s="5"/>
      <c r="Q17" s="5"/>
      <c r="R17" s="6" t="s">
        <v>91</v>
      </c>
      <c r="S17" t="s">
        <v>1005</v>
      </c>
      <c r="T17" s="58" t="s">
        <v>39</v>
      </c>
      <c r="U17" t="s">
        <v>892</v>
      </c>
      <c r="V17" s="9" t="s">
        <v>93</v>
      </c>
      <c r="W17" s="9"/>
      <c r="X17" s="9"/>
      <c r="Y17">
        <v>3</v>
      </c>
      <c r="Z17" t="s">
        <v>42</v>
      </c>
      <c r="AA17" s="4" t="s">
        <v>1050</v>
      </c>
      <c r="AB17" s="4" t="s">
        <v>1051</v>
      </c>
      <c r="AC17" s="4" t="s">
        <v>663</v>
      </c>
      <c r="AD17" t="s">
        <v>44</v>
      </c>
      <c r="AF17" s="4" t="s">
        <v>1025</v>
      </c>
      <c r="AG17" s="4" t="s">
        <v>1026</v>
      </c>
      <c r="AH17" s="4">
        <v>-0.85</v>
      </c>
      <c r="AI17" t="s">
        <v>45</v>
      </c>
      <c r="AJ17" s="4" t="s">
        <v>782</v>
      </c>
      <c r="AK17" t="s">
        <v>47</v>
      </c>
      <c r="AL17" t="s">
        <v>48</v>
      </c>
      <c r="AM17" t="s">
        <v>49</v>
      </c>
      <c r="AO17" t="s">
        <v>89</v>
      </c>
    </row>
    <row r="18" spans="1:41" x14ac:dyDescent="0.2">
      <c r="A18" t="s">
        <v>844</v>
      </c>
      <c r="B18" t="s">
        <v>89</v>
      </c>
      <c r="C18" s="4" t="s">
        <v>1318</v>
      </c>
      <c r="D18" s="4" t="s">
        <v>43</v>
      </c>
      <c r="E18" t="s">
        <v>910</v>
      </c>
      <c r="F18" s="5" t="s">
        <v>73</v>
      </c>
      <c r="G18" s="5" t="s">
        <v>33</v>
      </c>
      <c r="H18" t="s">
        <v>33</v>
      </c>
      <c r="I18" t="s">
        <v>95</v>
      </c>
      <c r="J18" s="59" t="s">
        <v>735</v>
      </c>
      <c r="K18" t="s">
        <v>735</v>
      </c>
      <c r="L18" t="s">
        <v>751</v>
      </c>
      <c r="M18" s="5" t="s">
        <v>58</v>
      </c>
      <c r="O18" s="5" t="s">
        <v>37</v>
      </c>
      <c r="P18" s="5" t="s">
        <v>70</v>
      </c>
      <c r="Q18" s="5"/>
      <c r="R18" s="6" t="s">
        <v>91</v>
      </c>
      <c r="S18" t="s">
        <v>1005</v>
      </c>
      <c r="T18" t="s">
        <v>860</v>
      </c>
      <c r="U18" s="12" t="s">
        <v>843</v>
      </c>
      <c r="V18" s="9" t="s">
        <v>93</v>
      </c>
      <c r="Y18">
        <v>3</v>
      </c>
      <c r="Z18" t="s">
        <v>42</v>
      </c>
      <c r="AA18" s="4" t="s">
        <v>1052</v>
      </c>
      <c r="AB18" s="4" t="s">
        <v>1053</v>
      </c>
      <c r="AC18" s="4" t="s">
        <v>663</v>
      </c>
      <c r="AD18" t="s">
        <v>44</v>
      </c>
      <c r="AF18" s="4"/>
      <c r="AG18" s="4" t="s">
        <v>1016</v>
      </c>
      <c r="AH18" s="4">
        <v>-1.4</v>
      </c>
      <c r="AI18" t="s">
        <v>45</v>
      </c>
      <c r="AJ18" s="4" t="s">
        <v>782</v>
      </c>
      <c r="AK18" t="s">
        <v>47</v>
      </c>
      <c r="AL18" t="s">
        <v>48</v>
      </c>
      <c r="AM18" t="s">
        <v>49</v>
      </c>
      <c r="AO18" t="s">
        <v>89</v>
      </c>
    </row>
    <row r="19" spans="1:41" x14ac:dyDescent="0.2">
      <c r="A19" t="s">
        <v>94</v>
      </c>
      <c r="B19" t="s">
        <v>94</v>
      </c>
      <c r="C19" s="4" t="s">
        <v>1319</v>
      </c>
      <c r="D19" s="4" t="s">
        <v>43</v>
      </c>
      <c r="E19" t="s">
        <v>911</v>
      </c>
      <c r="F19" s="5" t="s">
        <v>32</v>
      </c>
      <c r="G19" s="5" t="s">
        <v>33</v>
      </c>
      <c r="H19" t="s">
        <v>33</v>
      </c>
      <c r="I19" t="s">
        <v>95</v>
      </c>
      <c r="J19" s="59" t="s">
        <v>735</v>
      </c>
      <c r="K19" t="s">
        <v>735</v>
      </c>
      <c r="L19" t="s">
        <v>751</v>
      </c>
      <c r="M19" s="5" t="s">
        <v>35</v>
      </c>
      <c r="O19" s="5" t="s">
        <v>37</v>
      </c>
      <c r="P19" s="5"/>
      <c r="Q19" s="5"/>
      <c r="R19" s="6" t="s">
        <v>91</v>
      </c>
      <c r="S19" t="s">
        <v>1005</v>
      </c>
      <c r="T19" t="s">
        <v>807</v>
      </c>
      <c r="U19" t="s">
        <v>77</v>
      </c>
      <c r="V19" s="9" t="s">
        <v>86</v>
      </c>
      <c r="W19" s="9"/>
      <c r="X19" s="9"/>
      <c r="Y19">
        <v>3</v>
      </c>
      <c r="Z19" t="s">
        <v>42</v>
      </c>
      <c r="AA19" s="4" t="s">
        <v>1054</v>
      </c>
      <c r="AB19" s="4" t="s">
        <v>1055</v>
      </c>
      <c r="AC19" s="4" t="s">
        <v>663</v>
      </c>
      <c r="AD19" t="s">
        <v>94</v>
      </c>
      <c r="AF19" s="4" t="s">
        <v>1025</v>
      </c>
      <c r="AG19" s="4" t="s">
        <v>1026</v>
      </c>
      <c r="AH19" s="4">
        <v>-1.25</v>
      </c>
      <c r="AI19" t="s">
        <v>45</v>
      </c>
      <c r="AJ19" s="4" t="s">
        <v>782</v>
      </c>
      <c r="AK19" t="s">
        <v>47</v>
      </c>
      <c r="AL19" t="s">
        <v>48</v>
      </c>
      <c r="AM19" t="s">
        <v>49</v>
      </c>
      <c r="AO19" t="s">
        <v>94</v>
      </c>
    </row>
    <row r="20" spans="1:41" s="10" customFormat="1" x14ac:dyDescent="0.2">
      <c r="A20" s="10" t="s">
        <v>96</v>
      </c>
      <c r="B20" s="10" t="s">
        <v>96</v>
      </c>
      <c r="C20" s="4" t="s">
        <v>1320</v>
      </c>
      <c r="D20" s="4" t="s">
        <v>43</v>
      </c>
      <c r="E20" s="10" t="s">
        <v>912</v>
      </c>
      <c r="F20" s="5" t="s">
        <v>32</v>
      </c>
      <c r="G20" s="5" t="s">
        <v>33</v>
      </c>
      <c r="H20" s="10" t="s">
        <v>33</v>
      </c>
      <c r="I20" s="10" t="s">
        <v>97</v>
      </c>
      <c r="J20" s="59" t="s">
        <v>735</v>
      </c>
      <c r="K20" t="s">
        <v>735</v>
      </c>
      <c r="L20" t="s">
        <v>751</v>
      </c>
      <c r="M20" s="5" t="s">
        <v>35</v>
      </c>
      <c r="N20" s="10" t="s">
        <v>76</v>
      </c>
      <c r="O20" s="5" t="s">
        <v>37</v>
      </c>
      <c r="P20" s="5"/>
      <c r="Q20" s="5"/>
      <c r="R20" s="6" t="s">
        <v>98</v>
      </c>
      <c r="S20" s="10" t="s">
        <v>1003</v>
      </c>
      <c r="T20" s="11" t="s">
        <v>99</v>
      </c>
      <c r="U20" s="11" t="s">
        <v>100</v>
      </c>
      <c r="V20" s="10" t="s">
        <v>55</v>
      </c>
      <c r="Y20" s="10">
        <v>3</v>
      </c>
      <c r="Z20" s="10" t="s">
        <v>42</v>
      </c>
      <c r="AA20" s="4" t="s">
        <v>1056</v>
      </c>
      <c r="AB20" s="4" t="s">
        <v>1057</v>
      </c>
      <c r="AC20" s="4" t="s">
        <v>663</v>
      </c>
      <c r="AD20" s="10" t="s">
        <v>44</v>
      </c>
      <c r="AF20" s="4" t="s">
        <v>1025</v>
      </c>
      <c r="AG20" s="4" t="s">
        <v>1026</v>
      </c>
      <c r="AH20" s="4">
        <v>-0.92</v>
      </c>
      <c r="AI20" s="10" t="s">
        <v>45</v>
      </c>
      <c r="AJ20" s="4" t="s">
        <v>782</v>
      </c>
      <c r="AK20" s="10" t="s">
        <v>47</v>
      </c>
      <c r="AL20" s="10" t="s">
        <v>48</v>
      </c>
      <c r="AM20" s="10" t="s">
        <v>49</v>
      </c>
      <c r="AO20" s="10" t="s">
        <v>96</v>
      </c>
    </row>
    <row r="21" spans="1:41" s="10" customFormat="1" x14ac:dyDescent="0.2">
      <c r="A21" s="10" t="s">
        <v>166</v>
      </c>
      <c r="B21" s="10" t="s">
        <v>96</v>
      </c>
      <c r="C21" s="4" t="s">
        <v>1320</v>
      </c>
      <c r="D21" s="4" t="s">
        <v>43</v>
      </c>
      <c r="E21" s="10" t="s">
        <v>913</v>
      </c>
      <c r="F21" s="5" t="s">
        <v>69</v>
      </c>
      <c r="G21" s="5" t="s">
        <v>162</v>
      </c>
      <c r="H21" s="10" t="s">
        <v>162</v>
      </c>
      <c r="I21" s="10" t="s">
        <v>97</v>
      </c>
      <c r="J21" s="59" t="s">
        <v>735</v>
      </c>
      <c r="K21" t="s">
        <v>735</v>
      </c>
      <c r="L21" t="s">
        <v>751</v>
      </c>
      <c r="M21" s="5" t="s">
        <v>35</v>
      </c>
      <c r="O21" s="5" t="s">
        <v>37</v>
      </c>
      <c r="P21" s="5" t="s">
        <v>70</v>
      </c>
      <c r="Q21" s="5"/>
      <c r="R21" s="6" t="s">
        <v>98</v>
      </c>
      <c r="T21" s="12" t="s">
        <v>80</v>
      </c>
      <c r="U21" s="11" t="s">
        <v>100</v>
      </c>
      <c r="V21" s="10" t="s">
        <v>55</v>
      </c>
      <c r="Y21" s="10">
        <v>3</v>
      </c>
      <c r="Z21" s="10" t="s">
        <v>42</v>
      </c>
      <c r="AA21" s="4" t="s">
        <v>1056</v>
      </c>
      <c r="AB21" s="4" t="s">
        <v>1057</v>
      </c>
      <c r="AC21" s="4" t="s">
        <v>663</v>
      </c>
      <c r="AD21" s="10" t="s">
        <v>44</v>
      </c>
      <c r="AF21" s="4" t="s">
        <v>1025</v>
      </c>
      <c r="AG21" s="4" t="s">
        <v>1026</v>
      </c>
      <c r="AH21" s="4">
        <v>-0.92</v>
      </c>
      <c r="AI21" s="10" t="s">
        <v>45</v>
      </c>
      <c r="AJ21" s="4" t="s">
        <v>782</v>
      </c>
      <c r="AK21" s="10" t="s">
        <v>47</v>
      </c>
      <c r="AL21" s="10" t="s">
        <v>48</v>
      </c>
      <c r="AM21" s="10" t="s">
        <v>49</v>
      </c>
      <c r="AO21" s="10" t="s">
        <v>96</v>
      </c>
    </row>
    <row r="22" spans="1:41" s="10" customFormat="1" x14ac:dyDescent="0.2">
      <c r="A22" s="10" t="s">
        <v>103</v>
      </c>
      <c r="B22" s="10" t="s">
        <v>103</v>
      </c>
      <c r="C22" s="4" t="s">
        <v>1321</v>
      </c>
      <c r="D22" s="4" t="s">
        <v>43</v>
      </c>
      <c r="E22" s="10" t="s">
        <v>914</v>
      </c>
      <c r="F22" s="5" t="s">
        <v>32</v>
      </c>
      <c r="G22" s="5" t="s">
        <v>63</v>
      </c>
      <c r="H22" s="10" t="s">
        <v>63</v>
      </c>
      <c r="I22" s="10" t="s">
        <v>97</v>
      </c>
      <c r="J22" s="59" t="s">
        <v>735</v>
      </c>
      <c r="K22" t="s">
        <v>735</v>
      </c>
      <c r="L22" t="s">
        <v>751</v>
      </c>
      <c r="M22" s="5" t="s">
        <v>35</v>
      </c>
      <c r="N22" s="10" t="s">
        <v>130</v>
      </c>
      <c r="O22" s="5" t="s">
        <v>37</v>
      </c>
      <c r="P22" s="5"/>
      <c r="Q22" s="5"/>
      <c r="R22" s="6" t="s">
        <v>98</v>
      </c>
      <c r="S22" s="10" t="s">
        <v>1003</v>
      </c>
      <c r="T22" s="10" t="s">
        <v>808</v>
      </c>
      <c r="U22" s="10" t="s">
        <v>92</v>
      </c>
      <c r="V22" s="10" t="s">
        <v>86</v>
      </c>
      <c r="W22" s="10" t="s">
        <v>66</v>
      </c>
      <c r="Y22" s="10">
        <v>3</v>
      </c>
      <c r="Z22" s="10" t="s">
        <v>42</v>
      </c>
      <c r="AA22" s="4" t="s">
        <v>1058</v>
      </c>
      <c r="AB22" s="4" t="s">
        <v>1059</v>
      </c>
      <c r="AC22" s="4" t="s">
        <v>663</v>
      </c>
      <c r="AD22" s="10" t="s">
        <v>788</v>
      </c>
      <c r="AF22" s="4" t="s">
        <v>1025</v>
      </c>
      <c r="AG22" s="4" t="s">
        <v>1026</v>
      </c>
      <c r="AH22" s="4">
        <v>-0.92</v>
      </c>
      <c r="AI22" s="10" t="s">
        <v>45</v>
      </c>
      <c r="AJ22" s="4" t="s">
        <v>782</v>
      </c>
      <c r="AK22" s="10" t="s">
        <v>47</v>
      </c>
      <c r="AL22" s="10" t="s">
        <v>48</v>
      </c>
      <c r="AM22" s="10" t="s">
        <v>49</v>
      </c>
      <c r="AO22" s="10" t="s">
        <v>103</v>
      </c>
    </row>
    <row r="23" spans="1:41" s="10" customFormat="1" x14ac:dyDescent="0.2">
      <c r="A23" s="10" t="s">
        <v>104</v>
      </c>
      <c r="B23" s="10" t="s">
        <v>103</v>
      </c>
      <c r="C23" s="4" t="s">
        <v>1321</v>
      </c>
      <c r="D23" s="4" t="s">
        <v>43</v>
      </c>
      <c r="E23" s="10" t="s">
        <v>915</v>
      </c>
      <c r="F23" s="5" t="s">
        <v>69</v>
      </c>
      <c r="G23" s="5" t="s">
        <v>63</v>
      </c>
      <c r="H23" s="10" t="s">
        <v>63</v>
      </c>
      <c r="I23" s="10" t="s">
        <v>97</v>
      </c>
      <c r="J23" s="59" t="s">
        <v>735</v>
      </c>
      <c r="K23" t="s">
        <v>735</v>
      </c>
      <c r="L23" t="s">
        <v>751</v>
      </c>
      <c r="M23" s="5" t="s">
        <v>35</v>
      </c>
      <c r="O23" s="5" t="s">
        <v>37</v>
      </c>
      <c r="P23" s="5" t="s">
        <v>70</v>
      </c>
      <c r="Q23" s="5"/>
      <c r="R23" s="6" t="s">
        <v>98</v>
      </c>
      <c r="S23" s="10" t="s">
        <v>1003</v>
      </c>
      <c r="T23" s="10" t="s">
        <v>93</v>
      </c>
      <c r="U23" s="10" t="s">
        <v>77</v>
      </c>
      <c r="V23" s="10" t="s">
        <v>86</v>
      </c>
      <c r="W23" s="10" t="s">
        <v>66</v>
      </c>
      <c r="Y23" s="10">
        <v>3</v>
      </c>
      <c r="Z23" s="10" t="s">
        <v>42</v>
      </c>
      <c r="AA23" s="4" t="s">
        <v>1058</v>
      </c>
      <c r="AB23" s="4" t="s">
        <v>1059</v>
      </c>
      <c r="AC23" s="4" t="s">
        <v>663</v>
      </c>
      <c r="AD23" s="10" t="s">
        <v>44</v>
      </c>
      <c r="AF23" s="4" t="s">
        <v>1025</v>
      </c>
      <c r="AG23" s="4" t="s">
        <v>1026</v>
      </c>
      <c r="AH23" s="4">
        <v>-0.92</v>
      </c>
      <c r="AI23" s="10" t="s">
        <v>45</v>
      </c>
      <c r="AJ23" s="4" t="s">
        <v>782</v>
      </c>
      <c r="AK23" s="10" t="s">
        <v>47</v>
      </c>
      <c r="AL23" s="10" t="s">
        <v>48</v>
      </c>
      <c r="AM23" s="10" t="s">
        <v>49</v>
      </c>
      <c r="AO23" s="10" t="s">
        <v>103</v>
      </c>
    </row>
    <row r="24" spans="1:41" s="10" customFormat="1" x14ac:dyDescent="0.2">
      <c r="A24" s="10" t="s">
        <v>105</v>
      </c>
      <c r="B24" s="10" t="s">
        <v>105</v>
      </c>
      <c r="C24" s="4" t="s">
        <v>1322</v>
      </c>
      <c r="D24" s="4" t="s">
        <v>43</v>
      </c>
      <c r="E24" s="10" t="s">
        <v>916</v>
      </c>
      <c r="F24" s="5" t="s">
        <v>32</v>
      </c>
      <c r="G24" s="5" t="s">
        <v>33</v>
      </c>
      <c r="H24" s="10" t="s">
        <v>33</v>
      </c>
      <c r="I24" s="10" t="s">
        <v>97</v>
      </c>
      <c r="J24" s="59" t="s">
        <v>735</v>
      </c>
      <c r="K24" t="s">
        <v>735</v>
      </c>
      <c r="L24" t="s">
        <v>751</v>
      </c>
      <c r="M24" s="5" t="s">
        <v>58</v>
      </c>
      <c r="N24" s="10" t="s">
        <v>76</v>
      </c>
      <c r="O24" s="5" t="s">
        <v>37</v>
      </c>
      <c r="P24" s="5"/>
      <c r="Q24" s="5"/>
      <c r="R24" s="6" t="s">
        <v>98</v>
      </c>
      <c r="S24" s="10" t="s">
        <v>1003</v>
      </c>
      <c r="T24" s="10" t="s">
        <v>809</v>
      </c>
      <c r="U24" s="10" t="s">
        <v>77</v>
      </c>
      <c r="V24" s="10" t="s">
        <v>65</v>
      </c>
      <c r="Y24" s="10">
        <v>3</v>
      </c>
      <c r="Z24" s="10" t="s">
        <v>42</v>
      </c>
      <c r="AA24" s="4" t="s">
        <v>1060</v>
      </c>
      <c r="AB24" s="4" t="s">
        <v>1061</v>
      </c>
      <c r="AC24" s="4" t="s">
        <v>663</v>
      </c>
      <c r="AD24" s="10" t="s">
        <v>44</v>
      </c>
      <c r="AF24" s="4" t="s">
        <v>1025</v>
      </c>
      <c r="AG24" s="4" t="s">
        <v>1026</v>
      </c>
      <c r="AH24" s="4">
        <v>-0.92</v>
      </c>
      <c r="AI24" s="10" t="s">
        <v>45</v>
      </c>
      <c r="AJ24" s="4" t="s">
        <v>782</v>
      </c>
      <c r="AK24" s="10" t="s">
        <v>47</v>
      </c>
      <c r="AL24" s="10" t="s">
        <v>48</v>
      </c>
      <c r="AM24" s="10" t="s">
        <v>49</v>
      </c>
      <c r="AO24" s="10" t="s">
        <v>105</v>
      </c>
    </row>
    <row r="25" spans="1:41" s="10" customFormat="1" x14ac:dyDescent="0.2">
      <c r="A25" s="10" t="s">
        <v>887</v>
      </c>
      <c r="B25" s="10" t="s">
        <v>105</v>
      </c>
      <c r="C25" s="4" t="s">
        <v>1322</v>
      </c>
      <c r="D25" s="4" t="s">
        <v>43</v>
      </c>
      <c r="E25" s="10" t="s">
        <v>917</v>
      </c>
      <c r="F25" s="5" t="s">
        <v>69</v>
      </c>
      <c r="G25" s="5" t="s">
        <v>33</v>
      </c>
      <c r="H25" s="10" t="s">
        <v>33</v>
      </c>
      <c r="I25" s="10" t="s">
        <v>97</v>
      </c>
      <c r="J25" s="59" t="s">
        <v>735</v>
      </c>
      <c r="K25" t="s">
        <v>735</v>
      </c>
      <c r="L25" t="s">
        <v>751</v>
      </c>
      <c r="M25" s="5" t="s">
        <v>58</v>
      </c>
      <c r="N25" s="10" t="s">
        <v>76</v>
      </c>
      <c r="O25" s="5" t="s">
        <v>37</v>
      </c>
      <c r="P25" s="5" t="s">
        <v>70</v>
      </c>
      <c r="Q25" s="5"/>
      <c r="R25" s="6" t="s">
        <v>98</v>
      </c>
      <c r="T25" s="10" t="s">
        <v>889</v>
      </c>
      <c r="U25" s="10" t="s">
        <v>65</v>
      </c>
      <c r="V25" s="10" t="s">
        <v>77</v>
      </c>
      <c r="Y25" s="10">
        <v>3</v>
      </c>
      <c r="Z25" s="10" t="s">
        <v>42</v>
      </c>
      <c r="AA25" s="4" t="s">
        <v>1060</v>
      </c>
      <c r="AB25" s="4" t="s">
        <v>1061</v>
      </c>
      <c r="AC25" s="4" t="s">
        <v>663</v>
      </c>
      <c r="AD25" s="10" t="s">
        <v>44</v>
      </c>
      <c r="AF25" s="4" t="s">
        <v>1025</v>
      </c>
      <c r="AG25" s="4" t="s">
        <v>1026</v>
      </c>
      <c r="AH25" s="4">
        <v>-0.92</v>
      </c>
      <c r="AI25" s="10" t="s">
        <v>45</v>
      </c>
      <c r="AJ25" s="4" t="s">
        <v>782</v>
      </c>
      <c r="AK25" s="10" t="s">
        <v>47</v>
      </c>
      <c r="AL25" s="10" t="s">
        <v>48</v>
      </c>
      <c r="AM25" s="10" t="s">
        <v>49</v>
      </c>
      <c r="AO25" s="10" t="s">
        <v>105</v>
      </c>
    </row>
    <row r="26" spans="1:41" s="10" customFormat="1" x14ac:dyDescent="0.2">
      <c r="A26" s="10" t="s">
        <v>110</v>
      </c>
      <c r="B26" s="10" t="s">
        <v>110</v>
      </c>
      <c r="C26" s="4" t="str">
        <f t="shared" si="0"/>
        <v>Over G</v>
      </c>
      <c r="D26" s="4" t="s">
        <v>43</v>
      </c>
      <c r="E26" s="10" t="s">
        <v>918</v>
      </c>
      <c r="F26" s="5" t="s">
        <v>32</v>
      </c>
      <c r="G26" s="5" t="s">
        <v>33</v>
      </c>
      <c r="H26" s="10" t="s">
        <v>33</v>
      </c>
      <c r="I26" s="10" t="s">
        <v>97</v>
      </c>
      <c r="J26" s="59" t="s">
        <v>735</v>
      </c>
      <c r="K26" t="s">
        <v>735</v>
      </c>
      <c r="L26" t="s">
        <v>751</v>
      </c>
      <c r="M26" s="5" t="s">
        <v>35</v>
      </c>
      <c r="N26" s="10" t="s">
        <v>875</v>
      </c>
      <c r="O26" s="5" t="s">
        <v>37</v>
      </c>
      <c r="P26" s="5"/>
      <c r="Q26" s="5"/>
      <c r="R26" s="6" t="s">
        <v>98</v>
      </c>
      <c r="S26" s="10" t="s">
        <v>1003</v>
      </c>
      <c r="T26" s="10" t="s">
        <v>811</v>
      </c>
      <c r="U26" s="10" t="s">
        <v>832</v>
      </c>
      <c r="V26" s="10" t="s">
        <v>86</v>
      </c>
      <c r="Y26" s="10">
        <v>1</v>
      </c>
      <c r="Z26" s="10" t="s">
        <v>42</v>
      </c>
      <c r="AA26" s="4" t="s">
        <v>1062</v>
      </c>
      <c r="AB26" s="4" t="s">
        <v>1063</v>
      </c>
      <c r="AC26" s="4" t="s">
        <v>663</v>
      </c>
      <c r="AD26" s="10" t="s">
        <v>44</v>
      </c>
      <c r="AF26" s="4" t="s">
        <v>1020</v>
      </c>
      <c r="AG26" s="4" t="s">
        <v>1026</v>
      </c>
      <c r="AH26" s="10">
        <v>-1.31</v>
      </c>
      <c r="AI26" s="10" t="s">
        <v>45</v>
      </c>
      <c r="AJ26" s="4" t="s">
        <v>782</v>
      </c>
      <c r="AK26" s="10" t="s">
        <v>47</v>
      </c>
      <c r="AL26" s="10" t="s">
        <v>48</v>
      </c>
      <c r="AM26" s="10" t="s">
        <v>49</v>
      </c>
      <c r="AO26" s="10" t="s">
        <v>110</v>
      </c>
    </row>
    <row r="27" spans="1:41" s="10" customFormat="1" x14ac:dyDescent="0.2">
      <c r="A27" s="10" t="s">
        <v>161</v>
      </c>
      <c r="B27" s="10" t="s">
        <v>110</v>
      </c>
      <c r="C27" s="4" t="str">
        <f t="shared" si="0"/>
        <v>Over G</v>
      </c>
      <c r="D27" s="4" t="s">
        <v>43</v>
      </c>
      <c r="E27" s="10" t="s">
        <v>919</v>
      </c>
      <c r="F27" s="5" t="s">
        <v>69</v>
      </c>
      <c r="G27" s="5" t="s">
        <v>162</v>
      </c>
      <c r="H27" s="10" t="s">
        <v>162</v>
      </c>
      <c r="I27" s="10" t="s">
        <v>97</v>
      </c>
      <c r="J27" s="59" t="s">
        <v>735</v>
      </c>
      <c r="K27" t="s">
        <v>735</v>
      </c>
      <c r="L27" t="s">
        <v>751</v>
      </c>
      <c r="M27" s="5" t="s">
        <v>35</v>
      </c>
      <c r="O27" s="5" t="s">
        <v>37</v>
      </c>
      <c r="P27" s="5" t="s">
        <v>70</v>
      </c>
      <c r="Q27" s="5"/>
      <c r="R27" s="6" t="s">
        <v>98</v>
      </c>
      <c r="T27" s="10" t="s">
        <v>835</v>
      </c>
      <c r="U27" s="10" t="s">
        <v>41</v>
      </c>
      <c r="V27" s="10" t="s">
        <v>86</v>
      </c>
      <c r="X27" s="10">
        <v>0.7</v>
      </c>
      <c r="Y27" s="10">
        <v>1</v>
      </c>
      <c r="Z27" s="10" t="s">
        <v>42</v>
      </c>
      <c r="AA27" s="4" t="s">
        <v>1062</v>
      </c>
      <c r="AB27" s="4" t="s">
        <v>1063</v>
      </c>
      <c r="AC27" s="4" t="s">
        <v>663</v>
      </c>
      <c r="AD27" s="10" t="s">
        <v>44</v>
      </c>
      <c r="AF27" s="4" t="s">
        <v>1020</v>
      </c>
      <c r="AG27" s="4" t="s">
        <v>1026</v>
      </c>
      <c r="AH27" s="10">
        <v>-1.31</v>
      </c>
      <c r="AI27" s="10" t="s">
        <v>45</v>
      </c>
      <c r="AJ27" s="4" t="s">
        <v>782</v>
      </c>
      <c r="AK27" s="10" t="s">
        <v>47</v>
      </c>
      <c r="AL27" s="10" t="s">
        <v>48</v>
      </c>
      <c r="AM27" s="10" t="s">
        <v>49</v>
      </c>
      <c r="AO27" s="10" t="s">
        <v>110</v>
      </c>
    </row>
    <row r="28" spans="1:41" s="10" customFormat="1" x14ac:dyDescent="0.2">
      <c r="A28" s="10" t="s">
        <v>160</v>
      </c>
      <c r="B28" s="10" t="s">
        <v>110</v>
      </c>
      <c r="C28" s="4" t="str">
        <f t="shared" si="0"/>
        <v>Over G</v>
      </c>
      <c r="D28" s="4" t="s">
        <v>43</v>
      </c>
      <c r="E28" s="10" t="s">
        <v>920</v>
      </c>
      <c r="F28" s="5" t="s">
        <v>73</v>
      </c>
      <c r="G28" s="5" t="s">
        <v>33</v>
      </c>
      <c r="H28" s="10" t="s">
        <v>63</v>
      </c>
      <c r="I28" s="10" t="s">
        <v>97</v>
      </c>
      <c r="J28" s="59" t="s">
        <v>735</v>
      </c>
      <c r="K28" t="s">
        <v>735</v>
      </c>
      <c r="L28" t="s">
        <v>751</v>
      </c>
      <c r="M28" s="5" t="s">
        <v>35</v>
      </c>
      <c r="O28" s="5" t="s">
        <v>37</v>
      </c>
      <c r="P28" s="5" t="s">
        <v>70</v>
      </c>
      <c r="Q28" s="5"/>
      <c r="R28" s="6" t="s">
        <v>98</v>
      </c>
      <c r="T28" s="10" t="s">
        <v>835</v>
      </c>
      <c r="U28" s="10" t="s">
        <v>41</v>
      </c>
      <c r="V28" s="10" t="s">
        <v>86</v>
      </c>
      <c r="X28" s="10">
        <v>0.7</v>
      </c>
      <c r="Y28" s="10">
        <v>1</v>
      </c>
      <c r="Z28" s="10" t="s">
        <v>42</v>
      </c>
      <c r="AA28" s="4" t="s">
        <v>1062</v>
      </c>
      <c r="AB28" s="4" t="s">
        <v>1063</v>
      </c>
      <c r="AC28" s="4" t="s">
        <v>663</v>
      </c>
      <c r="AD28" s="10" t="s">
        <v>44</v>
      </c>
      <c r="AF28" s="4"/>
      <c r="AG28" s="4" t="s">
        <v>1017</v>
      </c>
      <c r="AH28" s="10">
        <v>-0.92</v>
      </c>
      <c r="AI28" s="10" t="s">
        <v>45</v>
      </c>
      <c r="AJ28" s="4" t="s">
        <v>782</v>
      </c>
      <c r="AK28" s="10" t="s">
        <v>47</v>
      </c>
      <c r="AL28" s="10" t="s">
        <v>48</v>
      </c>
      <c r="AM28" s="10" t="s">
        <v>49</v>
      </c>
      <c r="AO28" s="10" t="s">
        <v>110</v>
      </c>
    </row>
    <row r="29" spans="1:41" s="12" customFormat="1" x14ac:dyDescent="0.2">
      <c r="A29" s="12" t="s">
        <v>111</v>
      </c>
      <c r="B29" s="12" t="s">
        <v>111</v>
      </c>
      <c r="C29" s="4" t="s">
        <v>1323</v>
      </c>
      <c r="D29" s="4" t="s">
        <v>802</v>
      </c>
      <c r="E29" s="12" t="s">
        <v>921</v>
      </c>
      <c r="F29" s="5" t="s">
        <v>32</v>
      </c>
      <c r="G29" s="5" t="s">
        <v>63</v>
      </c>
      <c r="H29" s="12" t="s">
        <v>63</v>
      </c>
      <c r="I29" s="12" t="s">
        <v>90</v>
      </c>
      <c r="J29" s="59" t="s">
        <v>735</v>
      </c>
      <c r="K29" t="s">
        <v>735</v>
      </c>
      <c r="L29" t="s">
        <v>751</v>
      </c>
      <c r="M29" s="5" t="s">
        <v>58</v>
      </c>
      <c r="O29" s="5" t="s">
        <v>37</v>
      </c>
      <c r="P29" s="5"/>
      <c r="Q29" s="5"/>
      <c r="R29" s="6" t="s">
        <v>112</v>
      </c>
      <c r="S29" s="12" t="s">
        <v>1006</v>
      </c>
      <c r="T29" s="13" t="s">
        <v>113</v>
      </c>
      <c r="U29" s="14" t="s">
        <v>114</v>
      </c>
      <c r="V29" s="12" t="s">
        <v>56</v>
      </c>
      <c r="W29" s="12" t="s">
        <v>86</v>
      </c>
      <c r="Y29" s="12">
        <v>3</v>
      </c>
      <c r="Z29" s="12" t="s">
        <v>42</v>
      </c>
      <c r="AA29" s="4" t="s">
        <v>1064</v>
      </c>
      <c r="AB29" s="4" t="s">
        <v>1065</v>
      </c>
      <c r="AC29" s="4" t="s">
        <v>663</v>
      </c>
      <c r="AD29" s="12" t="s">
        <v>44</v>
      </c>
      <c r="AF29" s="4" t="s">
        <v>1025</v>
      </c>
      <c r="AG29" s="4" t="s">
        <v>1026</v>
      </c>
      <c r="AH29" s="4">
        <v>-0.92</v>
      </c>
      <c r="AI29" s="12" t="s">
        <v>45</v>
      </c>
      <c r="AJ29" s="4" t="s">
        <v>782</v>
      </c>
      <c r="AK29" s="12" t="s">
        <v>47</v>
      </c>
      <c r="AL29" s="12" t="s">
        <v>48</v>
      </c>
      <c r="AM29" s="12" t="s">
        <v>49</v>
      </c>
      <c r="AO29" s="12" t="s">
        <v>111</v>
      </c>
    </row>
    <row r="30" spans="1:41" s="12" customFormat="1" x14ac:dyDescent="0.2">
      <c r="A30" s="12" t="s">
        <v>115</v>
      </c>
      <c r="B30" s="12" t="s">
        <v>111</v>
      </c>
      <c r="C30" s="4" t="s">
        <v>1323</v>
      </c>
      <c r="D30" s="4" t="s">
        <v>802</v>
      </c>
      <c r="E30" s="12" t="s">
        <v>922</v>
      </c>
      <c r="F30" s="5" t="s">
        <v>69</v>
      </c>
      <c r="G30" s="5" t="s">
        <v>63</v>
      </c>
      <c r="H30" s="12" t="s">
        <v>63</v>
      </c>
      <c r="I30" s="12" t="s">
        <v>90</v>
      </c>
      <c r="J30" s="59" t="s">
        <v>735</v>
      </c>
      <c r="K30" t="s">
        <v>735</v>
      </c>
      <c r="L30" t="s">
        <v>751</v>
      </c>
      <c r="M30" s="5" t="s">
        <v>58</v>
      </c>
      <c r="O30" s="5" t="s">
        <v>37</v>
      </c>
      <c r="P30" s="5" t="s">
        <v>70</v>
      </c>
      <c r="Q30" s="5"/>
      <c r="R30" s="6" t="s">
        <v>112</v>
      </c>
      <c r="S30" s="12" t="s">
        <v>1006</v>
      </c>
      <c r="T30" s="13" t="s">
        <v>113</v>
      </c>
      <c r="U30" s="14" t="s">
        <v>114</v>
      </c>
      <c r="V30" s="12" t="s">
        <v>56</v>
      </c>
      <c r="W30" s="12" t="s">
        <v>86</v>
      </c>
      <c r="Y30" s="12">
        <v>3</v>
      </c>
      <c r="Z30" s="12" t="s">
        <v>42</v>
      </c>
      <c r="AA30" s="4" t="s">
        <v>1064</v>
      </c>
      <c r="AB30" s="4" t="s">
        <v>1065</v>
      </c>
      <c r="AC30" s="4" t="s">
        <v>663</v>
      </c>
      <c r="AD30" s="12" t="s">
        <v>44</v>
      </c>
      <c r="AF30" s="4" t="s">
        <v>1025</v>
      </c>
      <c r="AG30" s="4" t="s">
        <v>1026</v>
      </c>
      <c r="AH30" s="4">
        <v>-0.92</v>
      </c>
      <c r="AI30" s="12" t="s">
        <v>45</v>
      </c>
      <c r="AJ30" s="4" t="s">
        <v>782</v>
      </c>
      <c r="AK30" s="12" t="s">
        <v>47</v>
      </c>
      <c r="AL30" s="12" t="s">
        <v>48</v>
      </c>
      <c r="AM30" s="12" t="s">
        <v>49</v>
      </c>
      <c r="AO30" s="12" t="s">
        <v>111</v>
      </c>
    </row>
    <row r="31" spans="1:41" s="12" customFormat="1" x14ac:dyDescent="0.2">
      <c r="A31" s="12" t="s">
        <v>1389</v>
      </c>
      <c r="B31" s="12" t="s">
        <v>116</v>
      </c>
      <c r="C31" s="4" t="s">
        <v>1324</v>
      </c>
      <c r="D31" s="4" t="s">
        <v>802</v>
      </c>
      <c r="E31" s="12" t="s">
        <v>1390</v>
      </c>
      <c r="F31" s="5" t="s">
        <v>32</v>
      </c>
      <c r="G31" s="5" t="s">
        <v>63</v>
      </c>
      <c r="H31" s="12" t="s">
        <v>63</v>
      </c>
      <c r="I31" s="12" t="s">
        <v>90</v>
      </c>
      <c r="J31" s="59" t="s">
        <v>735</v>
      </c>
      <c r="K31" t="s">
        <v>735</v>
      </c>
      <c r="L31" t="s">
        <v>751</v>
      </c>
      <c r="M31" s="5" t="s">
        <v>35</v>
      </c>
      <c r="N31" s="10" t="s">
        <v>130</v>
      </c>
      <c r="O31" s="5" t="s">
        <v>37</v>
      </c>
      <c r="P31" s="5"/>
      <c r="Q31" s="5"/>
      <c r="R31" s="6" t="s">
        <v>112</v>
      </c>
      <c r="S31" s="12" t="s">
        <v>1006</v>
      </c>
      <c r="T31" s="12" t="s">
        <v>810</v>
      </c>
      <c r="U31" s="12" t="s">
        <v>117</v>
      </c>
      <c r="V31" s="12" t="s">
        <v>78</v>
      </c>
      <c r="W31" s="12" t="s">
        <v>56</v>
      </c>
      <c r="Y31" s="12">
        <v>3</v>
      </c>
      <c r="Z31" s="12" t="s">
        <v>42</v>
      </c>
      <c r="AA31" s="4" t="s">
        <v>1066</v>
      </c>
      <c r="AB31" s="4" t="s">
        <v>1067</v>
      </c>
      <c r="AC31" s="4" t="s">
        <v>663</v>
      </c>
      <c r="AD31" s="12" t="s">
        <v>44</v>
      </c>
      <c r="AF31" s="4" t="s">
        <v>1025</v>
      </c>
      <c r="AG31" s="4" t="s">
        <v>1026</v>
      </c>
      <c r="AH31" s="4">
        <v>-0.92</v>
      </c>
      <c r="AI31" s="12" t="s">
        <v>45</v>
      </c>
      <c r="AJ31" s="4" t="s">
        <v>782</v>
      </c>
      <c r="AK31" s="12" t="s">
        <v>47</v>
      </c>
      <c r="AL31" s="12" t="s">
        <v>48</v>
      </c>
      <c r="AM31" s="12" t="s">
        <v>49</v>
      </c>
      <c r="AO31" s="12" t="s">
        <v>116</v>
      </c>
    </row>
    <row r="32" spans="1:41" s="12" customFormat="1" x14ac:dyDescent="0.2">
      <c r="A32" s="12" t="s">
        <v>116</v>
      </c>
      <c r="B32" s="12" t="s">
        <v>116</v>
      </c>
      <c r="C32" s="4" t="s">
        <v>1324</v>
      </c>
      <c r="D32" s="4" t="s">
        <v>802</v>
      </c>
      <c r="E32" s="12" t="s">
        <v>923</v>
      </c>
      <c r="F32" s="5" t="s">
        <v>32</v>
      </c>
      <c r="G32" s="5" t="s">
        <v>63</v>
      </c>
      <c r="H32" s="12" t="s">
        <v>63</v>
      </c>
      <c r="I32" s="12" t="s">
        <v>90</v>
      </c>
      <c r="J32" s="59" t="s">
        <v>735</v>
      </c>
      <c r="K32" t="s">
        <v>735</v>
      </c>
      <c r="L32" t="s">
        <v>751</v>
      </c>
      <c r="M32" s="5" t="s">
        <v>35</v>
      </c>
      <c r="N32" s="10" t="s">
        <v>130</v>
      </c>
      <c r="O32" s="5" t="s">
        <v>37</v>
      </c>
      <c r="P32" s="5"/>
      <c r="Q32" s="5"/>
      <c r="R32" s="6" t="s">
        <v>112</v>
      </c>
      <c r="S32" s="12" t="s">
        <v>1006</v>
      </c>
      <c r="T32" s="12" t="s">
        <v>810</v>
      </c>
      <c r="U32" s="12" t="s">
        <v>117</v>
      </c>
      <c r="V32" s="12" t="s">
        <v>78</v>
      </c>
      <c r="W32" s="12" t="s">
        <v>56</v>
      </c>
      <c r="Y32" s="12">
        <v>3</v>
      </c>
      <c r="Z32" s="12" t="s">
        <v>42</v>
      </c>
      <c r="AA32" s="4" t="s">
        <v>1066</v>
      </c>
      <c r="AB32" s="4" t="s">
        <v>1067</v>
      </c>
      <c r="AC32" s="4" t="s">
        <v>663</v>
      </c>
      <c r="AD32" s="12" t="s">
        <v>44</v>
      </c>
      <c r="AF32" s="4" t="s">
        <v>1025</v>
      </c>
      <c r="AG32" s="4" t="s">
        <v>1026</v>
      </c>
      <c r="AH32" s="4">
        <v>-0.92</v>
      </c>
      <c r="AI32" s="12" t="s">
        <v>45</v>
      </c>
      <c r="AJ32" s="4" t="s">
        <v>782</v>
      </c>
      <c r="AK32" s="12" t="s">
        <v>47</v>
      </c>
      <c r="AL32" s="12" t="s">
        <v>48</v>
      </c>
      <c r="AM32" s="12" t="s">
        <v>49</v>
      </c>
      <c r="AO32" s="12" t="s">
        <v>116</v>
      </c>
    </row>
    <row r="33" spans="1:41" s="12" customFormat="1" x14ac:dyDescent="0.2">
      <c r="A33" s="12" t="s">
        <v>118</v>
      </c>
      <c r="B33" s="12" t="s">
        <v>116</v>
      </c>
      <c r="C33" s="4" t="s">
        <v>1324</v>
      </c>
      <c r="D33" s="4" t="s">
        <v>802</v>
      </c>
      <c r="E33" s="12" t="s">
        <v>924</v>
      </c>
      <c r="F33" s="5" t="s">
        <v>73</v>
      </c>
      <c r="G33" s="5" t="s">
        <v>63</v>
      </c>
      <c r="H33" s="12" t="s">
        <v>63</v>
      </c>
      <c r="I33" s="12" t="s">
        <v>90</v>
      </c>
      <c r="J33" s="59" t="s">
        <v>735</v>
      </c>
      <c r="K33" t="s">
        <v>735</v>
      </c>
      <c r="L33" t="s">
        <v>751</v>
      </c>
      <c r="M33" s="5" t="s">
        <v>35</v>
      </c>
      <c r="N33" s="10"/>
      <c r="O33" s="5" t="s">
        <v>37</v>
      </c>
      <c r="P33" s="5" t="s">
        <v>70</v>
      </c>
      <c r="Q33" s="5"/>
      <c r="R33" s="6" t="s">
        <v>112</v>
      </c>
      <c r="S33" s="12" t="s">
        <v>1006</v>
      </c>
      <c r="T33" s="12" t="s">
        <v>51</v>
      </c>
      <c r="U33" s="12" t="s">
        <v>117</v>
      </c>
      <c r="V33" s="12" t="s">
        <v>78</v>
      </c>
      <c r="W33" s="12" t="s">
        <v>56</v>
      </c>
      <c r="Y33" s="12">
        <v>3</v>
      </c>
      <c r="Z33" s="12" t="s">
        <v>42</v>
      </c>
      <c r="AA33" s="4" t="s">
        <v>1066</v>
      </c>
      <c r="AB33" s="4" t="s">
        <v>1067</v>
      </c>
      <c r="AC33" s="4" t="s">
        <v>663</v>
      </c>
      <c r="AD33" s="12" t="s">
        <v>44</v>
      </c>
      <c r="AF33" s="4"/>
      <c r="AG33" s="4" t="s">
        <v>1018</v>
      </c>
      <c r="AH33" s="4">
        <v>-0.92</v>
      </c>
      <c r="AI33" s="12" t="s">
        <v>45</v>
      </c>
      <c r="AJ33" s="4" t="s">
        <v>782</v>
      </c>
      <c r="AK33" s="12" t="s">
        <v>47</v>
      </c>
      <c r="AL33" s="12" t="s">
        <v>48</v>
      </c>
      <c r="AM33" s="12" t="s">
        <v>49</v>
      </c>
      <c r="AO33" s="12" t="s">
        <v>116</v>
      </c>
    </row>
    <row r="34" spans="1:41" s="12" customFormat="1" x14ac:dyDescent="0.2">
      <c r="A34" s="12" t="s">
        <v>119</v>
      </c>
      <c r="B34" s="12" t="s">
        <v>120</v>
      </c>
      <c r="C34" s="4" t="s">
        <v>1325</v>
      </c>
      <c r="D34" s="4" t="s">
        <v>43</v>
      </c>
      <c r="E34" s="12" t="s">
        <v>925</v>
      </c>
      <c r="F34" s="5" t="s">
        <v>69</v>
      </c>
      <c r="G34" s="5" t="s">
        <v>33</v>
      </c>
      <c r="H34" s="12" t="s">
        <v>33</v>
      </c>
      <c r="I34" s="12" t="s">
        <v>90</v>
      </c>
      <c r="J34" s="59" t="s">
        <v>735</v>
      </c>
      <c r="K34" t="s">
        <v>735</v>
      </c>
      <c r="L34" t="s">
        <v>751</v>
      </c>
      <c r="M34" s="5" t="s">
        <v>35</v>
      </c>
      <c r="O34" s="5" t="s">
        <v>37</v>
      </c>
      <c r="P34" s="5" t="s">
        <v>70</v>
      </c>
      <c r="Q34" s="5"/>
      <c r="R34" s="6" t="s">
        <v>112</v>
      </c>
      <c r="T34" s="12" t="s">
        <v>121</v>
      </c>
      <c r="U34" s="12" t="s">
        <v>41</v>
      </c>
      <c r="V34" s="12" t="s">
        <v>78</v>
      </c>
      <c r="Y34" s="12">
        <v>3</v>
      </c>
      <c r="Z34" s="12" t="s">
        <v>42</v>
      </c>
      <c r="AA34" s="4" t="s">
        <v>1068</v>
      </c>
      <c r="AB34" s="4" t="s">
        <v>1068</v>
      </c>
      <c r="AC34" s="4" t="s">
        <v>663</v>
      </c>
      <c r="AD34" s="12" t="s">
        <v>120</v>
      </c>
      <c r="AF34" s="4" t="s">
        <v>1025</v>
      </c>
      <c r="AG34" s="4" t="s">
        <v>1026</v>
      </c>
      <c r="AH34" s="4">
        <v>-0.92</v>
      </c>
      <c r="AI34" s="12" t="s">
        <v>45</v>
      </c>
      <c r="AJ34" s="4" t="s">
        <v>782</v>
      </c>
      <c r="AK34" s="12" t="s">
        <v>47</v>
      </c>
      <c r="AL34" s="12" t="s">
        <v>48</v>
      </c>
      <c r="AM34" s="12" t="s">
        <v>49</v>
      </c>
      <c r="AO34" s="12" t="s">
        <v>120</v>
      </c>
    </row>
    <row r="35" spans="1:41" s="12" customFormat="1" x14ac:dyDescent="0.2">
      <c r="A35" s="12" t="s">
        <v>120</v>
      </c>
      <c r="B35" s="12" t="s">
        <v>120</v>
      </c>
      <c r="C35" s="4" t="s">
        <v>1325</v>
      </c>
      <c r="D35" s="4" t="s">
        <v>43</v>
      </c>
      <c r="E35" s="12" t="s">
        <v>926</v>
      </c>
      <c r="F35" s="5" t="s">
        <v>32</v>
      </c>
      <c r="G35" s="5" t="s">
        <v>33</v>
      </c>
      <c r="H35" s="12" t="s">
        <v>33</v>
      </c>
      <c r="I35" s="12" t="s">
        <v>90</v>
      </c>
      <c r="J35" s="59" t="s">
        <v>735</v>
      </c>
      <c r="K35" t="s">
        <v>735</v>
      </c>
      <c r="L35" t="s">
        <v>751</v>
      </c>
      <c r="M35" s="5" t="s">
        <v>35</v>
      </c>
      <c r="N35" s="10" t="s">
        <v>130</v>
      </c>
      <c r="O35" s="5" t="s">
        <v>37</v>
      </c>
      <c r="P35" s="5"/>
      <c r="Q35" s="5"/>
      <c r="R35" s="6" t="s">
        <v>112</v>
      </c>
      <c r="S35" s="12" t="s">
        <v>1006</v>
      </c>
      <c r="T35" s="12" t="s">
        <v>823</v>
      </c>
      <c r="U35" s="12" t="s">
        <v>41</v>
      </c>
      <c r="V35" s="12" t="s">
        <v>78</v>
      </c>
      <c r="Y35" s="12">
        <v>3</v>
      </c>
      <c r="Z35" s="12" t="s">
        <v>42</v>
      </c>
      <c r="AA35" s="4" t="s">
        <v>1068</v>
      </c>
      <c r="AB35" s="4" t="s">
        <v>1068</v>
      </c>
      <c r="AC35" s="4" t="s">
        <v>663</v>
      </c>
      <c r="AD35" s="12" t="s">
        <v>120</v>
      </c>
      <c r="AF35" s="4" t="s">
        <v>1025</v>
      </c>
      <c r="AG35" s="4" t="s">
        <v>1026</v>
      </c>
      <c r="AH35" s="4">
        <v>-0.92</v>
      </c>
      <c r="AI35" s="12" t="s">
        <v>45</v>
      </c>
      <c r="AJ35" s="4" t="s">
        <v>782</v>
      </c>
      <c r="AK35" s="12" t="s">
        <v>47</v>
      </c>
      <c r="AL35" s="12" t="s">
        <v>48</v>
      </c>
      <c r="AM35" s="12" t="s">
        <v>49</v>
      </c>
      <c r="AO35" s="12" t="s">
        <v>120</v>
      </c>
    </row>
    <row r="36" spans="1:41" s="12" customFormat="1" x14ac:dyDescent="0.2">
      <c r="A36" s="12" t="s">
        <v>122</v>
      </c>
      <c r="B36" s="12" t="s">
        <v>122</v>
      </c>
      <c r="C36" s="4" t="str">
        <f t="shared" si="0"/>
        <v>Scar Fish</v>
      </c>
      <c r="D36" s="4" t="s">
        <v>43</v>
      </c>
      <c r="E36" s="12" t="s">
        <v>927</v>
      </c>
      <c r="F36" s="5" t="s">
        <v>32</v>
      </c>
      <c r="G36" s="5" t="s">
        <v>33</v>
      </c>
      <c r="H36" s="12" t="s">
        <v>33</v>
      </c>
      <c r="I36" s="12" t="s">
        <v>90</v>
      </c>
      <c r="J36" s="59" t="s">
        <v>735</v>
      </c>
      <c r="K36" t="s">
        <v>735</v>
      </c>
      <c r="L36" t="s">
        <v>751</v>
      </c>
      <c r="M36" s="5" t="s">
        <v>35</v>
      </c>
      <c r="N36" s="10" t="s">
        <v>130</v>
      </c>
      <c r="O36" s="5" t="s">
        <v>37</v>
      </c>
      <c r="P36" s="5"/>
      <c r="Q36" s="5"/>
      <c r="R36" s="6" t="s">
        <v>112</v>
      </c>
      <c r="S36" s="12" t="s">
        <v>1006</v>
      </c>
      <c r="T36" s="12" t="s">
        <v>123</v>
      </c>
      <c r="U36" s="12" t="s">
        <v>93</v>
      </c>
      <c r="V36" s="12" t="s">
        <v>78</v>
      </c>
      <c r="Y36" s="12">
        <v>3</v>
      </c>
      <c r="Z36" s="12" t="s">
        <v>42</v>
      </c>
      <c r="AA36" s="4" t="s">
        <v>1069</v>
      </c>
      <c r="AB36" s="4" t="s">
        <v>1069</v>
      </c>
      <c r="AC36" s="4" t="s">
        <v>663</v>
      </c>
      <c r="AD36" s="12" t="s">
        <v>44</v>
      </c>
      <c r="AF36" s="4" t="s">
        <v>1025</v>
      </c>
      <c r="AG36" s="4" t="s">
        <v>1026</v>
      </c>
      <c r="AH36" s="4">
        <v>-0.92</v>
      </c>
      <c r="AI36" s="12" t="s">
        <v>45</v>
      </c>
      <c r="AJ36" s="4" t="s">
        <v>782</v>
      </c>
      <c r="AK36" s="12" t="s">
        <v>47</v>
      </c>
      <c r="AL36" s="12" t="s">
        <v>48</v>
      </c>
      <c r="AM36" s="12" t="s">
        <v>49</v>
      </c>
      <c r="AO36" s="12" t="s">
        <v>122</v>
      </c>
    </row>
    <row r="37" spans="1:41" s="12" customFormat="1" x14ac:dyDescent="0.2">
      <c r="A37" s="12" t="s">
        <v>124</v>
      </c>
      <c r="B37" s="12" t="s">
        <v>124</v>
      </c>
      <c r="C37" s="4" t="s">
        <v>1326</v>
      </c>
      <c r="D37" s="4" t="s">
        <v>43</v>
      </c>
      <c r="E37" s="12" t="s">
        <v>928</v>
      </c>
      <c r="F37" s="5" t="s">
        <v>32</v>
      </c>
      <c r="G37" s="5" t="s">
        <v>33</v>
      </c>
      <c r="H37" s="12" t="s">
        <v>33</v>
      </c>
      <c r="I37" s="12" t="s">
        <v>90</v>
      </c>
      <c r="J37" s="59" t="s">
        <v>764</v>
      </c>
      <c r="K37" t="s">
        <v>764</v>
      </c>
      <c r="L37" t="s">
        <v>763</v>
      </c>
      <c r="M37" s="5" t="s">
        <v>35</v>
      </c>
      <c r="N37" s="10" t="s">
        <v>130</v>
      </c>
      <c r="O37" s="5" t="s">
        <v>37</v>
      </c>
      <c r="P37" s="5"/>
      <c r="Q37" s="5"/>
      <c r="R37" s="6" t="s">
        <v>112</v>
      </c>
      <c r="S37" s="12" t="s">
        <v>1006</v>
      </c>
      <c r="T37" s="12" t="s">
        <v>125</v>
      </c>
      <c r="U37" s="12" t="s">
        <v>81</v>
      </c>
      <c r="V37" s="12" t="s">
        <v>66</v>
      </c>
      <c r="Y37" s="12">
        <v>3</v>
      </c>
      <c r="Z37" s="12" t="s">
        <v>42</v>
      </c>
      <c r="AA37" s="4" t="s">
        <v>1070</v>
      </c>
      <c r="AB37" s="4" t="s">
        <v>1071</v>
      </c>
      <c r="AC37" s="4" t="s">
        <v>663</v>
      </c>
      <c r="AF37" s="4" t="s">
        <v>1025</v>
      </c>
      <c r="AG37" s="4" t="s">
        <v>1026</v>
      </c>
      <c r="AH37" s="4">
        <v>-0.9</v>
      </c>
      <c r="AI37" s="12" t="s">
        <v>45</v>
      </c>
      <c r="AJ37" s="4" t="s">
        <v>782</v>
      </c>
      <c r="AK37" s="12" t="s">
        <v>47</v>
      </c>
      <c r="AL37" s="12" t="s">
        <v>48</v>
      </c>
      <c r="AM37" s="12" t="s">
        <v>49</v>
      </c>
      <c r="AO37" s="12" t="s">
        <v>124</v>
      </c>
    </row>
    <row r="38" spans="1:41" s="12" customFormat="1" x14ac:dyDescent="0.2">
      <c r="A38" s="12" t="s">
        <v>126</v>
      </c>
      <c r="B38" s="12" t="s">
        <v>124</v>
      </c>
      <c r="C38" s="4" t="s">
        <v>1326</v>
      </c>
      <c r="D38" s="4" t="s">
        <v>43</v>
      </c>
      <c r="E38" s="12" t="s">
        <v>929</v>
      </c>
      <c r="F38" s="5" t="s">
        <v>69</v>
      </c>
      <c r="G38" s="5" t="s">
        <v>33</v>
      </c>
      <c r="H38" s="12" t="s">
        <v>33</v>
      </c>
      <c r="I38" s="12" t="s">
        <v>90</v>
      </c>
      <c r="J38" s="59" t="s">
        <v>764</v>
      </c>
      <c r="K38" t="s">
        <v>764</v>
      </c>
      <c r="L38" t="s">
        <v>763</v>
      </c>
      <c r="M38" s="5" t="s">
        <v>35</v>
      </c>
      <c r="O38" s="5" t="s">
        <v>37</v>
      </c>
      <c r="P38" s="5" t="s">
        <v>70</v>
      </c>
      <c r="Q38" s="5"/>
      <c r="R38" s="6" t="s">
        <v>112</v>
      </c>
      <c r="T38" s="12" t="s">
        <v>125</v>
      </c>
      <c r="U38" s="12" t="s">
        <v>81</v>
      </c>
      <c r="V38" s="12" t="s">
        <v>66</v>
      </c>
      <c r="Y38" s="12">
        <v>3</v>
      </c>
      <c r="Z38" s="12" t="s">
        <v>42</v>
      </c>
      <c r="AA38" s="4" t="s">
        <v>1070</v>
      </c>
      <c r="AB38" s="4" t="s">
        <v>1071</v>
      </c>
      <c r="AC38" s="4" t="s">
        <v>663</v>
      </c>
      <c r="AF38" s="4" t="s">
        <v>1025</v>
      </c>
      <c r="AG38" s="4" t="s">
        <v>1026</v>
      </c>
      <c r="AH38" s="4">
        <v>-0.9</v>
      </c>
      <c r="AI38" s="12" t="s">
        <v>45</v>
      </c>
      <c r="AJ38" s="4" t="s">
        <v>782</v>
      </c>
      <c r="AK38" s="12" t="s">
        <v>47</v>
      </c>
      <c r="AL38" s="12" t="s">
        <v>48</v>
      </c>
      <c r="AM38" s="12" t="s">
        <v>49</v>
      </c>
      <c r="AO38" s="12" t="s">
        <v>124</v>
      </c>
    </row>
    <row r="39" spans="1:41" x14ac:dyDescent="0.2">
      <c r="A39" t="s">
        <v>127</v>
      </c>
      <c r="B39" t="s">
        <v>128</v>
      </c>
      <c r="C39" s="4" t="s">
        <v>127</v>
      </c>
      <c r="D39" s="4" t="s">
        <v>802</v>
      </c>
      <c r="E39" t="s">
        <v>930</v>
      </c>
      <c r="F39" s="5" t="s">
        <v>32</v>
      </c>
      <c r="G39" s="5" t="s">
        <v>33</v>
      </c>
      <c r="H39" t="s">
        <v>33</v>
      </c>
      <c r="I39" s="12" t="s">
        <v>95</v>
      </c>
      <c r="J39" s="59" t="s">
        <v>764</v>
      </c>
      <c r="K39" t="s">
        <v>764</v>
      </c>
      <c r="L39" t="s">
        <v>763</v>
      </c>
      <c r="M39" s="5" t="s">
        <v>35</v>
      </c>
      <c r="N39" s="10" t="s">
        <v>76</v>
      </c>
      <c r="O39" s="5" t="s">
        <v>37</v>
      </c>
      <c r="P39" s="5"/>
      <c r="Q39" s="5"/>
      <c r="R39" s="6" t="s">
        <v>91</v>
      </c>
      <c r="S39" t="s">
        <v>1005</v>
      </c>
      <c r="T39" t="s">
        <v>125</v>
      </c>
      <c r="U39" t="s">
        <v>81</v>
      </c>
      <c r="V39" s="9" t="s">
        <v>66</v>
      </c>
      <c r="W39" s="9"/>
      <c r="X39" s="9"/>
      <c r="Y39">
        <v>3</v>
      </c>
      <c r="Z39" t="s">
        <v>42</v>
      </c>
      <c r="AA39" s="4" t="s">
        <v>1072</v>
      </c>
      <c r="AB39" s="4" t="s">
        <v>1073</v>
      </c>
      <c r="AC39" s="4" t="s">
        <v>663</v>
      </c>
      <c r="AF39" s="4" t="s">
        <v>1025</v>
      </c>
      <c r="AG39" s="4" t="s">
        <v>1026</v>
      </c>
      <c r="AH39" s="4">
        <v>-0.8</v>
      </c>
      <c r="AI39" t="s">
        <v>45</v>
      </c>
      <c r="AJ39" s="4" t="s">
        <v>782</v>
      </c>
      <c r="AK39" t="s">
        <v>47</v>
      </c>
      <c r="AL39" t="s">
        <v>48</v>
      </c>
      <c r="AM39" t="s">
        <v>49</v>
      </c>
      <c r="AO39" t="s">
        <v>127</v>
      </c>
    </row>
    <row r="40" spans="1:41" s="68" customFormat="1" x14ac:dyDescent="0.2">
      <c r="A40" s="68" t="s">
        <v>165</v>
      </c>
      <c r="B40" s="68" t="s">
        <v>128</v>
      </c>
      <c r="C40" s="4" t="s">
        <v>127</v>
      </c>
      <c r="D40" s="67" t="s">
        <v>802</v>
      </c>
      <c r="E40" s="68" t="s">
        <v>931</v>
      </c>
      <c r="F40" s="69" t="s">
        <v>69</v>
      </c>
      <c r="G40" s="69" t="s">
        <v>162</v>
      </c>
      <c r="H40" s="68" t="s">
        <v>162</v>
      </c>
      <c r="I40" s="68" t="s">
        <v>95</v>
      </c>
      <c r="J40" s="70" t="s">
        <v>764</v>
      </c>
      <c r="K40" s="70" t="s">
        <v>764</v>
      </c>
      <c r="L40" s="70" t="s">
        <v>763</v>
      </c>
      <c r="M40" s="69" t="s">
        <v>35</v>
      </c>
      <c r="O40" s="69" t="s">
        <v>37</v>
      </c>
      <c r="P40" s="69" t="s">
        <v>70</v>
      </c>
      <c r="R40" s="71" t="s">
        <v>112</v>
      </c>
      <c r="T40" s="70" t="s">
        <v>878</v>
      </c>
      <c r="U40" s="68" t="s">
        <v>81</v>
      </c>
      <c r="V40" s="68" t="s">
        <v>66</v>
      </c>
      <c r="Y40" s="68">
        <v>3</v>
      </c>
      <c r="Z40" s="68" t="s">
        <v>42</v>
      </c>
      <c r="AA40" s="67" t="s">
        <v>1072</v>
      </c>
      <c r="AB40" s="67" t="s">
        <v>1073</v>
      </c>
      <c r="AC40" s="67" t="s">
        <v>663</v>
      </c>
      <c r="AF40" s="67" t="s">
        <v>1025</v>
      </c>
      <c r="AG40" s="67" t="s">
        <v>1026</v>
      </c>
      <c r="AH40" s="67">
        <v>-0.8</v>
      </c>
      <c r="AI40" s="68" t="s">
        <v>45</v>
      </c>
      <c r="AJ40" s="67" t="s">
        <v>782</v>
      </c>
      <c r="AK40" s="68" t="s">
        <v>47</v>
      </c>
      <c r="AL40" s="68" t="s">
        <v>48</v>
      </c>
      <c r="AM40" s="68" t="s">
        <v>49</v>
      </c>
      <c r="AO40" s="68" t="s">
        <v>124</v>
      </c>
    </row>
    <row r="41" spans="1:41" s="8" customFormat="1" x14ac:dyDescent="0.2">
      <c r="A41" s="8" t="s">
        <v>840</v>
      </c>
      <c r="B41" s="8" t="s">
        <v>841</v>
      </c>
      <c r="C41" s="4" t="str">
        <f t="shared" si="0"/>
        <v>Foo Hawk</v>
      </c>
      <c r="D41" s="4" t="s">
        <v>43</v>
      </c>
      <c r="E41" t="s">
        <v>932</v>
      </c>
      <c r="F41" s="5" t="s">
        <v>69</v>
      </c>
      <c r="G41" s="5" t="s">
        <v>33</v>
      </c>
      <c r="H41" s="8" t="s">
        <v>33</v>
      </c>
      <c r="I41" s="8" t="s">
        <v>83</v>
      </c>
      <c r="J41" s="59" t="s">
        <v>735</v>
      </c>
      <c r="K41" t="s">
        <v>735</v>
      </c>
      <c r="L41" t="s">
        <v>751</v>
      </c>
      <c r="M41" s="5" t="s">
        <v>35</v>
      </c>
      <c r="O41" s="5" t="s">
        <v>37</v>
      </c>
      <c r="P41" s="5" t="s">
        <v>70</v>
      </c>
      <c r="Q41" s="5"/>
      <c r="R41" s="6" t="s">
        <v>84</v>
      </c>
      <c r="T41" s="64" t="s">
        <v>846</v>
      </c>
      <c r="U41" s="63" t="s">
        <v>842</v>
      </c>
      <c r="V41" s="68" t="s">
        <v>66</v>
      </c>
      <c r="Y41" s="8">
        <v>3</v>
      </c>
      <c r="Z41" s="8" t="s">
        <v>42</v>
      </c>
      <c r="AA41" s="4" t="s">
        <v>1074</v>
      </c>
      <c r="AB41" s="4" t="s">
        <v>1075</v>
      </c>
      <c r="AC41" s="4" t="s">
        <v>663</v>
      </c>
      <c r="AD41" s="8" t="s">
        <v>44</v>
      </c>
      <c r="AF41" s="4" t="s">
        <v>1025</v>
      </c>
      <c r="AG41" s="4" t="s">
        <v>1026</v>
      </c>
      <c r="AH41" s="4">
        <v>-1</v>
      </c>
      <c r="AI41" s="8" t="s">
        <v>45</v>
      </c>
      <c r="AJ41" s="4" t="s">
        <v>782</v>
      </c>
      <c r="AK41" s="8" t="s">
        <v>47</v>
      </c>
      <c r="AL41" s="8" t="s">
        <v>48</v>
      </c>
      <c r="AM41" s="8" t="s">
        <v>49</v>
      </c>
      <c r="AO41" s="8" t="s">
        <v>840</v>
      </c>
    </row>
    <row r="42" spans="1:41" s="12" customFormat="1" x14ac:dyDescent="0.2">
      <c r="A42" s="12" t="s">
        <v>129</v>
      </c>
      <c r="B42" s="12" t="s">
        <v>129</v>
      </c>
      <c r="C42" s="4" t="s">
        <v>1327</v>
      </c>
      <c r="D42" s="4" t="s">
        <v>43</v>
      </c>
      <c r="E42" s="12" t="s">
        <v>933</v>
      </c>
      <c r="F42" s="5" t="s">
        <v>32</v>
      </c>
      <c r="G42" s="5" t="s">
        <v>33</v>
      </c>
      <c r="H42" s="12" t="s">
        <v>33</v>
      </c>
      <c r="I42" s="12" t="s">
        <v>90</v>
      </c>
      <c r="J42" s="59" t="s">
        <v>735</v>
      </c>
      <c r="K42" t="s">
        <v>735</v>
      </c>
      <c r="L42" t="s">
        <v>751</v>
      </c>
      <c r="M42" s="5" t="s">
        <v>35</v>
      </c>
      <c r="N42" s="12" t="s">
        <v>130</v>
      </c>
      <c r="O42" s="5" t="s">
        <v>37</v>
      </c>
      <c r="P42" s="5"/>
      <c r="Q42" s="5"/>
      <c r="R42" s="6" t="s">
        <v>112</v>
      </c>
      <c r="S42" s="12" t="s">
        <v>1006</v>
      </c>
      <c r="T42" s="12" t="s">
        <v>131</v>
      </c>
      <c r="U42" s="12" t="s">
        <v>117</v>
      </c>
      <c r="V42" s="12" t="s">
        <v>56</v>
      </c>
      <c r="Y42" s="12">
        <v>3</v>
      </c>
      <c r="Z42" s="12" t="s">
        <v>42</v>
      </c>
      <c r="AA42" s="4" t="s">
        <v>1076</v>
      </c>
      <c r="AB42" s="4" t="s">
        <v>1077</v>
      </c>
      <c r="AC42" s="4" t="s">
        <v>663</v>
      </c>
      <c r="AD42" s="12" t="s">
        <v>44</v>
      </c>
      <c r="AF42" s="4" t="s">
        <v>1025</v>
      </c>
      <c r="AG42" s="4" t="s">
        <v>1026</v>
      </c>
      <c r="AH42" s="4">
        <v>-0.92</v>
      </c>
      <c r="AI42" s="12" t="s">
        <v>45</v>
      </c>
      <c r="AJ42" s="4" t="s">
        <v>782</v>
      </c>
      <c r="AK42" s="12" t="s">
        <v>47</v>
      </c>
      <c r="AL42" s="12" t="s">
        <v>48</v>
      </c>
      <c r="AM42" s="12" t="s">
        <v>49</v>
      </c>
      <c r="AO42" s="12" t="s">
        <v>129</v>
      </c>
    </row>
    <row r="43" spans="1:41" s="12" customFormat="1" x14ac:dyDescent="0.2">
      <c r="A43" s="12" t="s">
        <v>132</v>
      </c>
      <c r="B43" s="12" t="s">
        <v>129</v>
      </c>
      <c r="C43" s="4" t="s">
        <v>1327</v>
      </c>
      <c r="D43" s="4" t="s">
        <v>43</v>
      </c>
      <c r="E43" s="12" t="s">
        <v>934</v>
      </c>
      <c r="F43" s="5" t="s">
        <v>69</v>
      </c>
      <c r="G43" s="5" t="s">
        <v>33</v>
      </c>
      <c r="H43" s="12" t="s">
        <v>33</v>
      </c>
      <c r="I43" s="12" t="s">
        <v>90</v>
      </c>
      <c r="J43" s="59" t="s">
        <v>735</v>
      </c>
      <c r="K43" t="s">
        <v>735</v>
      </c>
      <c r="L43" t="s">
        <v>751</v>
      </c>
      <c r="M43" s="5" t="s">
        <v>35</v>
      </c>
      <c r="O43" s="5" t="s">
        <v>37</v>
      </c>
      <c r="P43" s="5" t="s">
        <v>70</v>
      </c>
      <c r="Q43" s="5"/>
      <c r="R43" s="6" t="s">
        <v>112</v>
      </c>
      <c r="T43" s="12" t="s">
        <v>131</v>
      </c>
      <c r="U43" s="12" t="s">
        <v>117</v>
      </c>
      <c r="V43" s="12" t="s">
        <v>56</v>
      </c>
      <c r="Y43" s="12">
        <v>3</v>
      </c>
      <c r="Z43" s="12" t="s">
        <v>42</v>
      </c>
      <c r="AA43" s="4" t="s">
        <v>1076</v>
      </c>
      <c r="AB43" s="4" t="s">
        <v>1077</v>
      </c>
      <c r="AC43" s="4" t="s">
        <v>663</v>
      </c>
      <c r="AD43" s="12" t="s">
        <v>44</v>
      </c>
      <c r="AF43" s="4" t="s">
        <v>1025</v>
      </c>
      <c r="AG43" s="4" t="s">
        <v>1026</v>
      </c>
      <c r="AH43" s="4">
        <v>-0.92</v>
      </c>
      <c r="AI43" s="12" t="s">
        <v>45</v>
      </c>
      <c r="AJ43" s="4" t="s">
        <v>782</v>
      </c>
      <c r="AK43" s="12" t="s">
        <v>47</v>
      </c>
      <c r="AL43" s="12" t="s">
        <v>48</v>
      </c>
      <c r="AM43" s="12" t="s">
        <v>49</v>
      </c>
      <c r="AO43" s="12" t="s">
        <v>129</v>
      </c>
    </row>
    <row r="44" spans="1:41" s="12" customFormat="1" x14ac:dyDescent="0.2">
      <c r="A44" s="12" t="s">
        <v>133</v>
      </c>
      <c r="B44" s="12" t="s">
        <v>133</v>
      </c>
      <c r="C44" s="4" t="str">
        <f t="shared" si="0"/>
        <v>Toxic Shock</v>
      </c>
      <c r="D44" s="4" t="s">
        <v>43</v>
      </c>
      <c r="E44" s="12" t="s">
        <v>935</v>
      </c>
      <c r="F44" s="5" t="s">
        <v>32</v>
      </c>
      <c r="G44" s="5" t="s">
        <v>33</v>
      </c>
      <c r="H44" s="12" t="s">
        <v>33</v>
      </c>
      <c r="I44" s="12" t="s">
        <v>90</v>
      </c>
      <c r="J44" s="59" t="s">
        <v>735</v>
      </c>
      <c r="K44" t="s">
        <v>735</v>
      </c>
      <c r="L44" t="s">
        <v>751</v>
      </c>
      <c r="M44" s="5" t="s">
        <v>35</v>
      </c>
      <c r="N44" s="12" t="s">
        <v>76</v>
      </c>
      <c r="O44" s="5" t="s">
        <v>37</v>
      </c>
      <c r="P44" s="5"/>
      <c r="Q44" s="5"/>
      <c r="R44" s="6" t="s">
        <v>112</v>
      </c>
      <c r="S44" s="12" t="s">
        <v>1006</v>
      </c>
      <c r="T44" s="12" t="s">
        <v>81</v>
      </c>
      <c r="U44" s="12" t="s">
        <v>134</v>
      </c>
      <c r="V44" s="12" t="s">
        <v>86</v>
      </c>
      <c r="Y44" s="12">
        <v>3</v>
      </c>
      <c r="Z44" s="12" t="s">
        <v>42</v>
      </c>
      <c r="AA44" s="4" t="s">
        <v>1078</v>
      </c>
      <c r="AB44" s="4" t="s">
        <v>1079</v>
      </c>
      <c r="AC44" s="4" t="s">
        <v>663</v>
      </c>
      <c r="AD44" s="12" t="s">
        <v>44</v>
      </c>
      <c r="AF44" s="4" t="s">
        <v>1025</v>
      </c>
      <c r="AG44" s="4" t="s">
        <v>1026</v>
      </c>
      <c r="AH44" s="4">
        <v>-0.92</v>
      </c>
      <c r="AI44" s="12" t="s">
        <v>45</v>
      </c>
      <c r="AJ44" s="4" t="s">
        <v>782</v>
      </c>
      <c r="AK44" s="12" t="s">
        <v>47</v>
      </c>
      <c r="AL44" s="12" t="s">
        <v>48</v>
      </c>
      <c r="AM44" s="12" t="s">
        <v>49</v>
      </c>
      <c r="AO44" s="12" t="s">
        <v>133</v>
      </c>
    </row>
    <row r="45" spans="1:41" s="12" customFormat="1" x14ac:dyDescent="0.2">
      <c r="A45" s="12" t="s">
        <v>135</v>
      </c>
      <c r="B45" s="12" t="s">
        <v>135</v>
      </c>
      <c r="C45" s="4" t="str">
        <f t="shared" si="0"/>
        <v>Insanity Defense</v>
      </c>
      <c r="D45" s="4" t="s">
        <v>43</v>
      </c>
      <c r="E45" s="12" t="s">
        <v>936</v>
      </c>
      <c r="F45" s="5" t="s">
        <v>32</v>
      </c>
      <c r="G45" s="5" t="s">
        <v>33</v>
      </c>
      <c r="H45" s="12" t="s">
        <v>33</v>
      </c>
      <c r="I45" s="12" t="s">
        <v>90</v>
      </c>
      <c r="J45" s="59" t="s">
        <v>735</v>
      </c>
      <c r="K45" t="s">
        <v>735</v>
      </c>
      <c r="L45" t="s">
        <v>751</v>
      </c>
      <c r="M45" s="5" t="s">
        <v>35</v>
      </c>
      <c r="N45" s="12" t="s">
        <v>76</v>
      </c>
      <c r="O45" s="5" t="s">
        <v>37</v>
      </c>
      <c r="P45" s="5"/>
      <c r="Q45" s="5"/>
      <c r="R45" s="6" t="s">
        <v>112</v>
      </c>
      <c r="S45" s="12" t="s">
        <v>1006</v>
      </c>
      <c r="T45" s="12" t="s">
        <v>833</v>
      </c>
      <c r="U45" s="12" t="s">
        <v>818</v>
      </c>
      <c r="V45" s="12" t="s">
        <v>66</v>
      </c>
      <c r="Y45" s="12">
        <v>3</v>
      </c>
      <c r="Z45" s="12" t="s">
        <v>42</v>
      </c>
      <c r="AA45" s="4" t="s">
        <v>1080</v>
      </c>
      <c r="AB45" s="4" t="s">
        <v>1081</v>
      </c>
      <c r="AC45" s="4" t="s">
        <v>663</v>
      </c>
      <c r="AD45" s="12" t="s">
        <v>44</v>
      </c>
      <c r="AF45" s="4" t="s">
        <v>1025</v>
      </c>
      <c r="AG45" s="4" t="s">
        <v>1026</v>
      </c>
      <c r="AH45" s="4">
        <v>-0.92</v>
      </c>
      <c r="AI45" s="12" t="s">
        <v>45</v>
      </c>
      <c r="AJ45" s="4" t="s">
        <v>782</v>
      </c>
      <c r="AK45" s="12" t="s">
        <v>47</v>
      </c>
      <c r="AL45" s="12" t="s">
        <v>48</v>
      </c>
      <c r="AM45" s="12" t="s">
        <v>49</v>
      </c>
      <c r="AO45" s="12" t="s">
        <v>135</v>
      </c>
    </row>
    <row r="46" spans="1:41" x14ac:dyDescent="0.2">
      <c r="A46" t="s">
        <v>137</v>
      </c>
      <c r="B46" t="s">
        <v>138</v>
      </c>
      <c r="C46" s="4" t="str">
        <f t="shared" si="0"/>
        <v>Li'l Monster</v>
      </c>
      <c r="D46" s="4" t="s">
        <v>43</v>
      </c>
      <c r="E46" t="s">
        <v>937</v>
      </c>
      <c r="F46" s="5" t="s">
        <v>32</v>
      </c>
      <c r="G46" s="5" t="s">
        <v>139</v>
      </c>
      <c r="H46" t="s">
        <v>139</v>
      </c>
      <c r="I46" t="s">
        <v>97</v>
      </c>
      <c r="J46" s="59" t="s">
        <v>735</v>
      </c>
      <c r="K46" t="s">
        <v>735</v>
      </c>
      <c r="L46" t="s">
        <v>751</v>
      </c>
      <c r="M46" s="5" t="s">
        <v>35</v>
      </c>
      <c r="O46" s="5" t="s">
        <v>37</v>
      </c>
      <c r="P46" s="5"/>
      <c r="Q46" s="5"/>
      <c r="R46" s="6" t="s">
        <v>98</v>
      </c>
      <c r="S46" t="s">
        <v>1007</v>
      </c>
      <c r="T46" t="s">
        <v>812</v>
      </c>
      <c r="U46" t="s">
        <v>77</v>
      </c>
      <c r="V46" s="9"/>
      <c r="W46" s="9"/>
      <c r="X46" s="9"/>
      <c r="Y46">
        <v>3</v>
      </c>
      <c r="Z46" t="s">
        <v>42</v>
      </c>
      <c r="AA46" s="4" t="s">
        <v>1082</v>
      </c>
      <c r="AB46" s="4" t="s">
        <v>1083</v>
      </c>
      <c r="AC46" s="4" t="s">
        <v>787</v>
      </c>
      <c r="AD46" t="s">
        <v>44</v>
      </c>
      <c r="AF46" s="4" t="s">
        <v>1027</v>
      </c>
      <c r="AG46" s="4" t="s">
        <v>1026</v>
      </c>
      <c r="AH46" s="4">
        <v>-0.82</v>
      </c>
      <c r="AI46" t="s">
        <v>45</v>
      </c>
      <c r="AJ46" s="4" t="s">
        <v>782</v>
      </c>
      <c r="AK46" t="s">
        <v>47</v>
      </c>
      <c r="AL46" t="s">
        <v>48</v>
      </c>
      <c r="AM46" t="s">
        <v>49</v>
      </c>
      <c r="AO46" t="s">
        <v>137</v>
      </c>
    </row>
    <row r="47" spans="1:41" x14ac:dyDescent="0.2">
      <c r="A47" t="s">
        <v>140</v>
      </c>
      <c r="B47" t="s">
        <v>141</v>
      </c>
      <c r="C47" s="4" t="str">
        <f t="shared" si="0"/>
        <v>Li'l Al</v>
      </c>
      <c r="D47" s="4" t="s">
        <v>43</v>
      </c>
      <c r="E47" t="s">
        <v>938</v>
      </c>
      <c r="F47" s="5" t="s">
        <v>32</v>
      </c>
      <c r="G47" s="5" t="s">
        <v>139</v>
      </c>
      <c r="H47" t="s">
        <v>139</v>
      </c>
      <c r="I47" t="s">
        <v>95</v>
      </c>
      <c r="J47" s="59" t="s">
        <v>735</v>
      </c>
      <c r="K47" t="s">
        <v>735</v>
      </c>
      <c r="L47" t="s">
        <v>751</v>
      </c>
      <c r="M47" s="5" t="s">
        <v>35</v>
      </c>
      <c r="O47" s="5" t="s">
        <v>37</v>
      </c>
      <c r="P47" s="5"/>
      <c r="Q47" s="5"/>
      <c r="R47" s="6" t="s">
        <v>91</v>
      </c>
      <c r="S47" t="s">
        <v>1002</v>
      </c>
      <c r="T47" t="s">
        <v>813</v>
      </c>
      <c r="U47" t="s">
        <v>55</v>
      </c>
      <c r="V47" s="9"/>
      <c r="W47" s="9"/>
      <c r="X47" s="9"/>
      <c r="Y47">
        <v>3</v>
      </c>
      <c r="Z47" t="s">
        <v>42</v>
      </c>
      <c r="AA47" s="4" t="s">
        <v>1084</v>
      </c>
      <c r="AB47" s="4" t="s">
        <v>1085</v>
      </c>
      <c r="AC47" s="4" t="s">
        <v>787</v>
      </c>
      <c r="AD47" t="s">
        <v>44</v>
      </c>
      <c r="AF47" s="4" t="s">
        <v>1027</v>
      </c>
      <c r="AG47" s="4" t="s">
        <v>1026</v>
      </c>
      <c r="AH47" s="4">
        <v>-0.75</v>
      </c>
      <c r="AI47" t="s">
        <v>45</v>
      </c>
      <c r="AJ47" s="4" t="s">
        <v>782</v>
      </c>
      <c r="AK47" t="s">
        <v>47</v>
      </c>
      <c r="AL47" t="s">
        <v>48</v>
      </c>
      <c r="AM47" t="s">
        <v>49</v>
      </c>
      <c r="AO47" t="s">
        <v>140</v>
      </c>
    </row>
    <row r="48" spans="1:41" ht="17" customHeight="1" x14ac:dyDescent="0.2">
      <c r="A48" t="s">
        <v>142</v>
      </c>
      <c r="B48" t="s">
        <v>143</v>
      </c>
      <c r="C48" s="4" t="str">
        <f t="shared" si="0"/>
        <v>Li'l Papo</v>
      </c>
      <c r="D48" s="4" t="s">
        <v>802</v>
      </c>
      <c r="E48" t="s">
        <v>939</v>
      </c>
      <c r="F48" s="5" t="s">
        <v>32</v>
      </c>
      <c r="G48" s="5" t="s">
        <v>139</v>
      </c>
      <c r="H48" t="s">
        <v>139</v>
      </c>
      <c r="I48" t="s">
        <v>90</v>
      </c>
      <c r="J48" s="59" t="s">
        <v>735</v>
      </c>
      <c r="K48" t="s">
        <v>735</v>
      </c>
      <c r="L48" t="s">
        <v>751</v>
      </c>
      <c r="M48" s="5" t="s">
        <v>35</v>
      </c>
      <c r="O48" s="5" t="s">
        <v>37</v>
      </c>
      <c r="P48" s="5"/>
      <c r="Q48" s="5"/>
      <c r="R48" s="6" t="s">
        <v>112</v>
      </c>
      <c r="S48" t="s">
        <v>1006</v>
      </c>
      <c r="T48" t="s">
        <v>131</v>
      </c>
      <c r="U48" t="s">
        <v>77</v>
      </c>
      <c r="V48" s="9"/>
      <c r="W48" s="9"/>
      <c r="X48" s="9"/>
      <c r="Y48">
        <v>3</v>
      </c>
      <c r="Z48" t="s">
        <v>42</v>
      </c>
      <c r="AA48" s="4" t="s">
        <v>1086</v>
      </c>
      <c r="AB48" s="4" t="s">
        <v>1087</v>
      </c>
      <c r="AC48" s="4" t="s">
        <v>787</v>
      </c>
      <c r="AD48" t="s">
        <v>44</v>
      </c>
      <c r="AF48" s="4" t="s">
        <v>1027</v>
      </c>
      <c r="AG48" s="4" t="s">
        <v>1026</v>
      </c>
      <c r="AH48" s="4">
        <v>-0.75</v>
      </c>
      <c r="AI48" t="s">
        <v>45</v>
      </c>
      <c r="AJ48" s="4" t="s">
        <v>782</v>
      </c>
      <c r="AK48" t="s">
        <v>47</v>
      </c>
      <c r="AL48" t="s">
        <v>48</v>
      </c>
      <c r="AM48" t="s">
        <v>49</v>
      </c>
      <c r="AO48" t="s">
        <v>142</v>
      </c>
    </row>
    <row r="49" spans="1:41" x14ac:dyDescent="0.2">
      <c r="A49" t="s">
        <v>144</v>
      </c>
      <c r="B49" t="s">
        <v>145</v>
      </c>
      <c r="C49" s="4" t="str">
        <f t="shared" si="0"/>
        <v>Li'l Puddin'</v>
      </c>
      <c r="D49" s="4" t="s">
        <v>802</v>
      </c>
      <c r="E49" t="s">
        <v>940</v>
      </c>
      <c r="F49" s="5" t="s">
        <v>32</v>
      </c>
      <c r="G49" s="5" t="s">
        <v>139</v>
      </c>
      <c r="H49" t="s">
        <v>139</v>
      </c>
      <c r="I49" t="s">
        <v>34</v>
      </c>
      <c r="J49" s="59" t="s">
        <v>735</v>
      </c>
      <c r="K49" t="s">
        <v>735</v>
      </c>
      <c r="L49" t="s">
        <v>751</v>
      </c>
      <c r="M49" s="5" t="s">
        <v>35</v>
      </c>
      <c r="O49" s="5" t="s">
        <v>37</v>
      </c>
      <c r="P49" s="5"/>
      <c r="Q49" s="5"/>
      <c r="R49" s="6" t="s">
        <v>38</v>
      </c>
      <c r="S49" t="s">
        <v>1007</v>
      </c>
      <c r="T49" t="s">
        <v>808</v>
      </c>
      <c r="U49" t="s">
        <v>109</v>
      </c>
      <c r="V49" s="9"/>
      <c r="W49" s="9"/>
      <c r="X49" s="9"/>
      <c r="Y49">
        <v>3</v>
      </c>
      <c r="Z49" t="s">
        <v>42</v>
      </c>
      <c r="AA49" s="4" t="s">
        <v>1088</v>
      </c>
      <c r="AB49" s="4" t="s">
        <v>1089</v>
      </c>
      <c r="AC49" s="4" t="s">
        <v>787</v>
      </c>
      <c r="AD49" t="s">
        <v>44</v>
      </c>
      <c r="AF49" s="4" t="s">
        <v>1027</v>
      </c>
      <c r="AG49" s="4" t="s">
        <v>1026</v>
      </c>
      <c r="AH49" s="4">
        <v>-0.75</v>
      </c>
      <c r="AI49" t="s">
        <v>45</v>
      </c>
      <c r="AJ49" s="4" t="s">
        <v>782</v>
      </c>
      <c r="AK49" t="s">
        <v>47</v>
      </c>
      <c r="AL49" t="s">
        <v>48</v>
      </c>
      <c r="AM49" t="s">
        <v>49</v>
      </c>
      <c r="AO49" t="s">
        <v>144</v>
      </c>
    </row>
    <row r="50" spans="1:41" s="8" customFormat="1" x14ac:dyDescent="0.2">
      <c r="A50" s="8" t="s">
        <v>146</v>
      </c>
      <c r="B50" s="8" t="s">
        <v>147</v>
      </c>
      <c r="C50" s="4" t="str">
        <f t="shared" si="0"/>
        <v>Kenichi-tan</v>
      </c>
      <c r="D50" s="4" t="s">
        <v>43</v>
      </c>
      <c r="E50" s="8" t="s">
        <v>941</v>
      </c>
      <c r="F50" s="5" t="s">
        <v>32</v>
      </c>
      <c r="G50" s="5" t="s">
        <v>139</v>
      </c>
      <c r="H50" s="8" t="s">
        <v>139</v>
      </c>
      <c r="I50" s="8" t="s">
        <v>83</v>
      </c>
      <c r="J50" s="59" t="s">
        <v>735</v>
      </c>
      <c r="K50" t="s">
        <v>735</v>
      </c>
      <c r="L50" t="s">
        <v>751</v>
      </c>
      <c r="M50" s="5" t="s">
        <v>35</v>
      </c>
      <c r="O50" s="5" t="s">
        <v>37</v>
      </c>
      <c r="P50" s="5"/>
      <c r="Q50" s="5"/>
      <c r="R50" s="6" t="s">
        <v>84</v>
      </c>
      <c r="S50" s="8" t="s">
        <v>1008</v>
      </c>
      <c r="T50" s="64" t="s">
        <v>810</v>
      </c>
      <c r="U50" s="63" t="s">
        <v>81</v>
      </c>
      <c r="Y50" s="8">
        <v>3</v>
      </c>
      <c r="Z50" s="8" t="s">
        <v>42</v>
      </c>
      <c r="AA50" s="4" t="s">
        <v>1090</v>
      </c>
      <c r="AB50" s="4" t="s">
        <v>1091</v>
      </c>
      <c r="AC50" s="4" t="s">
        <v>787</v>
      </c>
      <c r="AD50" s="8" t="s">
        <v>44</v>
      </c>
      <c r="AF50" s="4" t="s">
        <v>1027</v>
      </c>
      <c r="AG50" s="4" t="s">
        <v>1026</v>
      </c>
      <c r="AH50" s="4">
        <v>-0.75</v>
      </c>
      <c r="AI50" s="8" t="s">
        <v>45</v>
      </c>
      <c r="AJ50" s="4" t="s">
        <v>782</v>
      </c>
      <c r="AK50" s="8" t="s">
        <v>47</v>
      </c>
      <c r="AL50" s="8" t="s">
        <v>48</v>
      </c>
      <c r="AM50" s="8" t="s">
        <v>49</v>
      </c>
      <c r="AO50" s="8" t="s">
        <v>146</v>
      </c>
    </row>
    <row r="51" spans="1:41" x14ac:dyDescent="0.2">
      <c r="A51" t="s">
        <v>148</v>
      </c>
      <c r="B51" t="s">
        <v>138</v>
      </c>
      <c r="C51" s="4" t="str">
        <f t="shared" si="0"/>
        <v>Li'l Monster</v>
      </c>
      <c r="D51" s="4" t="s">
        <v>43</v>
      </c>
      <c r="E51" t="s">
        <v>942</v>
      </c>
      <c r="F51" s="5" t="s">
        <v>69</v>
      </c>
      <c r="G51" s="5" t="s">
        <v>139</v>
      </c>
      <c r="H51" t="s">
        <v>139</v>
      </c>
      <c r="I51" t="s">
        <v>97</v>
      </c>
      <c r="J51" s="59" t="s">
        <v>735</v>
      </c>
      <c r="K51" t="s">
        <v>735</v>
      </c>
      <c r="L51" t="s">
        <v>751</v>
      </c>
      <c r="M51" s="5" t="s">
        <v>35</v>
      </c>
      <c r="O51" s="5" t="s">
        <v>37</v>
      </c>
      <c r="P51" s="5" t="s">
        <v>70</v>
      </c>
      <c r="Q51" s="5"/>
      <c r="R51" s="6" t="s">
        <v>98</v>
      </c>
      <c r="T51" t="s">
        <v>760</v>
      </c>
      <c r="U51" t="s">
        <v>41</v>
      </c>
      <c r="W51" s="9"/>
      <c r="X51" s="9"/>
      <c r="Y51">
        <v>3</v>
      </c>
      <c r="Z51" t="s">
        <v>42</v>
      </c>
      <c r="AA51" s="4" t="s">
        <v>1082</v>
      </c>
      <c r="AB51" s="4" t="s">
        <v>1083</v>
      </c>
      <c r="AC51" s="4" t="s">
        <v>787</v>
      </c>
      <c r="AD51" t="s">
        <v>44</v>
      </c>
      <c r="AF51" s="4" t="s">
        <v>1027</v>
      </c>
      <c r="AG51" s="4" t="s">
        <v>1026</v>
      </c>
      <c r="AH51" s="4">
        <v>-0.75</v>
      </c>
      <c r="AI51" t="s">
        <v>45</v>
      </c>
      <c r="AJ51" s="4" t="s">
        <v>782</v>
      </c>
      <c r="AK51" t="s">
        <v>47</v>
      </c>
      <c r="AL51" t="s">
        <v>48</v>
      </c>
      <c r="AM51" t="s">
        <v>49</v>
      </c>
      <c r="AO51" t="s">
        <v>150</v>
      </c>
    </row>
    <row r="52" spans="1:41" x14ac:dyDescent="0.2">
      <c r="A52" t="s">
        <v>151</v>
      </c>
      <c r="B52" t="s">
        <v>141</v>
      </c>
      <c r="C52" s="4" t="str">
        <f t="shared" si="0"/>
        <v>Li'l Al</v>
      </c>
      <c r="D52" s="4" t="s">
        <v>43</v>
      </c>
      <c r="E52" t="s">
        <v>943</v>
      </c>
      <c r="F52" s="5" t="s">
        <v>69</v>
      </c>
      <c r="G52" s="5" t="s">
        <v>139</v>
      </c>
      <c r="H52" t="s">
        <v>139</v>
      </c>
      <c r="I52" t="s">
        <v>95</v>
      </c>
      <c r="J52" s="59" t="s">
        <v>764</v>
      </c>
      <c r="K52" t="s">
        <v>764</v>
      </c>
      <c r="L52" t="s">
        <v>763</v>
      </c>
      <c r="M52" s="5" t="s">
        <v>35</v>
      </c>
      <c r="O52" s="5" t="s">
        <v>37</v>
      </c>
      <c r="P52" s="5" t="s">
        <v>70</v>
      </c>
      <c r="Q52" s="5"/>
      <c r="R52" s="6" t="s">
        <v>91</v>
      </c>
      <c r="T52" t="s">
        <v>149</v>
      </c>
      <c r="U52" t="s">
        <v>41</v>
      </c>
      <c r="W52" s="9"/>
      <c r="X52" s="9"/>
      <c r="Y52">
        <v>3</v>
      </c>
      <c r="Z52" t="s">
        <v>42</v>
      </c>
      <c r="AA52" s="4" t="s">
        <v>1084</v>
      </c>
      <c r="AB52" s="4" t="s">
        <v>1085</v>
      </c>
      <c r="AC52" s="4" t="s">
        <v>787</v>
      </c>
      <c r="AD52" t="s">
        <v>44</v>
      </c>
      <c r="AF52" s="4" t="s">
        <v>1027</v>
      </c>
      <c r="AG52" s="4" t="s">
        <v>1026</v>
      </c>
      <c r="AH52" s="4">
        <v>-0.75</v>
      </c>
      <c r="AI52" t="s">
        <v>45</v>
      </c>
      <c r="AJ52" s="4" t="s">
        <v>782</v>
      </c>
      <c r="AK52" t="s">
        <v>47</v>
      </c>
      <c r="AL52" t="s">
        <v>48</v>
      </c>
      <c r="AM52" t="s">
        <v>49</v>
      </c>
      <c r="AO52" t="s">
        <v>152</v>
      </c>
    </row>
    <row r="53" spans="1:41" ht="17" customHeight="1" x14ac:dyDescent="0.2">
      <c r="A53" t="s">
        <v>153</v>
      </c>
      <c r="B53" t="s">
        <v>143</v>
      </c>
      <c r="C53" s="4" t="str">
        <f t="shared" si="0"/>
        <v>Li'l Papo</v>
      </c>
      <c r="D53" s="4" t="s">
        <v>802</v>
      </c>
      <c r="E53" t="s">
        <v>944</v>
      </c>
      <c r="F53" s="5" t="s">
        <v>69</v>
      </c>
      <c r="G53" s="5" t="s">
        <v>139</v>
      </c>
      <c r="H53" t="s">
        <v>139</v>
      </c>
      <c r="I53" t="s">
        <v>90</v>
      </c>
      <c r="J53" s="59" t="s">
        <v>735</v>
      </c>
      <c r="K53" t="s">
        <v>735</v>
      </c>
      <c r="L53" t="s">
        <v>751</v>
      </c>
      <c r="M53" s="5" t="s">
        <v>35</v>
      </c>
      <c r="O53" s="5" t="s">
        <v>37</v>
      </c>
      <c r="P53" s="5" t="s">
        <v>70</v>
      </c>
      <c r="Q53" s="5"/>
      <c r="R53" s="6" t="s">
        <v>112</v>
      </c>
      <c r="T53" t="s">
        <v>154</v>
      </c>
      <c r="U53" t="s">
        <v>41</v>
      </c>
      <c r="W53" s="9"/>
      <c r="X53" s="9"/>
      <c r="Y53">
        <v>3</v>
      </c>
      <c r="Z53" t="s">
        <v>42</v>
      </c>
      <c r="AA53" s="4" t="s">
        <v>1086</v>
      </c>
      <c r="AB53" s="4" t="s">
        <v>1087</v>
      </c>
      <c r="AC53" s="4" t="s">
        <v>787</v>
      </c>
      <c r="AD53" t="s">
        <v>44</v>
      </c>
      <c r="AF53" s="4" t="s">
        <v>1027</v>
      </c>
      <c r="AG53" s="4" t="s">
        <v>1026</v>
      </c>
      <c r="AH53" s="4">
        <v>-0.75</v>
      </c>
      <c r="AI53" t="s">
        <v>45</v>
      </c>
      <c r="AJ53" s="4" t="s">
        <v>782</v>
      </c>
      <c r="AK53" t="s">
        <v>47</v>
      </c>
      <c r="AL53" t="s">
        <v>48</v>
      </c>
      <c r="AM53" t="s">
        <v>49</v>
      </c>
      <c r="AO53" t="s">
        <v>155</v>
      </c>
    </row>
    <row r="54" spans="1:41" x14ac:dyDescent="0.2">
      <c r="A54" t="s">
        <v>156</v>
      </c>
      <c r="B54" t="s">
        <v>145</v>
      </c>
      <c r="C54" s="4" t="str">
        <f t="shared" si="0"/>
        <v>Li'l Puddin'</v>
      </c>
      <c r="D54" s="4" t="s">
        <v>802</v>
      </c>
      <c r="E54" t="s">
        <v>945</v>
      </c>
      <c r="F54" s="5" t="s">
        <v>69</v>
      </c>
      <c r="G54" s="5" t="s">
        <v>139</v>
      </c>
      <c r="H54" t="s">
        <v>139</v>
      </c>
      <c r="I54" t="s">
        <v>34</v>
      </c>
      <c r="J54" s="59" t="s">
        <v>735</v>
      </c>
      <c r="K54" t="s">
        <v>735</v>
      </c>
      <c r="L54" t="s">
        <v>751</v>
      </c>
      <c r="M54" s="5" t="s">
        <v>35</v>
      </c>
      <c r="O54" s="5" t="s">
        <v>37</v>
      </c>
      <c r="P54" s="5" t="s">
        <v>70</v>
      </c>
      <c r="Q54" s="5"/>
      <c r="R54" s="6" t="s">
        <v>38</v>
      </c>
      <c r="T54" t="s">
        <v>779</v>
      </c>
      <c r="U54" t="s">
        <v>41</v>
      </c>
      <c r="W54" s="9"/>
      <c r="X54" s="9"/>
      <c r="Y54">
        <v>3</v>
      </c>
      <c r="Z54" t="s">
        <v>42</v>
      </c>
      <c r="AA54" s="4" t="s">
        <v>1088</v>
      </c>
      <c r="AB54" s="4" t="s">
        <v>1089</v>
      </c>
      <c r="AC54" s="4" t="s">
        <v>787</v>
      </c>
      <c r="AD54" t="s">
        <v>44</v>
      </c>
      <c r="AF54" s="4" t="s">
        <v>1027</v>
      </c>
      <c r="AG54" s="4" t="s">
        <v>1026</v>
      </c>
      <c r="AH54" s="4">
        <v>-0.75</v>
      </c>
      <c r="AI54" t="s">
        <v>45</v>
      </c>
      <c r="AJ54" s="4" t="s">
        <v>782</v>
      </c>
      <c r="AK54" t="s">
        <v>47</v>
      </c>
      <c r="AL54" t="s">
        <v>48</v>
      </c>
      <c r="AM54" t="s">
        <v>49</v>
      </c>
      <c r="AO54" t="s">
        <v>157</v>
      </c>
    </row>
    <row r="55" spans="1:41" x14ac:dyDescent="0.2">
      <c r="A55" t="s">
        <v>1303</v>
      </c>
      <c r="B55" t="s">
        <v>1304</v>
      </c>
      <c r="C55" s="4" t="str">
        <f t="shared" si="0"/>
        <v>Pitti Sing</v>
      </c>
      <c r="D55" s="4" t="s">
        <v>802</v>
      </c>
      <c r="E55" t="s">
        <v>1305</v>
      </c>
      <c r="F55" s="5" t="s">
        <v>69</v>
      </c>
      <c r="G55" s="5" t="s">
        <v>139</v>
      </c>
      <c r="H55" t="s">
        <v>139</v>
      </c>
      <c r="I55" s="8" t="s">
        <v>83</v>
      </c>
      <c r="J55" s="59" t="s">
        <v>735</v>
      </c>
      <c r="K55" t="s">
        <v>735</v>
      </c>
      <c r="L55" t="s">
        <v>751</v>
      </c>
      <c r="M55" s="5" t="s">
        <v>35</v>
      </c>
      <c r="O55" s="5" t="s">
        <v>37</v>
      </c>
      <c r="P55" s="5" t="s">
        <v>70</v>
      </c>
      <c r="Q55" s="5"/>
      <c r="R55" s="6" t="s">
        <v>84</v>
      </c>
      <c r="T55" t="s">
        <v>1301</v>
      </c>
      <c r="U55" t="s">
        <v>41</v>
      </c>
      <c r="W55" s="9"/>
      <c r="X55" s="9"/>
      <c r="Y55">
        <v>3</v>
      </c>
      <c r="Z55" t="s">
        <v>42</v>
      </c>
      <c r="AA55" s="4" t="s">
        <v>1307</v>
      </c>
      <c r="AB55" s="4" t="s">
        <v>1308</v>
      </c>
      <c r="AC55" s="4" t="s">
        <v>787</v>
      </c>
      <c r="AD55" t="s">
        <v>44</v>
      </c>
      <c r="AF55" s="4" t="s">
        <v>1027</v>
      </c>
      <c r="AG55" s="4" t="s">
        <v>1026</v>
      </c>
      <c r="AH55" s="4">
        <v>-0.9</v>
      </c>
      <c r="AI55" t="s">
        <v>45</v>
      </c>
      <c r="AJ55" s="4" t="s">
        <v>782</v>
      </c>
      <c r="AK55" t="s">
        <v>47</v>
      </c>
      <c r="AL55" t="s">
        <v>48</v>
      </c>
      <c r="AM55" t="s">
        <v>49</v>
      </c>
      <c r="AO55" t="s">
        <v>157</v>
      </c>
    </row>
    <row r="56" spans="1:41" x14ac:dyDescent="0.2">
      <c r="A56" t="s">
        <v>1290</v>
      </c>
      <c r="B56" t="s">
        <v>1291</v>
      </c>
      <c r="C56" s="4" t="str">
        <f t="shared" si="0"/>
        <v>Anime Girl</v>
      </c>
      <c r="D56" s="4" t="s">
        <v>802</v>
      </c>
      <c r="E56" t="s">
        <v>1300</v>
      </c>
      <c r="F56" s="5" t="s">
        <v>69</v>
      </c>
      <c r="G56" s="5" t="s">
        <v>139</v>
      </c>
      <c r="H56" t="s">
        <v>139</v>
      </c>
      <c r="I56" s="8" t="s">
        <v>83</v>
      </c>
      <c r="J56" s="59" t="s">
        <v>735</v>
      </c>
      <c r="K56" t="s">
        <v>735</v>
      </c>
      <c r="L56" t="s">
        <v>751</v>
      </c>
      <c r="M56" s="5" t="s">
        <v>35</v>
      </c>
      <c r="O56" s="5" t="s">
        <v>37</v>
      </c>
      <c r="P56" s="5" t="s">
        <v>70</v>
      </c>
      <c r="Q56" s="5"/>
      <c r="R56" s="6" t="s">
        <v>112</v>
      </c>
      <c r="T56" t="s">
        <v>1302</v>
      </c>
      <c r="U56" t="s">
        <v>41</v>
      </c>
      <c r="W56" s="9"/>
      <c r="X56" s="9"/>
      <c r="Y56">
        <v>3</v>
      </c>
      <c r="Z56" t="s">
        <v>42</v>
      </c>
      <c r="AA56" s="4" t="s">
        <v>1309</v>
      </c>
      <c r="AB56" s="4" t="s">
        <v>1308</v>
      </c>
      <c r="AC56" s="4" t="s">
        <v>787</v>
      </c>
      <c r="AD56" t="s">
        <v>44</v>
      </c>
      <c r="AF56" s="4" t="s">
        <v>1024</v>
      </c>
      <c r="AG56" s="4" t="s">
        <v>1026</v>
      </c>
      <c r="AH56" s="4">
        <v>-1.6</v>
      </c>
      <c r="AI56" t="s">
        <v>45</v>
      </c>
      <c r="AJ56" s="4" t="s">
        <v>782</v>
      </c>
      <c r="AK56" t="s">
        <v>47</v>
      </c>
      <c r="AL56" t="s">
        <v>48</v>
      </c>
      <c r="AM56" t="s">
        <v>49</v>
      </c>
      <c r="AO56" t="s">
        <v>157</v>
      </c>
    </row>
    <row r="57" spans="1:41" x14ac:dyDescent="0.2">
      <c r="A57" t="s">
        <v>1292</v>
      </c>
      <c r="B57" t="s">
        <v>1293</v>
      </c>
      <c r="C57" s="4" t="str">
        <f t="shared" si="0"/>
        <v>Sword Guy</v>
      </c>
      <c r="D57" s="4" t="s">
        <v>802</v>
      </c>
      <c r="E57" t="s">
        <v>1299</v>
      </c>
      <c r="F57" s="5" t="s">
        <v>69</v>
      </c>
      <c r="G57" s="5" t="s">
        <v>139</v>
      </c>
      <c r="H57" t="s">
        <v>139</v>
      </c>
      <c r="I57" s="8" t="s">
        <v>83</v>
      </c>
      <c r="J57" s="59" t="s">
        <v>735</v>
      </c>
      <c r="K57" t="s">
        <v>735</v>
      </c>
      <c r="L57" t="s">
        <v>751</v>
      </c>
      <c r="M57" s="5" t="s">
        <v>35</v>
      </c>
      <c r="O57" s="5" t="s">
        <v>37</v>
      </c>
      <c r="P57" s="5" t="s">
        <v>70</v>
      </c>
      <c r="Q57" s="5"/>
      <c r="R57" s="6" t="s">
        <v>38</v>
      </c>
      <c r="T57" t="s">
        <v>779</v>
      </c>
      <c r="U57" t="s">
        <v>41</v>
      </c>
      <c r="W57" s="9"/>
      <c r="X57" s="9"/>
      <c r="Y57">
        <v>3</v>
      </c>
      <c r="Z57" t="s">
        <v>42</v>
      </c>
      <c r="AA57" s="4" t="s">
        <v>1088</v>
      </c>
      <c r="AB57" s="4" t="s">
        <v>1089</v>
      </c>
      <c r="AC57" s="4" t="s">
        <v>787</v>
      </c>
      <c r="AD57" t="s">
        <v>44</v>
      </c>
      <c r="AF57" s="4" t="s">
        <v>1023</v>
      </c>
      <c r="AG57" s="4" t="s">
        <v>1026</v>
      </c>
      <c r="AH57" s="4">
        <v>-1.5</v>
      </c>
      <c r="AI57" t="s">
        <v>45</v>
      </c>
      <c r="AJ57" s="4" t="s">
        <v>782</v>
      </c>
      <c r="AK57" t="s">
        <v>47</v>
      </c>
      <c r="AL57" t="s">
        <v>48</v>
      </c>
      <c r="AM57" t="s">
        <v>49</v>
      </c>
      <c r="AO57" t="s">
        <v>157</v>
      </c>
    </row>
    <row r="58" spans="1:41" x14ac:dyDescent="0.2">
      <c r="A58" t="s">
        <v>1344</v>
      </c>
      <c r="B58" t="s">
        <v>1345</v>
      </c>
      <c r="C58" s="4" t="str">
        <f t="shared" si="0"/>
        <v>Forest Pixie</v>
      </c>
      <c r="D58" s="4" t="s">
        <v>802</v>
      </c>
      <c r="E58" t="s">
        <v>1346</v>
      </c>
      <c r="F58" s="5" t="s">
        <v>69</v>
      </c>
      <c r="G58" s="5" t="s">
        <v>162</v>
      </c>
      <c r="H58" t="s">
        <v>162</v>
      </c>
      <c r="I58" t="s">
        <v>90</v>
      </c>
      <c r="J58" s="59" t="s">
        <v>735</v>
      </c>
      <c r="K58" t="s">
        <v>735</v>
      </c>
      <c r="L58" t="s">
        <v>751</v>
      </c>
      <c r="M58" s="5" t="s">
        <v>58</v>
      </c>
      <c r="O58" s="5" t="s">
        <v>37</v>
      </c>
      <c r="P58" s="5" t="s">
        <v>70</v>
      </c>
      <c r="Q58" s="5"/>
      <c r="R58" s="6" t="s">
        <v>112</v>
      </c>
      <c r="T58" t="s">
        <v>1302</v>
      </c>
      <c r="U58" t="s">
        <v>41</v>
      </c>
      <c r="V58" t="s">
        <v>66</v>
      </c>
      <c r="W58" s="9"/>
      <c r="X58" s="9"/>
      <c r="Y58">
        <v>3</v>
      </c>
      <c r="Z58" t="s">
        <v>42</v>
      </c>
      <c r="AA58" s="4" t="s">
        <v>1088</v>
      </c>
      <c r="AB58" s="4" t="s">
        <v>1089</v>
      </c>
      <c r="AC58" s="4" t="s">
        <v>787</v>
      </c>
      <c r="AD58" t="s">
        <v>44</v>
      </c>
      <c r="AF58" s="4" t="s">
        <v>1023</v>
      </c>
      <c r="AG58" s="4" t="s">
        <v>1026</v>
      </c>
      <c r="AH58" s="4">
        <v>-1.5</v>
      </c>
      <c r="AI58" t="s">
        <v>45</v>
      </c>
      <c r="AJ58" s="4" t="s">
        <v>782</v>
      </c>
      <c r="AK58" t="s">
        <v>47</v>
      </c>
      <c r="AL58" t="s">
        <v>48</v>
      </c>
      <c r="AM58" t="s">
        <v>49</v>
      </c>
      <c r="AO58" t="s">
        <v>157</v>
      </c>
    </row>
    <row r="59" spans="1:41" x14ac:dyDescent="0.2">
      <c r="A59" t="s">
        <v>1287</v>
      </c>
      <c r="B59" t="s">
        <v>1288</v>
      </c>
      <c r="C59" s="4" t="str">
        <f t="shared" si="0"/>
        <v>Foo Man</v>
      </c>
      <c r="D59" s="4" t="s">
        <v>802</v>
      </c>
      <c r="E59" t="s">
        <v>1289</v>
      </c>
      <c r="F59" s="5" t="s">
        <v>69</v>
      </c>
      <c r="G59" s="5" t="s">
        <v>139</v>
      </c>
      <c r="H59" t="s">
        <v>139</v>
      </c>
      <c r="I59" s="8" t="s">
        <v>95</v>
      </c>
      <c r="J59" s="59" t="s">
        <v>735</v>
      </c>
      <c r="K59" t="s">
        <v>735</v>
      </c>
      <c r="L59" t="s">
        <v>751</v>
      </c>
      <c r="M59" s="5" t="s">
        <v>35</v>
      </c>
      <c r="O59" s="5" t="s">
        <v>37</v>
      </c>
      <c r="P59" s="5" t="s">
        <v>70</v>
      </c>
      <c r="Q59" s="5"/>
      <c r="R59" s="6" t="s">
        <v>84</v>
      </c>
      <c r="T59" t="s">
        <v>779</v>
      </c>
      <c r="U59" t="s">
        <v>41</v>
      </c>
      <c r="W59" s="9"/>
      <c r="X59" s="9"/>
      <c r="Y59">
        <v>3</v>
      </c>
      <c r="Z59" t="s">
        <v>42</v>
      </c>
      <c r="AA59" s="4" t="s">
        <v>1088</v>
      </c>
      <c r="AB59" s="4" t="s">
        <v>1089</v>
      </c>
      <c r="AC59" s="4" t="s">
        <v>787</v>
      </c>
      <c r="AD59" t="s">
        <v>44</v>
      </c>
      <c r="AF59" s="4" t="s">
        <v>1027</v>
      </c>
      <c r="AG59" s="4" t="s">
        <v>1026</v>
      </c>
      <c r="AH59" s="4">
        <v>-1.2</v>
      </c>
      <c r="AI59" t="s">
        <v>45</v>
      </c>
      <c r="AJ59" s="4" t="s">
        <v>782</v>
      </c>
      <c r="AK59" t="s">
        <v>47</v>
      </c>
      <c r="AL59" t="s">
        <v>48</v>
      </c>
      <c r="AM59" t="s">
        <v>49</v>
      </c>
      <c r="AO59" t="s">
        <v>157</v>
      </c>
    </row>
    <row r="60" spans="1:41" s="8" customFormat="1" x14ac:dyDescent="0.2">
      <c r="A60" s="8" t="s">
        <v>158</v>
      </c>
      <c r="B60" s="8" t="s">
        <v>147</v>
      </c>
      <c r="C60" s="4" t="str">
        <f t="shared" si="0"/>
        <v>Kenichi-tan</v>
      </c>
      <c r="D60" s="4" t="s">
        <v>43</v>
      </c>
      <c r="E60" s="8" t="s">
        <v>946</v>
      </c>
      <c r="F60" s="5" t="s">
        <v>69</v>
      </c>
      <c r="G60" s="5" t="s">
        <v>139</v>
      </c>
      <c r="H60" s="8" t="s">
        <v>139</v>
      </c>
      <c r="I60" s="8" t="s">
        <v>83</v>
      </c>
      <c r="J60" s="59" t="s">
        <v>735</v>
      </c>
      <c r="K60" t="s">
        <v>735</v>
      </c>
      <c r="L60" t="s">
        <v>751</v>
      </c>
      <c r="M60" s="5" t="s">
        <v>35</v>
      </c>
      <c r="O60" s="5" t="s">
        <v>37</v>
      </c>
      <c r="P60" s="5" t="s">
        <v>70</v>
      </c>
      <c r="Q60" s="5"/>
      <c r="R60" s="6" t="s">
        <v>84</v>
      </c>
      <c r="T60" s="64" t="s">
        <v>114</v>
      </c>
      <c r="U60" s="63" t="s">
        <v>41</v>
      </c>
      <c r="Y60" s="8">
        <v>3</v>
      </c>
      <c r="Z60" s="8" t="s">
        <v>42</v>
      </c>
      <c r="AA60" s="4" t="s">
        <v>1090</v>
      </c>
      <c r="AB60" s="4" t="s">
        <v>1091</v>
      </c>
      <c r="AC60" s="4" t="s">
        <v>787</v>
      </c>
      <c r="AD60" s="8" t="s">
        <v>44</v>
      </c>
      <c r="AF60" s="4" t="s">
        <v>1027</v>
      </c>
      <c r="AG60" s="4" t="s">
        <v>1026</v>
      </c>
      <c r="AH60" s="4">
        <v>-0.75</v>
      </c>
      <c r="AI60" s="8" t="s">
        <v>45</v>
      </c>
      <c r="AJ60" s="4" t="s">
        <v>782</v>
      </c>
      <c r="AK60" s="8" t="s">
        <v>47</v>
      </c>
      <c r="AL60" s="8" t="s">
        <v>48</v>
      </c>
      <c r="AM60" s="8" t="s">
        <v>49</v>
      </c>
      <c r="AO60" s="8" t="s">
        <v>159</v>
      </c>
    </row>
    <row r="61" spans="1:41" s="12" customFormat="1" x14ac:dyDescent="0.2">
      <c r="A61" s="12" t="s">
        <v>164</v>
      </c>
      <c r="B61" s="12" t="s">
        <v>122</v>
      </c>
      <c r="C61" s="4" t="str">
        <f t="shared" si="0"/>
        <v>Scar Fish</v>
      </c>
      <c r="D61" s="4" t="s">
        <v>43</v>
      </c>
      <c r="E61" s="12" t="s">
        <v>947</v>
      </c>
      <c r="F61" s="5" t="s">
        <v>69</v>
      </c>
      <c r="G61" s="5" t="s">
        <v>162</v>
      </c>
      <c r="H61" s="12" t="s">
        <v>162</v>
      </c>
      <c r="I61" s="12" t="s">
        <v>90</v>
      </c>
      <c r="J61" s="59" t="s">
        <v>735</v>
      </c>
      <c r="K61" t="s">
        <v>735</v>
      </c>
      <c r="L61" t="s">
        <v>751</v>
      </c>
      <c r="M61" s="5" t="s">
        <v>35</v>
      </c>
      <c r="O61" s="5" t="s">
        <v>37</v>
      </c>
      <c r="P61" s="5" t="s">
        <v>70</v>
      </c>
      <c r="R61" s="6" t="s">
        <v>112</v>
      </c>
      <c r="T61" s="12" t="s">
        <v>123</v>
      </c>
      <c r="U61" s="12" t="s">
        <v>93</v>
      </c>
      <c r="V61" s="12" t="s">
        <v>66</v>
      </c>
      <c r="Y61" s="12">
        <v>3</v>
      </c>
      <c r="Z61" s="12" t="s">
        <v>42</v>
      </c>
      <c r="AA61" s="4" t="s">
        <v>1069</v>
      </c>
      <c r="AB61" s="4" t="s">
        <v>1069</v>
      </c>
      <c r="AC61" s="4" t="s">
        <v>663</v>
      </c>
      <c r="AD61" s="12" t="s">
        <v>44</v>
      </c>
      <c r="AF61" s="4" t="s">
        <v>1025</v>
      </c>
      <c r="AG61" s="4" t="s">
        <v>1026</v>
      </c>
      <c r="AH61" s="4">
        <v>-0.92</v>
      </c>
      <c r="AI61" s="12" t="s">
        <v>45</v>
      </c>
      <c r="AJ61" s="4" t="s">
        <v>782</v>
      </c>
      <c r="AK61" s="12" t="s">
        <v>47</v>
      </c>
      <c r="AL61" s="12" t="s">
        <v>48</v>
      </c>
      <c r="AM61" s="12" t="s">
        <v>49</v>
      </c>
      <c r="AO61" s="12" t="s">
        <v>122</v>
      </c>
    </row>
    <row r="62" spans="1:41" s="8" customFormat="1" x14ac:dyDescent="0.2">
      <c r="A62" s="8" t="s">
        <v>167</v>
      </c>
      <c r="B62" s="8" t="s">
        <v>88</v>
      </c>
      <c r="C62" s="4" t="s">
        <v>1329</v>
      </c>
      <c r="D62" s="4" t="s">
        <v>43</v>
      </c>
      <c r="E62" s="8" t="s">
        <v>948</v>
      </c>
      <c r="F62" s="5" t="s">
        <v>69</v>
      </c>
      <c r="G62" s="5" t="s">
        <v>162</v>
      </c>
      <c r="H62" s="8" t="s">
        <v>162</v>
      </c>
      <c r="I62" s="8" t="s">
        <v>83</v>
      </c>
      <c r="J62" s="59" t="s">
        <v>735</v>
      </c>
      <c r="K62" t="s">
        <v>735</v>
      </c>
      <c r="L62" t="s">
        <v>751</v>
      </c>
      <c r="M62" s="5" t="s">
        <v>35</v>
      </c>
      <c r="O62" s="5" t="s">
        <v>37</v>
      </c>
      <c r="P62" s="5" t="s">
        <v>70</v>
      </c>
      <c r="Q62" s="5"/>
      <c r="R62" s="6" t="s">
        <v>84</v>
      </c>
      <c r="T62" s="64" t="s">
        <v>819</v>
      </c>
      <c r="U62" s="63" t="s">
        <v>55</v>
      </c>
      <c r="V62" s="8" t="s">
        <v>56</v>
      </c>
      <c r="Y62" s="8">
        <v>3</v>
      </c>
      <c r="Z62" s="8" t="s">
        <v>42</v>
      </c>
      <c r="AA62" s="4" t="s">
        <v>1048</v>
      </c>
      <c r="AB62" s="4" t="s">
        <v>1049</v>
      </c>
      <c r="AC62" s="4" t="s">
        <v>663</v>
      </c>
      <c r="AF62" s="4" t="s">
        <v>1025</v>
      </c>
      <c r="AG62" s="4" t="s">
        <v>1026</v>
      </c>
      <c r="AH62" s="4">
        <v>-0.92</v>
      </c>
      <c r="AI62" s="8" t="s">
        <v>45</v>
      </c>
      <c r="AJ62" s="4" t="s">
        <v>782</v>
      </c>
      <c r="AK62" s="8" t="s">
        <v>47</v>
      </c>
      <c r="AL62" s="8" t="s">
        <v>48</v>
      </c>
      <c r="AM62" s="8" t="s">
        <v>49</v>
      </c>
      <c r="AO62" s="8" t="s">
        <v>88</v>
      </c>
    </row>
    <row r="63" spans="1:41" s="12" customFormat="1" x14ac:dyDescent="0.2">
      <c r="A63" s="12" t="s">
        <v>168</v>
      </c>
      <c r="B63" s="12" t="s">
        <v>135</v>
      </c>
      <c r="C63" s="4" t="str">
        <f t="shared" si="0"/>
        <v>Insanity Defense</v>
      </c>
      <c r="D63" s="4" t="s">
        <v>43</v>
      </c>
      <c r="E63" s="12" t="s">
        <v>949</v>
      </c>
      <c r="F63" s="5" t="s">
        <v>69</v>
      </c>
      <c r="G63" s="5" t="s">
        <v>162</v>
      </c>
      <c r="H63" s="12" t="s">
        <v>162</v>
      </c>
      <c r="I63" s="12" t="s">
        <v>90</v>
      </c>
      <c r="J63" s="59" t="s">
        <v>735</v>
      </c>
      <c r="K63" t="s">
        <v>735</v>
      </c>
      <c r="L63" t="s">
        <v>751</v>
      </c>
      <c r="M63" s="5" t="s">
        <v>35</v>
      </c>
      <c r="N63" s="12" t="s">
        <v>36</v>
      </c>
      <c r="O63" s="5" t="s">
        <v>37</v>
      </c>
      <c r="P63" s="5" t="s">
        <v>70</v>
      </c>
      <c r="Q63" s="5"/>
      <c r="R63" s="6" t="s">
        <v>112</v>
      </c>
      <c r="T63" s="12" t="s">
        <v>136</v>
      </c>
      <c r="U63" s="12" t="s">
        <v>819</v>
      </c>
      <c r="V63" s="12" t="s">
        <v>66</v>
      </c>
      <c r="Y63" s="12">
        <v>3</v>
      </c>
      <c r="Z63" s="12" t="s">
        <v>42</v>
      </c>
      <c r="AA63" s="4" t="s">
        <v>1080</v>
      </c>
      <c r="AB63" s="4" t="s">
        <v>1081</v>
      </c>
      <c r="AC63" s="4" t="s">
        <v>663</v>
      </c>
      <c r="AD63" s="12" t="s">
        <v>44</v>
      </c>
      <c r="AF63" s="4" t="s">
        <v>1025</v>
      </c>
      <c r="AG63" s="4" t="s">
        <v>1026</v>
      </c>
      <c r="AH63" s="4">
        <v>-0.92</v>
      </c>
      <c r="AI63" s="12" t="s">
        <v>45</v>
      </c>
      <c r="AJ63" s="4" t="s">
        <v>782</v>
      </c>
      <c r="AK63" s="12" t="s">
        <v>47</v>
      </c>
      <c r="AL63" s="12" t="s">
        <v>48</v>
      </c>
      <c r="AM63" s="12" t="s">
        <v>49</v>
      </c>
      <c r="AO63" s="12" t="s">
        <v>135</v>
      </c>
    </row>
    <row r="64" spans="1:41" s="12" customFormat="1" x14ac:dyDescent="0.2">
      <c r="A64" s="12" t="s">
        <v>169</v>
      </c>
      <c r="B64" s="12" t="s">
        <v>133</v>
      </c>
      <c r="C64" s="4" t="str">
        <f t="shared" si="0"/>
        <v>Toxic Shock</v>
      </c>
      <c r="D64" s="4" t="s">
        <v>43</v>
      </c>
      <c r="E64" s="12" t="s">
        <v>950</v>
      </c>
      <c r="F64" s="5" t="s">
        <v>69</v>
      </c>
      <c r="G64" s="5" t="s">
        <v>162</v>
      </c>
      <c r="H64" s="12" t="s">
        <v>162</v>
      </c>
      <c r="I64" s="12" t="s">
        <v>90</v>
      </c>
      <c r="J64" s="59" t="s">
        <v>735</v>
      </c>
      <c r="K64" t="s">
        <v>735</v>
      </c>
      <c r="L64" t="s">
        <v>751</v>
      </c>
      <c r="M64" s="5" t="s">
        <v>35</v>
      </c>
      <c r="N64" s="12" t="s">
        <v>36</v>
      </c>
      <c r="O64" s="5" t="s">
        <v>37</v>
      </c>
      <c r="P64" s="5" t="s">
        <v>70</v>
      </c>
      <c r="Q64" s="5"/>
      <c r="R64" s="6" t="s">
        <v>112</v>
      </c>
      <c r="T64" s="12" t="s">
        <v>835</v>
      </c>
      <c r="U64" s="12" t="s">
        <v>134</v>
      </c>
      <c r="V64" s="12" t="s">
        <v>86</v>
      </c>
      <c r="Y64" s="12">
        <v>3</v>
      </c>
      <c r="Z64" s="12" t="s">
        <v>42</v>
      </c>
      <c r="AA64" s="4" t="s">
        <v>1078</v>
      </c>
      <c r="AB64" s="4" t="s">
        <v>1079</v>
      </c>
      <c r="AC64" s="4" t="s">
        <v>663</v>
      </c>
      <c r="AD64" s="12" t="s">
        <v>44</v>
      </c>
      <c r="AF64" s="4" t="s">
        <v>1025</v>
      </c>
      <c r="AG64" s="4" t="s">
        <v>1026</v>
      </c>
      <c r="AH64" s="4">
        <v>-0.92</v>
      </c>
      <c r="AI64" s="12" t="s">
        <v>45</v>
      </c>
      <c r="AJ64" s="4" t="s">
        <v>782</v>
      </c>
      <c r="AK64" s="12" t="s">
        <v>47</v>
      </c>
      <c r="AL64" s="12" t="s">
        <v>48</v>
      </c>
      <c r="AM64" s="12" t="s">
        <v>49</v>
      </c>
      <c r="AO64" s="12" t="s">
        <v>133</v>
      </c>
    </row>
    <row r="65" spans="1:41" s="10" customFormat="1" x14ac:dyDescent="0.2">
      <c r="A65" s="10" t="s">
        <v>170</v>
      </c>
      <c r="B65" s="10" t="s">
        <v>106</v>
      </c>
      <c r="C65" s="4" t="str">
        <f t="shared" si="0"/>
        <v>Little U</v>
      </c>
      <c r="D65" s="4" t="s">
        <v>43</v>
      </c>
      <c r="E65" s="10" t="s">
        <v>951</v>
      </c>
      <c r="F65" s="5" t="s">
        <v>69</v>
      </c>
      <c r="G65" s="5" t="s">
        <v>162</v>
      </c>
      <c r="H65" s="10" t="s">
        <v>162</v>
      </c>
      <c r="I65" s="10" t="s">
        <v>97</v>
      </c>
      <c r="J65" s="59" t="s">
        <v>735</v>
      </c>
      <c r="K65" t="s">
        <v>735</v>
      </c>
      <c r="L65" t="s">
        <v>751</v>
      </c>
      <c r="M65" s="5" t="s">
        <v>35</v>
      </c>
      <c r="O65" s="5" t="s">
        <v>37</v>
      </c>
      <c r="P65" s="5" t="s">
        <v>70</v>
      </c>
      <c r="Q65" s="5"/>
      <c r="R65" s="6" t="s">
        <v>98</v>
      </c>
      <c r="T65" s="10" t="s">
        <v>819</v>
      </c>
      <c r="U65" s="10" t="s">
        <v>77</v>
      </c>
      <c r="V65" s="10" t="s">
        <v>56</v>
      </c>
      <c r="Y65" s="10">
        <v>3</v>
      </c>
      <c r="Z65" s="10" t="s">
        <v>42</v>
      </c>
      <c r="AA65" s="4" t="s">
        <v>1092</v>
      </c>
      <c r="AB65" s="4" t="s">
        <v>1093</v>
      </c>
      <c r="AC65" s="4" t="s">
        <v>663</v>
      </c>
      <c r="AD65" s="10" t="s">
        <v>44</v>
      </c>
      <c r="AF65" s="4" t="s">
        <v>1025</v>
      </c>
      <c r="AG65" s="4" t="s">
        <v>1026</v>
      </c>
      <c r="AH65" s="4">
        <v>-0.92</v>
      </c>
      <c r="AI65" s="10" t="s">
        <v>45</v>
      </c>
      <c r="AJ65" s="4" t="s">
        <v>782</v>
      </c>
      <c r="AK65" s="10" t="s">
        <v>47</v>
      </c>
      <c r="AL65" s="10" t="s">
        <v>48</v>
      </c>
      <c r="AM65" s="10" t="s">
        <v>49</v>
      </c>
      <c r="AO65" s="10" t="s">
        <v>106</v>
      </c>
    </row>
    <row r="66" spans="1:41" s="10" customFormat="1" x14ac:dyDescent="0.2">
      <c r="A66" s="10" t="s">
        <v>171</v>
      </c>
      <c r="B66" s="10" t="s">
        <v>101</v>
      </c>
      <c r="C66" s="4" t="s">
        <v>1314</v>
      </c>
      <c r="D66" s="4" t="s">
        <v>43</v>
      </c>
      <c r="E66" s="10" t="s">
        <v>952</v>
      </c>
      <c r="F66" s="5" t="s">
        <v>69</v>
      </c>
      <c r="G66" s="5" t="s">
        <v>162</v>
      </c>
      <c r="H66" s="10" t="s">
        <v>162</v>
      </c>
      <c r="I66" s="10" t="s">
        <v>97</v>
      </c>
      <c r="J66" s="59" t="s">
        <v>735</v>
      </c>
      <c r="K66" t="s">
        <v>735</v>
      </c>
      <c r="L66" t="s">
        <v>751</v>
      </c>
      <c r="M66" s="5" t="s">
        <v>35</v>
      </c>
      <c r="N66" s="10" t="s">
        <v>36</v>
      </c>
      <c r="O66" s="5" t="s">
        <v>37</v>
      </c>
      <c r="P66" s="5" t="s">
        <v>70</v>
      </c>
      <c r="Q66" s="5"/>
      <c r="R66" s="6" t="s">
        <v>98</v>
      </c>
      <c r="T66" s="10" t="s">
        <v>102</v>
      </c>
      <c r="U66" s="10" t="s">
        <v>81</v>
      </c>
      <c r="V66" s="10" t="s">
        <v>56</v>
      </c>
      <c r="Y66" s="10">
        <v>3</v>
      </c>
      <c r="Z66" s="10" t="s">
        <v>42</v>
      </c>
      <c r="AA66" s="4" t="s">
        <v>1042</v>
      </c>
      <c r="AB66" s="4" t="s">
        <v>1043</v>
      </c>
      <c r="AC66" s="4" t="s">
        <v>663</v>
      </c>
      <c r="AD66" s="10" t="s">
        <v>44</v>
      </c>
      <c r="AF66" s="4" t="s">
        <v>1025</v>
      </c>
      <c r="AG66" s="4" t="s">
        <v>1026</v>
      </c>
      <c r="AH66" s="4">
        <v>-0.92</v>
      </c>
      <c r="AI66" s="10" t="s">
        <v>45</v>
      </c>
      <c r="AJ66" s="4" t="s">
        <v>782</v>
      </c>
      <c r="AK66" s="10" t="s">
        <v>47</v>
      </c>
      <c r="AL66" s="10" t="s">
        <v>48</v>
      </c>
      <c r="AM66" s="10" t="s">
        <v>49</v>
      </c>
      <c r="AO66" s="10" t="s">
        <v>101</v>
      </c>
    </row>
    <row r="67" spans="1:41" x14ac:dyDescent="0.2">
      <c r="A67" t="s">
        <v>172</v>
      </c>
      <c r="B67" t="s">
        <v>173</v>
      </c>
      <c r="C67" s="4" t="s">
        <v>1328</v>
      </c>
      <c r="D67" s="4" t="s">
        <v>43</v>
      </c>
      <c r="E67" t="s">
        <v>953</v>
      </c>
      <c r="F67" s="5" t="s">
        <v>32</v>
      </c>
      <c r="G67" s="5" t="s">
        <v>139</v>
      </c>
      <c r="H67" t="s">
        <v>139</v>
      </c>
      <c r="I67" s="12" t="s">
        <v>90</v>
      </c>
      <c r="J67" s="59" t="s">
        <v>762</v>
      </c>
      <c r="K67" s="51" t="s">
        <v>762</v>
      </c>
      <c r="L67" s="51" t="s">
        <v>761</v>
      </c>
      <c r="M67" s="5" t="s">
        <v>35</v>
      </c>
      <c r="N67" t="s">
        <v>76</v>
      </c>
      <c r="O67" s="5" t="s">
        <v>37</v>
      </c>
      <c r="P67" s="5"/>
      <c r="Q67" s="5"/>
      <c r="R67" s="6" t="s">
        <v>112</v>
      </c>
      <c r="T67" t="s">
        <v>824</v>
      </c>
      <c r="U67" t="s">
        <v>41</v>
      </c>
      <c r="Y67">
        <v>3</v>
      </c>
      <c r="Z67" t="s">
        <v>42</v>
      </c>
      <c r="AA67" s="4" t="s">
        <v>1094</v>
      </c>
      <c r="AB67" s="4" t="s">
        <v>1095</v>
      </c>
      <c r="AC67" s="4" t="s">
        <v>663</v>
      </c>
      <c r="AD67" t="s">
        <v>44</v>
      </c>
      <c r="AF67" s="4" t="s">
        <v>1025</v>
      </c>
      <c r="AG67" s="4" t="s">
        <v>1026</v>
      </c>
      <c r="AH67" s="4">
        <v>-0.94</v>
      </c>
      <c r="AI67" t="s">
        <v>45</v>
      </c>
      <c r="AJ67" s="4" t="s">
        <v>782</v>
      </c>
      <c r="AK67" t="s">
        <v>47</v>
      </c>
      <c r="AL67" t="s">
        <v>48</v>
      </c>
      <c r="AM67" t="s">
        <v>49</v>
      </c>
      <c r="AO67" t="s">
        <v>172</v>
      </c>
    </row>
    <row r="68" spans="1:41" x14ac:dyDescent="0.2">
      <c r="A68" t="s">
        <v>174</v>
      </c>
      <c r="B68" t="s">
        <v>173</v>
      </c>
      <c r="C68" s="4" t="s">
        <v>1328</v>
      </c>
      <c r="D68" s="4" t="s">
        <v>43</v>
      </c>
      <c r="E68" t="s">
        <v>954</v>
      </c>
      <c r="F68" s="5" t="s">
        <v>69</v>
      </c>
      <c r="G68" s="5" t="s">
        <v>139</v>
      </c>
      <c r="H68" t="s">
        <v>139</v>
      </c>
      <c r="I68" s="12" t="s">
        <v>90</v>
      </c>
      <c r="J68" s="59" t="s">
        <v>762</v>
      </c>
      <c r="K68" s="51" t="s">
        <v>762</v>
      </c>
      <c r="L68" s="51" t="s">
        <v>761</v>
      </c>
      <c r="M68" s="5" t="s">
        <v>35</v>
      </c>
      <c r="O68" s="5" t="s">
        <v>37</v>
      </c>
      <c r="P68" s="5" t="s">
        <v>70</v>
      </c>
      <c r="Q68" s="5"/>
      <c r="R68" s="6" t="s">
        <v>112</v>
      </c>
      <c r="T68" t="s">
        <v>824</v>
      </c>
      <c r="U68" t="s">
        <v>41</v>
      </c>
      <c r="V68" s="9"/>
      <c r="Y68">
        <v>3</v>
      </c>
      <c r="Z68" t="s">
        <v>42</v>
      </c>
      <c r="AA68" s="4" t="s">
        <v>1094</v>
      </c>
      <c r="AB68" s="4" t="s">
        <v>1095</v>
      </c>
      <c r="AC68" s="4" t="s">
        <v>663</v>
      </c>
      <c r="AD68" t="s">
        <v>44</v>
      </c>
      <c r="AF68" s="4" t="s">
        <v>1025</v>
      </c>
      <c r="AG68" s="4" t="s">
        <v>1026</v>
      </c>
      <c r="AH68" s="4">
        <v>-0.94</v>
      </c>
      <c r="AI68" t="s">
        <v>45</v>
      </c>
      <c r="AJ68" s="4" t="s">
        <v>782</v>
      </c>
      <c r="AK68" t="s">
        <v>47</v>
      </c>
      <c r="AL68" t="s">
        <v>48</v>
      </c>
      <c r="AM68" t="s">
        <v>49</v>
      </c>
      <c r="AO68" t="s">
        <v>172</v>
      </c>
    </row>
    <row r="69" spans="1:41" x14ac:dyDescent="0.2">
      <c r="A69" t="s">
        <v>175</v>
      </c>
      <c r="B69" t="s">
        <v>173</v>
      </c>
      <c r="C69" s="4" t="s">
        <v>1328</v>
      </c>
      <c r="D69" s="4" t="s">
        <v>43</v>
      </c>
      <c r="E69" t="s">
        <v>955</v>
      </c>
      <c r="F69" s="5" t="s">
        <v>73</v>
      </c>
      <c r="G69" s="5" t="s">
        <v>63</v>
      </c>
      <c r="H69" t="s">
        <v>139</v>
      </c>
      <c r="I69" s="12" t="s">
        <v>90</v>
      </c>
      <c r="J69" s="59" t="s">
        <v>735</v>
      </c>
      <c r="K69" t="s">
        <v>735</v>
      </c>
      <c r="L69" t="s">
        <v>751</v>
      </c>
      <c r="M69" s="5" t="s">
        <v>35</v>
      </c>
      <c r="O69" s="5" t="s">
        <v>37</v>
      </c>
      <c r="P69" s="5" t="s">
        <v>70</v>
      </c>
      <c r="Q69" s="5"/>
      <c r="R69" s="6" t="s">
        <v>84</v>
      </c>
      <c r="T69" s="9" t="s">
        <v>176</v>
      </c>
      <c r="U69" t="s">
        <v>41</v>
      </c>
      <c r="V69" s="9"/>
      <c r="Y69">
        <v>3</v>
      </c>
      <c r="Z69" t="s">
        <v>42</v>
      </c>
      <c r="AA69" s="4" t="s">
        <v>1094</v>
      </c>
      <c r="AB69" s="4" t="s">
        <v>1095</v>
      </c>
      <c r="AC69" s="4" t="s">
        <v>663</v>
      </c>
      <c r="AD69" t="s">
        <v>44</v>
      </c>
      <c r="AF69" s="4"/>
      <c r="AG69" s="4" t="s">
        <v>1017</v>
      </c>
      <c r="AH69" s="4">
        <v>-1.04</v>
      </c>
      <c r="AI69" t="s">
        <v>45</v>
      </c>
      <c r="AJ69" s="4" t="s">
        <v>782</v>
      </c>
      <c r="AK69" t="s">
        <v>47</v>
      </c>
      <c r="AL69" t="s">
        <v>48</v>
      </c>
      <c r="AM69" t="s">
        <v>49</v>
      </c>
      <c r="AO69" t="s">
        <v>175</v>
      </c>
    </row>
    <row r="70" spans="1:41" s="8" customFormat="1" x14ac:dyDescent="0.2">
      <c r="A70" s="8" t="s">
        <v>177</v>
      </c>
      <c r="B70" s="8" t="s">
        <v>177</v>
      </c>
      <c r="C70" s="4" t="s">
        <v>1330</v>
      </c>
      <c r="D70" s="4" t="s">
        <v>43</v>
      </c>
      <c r="E70" s="8" t="s">
        <v>956</v>
      </c>
      <c r="F70" s="5" t="s">
        <v>32</v>
      </c>
      <c r="G70" s="5" t="s">
        <v>162</v>
      </c>
      <c r="H70" s="8" t="s">
        <v>162</v>
      </c>
      <c r="I70" s="8" t="s">
        <v>83</v>
      </c>
      <c r="J70" s="59" t="s">
        <v>735</v>
      </c>
      <c r="K70" t="s">
        <v>735</v>
      </c>
      <c r="L70" t="s">
        <v>751</v>
      </c>
      <c r="M70" s="5" t="s">
        <v>35</v>
      </c>
      <c r="O70" s="5" t="s">
        <v>37</v>
      </c>
      <c r="P70" s="5"/>
      <c r="Q70" s="5"/>
      <c r="R70" s="6" t="s">
        <v>84</v>
      </c>
      <c r="S70" s="8" t="s">
        <v>1004</v>
      </c>
      <c r="T70" s="64" t="s">
        <v>808</v>
      </c>
      <c r="U70" s="63" t="s">
        <v>41</v>
      </c>
      <c r="V70" s="8" t="s">
        <v>78</v>
      </c>
      <c r="Y70" s="8">
        <v>3</v>
      </c>
      <c r="Z70" s="8" t="s">
        <v>42</v>
      </c>
      <c r="AA70" s="4" t="s">
        <v>1096</v>
      </c>
      <c r="AB70" s="4" t="s">
        <v>1097</v>
      </c>
      <c r="AC70" s="4" t="s">
        <v>663</v>
      </c>
      <c r="AD70" s="8" t="s">
        <v>44</v>
      </c>
      <c r="AF70" s="4" t="s">
        <v>1025</v>
      </c>
      <c r="AG70" s="4" t="s">
        <v>1026</v>
      </c>
      <c r="AH70" s="4">
        <v>-0.92</v>
      </c>
      <c r="AI70" s="8" t="s">
        <v>45</v>
      </c>
      <c r="AJ70" s="4" t="s">
        <v>782</v>
      </c>
      <c r="AK70" s="8" t="s">
        <v>47</v>
      </c>
      <c r="AL70" s="8" t="s">
        <v>48</v>
      </c>
      <c r="AM70" s="8" t="s">
        <v>49</v>
      </c>
      <c r="AO70" s="8" t="s">
        <v>177</v>
      </c>
    </row>
    <row r="71" spans="1:41" s="8" customFormat="1" x14ac:dyDescent="0.2">
      <c r="A71" s="8" t="s">
        <v>178</v>
      </c>
      <c r="B71" s="8" t="s">
        <v>178</v>
      </c>
      <c r="C71" s="4" t="s">
        <v>1331</v>
      </c>
      <c r="D71" s="4" t="s">
        <v>43</v>
      </c>
      <c r="E71" s="8" t="s">
        <v>957</v>
      </c>
      <c r="F71" s="5" t="s">
        <v>32</v>
      </c>
      <c r="G71" s="5" t="s">
        <v>162</v>
      </c>
      <c r="H71" s="8" t="s">
        <v>162</v>
      </c>
      <c r="I71" s="8" t="s">
        <v>83</v>
      </c>
      <c r="J71" s="59" t="s">
        <v>735</v>
      </c>
      <c r="K71" t="s">
        <v>735</v>
      </c>
      <c r="L71" t="s">
        <v>751</v>
      </c>
      <c r="M71" s="5" t="s">
        <v>35</v>
      </c>
      <c r="O71" s="5" t="s">
        <v>37</v>
      </c>
      <c r="P71" s="5"/>
      <c r="Q71" s="5"/>
      <c r="R71" s="6" t="s">
        <v>84</v>
      </c>
      <c r="S71" s="8" t="s">
        <v>1004</v>
      </c>
      <c r="T71" s="64" t="s">
        <v>818</v>
      </c>
      <c r="U71" s="63" t="s">
        <v>55</v>
      </c>
      <c r="V71" s="8" t="s">
        <v>56</v>
      </c>
      <c r="Y71" s="8">
        <v>3</v>
      </c>
      <c r="Z71" s="8" t="s">
        <v>42</v>
      </c>
      <c r="AA71" s="4" t="s">
        <v>1098</v>
      </c>
      <c r="AB71" s="4" t="s">
        <v>1099</v>
      </c>
      <c r="AC71" s="4" t="s">
        <v>663</v>
      </c>
      <c r="AF71" s="4" t="s">
        <v>1025</v>
      </c>
      <c r="AG71" s="4" t="s">
        <v>1026</v>
      </c>
      <c r="AH71" s="4">
        <v>-0.92</v>
      </c>
      <c r="AI71" s="8" t="s">
        <v>45</v>
      </c>
      <c r="AJ71" s="4" t="s">
        <v>782</v>
      </c>
      <c r="AK71" s="8" t="s">
        <v>47</v>
      </c>
      <c r="AL71" s="8" t="s">
        <v>48</v>
      </c>
      <c r="AM71" s="8" t="s">
        <v>49</v>
      </c>
      <c r="AO71" s="8" t="s">
        <v>178</v>
      </c>
    </row>
    <row r="72" spans="1:41" x14ac:dyDescent="0.2">
      <c r="A72" t="s">
        <v>179</v>
      </c>
      <c r="B72" t="s">
        <v>179</v>
      </c>
      <c r="C72" s="4" t="s">
        <v>1332</v>
      </c>
      <c r="D72" s="4" t="s">
        <v>802</v>
      </c>
      <c r="E72" t="s">
        <v>958</v>
      </c>
      <c r="F72" s="5" t="s">
        <v>32</v>
      </c>
      <c r="G72" s="5" t="s">
        <v>162</v>
      </c>
      <c r="H72" t="s">
        <v>162</v>
      </c>
      <c r="I72" t="s">
        <v>95</v>
      </c>
      <c r="J72" s="59" t="s">
        <v>735</v>
      </c>
      <c r="K72" t="s">
        <v>735</v>
      </c>
      <c r="L72" t="s">
        <v>751</v>
      </c>
      <c r="M72" s="5" t="s">
        <v>58</v>
      </c>
      <c r="N72" t="s">
        <v>130</v>
      </c>
      <c r="O72" s="5" t="s">
        <v>37</v>
      </c>
      <c r="P72" s="5"/>
      <c r="Q72" s="5"/>
      <c r="R72" s="6" t="s">
        <v>91</v>
      </c>
      <c r="S72" t="s">
        <v>1005</v>
      </c>
      <c r="T72" s="14" t="s">
        <v>822</v>
      </c>
      <c r="U72" t="s">
        <v>55</v>
      </c>
      <c r="V72" s="9" t="s">
        <v>86</v>
      </c>
      <c r="W72" s="9"/>
      <c r="X72" s="9"/>
      <c r="Y72">
        <v>3</v>
      </c>
      <c r="Z72" t="s">
        <v>42</v>
      </c>
      <c r="AA72" s="4" t="s">
        <v>1100</v>
      </c>
      <c r="AB72" s="4" t="s">
        <v>1101</v>
      </c>
      <c r="AC72" s="4" t="s">
        <v>663</v>
      </c>
      <c r="AF72" s="4" t="s">
        <v>1025</v>
      </c>
      <c r="AG72" s="4" t="s">
        <v>1026</v>
      </c>
      <c r="AH72" s="4">
        <v>-0.92</v>
      </c>
      <c r="AI72" t="s">
        <v>45</v>
      </c>
      <c r="AJ72" s="4" t="s">
        <v>782</v>
      </c>
      <c r="AK72" t="s">
        <v>47</v>
      </c>
      <c r="AL72" t="s">
        <v>48</v>
      </c>
      <c r="AM72" t="s">
        <v>49</v>
      </c>
      <c r="AO72" t="s">
        <v>179</v>
      </c>
    </row>
    <row r="73" spans="1:41" x14ac:dyDescent="0.2">
      <c r="A73" t="s">
        <v>180</v>
      </c>
      <c r="B73" t="s">
        <v>180</v>
      </c>
      <c r="C73" s="4" t="s">
        <v>1333</v>
      </c>
      <c r="D73" s="4" t="s">
        <v>802</v>
      </c>
      <c r="E73" t="s">
        <v>959</v>
      </c>
      <c r="F73" s="5" t="s">
        <v>32</v>
      </c>
      <c r="G73" s="5" t="s">
        <v>162</v>
      </c>
      <c r="H73" t="s">
        <v>162</v>
      </c>
      <c r="I73" t="s">
        <v>95</v>
      </c>
      <c r="J73" s="59" t="s">
        <v>735</v>
      </c>
      <c r="K73" t="s">
        <v>735</v>
      </c>
      <c r="L73" t="s">
        <v>751</v>
      </c>
      <c r="M73" s="5" t="s">
        <v>58</v>
      </c>
      <c r="N73" t="s">
        <v>76</v>
      </c>
      <c r="O73" s="5" t="s">
        <v>37</v>
      </c>
      <c r="P73" s="5"/>
      <c r="Q73" s="5"/>
      <c r="R73" s="6" t="s">
        <v>91</v>
      </c>
      <c r="S73" t="s">
        <v>1003</v>
      </c>
      <c r="T73" s="62" t="s">
        <v>821</v>
      </c>
      <c r="U73" t="s">
        <v>77</v>
      </c>
      <c r="V73" s="9" t="s">
        <v>56</v>
      </c>
      <c r="W73" s="9"/>
      <c r="X73" s="9"/>
      <c r="Y73">
        <v>3</v>
      </c>
      <c r="Z73" t="s">
        <v>42</v>
      </c>
      <c r="AA73" s="4" t="s">
        <v>1102</v>
      </c>
      <c r="AB73" s="4" t="s">
        <v>1103</v>
      </c>
      <c r="AC73" s="4" t="s">
        <v>663</v>
      </c>
      <c r="AF73" s="4" t="s">
        <v>1025</v>
      </c>
      <c r="AG73" s="4" t="s">
        <v>1026</v>
      </c>
      <c r="AH73" s="4">
        <v>-0.92</v>
      </c>
      <c r="AI73" t="s">
        <v>45</v>
      </c>
      <c r="AJ73" s="4" t="s">
        <v>782</v>
      </c>
      <c r="AK73" t="s">
        <v>47</v>
      </c>
      <c r="AL73" t="s">
        <v>48</v>
      </c>
      <c r="AM73" t="s">
        <v>49</v>
      </c>
      <c r="AO73" t="s">
        <v>180</v>
      </c>
    </row>
    <row r="74" spans="1:41" x14ac:dyDescent="0.2">
      <c r="A74" t="s">
        <v>181</v>
      </c>
      <c r="B74" t="s">
        <v>181</v>
      </c>
      <c r="C74" s="4" t="s">
        <v>1334</v>
      </c>
      <c r="D74" s="4" t="s">
        <v>43</v>
      </c>
      <c r="E74" t="s">
        <v>960</v>
      </c>
      <c r="F74" s="5" t="s">
        <v>32</v>
      </c>
      <c r="G74" s="5" t="s">
        <v>162</v>
      </c>
      <c r="H74" t="s">
        <v>162</v>
      </c>
      <c r="I74" t="s">
        <v>95</v>
      </c>
      <c r="J74" s="59" t="s">
        <v>735</v>
      </c>
      <c r="K74" t="s">
        <v>735</v>
      </c>
      <c r="L74" t="s">
        <v>751</v>
      </c>
      <c r="M74" s="5" t="s">
        <v>35</v>
      </c>
      <c r="N74" t="s">
        <v>76</v>
      </c>
      <c r="O74" s="5" t="s">
        <v>37</v>
      </c>
      <c r="P74" s="5"/>
      <c r="Q74" s="5"/>
      <c r="R74" s="6" t="s">
        <v>91</v>
      </c>
      <c r="S74" t="s">
        <v>1005</v>
      </c>
      <c r="T74" s="14" t="s">
        <v>822</v>
      </c>
      <c r="U74" t="s">
        <v>41</v>
      </c>
      <c r="V74" s="9" t="s">
        <v>86</v>
      </c>
      <c r="W74" s="9"/>
      <c r="X74" s="9"/>
      <c r="Y74">
        <v>3</v>
      </c>
      <c r="Z74" t="s">
        <v>42</v>
      </c>
      <c r="AA74" s="4" t="s">
        <v>1104</v>
      </c>
      <c r="AB74" s="4" t="s">
        <v>1105</v>
      </c>
      <c r="AC74" s="4" t="s">
        <v>663</v>
      </c>
      <c r="AD74" t="s">
        <v>181</v>
      </c>
      <c r="AF74" s="4" t="s">
        <v>1025</v>
      </c>
      <c r="AG74" s="4" t="s">
        <v>1026</v>
      </c>
      <c r="AH74" s="4">
        <v>-1.22</v>
      </c>
      <c r="AI74" t="s">
        <v>45</v>
      </c>
      <c r="AJ74" s="4" t="s">
        <v>782</v>
      </c>
      <c r="AK74" t="s">
        <v>47</v>
      </c>
      <c r="AL74" t="s">
        <v>48</v>
      </c>
      <c r="AM74" t="s">
        <v>49</v>
      </c>
      <c r="AO74" t="s">
        <v>181</v>
      </c>
    </row>
    <row r="75" spans="1:41" x14ac:dyDescent="0.2">
      <c r="A75" t="s">
        <v>182</v>
      </c>
      <c r="B75" t="s">
        <v>182</v>
      </c>
      <c r="C75" s="4" t="s">
        <v>1335</v>
      </c>
      <c r="D75" s="4" t="s">
        <v>43</v>
      </c>
      <c r="E75" t="s">
        <v>961</v>
      </c>
      <c r="F75" s="5" t="s">
        <v>32</v>
      </c>
      <c r="G75" s="5" t="s">
        <v>162</v>
      </c>
      <c r="H75" t="s">
        <v>162</v>
      </c>
      <c r="I75" t="s">
        <v>90</v>
      </c>
      <c r="J75" s="59" t="s">
        <v>735</v>
      </c>
      <c r="K75" t="s">
        <v>735</v>
      </c>
      <c r="L75" t="s">
        <v>751</v>
      </c>
      <c r="M75" s="5" t="s">
        <v>35</v>
      </c>
      <c r="N75" t="s">
        <v>130</v>
      </c>
      <c r="O75" s="5" t="s">
        <v>37</v>
      </c>
      <c r="P75" s="5"/>
      <c r="Q75" s="5"/>
      <c r="R75" s="6" t="s">
        <v>112</v>
      </c>
      <c r="S75" t="s">
        <v>1006</v>
      </c>
      <c r="T75" s="14" t="s">
        <v>822</v>
      </c>
      <c r="U75" t="s">
        <v>41</v>
      </c>
      <c r="V75" s="9" t="s">
        <v>78</v>
      </c>
      <c r="W75" s="9"/>
      <c r="X75" s="9"/>
      <c r="Y75">
        <v>3</v>
      </c>
      <c r="Z75" t="s">
        <v>42</v>
      </c>
      <c r="AA75" s="4" t="s">
        <v>1106</v>
      </c>
      <c r="AB75" s="4" t="s">
        <v>1107</v>
      </c>
      <c r="AC75" s="4" t="s">
        <v>663</v>
      </c>
      <c r="AD75" t="s">
        <v>183</v>
      </c>
      <c r="AF75" s="4" t="s">
        <v>1025</v>
      </c>
      <c r="AG75" s="4" t="s">
        <v>1026</v>
      </c>
      <c r="AH75" s="4">
        <v>-0.92</v>
      </c>
      <c r="AI75" t="s">
        <v>45</v>
      </c>
      <c r="AJ75" s="4" t="s">
        <v>782</v>
      </c>
      <c r="AK75" t="s">
        <v>47</v>
      </c>
      <c r="AL75" t="s">
        <v>48</v>
      </c>
      <c r="AM75" t="s">
        <v>49</v>
      </c>
      <c r="AO75" t="s">
        <v>182</v>
      </c>
    </row>
    <row r="76" spans="1:41" x14ac:dyDescent="0.2">
      <c r="A76" t="s">
        <v>185</v>
      </c>
      <c r="B76" t="s">
        <v>186</v>
      </c>
      <c r="C76" s="4" t="str">
        <f t="shared" ref="C76:C132" si="1">B76</f>
        <v>Red Common Trainer</v>
      </c>
      <c r="D76" s="4" t="s">
        <v>43</v>
      </c>
      <c r="E76" s="59" t="s">
        <v>962</v>
      </c>
      <c r="F76" s="5" t="s">
        <v>187</v>
      </c>
      <c r="G76" s="5" t="s">
        <v>139</v>
      </c>
      <c r="H76" t="s">
        <v>187</v>
      </c>
      <c r="I76" t="s">
        <v>187</v>
      </c>
      <c r="J76" s="59" t="s">
        <v>735</v>
      </c>
      <c r="K76" t="s">
        <v>735</v>
      </c>
      <c r="L76" t="s">
        <v>751</v>
      </c>
      <c r="M76" s="5" t="s">
        <v>35</v>
      </c>
      <c r="O76" s="5" t="s">
        <v>37</v>
      </c>
      <c r="P76" s="5"/>
      <c r="Q76" s="5"/>
      <c r="R76" s="6" t="s">
        <v>38</v>
      </c>
      <c r="AA76" s="4" t="s">
        <v>1298</v>
      </c>
      <c r="AB76" s="4"/>
      <c r="AC76" s="4" t="s">
        <v>663</v>
      </c>
      <c r="AF76" s="4"/>
      <c r="AG76" s="4"/>
      <c r="AO76" t="s">
        <v>185</v>
      </c>
    </row>
    <row r="77" spans="1:41" x14ac:dyDescent="0.2">
      <c r="A77" t="s">
        <v>188</v>
      </c>
      <c r="B77" t="s">
        <v>189</v>
      </c>
      <c r="C77" s="4" t="str">
        <f t="shared" si="1"/>
        <v>Common Training Hero</v>
      </c>
      <c r="D77" s="4" t="s">
        <v>43</v>
      </c>
      <c r="E77" s="59" t="s">
        <v>962</v>
      </c>
      <c r="F77" s="5" t="s">
        <v>187</v>
      </c>
      <c r="G77" s="5" t="s">
        <v>139</v>
      </c>
      <c r="H77" t="s">
        <v>187</v>
      </c>
      <c r="I77" t="s">
        <v>187</v>
      </c>
      <c r="J77" s="59" t="s">
        <v>735</v>
      </c>
      <c r="K77" t="s">
        <v>735</v>
      </c>
      <c r="L77" t="s">
        <v>751</v>
      </c>
      <c r="M77" s="5" t="s">
        <v>35</v>
      </c>
      <c r="O77" s="5" t="s">
        <v>37</v>
      </c>
      <c r="P77" s="5"/>
      <c r="Q77" s="5"/>
      <c r="R77" s="6" t="s">
        <v>98</v>
      </c>
      <c r="AA77" s="4" t="s">
        <v>1296</v>
      </c>
      <c r="AB77" s="4"/>
      <c r="AC77" s="4" t="s">
        <v>663</v>
      </c>
      <c r="AF77" s="4"/>
      <c r="AG77" s="4"/>
      <c r="AO77" t="s">
        <v>188</v>
      </c>
    </row>
    <row r="78" spans="1:41" x14ac:dyDescent="0.2">
      <c r="A78" t="s">
        <v>190</v>
      </c>
      <c r="B78" t="s">
        <v>189</v>
      </c>
      <c r="C78" s="4" t="str">
        <f t="shared" si="1"/>
        <v>Common Training Hero</v>
      </c>
      <c r="D78" s="4" t="s">
        <v>43</v>
      </c>
      <c r="E78" s="59" t="s">
        <v>962</v>
      </c>
      <c r="F78" s="5" t="s">
        <v>187</v>
      </c>
      <c r="G78" s="5" t="s">
        <v>139</v>
      </c>
      <c r="H78" t="s">
        <v>187</v>
      </c>
      <c r="I78" t="s">
        <v>187</v>
      </c>
      <c r="J78" s="59" t="s">
        <v>735</v>
      </c>
      <c r="K78" t="s">
        <v>735</v>
      </c>
      <c r="L78" t="s">
        <v>751</v>
      </c>
      <c r="M78" s="5" t="s">
        <v>35</v>
      </c>
      <c r="O78" s="5" t="s">
        <v>37</v>
      </c>
      <c r="P78" s="5"/>
      <c r="Q78" s="5"/>
      <c r="R78" s="6" t="s">
        <v>112</v>
      </c>
      <c r="AA78" s="4" t="s">
        <v>1294</v>
      </c>
      <c r="AB78" s="4"/>
      <c r="AC78" s="4" t="s">
        <v>663</v>
      </c>
      <c r="AF78" s="4"/>
      <c r="AG78" s="4"/>
      <c r="AO78" t="s">
        <v>190</v>
      </c>
    </row>
    <row r="79" spans="1:41" x14ac:dyDescent="0.2">
      <c r="A79" t="s">
        <v>191</v>
      </c>
      <c r="B79" t="s">
        <v>189</v>
      </c>
      <c r="C79" s="4" t="str">
        <f t="shared" si="1"/>
        <v>Common Training Hero</v>
      </c>
      <c r="D79" s="4" t="s">
        <v>43</v>
      </c>
      <c r="E79" s="59" t="s">
        <v>962</v>
      </c>
      <c r="F79" s="5" t="s">
        <v>187</v>
      </c>
      <c r="G79" s="5" t="s">
        <v>139</v>
      </c>
      <c r="H79" t="s">
        <v>187</v>
      </c>
      <c r="I79" t="s">
        <v>187</v>
      </c>
      <c r="J79" s="59" t="s">
        <v>735</v>
      </c>
      <c r="K79" t="s">
        <v>735</v>
      </c>
      <c r="L79" t="s">
        <v>751</v>
      </c>
      <c r="M79" s="5" t="s">
        <v>35</v>
      </c>
      <c r="O79" s="5" t="s">
        <v>37</v>
      </c>
      <c r="P79" s="5"/>
      <c r="Q79" s="5"/>
      <c r="R79" s="6" t="s">
        <v>91</v>
      </c>
      <c r="AA79" s="4" t="s">
        <v>1295</v>
      </c>
      <c r="AB79" s="4"/>
      <c r="AC79" s="4" t="s">
        <v>663</v>
      </c>
      <c r="AF79" s="4"/>
      <c r="AG79" s="4"/>
      <c r="AO79" t="s">
        <v>191</v>
      </c>
    </row>
    <row r="80" spans="1:41" x14ac:dyDescent="0.2">
      <c r="A80" t="s">
        <v>192</v>
      </c>
      <c r="B80" t="s">
        <v>189</v>
      </c>
      <c r="C80" s="4" t="str">
        <f t="shared" si="1"/>
        <v>Common Training Hero</v>
      </c>
      <c r="D80" s="4" t="s">
        <v>43</v>
      </c>
      <c r="E80" s="59" t="s">
        <v>962</v>
      </c>
      <c r="F80" s="5" t="s">
        <v>187</v>
      </c>
      <c r="G80" s="5" t="s">
        <v>139</v>
      </c>
      <c r="H80" t="s">
        <v>187</v>
      </c>
      <c r="I80" t="s">
        <v>187</v>
      </c>
      <c r="J80" s="59" t="s">
        <v>735</v>
      </c>
      <c r="K80" t="s">
        <v>735</v>
      </c>
      <c r="L80" t="s">
        <v>751</v>
      </c>
      <c r="M80" s="5" t="s">
        <v>35</v>
      </c>
      <c r="O80" s="5" t="s">
        <v>37</v>
      </c>
      <c r="P80" s="5"/>
      <c r="Q80" s="5"/>
      <c r="R80" s="6" t="s">
        <v>84</v>
      </c>
      <c r="AA80" s="4" t="s">
        <v>1297</v>
      </c>
      <c r="AB80" s="4"/>
      <c r="AC80" s="4" t="s">
        <v>663</v>
      </c>
      <c r="AF80" s="4"/>
      <c r="AG80" s="4"/>
      <c r="AO80" t="s">
        <v>192</v>
      </c>
    </row>
    <row r="81" spans="1:41" x14ac:dyDescent="0.2">
      <c r="A81" t="s">
        <v>193</v>
      </c>
      <c r="B81" t="s">
        <v>194</v>
      </c>
      <c r="C81" s="4" t="str">
        <f t="shared" si="1"/>
        <v>Uncommon Training Hero</v>
      </c>
      <c r="D81" s="4" t="s">
        <v>43</v>
      </c>
      <c r="E81" s="59" t="s">
        <v>962</v>
      </c>
      <c r="F81" s="5" t="s">
        <v>187</v>
      </c>
      <c r="G81" s="5" t="s">
        <v>162</v>
      </c>
      <c r="H81" t="s">
        <v>187</v>
      </c>
      <c r="I81" t="s">
        <v>187</v>
      </c>
      <c r="J81" s="59" t="s">
        <v>735</v>
      </c>
      <c r="K81" t="s">
        <v>735</v>
      </c>
      <c r="L81" t="s">
        <v>751</v>
      </c>
      <c r="M81" s="5" t="s">
        <v>35</v>
      </c>
      <c r="O81" s="5" t="s">
        <v>37</v>
      </c>
      <c r="P81" s="5"/>
      <c r="Q81" s="5"/>
      <c r="R81" s="6" t="s">
        <v>38</v>
      </c>
      <c r="AA81" s="4" t="s">
        <v>1298</v>
      </c>
      <c r="AB81" s="4"/>
      <c r="AC81" s="4" t="s">
        <v>663</v>
      </c>
      <c r="AF81" s="4"/>
      <c r="AG81" s="4"/>
      <c r="AO81" t="s">
        <v>193</v>
      </c>
    </row>
    <row r="82" spans="1:41" x14ac:dyDescent="0.2">
      <c r="A82" t="s">
        <v>195</v>
      </c>
      <c r="B82" t="s">
        <v>194</v>
      </c>
      <c r="C82" s="4" t="str">
        <f t="shared" si="1"/>
        <v>Uncommon Training Hero</v>
      </c>
      <c r="D82" s="4" t="s">
        <v>43</v>
      </c>
      <c r="E82" s="59" t="s">
        <v>962</v>
      </c>
      <c r="F82" s="5" t="s">
        <v>187</v>
      </c>
      <c r="G82" s="5" t="s">
        <v>162</v>
      </c>
      <c r="H82" t="s">
        <v>187</v>
      </c>
      <c r="I82" t="s">
        <v>187</v>
      </c>
      <c r="J82" s="59" t="s">
        <v>735</v>
      </c>
      <c r="K82" t="s">
        <v>735</v>
      </c>
      <c r="L82" t="s">
        <v>751</v>
      </c>
      <c r="M82" s="5" t="s">
        <v>35</v>
      </c>
      <c r="O82" s="5" t="s">
        <v>37</v>
      </c>
      <c r="P82" s="5"/>
      <c r="Q82" s="5"/>
      <c r="R82" s="6" t="s">
        <v>98</v>
      </c>
      <c r="AA82" s="4" t="s">
        <v>1296</v>
      </c>
      <c r="AB82" s="4"/>
      <c r="AC82" s="4" t="s">
        <v>663</v>
      </c>
      <c r="AF82" s="4"/>
      <c r="AG82" s="4"/>
      <c r="AO82" t="s">
        <v>195</v>
      </c>
    </row>
    <row r="83" spans="1:41" x14ac:dyDescent="0.2">
      <c r="A83" t="s">
        <v>196</v>
      </c>
      <c r="B83" t="s">
        <v>194</v>
      </c>
      <c r="C83" s="4" t="str">
        <f t="shared" si="1"/>
        <v>Uncommon Training Hero</v>
      </c>
      <c r="D83" s="4" t="s">
        <v>43</v>
      </c>
      <c r="E83" s="59" t="s">
        <v>962</v>
      </c>
      <c r="F83" s="5" t="s">
        <v>187</v>
      </c>
      <c r="G83" s="5" t="s">
        <v>162</v>
      </c>
      <c r="H83" t="s">
        <v>187</v>
      </c>
      <c r="I83" t="s">
        <v>187</v>
      </c>
      <c r="J83" s="59" t="s">
        <v>735</v>
      </c>
      <c r="K83" t="s">
        <v>735</v>
      </c>
      <c r="L83" t="s">
        <v>751</v>
      </c>
      <c r="M83" s="5" t="s">
        <v>35</v>
      </c>
      <c r="O83" s="5" t="s">
        <v>37</v>
      </c>
      <c r="P83" s="5"/>
      <c r="Q83" s="5"/>
      <c r="R83" s="6" t="s">
        <v>112</v>
      </c>
      <c r="AA83" s="4" t="s">
        <v>1294</v>
      </c>
      <c r="AB83" s="4"/>
      <c r="AC83" s="4" t="s">
        <v>663</v>
      </c>
      <c r="AF83" s="4"/>
      <c r="AG83" s="4"/>
      <c r="AO83" t="s">
        <v>196</v>
      </c>
    </row>
    <row r="84" spans="1:41" x14ac:dyDescent="0.2">
      <c r="A84" t="s">
        <v>197</v>
      </c>
      <c r="B84" t="s">
        <v>194</v>
      </c>
      <c r="C84" s="4" t="str">
        <f t="shared" si="1"/>
        <v>Uncommon Training Hero</v>
      </c>
      <c r="D84" s="4" t="s">
        <v>43</v>
      </c>
      <c r="E84" s="59" t="s">
        <v>962</v>
      </c>
      <c r="F84" s="5" t="s">
        <v>187</v>
      </c>
      <c r="G84" s="5" t="s">
        <v>162</v>
      </c>
      <c r="H84" t="s">
        <v>187</v>
      </c>
      <c r="I84" t="s">
        <v>187</v>
      </c>
      <c r="J84" s="59" t="s">
        <v>735</v>
      </c>
      <c r="K84" t="s">
        <v>735</v>
      </c>
      <c r="L84" t="s">
        <v>751</v>
      </c>
      <c r="M84" s="5" t="s">
        <v>35</v>
      </c>
      <c r="O84" s="5" t="s">
        <v>37</v>
      </c>
      <c r="P84" s="5"/>
      <c r="Q84" s="5"/>
      <c r="R84" s="6" t="s">
        <v>91</v>
      </c>
      <c r="AA84" s="4" t="s">
        <v>1295</v>
      </c>
      <c r="AB84" s="4"/>
      <c r="AC84" s="4" t="s">
        <v>663</v>
      </c>
      <c r="AF84" s="4"/>
      <c r="AG84" s="4"/>
      <c r="AO84" t="s">
        <v>197</v>
      </c>
    </row>
    <row r="85" spans="1:41" x14ac:dyDescent="0.2">
      <c r="A85" t="s">
        <v>198</v>
      </c>
      <c r="B85" t="s">
        <v>194</v>
      </c>
      <c r="C85" s="4" t="str">
        <f t="shared" si="1"/>
        <v>Uncommon Training Hero</v>
      </c>
      <c r="D85" s="4" t="s">
        <v>43</v>
      </c>
      <c r="E85" s="59" t="s">
        <v>962</v>
      </c>
      <c r="F85" s="5" t="s">
        <v>187</v>
      </c>
      <c r="G85" s="5" t="s">
        <v>162</v>
      </c>
      <c r="H85" t="s">
        <v>187</v>
      </c>
      <c r="I85" t="s">
        <v>187</v>
      </c>
      <c r="J85" s="59" t="s">
        <v>735</v>
      </c>
      <c r="K85" t="s">
        <v>735</v>
      </c>
      <c r="L85" t="s">
        <v>751</v>
      </c>
      <c r="M85" s="5" t="s">
        <v>35</v>
      </c>
      <c r="O85" s="5" t="s">
        <v>37</v>
      </c>
      <c r="P85" s="5"/>
      <c r="Q85" s="5"/>
      <c r="R85" s="6" t="s">
        <v>84</v>
      </c>
      <c r="AA85" s="72" t="s">
        <v>1297</v>
      </c>
      <c r="AB85" s="4"/>
      <c r="AC85" s="4" t="s">
        <v>663</v>
      </c>
      <c r="AF85" s="4"/>
      <c r="AG85" s="4"/>
      <c r="AO85" t="s">
        <v>198</v>
      </c>
    </row>
    <row r="86" spans="1:41" x14ac:dyDescent="0.2">
      <c r="A86" t="s">
        <v>199</v>
      </c>
      <c r="B86" t="s">
        <v>200</v>
      </c>
      <c r="C86" s="4" t="str">
        <f t="shared" si="1"/>
        <v>Rare Training Hero</v>
      </c>
      <c r="D86" s="4" t="s">
        <v>43</v>
      </c>
      <c r="E86" s="59" t="s">
        <v>962</v>
      </c>
      <c r="F86" s="5" t="s">
        <v>187</v>
      </c>
      <c r="G86" s="5" t="s">
        <v>33</v>
      </c>
      <c r="H86" t="s">
        <v>187</v>
      </c>
      <c r="I86" t="s">
        <v>187</v>
      </c>
      <c r="J86" s="59" t="s">
        <v>735</v>
      </c>
      <c r="K86" t="s">
        <v>735</v>
      </c>
      <c r="L86" t="s">
        <v>751</v>
      </c>
      <c r="M86" s="5" t="s">
        <v>35</v>
      </c>
      <c r="O86" s="5" t="s">
        <v>37</v>
      </c>
      <c r="P86" s="5"/>
      <c r="Q86" s="5"/>
      <c r="R86" s="6" t="s">
        <v>38</v>
      </c>
      <c r="AA86" s="4" t="s">
        <v>1298</v>
      </c>
      <c r="AB86" s="4"/>
      <c r="AC86" s="4" t="s">
        <v>663</v>
      </c>
      <c r="AF86" s="4"/>
      <c r="AG86" s="4"/>
      <c r="AO86" t="s">
        <v>199</v>
      </c>
    </row>
    <row r="87" spans="1:41" x14ac:dyDescent="0.2">
      <c r="A87" t="s">
        <v>201</v>
      </c>
      <c r="B87" t="s">
        <v>200</v>
      </c>
      <c r="C87" s="4" t="str">
        <f t="shared" si="1"/>
        <v>Rare Training Hero</v>
      </c>
      <c r="D87" s="4" t="s">
        <v>43</v>
      </c>
      <c r="E87" s="59" t="s">
        <v>962</v>
      </c>
      <c r="F87" s="5" t="s">
        <v>187</v>
      </c>
      <c r="G87" s="5" t="s">
        <v>33</v>
      </c>
      <c r="H87" t="s">
        <v>187</v>
      </c>
      <c r="I87" t="s">
        <v>187</v>
      </c>
      <c r="J87" s="59" t="s">
        <v>735</v>
      </c>
      <c r="K87" t="s">
        <v>735</v>
      </c>
      <c r="L87" t="s">
        <v>751</v>
      </c>
      <c r="M87" s="5" t="s">
        <v>35</v>
      </c>
      <c r="O87" s="5" t="s">
        <v>37</v>
      </c>
      <c r="P87" s="5"/>
      <c r="Q87" s="5"/>
      <c r="R87" s="6" t="s">
        <v>98</v>
      </c>
      <c r="AA87" s="4" t="s">
        <v>1296</v>
      </c>
      <c r="AB87" s="4"/>
      <c r="AC87" s="4" t="s">
        <v>663</v>
      </c>
      <c r="AF87" s="4"/>
      <c r="AG87" s="4"/>
      <c r="AO87" t="s">
        <v>201</v>
      </c>
    </row>
    <row r="88" spans="1:41" x14ac:dyDescent="0.2">
      <c r="A88" t="s">
        <v>202</v>
      </c>
      <c r="B88" t="s">
        <v>200</v>
      </c>
      <c r="C88" s="4" t="str">
        <f t="shared" si="1"/>
        <v>Rare Training Hero</v>
      </c>
      <c r="D88" s="4" t="s">
        <v>43</v>
      </c>
      <c r="E88" s="59" t="s">
        <v>962</v>
      </c>
      <c r="F88" s="5" t="s">
        <v>187</v>
      </c>
      <c r="G88" s="5" t="s">
        <v>33</v>
      </c>
      <c r="H88" t="s">
        <v>187</v>
      </c>
      <c r="I88" t="s">
        <v>187</v>
      </c>
      <c r="J88" s="59" t="s">
        <v>735</v>
      </c>
      <c r="K88" t="s">
        <v>735</v>
      </c>
      <c r="L88" t="s">
        <v>751</v>
      </c>
      <c r="M88" s="5" t="s">
        <v>35</v>
      </c>
      <c r="O88" s="5" t="s">
        <v>37</v>
      </c>
      <c r="P88" s="5"/>
      <c r="Q88" s="5"/>
      <c r="R88" s="6" t="s">
        <v>112</v>
      </c>
      <c r="AA88" s="4" t="s">
        <v>1294</v>
      </c>
      <c r="AB88" s="4"/>
      <c r="AC88" s="4" t="s">
        <v>663</v>
      </c>
      <c r="AF88" s="4"/>
      <c r="AG88" s="4"/>
      <c r="AO88" t="s">
        <v>202</v>
      </c>
    </row>
    <row r="89" spans="1:41" x14ac:dyDescent="0.2">
      <c r="A89" t="s">
        <v>203</v>
      </c>
      <c r="B89" t="s">
        <v>200</v>
      </c>
      <c r="C89" s="4" t="str">
        <f t="shared" si="1"/>
        <v>Rare Training Hero</v>
      </c>
      <c r="D89" s="4" t="s">
        <v>43</v>
      </c>
      <c r="E89" s="59" t="s">
        <v>962</v>
      </c>
      <c r="F89" s="5" t="s">
        <v>187</v>
      </c>
      <c r="G89" s="5" t="s">
        <v>33</v>
      </c>
      <c r="H89" t="s">
        <v>187</v>
      </c>
      <c r="I89" t="s">
        <v>187</v>
      </c>
      <c r="J89" s="59" t="s">
        <v>735</v>
      </c>
      <c r="K89" t="s">
        <v>735</v>
      </c>
      <c r="L89" t="s">
        <v>751</v>
      </c>
      <c r="M89" s="5" t="s">
        <v>35</v>
      </c>
      <c r="O89" s="5" t="s">
        <v>37</v>
      </c>
      <c r="P89" s="5"/>
      <c r="Q89" s="5"/>
      <c r="R89" s="6" t="s">
        <v>91</v>
      </c>
      <c r="AA89" s="4" t="s">
        <v>1295</v>
      </c>
      <c r="AB89" s="4"/>
      <c r="AC89" s="4" t="s">
        <v>663</v>
      </c>
      <c r="AF89" s="4"/>
      <c r="AG89" s="4"/>
      <c r="AO89" t="s">
        <v>203</v>
      </c>
    </row>
    <row r="90" spans="1:41" x14ac:dyDescent="0.2">
      <c r="A90" t="s">
        <v>204</v>
      </c>
      <c r="B90" t="s">
        <v>200</v>
      </c>
      <c r="C90" s="4" t="str">
        <f t="shared" si="1"/>
        <v>Rare Training Hero</v>
      </c>
      <c r="D90" s="4" t="s">
        <v>43</v>
      </c>
      <c r="E90" s="59" t="s">
        <v>962</v>
      </c>
      <c r="F90" s="5" t="s">
        <v>187</v>
      </c>
      <c r="G90" s="5" t="s">
        <v>33</v>
      </c>
      <c r="H90" t="s">
        <v>187</v>
      </c>
      <c r="I90" t="s">
        <v>187</v>
      </c>
      <c r="J90" s="59" t="s">
        <v>735</v>
      </c>
      <c r="K90" t="s">
        <v>735</v>
      </c>
      <c r="L90" t="s">
        <v>751</v>
      </c>
      <c r="M90" s="5" t="s">
        <v>35</v>
      </c>
      <c r="O90" s="5" t="s">
        <v>37</v>
      </c>
      <c r="P90" s="5"/>
      <c r="Q90" s="5"/>
      <c r="R90" s="6" t="s">
        <v>84</v>
      </c>
      <c r="AA90" s="4" t="s">
        <v>1297</v>
      </c>
      <c r="AB90" s="4"/>
      <c r="AC90" s="4" t="s">
        <v>663</v>
      </c>
      <c r="AF90" s="4"/>
      <c r="AG90" s="4"/>
      <c r="AO90" t="s">
        <v>204</v>
      </c>
    </row>
    <row r="91" spans="1:41" s="8" customFormat="1" x14ac:dyDescent="0.2">
      <c r="A91" s="8" t="s">
        <v>205</v>
      </c>
      <c r="B91" s="8" t="s">
        <v>177</v>
      </c>
      <c r="C91" s="4" t="s">
        <v>1330</v>
      </c>
      <c r="D91" s="4" t="s">
        <v>802</v>
      </c>
      <c r="E91" s="8" t="s">
        <v>963</v>
      </c>
      <c r="F91" s="5" t="s">
        <v>69</v>
      </c>
      <c r="G91" s="5" t="s">
        <v>162</v>
      </c>
      <c r="H91" s="8" t="s">
        <v>162</v>
      </c>
      <c r="I91" s="8" t="s">
        <v>83</v>
      </c>
      <c r="J91" s="59" t="s">
        <v>735</v>
      </c>
      <c r="K91" t="s">
        <v>735</v>
      </c>
      <c r="L91" t="s">
        <v>751</v>
      </c>
      <c r="M91" s="5" t="s">
        <v>35</v>
      </c>
      <c r="O91" s="5" t="s">
        <v>37</v>
      </c>
      <c r="P91" s="5" t="s">
        <v>70</v>
      </c>
      <c r="Q91" s="5"/>
      <c r="R91" s="6" t="s">
        <v>84</v>
      </c>
      <c r="T91" s="64" t="s">
        <v>206</v>
      </c>
      <c r="U91" s="63" t="s">
        <v>41</v>
      </c>
      <c r="V91" s="8" t="s">
        <v>78</v>
      </c>
      <c r="Y91" s="8">
        <v>3</v>
      </c>
      <c r="Z91" s="8" t="s">
        <v>42</v>
      </c>
      <c r="AA91" s="4" t="s">
        <v>1096</v>
      </c>
      <c r="AB91" s="4" t="s">
        <v>1097</v>
      </c>
      <c r="AC91" s="4" t="s">
        <v>663</v>
      </c>
      <c r="AD91" s="8" t="s">
        <v>44</v>
      </c>
      <c r="AF91" s="4" t="s">
        <v>1025</v>
      </c>
      <c r="AG91" s="4" t="s">
        <v>1026</v>
      </c>
      <c r="AH91" s="4">
        <v>-0.92</v>
      </c>
      <c r="AI91" s="8" t="s">
        <v>45</v>
      </c>
      <c r="AJ91" s="4" t="s">
        <v>782</v>
      </c>
      <c r="AK91" s="8" t="s">
        <v>47</v>
      </c>
      <c r="AL91" s="8" t="s">
        <v>48</v>
      </c>
      <c r="AM91" s="8" t="s">
        <v>49</v>
      </c>
      <c r="AO91" s="8" t="s">
        <v>207</v>
      </c>
    </row>
    <row r="92" spans="1:41" x14ac:dyDescent="0.2">
      <c r="A92" t="s">
        <v>208</v>
      </c>
      <c r="B92" t="s">
        <v>178</v>
      </c>
      <c r="C92" s="4" t="s">
        <v>1331</v>
      </c>
      <c r="D92" s="4" t="s">
        <v>43</v>
      </c>
      <c r="E92" t="s">
        <v>964</v>
      </c>
      <c r="F92" s="5" t="s">
        <v>69</v>
      </c>
      <c r="G92" s="5" t="s">
        <v>162</v>
      </c>
      <c r="H92" t="s">
        <v>162</v>
      </c>
      <c r="I92" t="s">
        <v>83</v>
      </c>
      <c r="J92" s="59" t="s">
        <v>735</v>
      </c>
      <c r="K92" t="s">
        <v>735</v>
      </c>
      <c r="L92" t="s">
        <v>751</v>
      </c>
      <c r="M92" s="5" t="s">
        <v>35</v>
      </c>
      <c r="O92" s="5" t="s">
        <v>37</v>
      </c>
      <c r="P92" s="5" t="s">
        <v>70</v>
      </c>
      <c r="Q92" s="5"/>
      <c r="R92" s="6" t="s">
        <v>84</v>
      </c>
      <c r="T92" t="s">
        <v>209</v>
      </c>
      <c r="U92" t="s">
        <v>55</v>
      </c>
      <c r="V92" s="9" t="s">
        <v>56</v>
      </c>
      <c r="W92" s="9"/>
      <c r="X92" s="9"/>
      <c r="Y92">
        <v>3</v>
      </c>
      <c r="Z92" t="s">
        <v>42</v>
      </c>
      <c r="AA92" s="4" t="s">
        <v>1048</v>
      </c>
      <c r="AB92" s="4" t="s">
        <v>1049</v>
      </c>
      <c r="AC92" s="4" t="s">
        <v>663</v>
      </c>
      <c r="AF92" s="4" t="s">
        <v>1025</v>
      </c>
      <c r="AG92" s="4" t="s">
        <v>1026</v>
      </c>
      <c r="AH92" s="4">
        <v>-0.92</v>
      </c>
      <c r="AI92" t="s">
        <v>45</v>
      </c>
      <c r="AJ92" s="4" t="s">
        <v>782</v>
      </c>
      <c r="AK92" t="s">
        <v>47</v>
      </c>
      <c r="AL92" t="s">
        <v>48</v>
      </c>
      <c r="AM92" t="s">
        <v>49</v>
      </c>
      <c r="AO92" t="s">
        <v>210</v>
      </c>
    </row>
    <row r="93" spans="1:41" x14ac:dyDescent="0.2">
      <c r="A93" t="s">
        <v>211</v>
      </c>
      <c r="B93" t="s">
        <v>212</v>
      </c>
      <c r="C93" s="4" t="s">
        <v>1336</v>
      </c>
      <c r="D93" s="4" t="s">
        <v>43</v>
      </c>
      <c r="E93" t="s">
        <v>965</v>
      </c>
      <c r="F93" s="5" t="s">
        <v>69</v>
      </c>
      <c r="G93" s="5" t="s">
        <v>162</v>
      </c>
      <c r="H93" t="s">
        <v>162</v>
      </c>
      <c r="I93" t="s">
        <v>34</v>
      </c>
      <c r="J93" s="59" t="s">
        <v>735</v>
      </c>
      <c r="K93" t="s">
        <v>735</v>
      </c>
      <c r="L93" t="s">
        <v>751</v>
      </c>
      <c r="M93" s="5" t="s">
        <v>35</v>
      </c>
      <c r="O93" s="5" t="s">
        <v>37</v>
      </c>
      <c r="P93" s="5" t="s">
        <v>70</v>
      </c>
      <c r="Q93" s="5"/>
      <c r="R93" s="6" t="s">
        <v>38</v>
      </c>
      <c r="T93" t="s">
        <v>213</v>
      </c>
      <c r="U93" t="s">
        <v>77</v>
      </c>
      <c r="V93" s="9" t="s">
        <v>78</v>
      </c>
      <c r="W93" s="9"/>
      <c r="X93" s="9"/>
      <c r="Y93">
        <v>3</v>
      </c>
      <c r="Z93" t="s">
        <v>42</v>
      </c>
      <c r="AA93" s="4" t="s">
        <v>1108</v>
      </c>
      <c r="AB93" s="4" t="s">
        <v>1109</v>
      </c>
      <c r="AC93" s="4" t="s">
        <v>663</v>
      </c>
      <c r="AD93" t="s">
        <v>44</v>
      </c>
      <c r="AF93" s="4" t="s">
        <v>1025</v>
      </c>
      <c r="AG93" s="4" t="s">
        <v>1026</v>
      </c>
      <c r="AH93" s="4">
        <v>-0.92</v>
      </c>
      <c r="AI93" t="s">
        <v>45</v>
      </c>
      <c r="AJ93" s="4" t="s">
        <v>782</v>
      </c>
      <c r="AK93" t="s">
        <v>47</v>
      </c>
      <c r="AL93" t="s">
        <v>48</v>
      </c>
      <c r="AM93" t="s">
        <v>49</v>
      </c>
      <c r="AO93" t="s">
        <v>214</v>
      </c>
    </row>
    <row r="94" spans="1:41" x14ac:dyDescent="0.2">
      <c r="A94" t="s">
        <v>215</v>
      </c>
      <c r="B94" t="s">
        <v>179</v>
      </c>
      <c r="C94" s="4" t="s">
        <v>1332</v>
      </c>
      <c r="D94" s="4" t="s">
        <v>802</v>
      </c>
      <c r="E94" t="s">
        <v>966</v>
      </c>
      <c r="F94" s="5" t="s">
        <v>69</v>
      </c>
      <c r="G94" s="5" t="s">
        <v>162</v>
      </c>
      <c r="H94" t="s">
        <v>162</v>
      </c>
      <c r="I94" t="s">
        <v>95</v>
      </c>
      <c r="J94" s="59" t="s">
        <v>735</v>
      </c>
      <c r="K94" t="s">
        <v>735</v>
      </c>
      <c r="L94" t="s">
        <v>751</v>
      </c>
      <c r="M94" s="5" t="s">
        <v>58</v>
      </c>
      <c r="O94" s="5" t="s">
        <v>37</v>
      </c>
      <c r="P94" s="5" t="s">
        <v>70</v>
      </c>
      <c r="Q94" s="5"/>
      <c r="R94" s="6" t="s">
        <v>91</v>
      </c>
      <c r="T94" s="14" t="s">
        <v>114</v>
      </c>
      <c r="U94" t="s">
        <v>55</v>
      </c>
      <c r="V94" s="9" t="s">
        <v>86</v>
      </c>
      <c r="W94" s="9"/>
      <c r="X94" s="9"/>
      <c r="Y94">
        <v>3</v>
      </c>
      <c r="Z94" t="s">
        <v>42</v>
      </c>
      <c r="AA94" s="4" t="s">
        <v>1100</v>
      </c>
      <c r="AB94" s="4" t="s">
        <v>1101</v>
      </c>
      <c r="AC94" s="4" t="s">
        <v>663</v>
      </c>
      <c r="AF94" s="4" t="s">
        <v>1025</v>
      </c>
      <c r="AG94" s="4" t="s">
        <v>1026</v>
      </c>
      <c r="AH94" s="4">
        <v>-0.92</v>
      </c>
      <c r="AI94" t="s">
        <v>45</v>
      </c>
      <c r="AJ94" s="4" t="s">
        <v>782</v>
      </c>
      <c r="AK94" t="s">
        <v>47</v>
      </c>
      <c r="AL94" t="s">
        <v>48</v>
      </c>
      <c r="AM94" t="s">
        <v>49</v>
      </c>
      <c r="AO94" t="s">
        <v>216</v>
      </c>
    </row>
    <row r="95" spans="1:41" x14ac:dyDescent="0.2">
      <c r="A95" t="s">
        <v>217</v>
      </c>
      <c r="B95" t="s">
        <v>180</v>
      </c>
      <c r="C95" s="4" t="s">
        <v>1337</v>
      </c>
      <c r="D95" s="4" t="s">
        <v>802</v>
      </c>
      <c r="E95" t="s">
        <v>967</v>
      </c>
      <c r="F95" s="5" t="s">
        <v>69</v>
      </c>
      <c r="G95" s="5" t="s">
        <v>162</v>
      </c>
      <c r="H95" t="s">
        <v>162</v>
      </c>
      <c r="I95" t="s">
        <v>97</v>
      </c>
      <c r="J95" s="59" t="s">
        <v>735</v>
      </c>
      <c r="K95" t="s">
        <v>735</v>
      </c>
      <c r="L95" t="s">
        <v>751</v>
      </c>
      <c r="M95" s="5" t="s">
        <v>58</v>
      </c>
      <c r="O95" s="5" t="s">
        <v>37</v>
      </c>
      <c r="P95" s="5" t="s">
        <v>70</v>
      </c>
      <c r="Q95" s="5"/>
      <c r="R95" s="6" t="s">
        <v>98</v>
      </c>
      <c r="T95" s="14" t="s">
        <v>114</v>
      </c>
      <c r="U95" t="s">
        <v>77</v>
      </c>
      <c r="V95" s="9" t="s">
        <v>56</v>
      </c>
      <c r="W95" s="9"/>
      <c r="X95" s="9"/>
      <c r="Y95">
        <v>3</v>
      </c>
      <c r="Z95" t="s">
        <v>42</v>
      </c>
      <c r="AA95" s="4" t="s">
        <v>1102</v>
      </c>
      <c r="AB95" s="4" t="s">
        <v>1103</v>
      </c>
      <c r="AC95" s="4" t="s">
        <v>663</v>
      </c>
      <c r="AF95" s="4" t="s">
        <v>1025</v>
      </c>
      <c r="AG95" s="4" t="s">
        <v>1026</v>
      </c>
      <c r="AH95" s="4">
        <v>-0.92</v>
      </c>
      <c r="AI95" t="s">
        <v>45</v>
      </c>
      <c r="AJ95" s="4" t="s">
        <v>782</v>
      </c>
      <c r="AK95" t="s">
        <v>47</v>
      </c>
      <c r="AL95" t="s">
        <v>48</v>
      </c>
      <c r="AM95" t="s">
        <v>49</v>
      </c>
      <c r="AO95" t="s">
        <v>218</v>
      </c>
    </row>
    <row r="96" spans="1:41" x14ac:dyDescent="0.2">
      <c r="A96" t="s">
        <v>219</v>
      </c>
      <c r="B96" t="s">
        <v>181</v>
      </c>
      <c r="C96" s="4" t="s">
        <v>1334</v>
      </c>
      <c r="D96" s="4" t="s">
        <v>43</v>
      </c>
      <c r="E96" t="s">
        <v>968</v>
      </c>
      <c r="F96" s="5" t="s">
        <v>69</v>
      </c>
      <c r="G96" s="5" t="s">
        <v>162</v>
      </c>
      <c r="H96" t="s">
        <v>162</v>
      </c>
      <c r="I96" t="s">
        <v>95</v>
      </c>
      <c r="J96" s="59" t="s">
        <v>735</v>
      </c>
      <c r="K96" t="s">
        <v>735</v>
      </c>
      <c r="L96" t="s">
        <v>751</v>
      </c>
      <c r="M96" s="5" t="s">
        <v>35</v>
      </c>
      <c r="O96" s="5" t="s">
        <v>37</v>
      </c>
      <c r="P96" s="5" t="s">
        <v>70</v>
      </c>
      <c r="Q96" s="5"/>
      <c r="R96" s="6" t="s">
        <v>91</v>
      </c>
      <c r="T96" t="s">
        <v>206</v>
      </c>
      <c r="U96" t="s">
        <v>41</v>
      </c>
      <c r="V96" s="9" t="s">
        <v>86</v>
      </c>
      <c r="W96" s="9"/>
      <c r="X96" s="9"/>
      <c r="Y96">
        <v>3</v>
      </c>
      <c r="Z96" t="s">
        <v>42</v>
      </c>
      <c r="AA96" s="4" t="s">
        <v>1104</v>
      </c>
      <c r="AB96" s="4" t="s">
        <v>1105</v>
      </c>
      <c r="AC96" s="4" t="s">
        <v>663</v>
      </c>
      <c r="AD96" t="s">
        <v>221</v>
      </c>
      <c r="AF96" s="4" t="s">
        <v>1025</v>
      </c>
      <c r="AG96" s="4" t="s">
        <v>1026</v>
      </c>
      <c r="AH96" s="4">
        <v>-1.22</v>
      </c>
      <c r="AI96" t="s">
        <v>45</v>
      </c>
      <c r="AJ96" s="4" t="s">
        <v>782</v>
      </c>
      <c r="AK96" t="s">
        <v>47</v>
      </c>
      <c r="AL96" t="s">
        <v>48</v>
      </c>
      <c r="AM96" t="s">
        <v>49</v>
      </c>
      <c r="AO96" t="s">
        <v>220</v>
      </c>
    </row>
    <row r="97" spans="1:41" x14ac:dyDescent="0.2">
      <c r="A97" t="s">
        <v>222</v>
      </c>
      <c r="B97" t="s">
        <v>182</v>
      </c>
      <c r="C97" s="4" t="s">
        <v>1335</v>
      </c>
      <c r="D97" s="4" t="s">
        <v>43</v>
      </c>
      <c r="E97" t="s">
        <v>969</v>
      </c>
      <c r="F97" s="5" t="s">
        <v>69</v>
      </c>
      <c r="G97" s="5" t="s">
        <v>162</v>
      </c>
      <c r="H97" t="s">
        <v>162</v>
      </c>
      <c r="I97" t="s">
        <v>90</v>
      </c>
      <c r="J97" s="59" t="s">
        <v>735</v>
      </c>
      <c r="K97" t="s">
        <v>735</v>
      </c>
      <c r="L97" t="s">
        <v>751</v>
      </c>
      <c r="M97" s="5" t="s">
        <v>35</v>
      </c>
      <c r="O97" s="5" t="s">
        <v>37</v>
      </c>
      <c r="P97" s="5" t="s">
        <v>70</v>
      </c>
      <c r="Q97" s="5"/>
      <c r="R97" s="6" t="s">
        <v>112</v>
      </c>
      <c r="T97" t="s">
        <v>209</v>
      </c>
      <c r="U97" t="s">
        <v>41</v>
      </c>
      <c r="V97" s="9" t="s">
        <v>78</v>
      </c>
      <c r="W97" s="9"/>
      <c r="X97" s="9"/>
      <c r="Y97">
        <v>3</v>
      </c>
      <c r="Z97" t="s">
        <v>42</v>
      </c>
      <c r="AA97" s="4" t="s">
        <v>1106</v>
      </c>
      <c r="AB97" s="4" t="s">
        <v>1107</v>
      </c>
      <c r="AC97" s="4" t="s">
        <v>663</v>
      </c>
      <c r="AD97" t="s">
        <v>221</v>
      </c>
      <c r="AF97" s="4" t="s">
        <v>1025</v>
      </c>
      <c r="AG97" s="4" t="s">
        <v>1026</v>
      </c>
      <c r="AH97" s="4">
        <v>-0.92</v>
      </c>
      <c r="AI97" t="s">
        <v>45</v>
      </c>
      <c r="AJ97" s="4" t="s">
        <v>782</v>
      </c>
      <c r="AK97" t="s">
        <v>47</v>
      </c>
      <c r="AL97" t="s">
        <v>48</v>
      </c>
      <c r="AM97" t="s">
        <v>49</v>
      </c>
      <c r="AO97" t="s">
        <v>223</v>
      </c>
    </row>
    <row r="98" spans="1:41" x14ac:dyDescent="0.2">
      <c r="A98" t="s">
        <v>224</v>
      </c>
      <c r="B98" t="s">
        <v>225</v>
      </c>
      <c r="C98" s="4" t="str">
        <f t="shared" si="1"/>
        <v>Boss Cat</v>
      </c>
      <c r="D98" s="4" t="s">
        <v>43</v>
      </c>
      <c r="E98" t="s">
        <v>962</v>
      </c>
      <c r="F98" s="5" t="s">
        <v>69</v>
      </c>
      <c r="G98" s="5" t="s">
        <v>162</v>
      </c>
      <c r="H98" t="s">
        <v>162</v>
      </c>
      <c r="I98" t="s">
        <v>90</v>
      </c>
      <c r="J98" s="59" t="s">
        <v>735</v>
      </c>
      <c r="K98" t="s">
        <v>735</v>
      </c>
      <c r="L98" t="s">
        <v>751</v>
      </c>
      <c r="M98" s="5" t="s">
        <v>35</v>
      </c>
      <c r="O98" s="5" t="s">
        <v>37</v>
      </c>
      <c r="P98" s="5" t="s">
        <v>70</v>
      </c>
      <c r="Q98" s="5"/>
      <c r="R98" s="6" t="s">
        <v>112</v>
      </c>
      <c r="T98" s="51" t="s">
        <v>881</v>
      </c>
      <c r="U98" t="s">
        <v>41</v>
      </c>
      <c r="V98" s="9" t="s">
        <v>78</v>
      </c>
      <c r="W98" s="9"/>
      <c r="X98" s="9"/>
      <c r="Y98">
        <v>3</v>
      </c>
      <c r="Z98" t="s">
        <v>42</v>
      </c>
      <c r="AA98" s="4" t="s">
        <v>1110</v>
      </c>
      <c r="AB98" s="4" t="s">
        <v>1111</v>
      </c>
      <c r="AC98" s="4" t="s">
        <v>663</v>
      </c>
      <c r="AD98" t="s">
        <v>221</v>
      </c>
      <c r="AF98" s="4" t="s">
        <v>1025</v>
      </c>
      <c r="AG98" s="4" t="s">
        <v>1026</v>
      </c>
      <c r="AH98" s="4">
        <v>-0.92</v>
      </c>
      <c r="AI98" t="s">
        <v>45</v>
      </c>
      <c r="AJ98" s="4" t="s">
        <v>782</v>
      </c>
      <c r="AK98" t="s">
        <v>47</v>
      </c>
      <c r="AL98" t="s">
        <v>48</v>
      </c>
      <c r="AM98" t="s">
        <v>49</v>
      </c>
      <c r="AO98" t="s">
        <v>223</v>
      </c>
    </row>
    <row r="99" spans="1:41" x14ac:dyDescent="0.2">
      <c r="A99" t="s">
        <v>228</v>
      </c>
      <c r="B99" t="s">
        <v>229</v>
      </c>
      <c r="C99" s="4" t="s">
        <v>1338</v>
      </c>
      <c r="D99" s="4" t="s">
        <v>43</v>
      </c>
      <c r="E99" t="s">
        <v>970</v>
      </c>
      <c r="F99" s="5" t="s">
        <v>69</v>
      </c>
      <c r="G99" s="5" t="s">
        <v>162</v>
      </c>
      <c r="H99" t="s">
        <v>162</v>
      </c>
      <c r="I99" t="s">
        <v>90</v>
      </c>
      <c r="J99" s="59" t="s">
        <v>735</v>
      </c>
      <c r="K99" t="s">
        <v>735</v>
      </c>
      <c r="L99" t="s">
        <v>751</v>
      </c>
      <c r="M99" s="5" t="s">
        <v>35</v>
      </c>
      <c r="O99" s="5" t="s">
        <v>37</v>
      </c>
      <c r="P99" s="5" t="s">
        <v>70</v>
      </c>
      <c r="Q99" s="5"/>
      <c r="R99" s="6" t="s">
        <v>98</v>
      </c>
      <c r="T99" s="14" t="s">
        <v>227</v>
      </c>
      <c r="U99" t="s">
        <v>41</v>
      </c>
      <c r="V99" s="9" t="s">
        <v>78</v>
      </c>
      <c r="W99" s="9"/>
      <c r="X99" s="9"/>
      <c r="Y99">
        <v>3</v>
      </c>
      <c r="Z99" t="s">
        <v>42</v>
      </c>
      <c r="AA99" s="4" t="s">
        <v>1112</v>
      </c>
      <c r="AB99" s="4" t="s">
        <v>1113</v>
      </c>
      <c r="AC99" s="4" t="s">
        <v>663</v>
      </c>
      <c r="AD99" t="s">
        <v>221</v>
      </c>
      <c r="AF99" s="4" t="s">
        <v>1022</v>
      </c>
      <c r="AG99" s="4" t="s">
        <v>1026</v>
      </c>
      <c r="AH99" s="4">
        <v>-0.8</v>
      </c>
      <c r="AI99" t="s">
        <v>45</v>
      </c>
      <c r="AJ99" s="4" t="s">
        <v>782</v>
      </c>
      <c r="AK99" t="s">
        <v>47</v>
      </c>
      <c r="AL99" t="s">
        <v>48</v>
      </c>
      <c r="AM99" t="s">
        <v>49</v>
      </c>
      <c r="AO99" t="s">
        <v>223</v>
      </c>
    </row>
    <row r="100" spans="1:41" x14ac:dyDescent="0.2">
      <c r="A100" t="s">
        <v>726</v>
      </c>
      <c r="B100" t="s">
        <v>226</v>
      </c>
      <c r="C100" s="4" t="s">
        <v>1338</v>
      </c>
      <c r="D100" s="4" t="s">
        <v>43</v>
      </c>
      <c r="E100" t="s">
        <v>971</v>
      </c>
      <c r="F100" s="5" t="s">
        <v>69</v>
      </c>
      <c r="G100" s="5" t="s">
        <v>162</v>
      </c>
      <c r="H100" t="s">
        <v>162</v>
      </c>
      <c r="I100" t="s">
        <v>90</v>
      </c>
      <c r="J100" s="59" t="s">
        <v>735</v>
      </c>
      <c r="K100" t="s">
        <v>735</v>
      </c>
      <c r="L100" t="s">
        <v>751</v>
      </c>
      <c r="M100" s="5" t="s">
        <v>35</v>
      </c>
      <c r="O100" s="5" t="s">
        <v>37</v>
      </c>
      <c r="P100" s="5" t="s">
        <v>70</v>
      </c>
      <c r="Q100" s="5"/>
      <c r="R100" s="6" t="s">
        <v>98</v>
      </c>
      <c r="T100" s="14" t="s">
        <v>227</v>
      </c>
      <c r="U100" t="s">
        <v>41</v>
      </c>
      <c r="V100" s="9" t="s">
        <v>78</v>
      </c>
      <c r="W100" s="9"/>
      <c r="X100" s="9"/>
      <c r="Y100">
        <v>3</v>
      </c>
      <c r="Z100" t="s">
        <v>42</v>
      </c>
      <c r="AA100" s="4" t="s">
        <v>1114</v>
      </c>
      <c r="AB100" s="4" t="s">
        <v>1115</v>
      </c>
      <c r="AC100" s="4" t="s">
        <v>663</v>
      </c>
      <c r="AD100" t="s">
        <v>221</v>
      </c>
      <c r="AF100" s="4" t="s">
        <v>1021</v>
      </c>
      <c r="AG100" s="4" t="s">
        <v>1026</v>
      </c>
      <c r="AH100" s="4">
        <v>-0.92</v>
      </c>
      <c r="AI100" t="s">
        <v>45</v>
      </c>
      <c r="AJ100" s="4" t="s">
        <v>782</v>
      </c>
      <c r="AK100" t="s">
        <v>47</v>
      </c>
      <c r="AL100" t="s">
        <v>48</v>
      </c>
      <c r="AM100" t="s">
        <v>49</v>
      </c>
      <c r="AO100" t="s">
        <v>223</v>
      </c>
    </row>
    <row r="101" spans="1:41" x14ac:dyDescent="0.2">
      <c r="A101" t="s">
        <v>230</v>
      </c>
      <c r="B101" t="s">
        <v>231</v>
      </c>
      <c r="C101" s="4" t="s">
        <v>1339</v>
      </c>
      <c r="D101" s="4" t="s">
        <v>802</v>
      </c>
      <c r="E101" t="s">
        <v>972</v>
      </c>
      <c r="F101" s="5" t="s">
        <v>69</v>
      </c>
      <c r="G101" s="5" t="s">
        <v>162</v>
      </c>
      <c r="H101" t="s">
        <v>162</v>
      </c>
      <c r="I101" t="s">
        <v>83</v>
      </c>
      <c r="J101" s="59" t="s">
        <v>739</v>
      </c>
      <c r="K101" t="s">
        <v>739</v>
      </c>
      <c r="L101" t="s">
        <v>751</v>
      </c>
      <c r="M101" s="5" t="s">
        <v>35</v>
      </c>
      <c r="O101" s="5" t="s">
        <v>37</v>
      </c>
      <c r="P101" s="5" t="s">
        <v>70</v>
      </c>
      <c r="Q101" s="5"/>
      <c r="R101" s="6" t="s">
        <v>84</v>
      </c>
      <c r="T101" s="14" t="s">
        <v>232</v>
      </c>
      <c r="U101" t="s">
        <v>41</v>
      </c>
      <c r="V101" s="9" t="s">
        <v>78</v>
      </c>
      <c r="W101" s="9"/>
      <c r="X101" s="9"/>
      <c r="Y101">
        <v>3</v>
      </c>
      <c r="Z101" t="s">
        <v>42</v>
      </c>
      <c r="AA101" s="4" t="s">
        <v>1116</v>
      </c>
      <c r="AB101" s="4" t="s">
        <v>1117</v>
      </c>
      <c r="AC101" s="4" t="s">
        <v>663</v>
      </c>
      <c r="AD101" t="s">
        <v>221</v>
      </c>
      <c r="AF101" s="4" t="s">
        <v>1021</v>
      </c>
      <c r="AG101" s="4" t="s">
        <v>1026</v>
      </c>
      <c r="AH101">
        <v>-1</v>
      </c>
      <c r="AI101" t="s">
        <v>45</v>
      </c>
      <c r="AJ101" s="4" t="s">
        <v>782</v>
      </c>
      <c r="AK101" t="s">
        <v>47</v>
      </c>
      <c r="AL101" t="s">
        <v>48</v>
      </c>
      <c r="AM101" t="s">
        <v>49</v>
      </c>
      <c r="AO101" t="s">
        <v>223</v>
      </c>
    </row>
    <row r="102" spans="1:41" x14ac:dyDescent="0.2">
      <c r="A102" t="s">
        <v>233</v>
      </c>
      <c r="B102" t="s">
        <v>231</v>
      </c>
      <c r="C102" s="4" t="s">
        <v>1339</v>
      </c>
      <c r="D102" s="4" t="s">
        <v>802</v>
      </c>
      <c r="E102" t="s">
        <v>973</v>
      </c>
      <c r="F102" s="5" t="s">
        <v>69</v>
      </c>
      <c r="G102" s="5" t="s">
        <v>162</v>
      </c>
      <c r="H102" t="s">
        <v>162</v>
      </c>
      <c r="I102" t="s">
        <v>83</v>
      </c>
      <c r="J102" s="59" t="s">
        <v>739</v>
      </c>
      <c r="K102" t="s">
        <v>739</v>
      </c>
      <c r="L102" t="s">
        <v>751</v>
      </c>
      <c r="M102" s="5" t="s">
        <v>35</v>
      </c>
      <c r="O102" s="5" t="s">
        <v>37</v>
      </c>
      <c r="P102" s="5" t="s">
        <v>70</v>
      </c>
      <c r="Q102" s="5"/>
      <c r="R102" s="6" t="s">
        <v>84</v>
      </c>
      <c r="T102" s="14" t="s">
        <v>232</v>
      </c>
      <c r="U102" t="s">
        <v>41</v>
      </c>
      <c r="V102" s="9" t="s">
        <v>78</v>
      </c>
      <c r="W102" s="9"/>
      <c r="X102" s="9"/>
      <c r="Y102">
        <v>3</v>
      </c>
      <c r="Z102" t="s">
        <v>42</v>
      </c>
      <c r="AA102" s="4" t="s">
        <v>1116</v>
      </c>
      <c r="AB102" s="4" t="s">
        <v>1117</v>
      </c>
      <c r="AC102" s="4" t="s">
        <v>663</v>
      </c>
      <c r="AD102" t="s">
        <v>221</v>
      </c>
      <c r="AF102" s="4" t="s">
        <v>1021</v>
      </c>
      <c r="AG102" s="4" t="s">
        <v>1026</v>
      </c>
      <c r="AH102">
        <v>-1</v>
      </c>
      <c r="AI102" t="s">
        <v>45</v>
      </c>
      <c r="AJ102" s="4" t="s">
        <v>782</v>
      </c>
      <c r="AK102" t="s">
        <v>47</v>
      </c>
      <c r="AL102" t="s">
        <v>48</v>
      </c>
      <c r="AM102" t="s">
        <v>49</v>
      </c>
      <c r="AO102" t="s">
        <v>223</v>
      </c>
    </row>
    <row r="103" spans="1:41" x14ac:dyDescent="0.2">
      <c r="A103" t="s">
        <v>234</v>
      </c>
      <c r="B103" t="s">
        <v>838</v>
      </c>
      <c r="C103" s="4" t="str">
        <f t="shared" si="1"/>
        <v>Mushroom</v>
      </c>
      <c r="D103" s="4" t="s">
        <v>43</v>
      </c>
      <c r="E103" t="s">
        <v>974</v>
      </c>
      <c r="F103" s="5" t="s">
        <v>69</v>
      </c>
      <c r="G103" s="5" t="s">
        <v>162</v>
      </c>
      <c r="H103" t="s">
        <v>162</v>
      </c>
      <c r="I103" t="s">
        <v>97</v>
      </c>
      <c r="J103" s="59" t="s">
        <v>735</v>
      </c>
      <c r="K103" t="s">
        <v>735</v>
      </c>
      <c r="L103" t="s">
        <v>751</v>
      </c>
      <c r="M103" s="5" t="s">
        <v>35</v>
      </c>
      <c r="O103" s="5" t="s">
        <v>37</v>
      </c>
      <c r="P103" s="5" t="s">
        <v>70</v>
      </c>
      <c r="Q103" s="5"/>
      <c r="R103" s="6" t="s">
        <v>98</v>
      </c>
      <c r="T103" s="14" t="s">
        <v>114</v>
      </c>
      <c r="U103" t="s">
        <v>41</v>
      </c>
      <c r="V103" s="9" t="s">
        <v>78</v>
      </c>
      <c r="W103" s="9"/>
      <c r="X103" s="9"/>
      <c r="Y103">
        <v>3</v>
      </c>
      <c r="Z103" t="s">
        <v>42</v>
      </c>
      <c r="AA103" s="4" t="s">
        <v>1118</v>
      </c>
      <c r="AB103" s="4" t="s">
        <v>1119</v>
      </c>
      <c r="AC103" s="4" t="s">
        <v>663</v>
      </c>
      <c r="AD103" t="s">
        <v>221</v>
      </c>
      <c r="AF103" s="4" t="s">
        <v>1025</v>
      </c>
      <c r="AG103" s="4" t="s">
        <v>1026</v>
      </c>
      <c r="AH103" s="4">
        <v>-0.92</v>
      </c>
      <c r="AI103" t="s">
        <v>45</v>
      </c>
      <c r="AJ103" s="4" t="s">
        <v>782</v>
      </c>
      <c r="AK103" t="s">
        <v>47</v>
      </c>
      <c r="AL103" t="s">
        <v>48</v>
      </c>
      <c r="AM103" t="s">
        <v>49</v>
      </c>
      <c r="AO103" t="s">
        <v>223</v>
      </c>
    </row>
    <row r="104" spans="1:41" x14ac:dyDescent="0.2">
      <c r="A104" t="s">
        <v>236</v>
      </c>
      <c r="B104" t="s">
        <v>837</v>
      </c>
      <c r="C104" s="4" t="str">
        <f t="shared" si="1"/>
        <v>Black Bear</v>
      </c>
      <c r="D104" s="4" t="s">
        <v>43</v>
      </c>
      <c r="E104" t="s">
        <v>975</v>
      </c>
      <c r="F104" s="5" t="s">
        <v>69</v>
      </c>
      <c r="G104" s="5" t="s">
        <v>162</v>
      </c>
      <c r="H104" t="s">
        <v>162</v>
      </c>
      <c r="I104" t="s">
        <v>95</v>
      </c>
      <c r="J104" s="59" t="s">
        <v>735</v>
      </c>
      <c r="K104" t="s">
        <v>735</v>
      </c>
      <c r="L104" t="s">
        <v>751</v>
      </c>
      <c r="M104" s="5" t="s">
        <v>35</v>
      </c>
      <c r="O104" s="5" t="s">
        <v>37</v>
      </c>
      <c r="P104" s="5" t="s">
        <v>70</v>
      </c>
      <c r="Q104" s="5"/>
      <c r="R104" s="6" t="s">
        <v>91</v>
      </c>
      <c r="T104" s="51" t="s">
        <v>881</v>
      </c>
      <c r="U104" t="s">
        <v>41</v>
      </c>
      <c r="V104" s="9" t="s">
        <v>78</v>
      </c>
      <c r="W104" s="9"/>
      <c r="X104" s="9"/>
      <c r="Y104">
        <v>3</v>
      </c>
      <c r="Z104" t="s">
        <v>42</v>
      </c>
      <c r="AA104" s="4" t="s">
        <v>1120</v>
      </c>
      <c r="AB104" s="4" t="s">
        <v>1121</v>
      </c>
      <c r="AC104" s="4" t="s">
        <v>663</v>
      </c>
      <c r="AD104" t="s">
        <v>221</v>
      </c>
      <c r="AF104" s="4" t="s">
        <v>1025</v>
      </c>
      <c r="AG104" s="4" t="s">
        <v>1026</v>
      </c>
      <c r="AH104" s="4">
        <v>-0.92</v>
      </c>
      <c r="AI104" t="s">
        <v>45</v>
      </c>
      <c r="AJ104" s="4" t="s">
        <v>782</v>
      </c>
      <c r="AK104" t="s">
        <v>47</v>
      </c>
      <c r="AL104" t="s">
        <v>48</v>
      </c>
      <c r="AM104" t="s">
        <v>49</v>
      </c>
      <c r="AO104" t="s">
        <v>223</v>
      </c>
    </row>
    <row r="105" spans="1:41" x14ac:dyDescent="0.2">
      <c r="A105" t="s">
        <v>238</v>
      </c>
      <c r="B105" t="s">
        <v>239</v>
      </c>
      <c r="C105" s="4" t="str">
        <f t="shared" si="1"/>
        <v>Past Assassin</v>
      </c>
      <c r="D105" s="4" t="s">
        <v>43</v>
      </c>
      <c r="E105" s="58" t="s">
        <v>976</v>
      </c>
      <c r="F105" s="5" t="s">
        <v>69</v>
      </c>
      <c r="G105" s="5" t="s">
        <v>162</v>
      </c>
      <c r="H105" t="s">
        <v>162</v>
      </c>
      <c r="I105" t="s">
        <v>95</v>
      </c>
      <c r="J105" s="59" t="s">
        <v>735</v>
      </c>
      <c r="K105" t="s">
        <v>735</v>
      </c>
      <c r="L105" t="s">
        <v>751</v>
      </c>
      <c r="M105" s="5" t="s">
        <v>35</v>
      </c>
      <c r="O105" s="5" t="s">
        <v>37</v>
      </c>
      <c r="P105" s="5" t="s">
        <v>70</v>
      </c>
      <c r="Q105" s="5"/>
      <c r="R105" s="6" t="s">
        <v>91</v>
      </c>
      <c r="T105" s="15" t="s">
        <v>240</v>
      </c>
      <c r="U105" t="s">
        <v>41</v>
      </c>
      <c r="V105" s="9" t="s">
        <v>78</v>
      </c>
      <c r="W105" s="9"/>
      <c r="X105" s="9"/>
      <c r="Y105">
        <v>3</v>
      </c>
      <c r="Z105" t="s">
        <v>42</v>
      </c>
      <c r="AA105" s="4" t="s">
        <v>1122</v>
      </c>
      <c r="AB105" s="4" t="s">
        <v>1123</v>
      </c>
      <c r="AC105" s="4" t="s">
        <v>663</v>
      </c>
      <c r="AD105" t="s">
        <v>221</v>
      </c>
      <c r="AF105" s="4" t="s">
        <v>1025</v>
      </c>
      <c r="AG105" s="4" t="s">
        <v>1026</v>
      </c>
      <c r="AH105" s="4">
        <v>-0.92</v>
      </c>
      <c r="AI105" t="s">
        <v>45</v>
      </c>
      <c r="AJ105" s="4" t="s">
        <v>782</v>
      </c>
      <c r="AK105" t="s">
        <v>47</v>
      </c>
      <c r="AL105" t="s">
        <v>48</v>
      </c>
      <c r="AM105" t="s">
        <v>49</v>
      </c>
      <c r="AO105" t="s">
        <v>223</v>
      </c>
    </row>
    <row r="106" spans="1:41" x14ac:dyDescent="0.2">
      <c r="A106" t="s">
        <v>241</v>
      </c>
      <c r="B106" t="s">
        <v>839</v>
      </c>
      <c r="C106" s="4" t="str">
        <f t="shared" si="1"/>
        <v>Brick</v>
      </c>
      <c r="D106" s="4" t="s">
        <v>43</v>
      </c>
      <c r="E106" t="s">
        <v>977</v>
      </c>
      <c r="F106" s="5" t="s">
        <v>69</v>
      </c>
      <c r="G106" s="5" t="s">
        <v>162</v>
      </c>
      <c r="H106" t="s">
        <v>162</v>
      </c>
      <c r="I106" t="s">
        <v>95</v>
      </c>
      <c r="J106" s="59" t="s">
        <v>735</v>
      </c>
      <c r="K106" t="s">
        <v>735</v>
      </c>
      <c r="L106" t="s">
        <v>751</v>
      </c>
      <c r="M106" s="5" t="s">
        <v>35</v>
      </c>
      <c r="O106" s="5" t="s">
        <v>37</v>
      </c>
      <c r="P106" s="5" t="s">
        <v>70</v>
      </c>
      <c r="Q106" s="5" t="s">
        <v>242</v>
      </c>
      <c r="R106" s="6" t="s">
        <v>91</v>
      </c>
      <c r="T106" t="s">
        <v>819</v>
      </c>
      <c r="U106" t="s">
        <v>41</v>
      </c>
      <c r="V106" s="9" t="s">
        <v>78</v>
      </c>
      <c r="W106" s="9"/>
      <c r="X106" s="9"/>
      <c r="Y106">
        <v>3</v>
      </c>
      <c r="Z106" t="s">
        <v>42</v>
      </c>
      <c r="AA106" s="4" t="s">
        <v>1124</v>
      </c>
      <c r="AB106" s="4"/>
      <c r="AC106" s="4" t="s">
        <v>663</v>
      </c>
      <c r="AD106" t="s">
        <v>221</v>
      </c>
      <c r="AF106" s="4"/>
      <c r="AG106" s="4"/>
      <c r="AH106" s="4">
        <v>-0.92</v>
      </c>
      <c r="AI106" t="s">
        <v>45</v>
      </c>
      <c r="AJ106" s="4" t="s">
        <v>782</v>
      </c>
      <c r="AK106" t="s">
        <v>47</v>
      </c>
      <c r="AL106" t="s">
        <v>48</v>
      </c>
      <c r="AM106" t="s">
        <v>49</v>
      </c>
      <c r="AO106" t="s">
        <v>223</v>
      </c>
    </row>
    <row r="107" spans="1:41" x14ac:dyDescent="0.2">
      <c r="A107" t="s">
        <v>243</v>
      </c>
      <c r="B107" t="s">
        <v>244</v>
      </c>
      <c r="C107" s="4" t="str">
        <f t="shared" si="1"/>
        <v>Boss Brick</v>
      </c>
      <c r="D107" s="4" t="s">
        <v>43</v>
      </c>
      <c r="E107" t="s">
        <v>978</v>
      </c>
      <c r="F107" s="5" t="s">
        <v>69</v>
      </c>
      <c r="G107" s="5" t="s">
        <v>162</v>
      </c>
      <c r="H107" t="s">
        <v>162</v>
      </c>
      <c r="I107" t="s">
        <v>95</v>
      </c>
      <c r="J107" s="59" t="s">
        <v>735</v>
      </c>
      <c r="K107" t="s">
        <v>735</v>
      </c>
      <c r="L107" t="s">
        <v>751</v>
      </c>
      <c r="M107" s="5" t="s">
        <v>35</v>
      </c>
      <c r="O107" s="5" t="s">
        <v>37</v>
      </c>
      <c r="P107" s="5" t="s">
        <v>70</v>
      </c>
      <c r="R107" s="6" t="s">
        <v>91</v>
      </c>
      <c r="T107" t="s">
        <v>819</v>
      </c>
      <c r="U107" t="s">
        <v>41</v>
      </c>
      <c r="V107" s="9" t="s">
        <v>78</v>
      </c>
      <c r="W107" s="9"/>
      <c r="X107" s="9"/>
      <c r="Y107">
        <v>3</v>
      </c>
      <c r="Z107" t="s">
        <v>42</v>
      </c>
      <c r="AA107" s="4" t="s">
        <v>1124</v>
      </c>
      <c r="AB107" s="4"/>
      <c r="AC107" s="4" t="s">
        <v>663</v>
      </c>
      <c r="AD107" t="s">
        <v>221</v>
      </c>
      <c r="AF107" s="4"/>
      <c r="AG107" s="4" t="s">
        <v>1026</v>
      </c>
      <c r="AH107" s="4">
        <v>-0.92</v>
      </c>
      <c r="AI107" t="s">
        <v>45</v>
      </c>
      <c r="AJ107" s="4" t="s">
        <v>782</v>
      </c>
      <c r="AK107" t="s">
        <v>47</v>
      </c>
      <c r="AL107" t="s">
        <v>48</v>
      </c>
      <c r="AM107" t="s">
        <v>49</v>
      </c>
      <c r="AO107" t="s">
        <v>223</v>
      </c>
    </row>
    <row r="108" spans="1:41" x14ac:dyDescent="0.2">
      <c r="A108" t="s">
        <v>245</v>
      </c>
      <c r="B108" t="s">
        <v>246</v>
      </c>
      <c r="C108" s="4" t="str">
        <f t="shared" si="1"/>
        <v>The Golden Bear</v>
      </c>
      <c r="D108" s="4" t="s">
        <v>802</v>
      </c>
      <c r="E108" t="s">
        <v>979</v>
      </c>
      <c r="F108" s="5" t="s">
        <v>69</v>
      </c>
      <c r="G108" s="5" t="s">
        <v>162</v>
      </c>
      <c r="H108" t="s">
        <v>162</v>
      </c>
      <c r="I108" t="s">
        <v>83</v>
      </c>
      <c r="J108" s="59" t="s">
        <v>735</v>
      </c>
      <c r="K108" t="s">
        <v>735</v>
      </c>
      <c r="L108" t="s">
        <v>751</v>
      </c>
      <c r="M108" s="5" t="s">
        <v>35</v>
      </c>
      <c r="O108" s="5" t="s">
        <v>37</v>
      </c>
      <c r="P108" s="5" t="s">
        <v>70</v>
      </c>
      <c r="R108" s="6" t="s">
        <v>84</v>
      </c>
      <c r="T108" s="15" t="s">
        <v>240</v>
      </c>
      <c r="U108" t="s">
        <v>41</v>
      </c>
      <c r="V108" s="9" t="s">
        <v>78</v>
      </c>
      <c r="W108" s="9"/>
      <c r="X108" s="9"/>
      <c r="Y108">
        <v>3</v>
      </c>
      <c r="Z108" t="s">
        <v>42</v>
      </c>
      <c r="AA108" s="4" t="s">
        <v>1125</v>
      </c>
      <c r="AB108" s="4" t="s">
        <v>1126</v>
      </c>
      <c r="AC108" s="4" t="s">
        <v>663</v>
      </c>
      <c r="AD108" t="s">
        <v>221</v>
      </c>
      <c r="AF108" s="4" t="s">
        <v>1025</v>
      </c>
      <c r="AG108" s="4" t="s">
        <v>1026</v>
      </c>
      <c r="AH108" s="4">
        <v>-0.92</v>
      </c>
      <c r="AI108" t="s">
        <v>45</v>
      </c>
      <c r="AJ108" s="4" t="s">
        <v>782</v>
      </c>
      <c r="AK108" t="s">
        <v>47</v>
      </c>
      <c r="AL108" t="s">
        <v>48</v>
      </c>
      <c r="AM108" t="s">
        <v>49</v>
      </c>
      <c r="AO108" t="s">
        <v>247</v>
      </c>
    </row>
    <row r="109" spans="1:41" x14ac:dyDescent="0.2">
      <c r="A109" t="s">
        <v>248</v>
      </c>
      <c r="B109" t="s">
        <v>249</v>
      </c>
      <c r="C109" s="4" t="str">
        <f t="shared" si="1"/>
        <v>A Mushroom</v>
      </c>
      <c r="D109" s="4" t="s">
        <v>43</v>
      </c>
      <c r="E109" t="s">
        <v>974</v>
      </c>
      <c r="F109" s="5" t="s">
        <v>69</v>
      </c>
      <c r="G109" s="5" t="s">
        <v>162</v>
      </c>
      <c r="H109" t="s">
        <v>162</v>
      </c>
      <c r="I109" t="s">
        <v>90</v>
      </c>
      <c r="J109" s="59" t="s">
        <v>735</v>
      </c>
      <c r="K109" t="s">
        <v>735</v>
      </c>
      <c r="L109" t="s">
        <v>751</v>
      </c>
      <c r="M109" s="5" t="s">
        <v>35</v>
      </c>
      <c r="O109" s="5" t="s">
        <v>37</v>
      </c>
      <c r="P109" s="5" t="s">
        <v>70</v>
      </c>
      <c r="Q109" s="5"/>
      <c r="R109" s="6" t="s">
        <v>112</v>
      </c>
      <c r="T109" s="15" t="s">
        <v>250</v>
      </c>
      <c r="U109" t="s">
        <v>41</v>
      </c>
      <c r="V109" s="9" t="s">
        <v>78</v>
      </c>
      <c r="W109" s="9"/>
      <c r="X109" s="9"/>
      <c r="Y109">
        <v>3</v>
      </c>
      <c r="Z109" t="s">
        <v>42</v>
      </c>
      <c r="AA109" s="4" t="s">
        <v>1127</v>
      </c>
      <c r="AB109" s="4" t="s">
        <v>1128</v>
      </c>
      <c r="AC109" s="4" t="s">
        <v>663</v>
      </c>
      <c r="AD109" t="s">
        <v>221</v>
      </c>
      <c r="AF109" s="4" t="s">
        <v>1025</v>
      </c>
      <c r="AG109" s="4" t="s">
        <v>1026</v>
      </c>
      <c r="AH109" s="4">
        <v>-0.92</v>
      </c>
      <c r="AI109" t="s">
        <v>45</v>
      </c>
      <c r="AJ109" s="4" t="s">
        <v>782</v>
      </c>
      <c r="AK109" t="s">
        <v>47</v>
      </c>
      <c r="AL109" t="s">
        <v>48</v>
      </c>
      <c r="AM109" t="s">
        <v>49</v>
      </c>
      <c r="AO109" t="s">
        <v>248</v>
      </c>
    </row>
    <row r="110" spans="1:41" x14ac:dyDescent="0.2">
      <c r="A110" t="s">
        <v>754</v>
      </c>
      <c r="B110" t="s">
        <v>755</v>
      </c>
      <c r="C110" s="4" t="str">
        <f t="shared" si="1"/>
        <v>Toque-a-licious</v>
      </c>
      <c r="D110" s="4" t="s">
        <v>802</v>
      </c>
      <c r="E110" t="s">
        <v>980</v>
      </c>
      <c r="F110" s="5" t="s">
        <v>69</v>
      </c>
      <c r="G110" s="5" t="s">
        <v>162</v>
      </c>
      <c r="H110" t="s">
        <v>162</v>
      </c>
      <c r="I110" t="s">
        <v>95</v>
      </c>
      <c r="J110" s="59" t="s">
        <v>735</v>
      </c>
      <c r="K110" t="s">
        <v>735</v>
      </c>
      <c r="L110" s="52" t="s">
        <v>753</v>
      </c>
      <c r="M110" s="5" t="s">
        <v>58</v>
      </c>
      <c r="O110" s="5" t="s">
        <v>37</v>
      </c>
      <c r="P110" s="5" t="s">
        <v>70</v>
      </c>
      <c r="Q110" s="5"/>
      <c r="R110" s="6" t="s">
        <v>91</v>
      </c>
      <c r="T110" s="60" t="s">
        <v>891</v>
      </c>
      <c r="U110" t="s">
        <v>257</v>
      </c>
      <c r="V110" s="9" t="s">
        <v>78</v>
      </c>
      <c r="W110" s="9"/>
      <c r="X110" s="9">
        <v>0.4</v>
      </c>
      <c r="Y110">
        <v>3</v>
      </c>
      <c r="Z110" t="s">
        <v>42</v>
      </c>
      <c r="AA110" s="4" t="s">
        <v>1129</v>
      </c>
      <c r="AB110" s="4" t="s">
        <v>1130</v>
      </c>
      <c r="AC110" s="4" t="s">
        <v>663</v>
      </c>
      <c r="AD110" t="s">
        <v>44</v>
      </c>
      <c r="AF110" s="4" t="s">
        <v>1023</v>
      </c>
      <c r="AG110" s="4" t="s">
        <v>1026</v>
      </c>
      <c r="AH110" s="4">
        <v>-1.01</v>
      </c>
      <c r="AI110" t="s">
        <v>45</v>
      </c>
      <c r="AJ110" s="4" t="s">
        <v>782</v>
      </c>
      <c r="AK110" t="s">
        <v>47</v>
      </c>
      <c r="AL110" t="s">
        <v>48</v>
      </c>
      <c r="AM110" t="s">
        <v>49</v>
      </c>
      <c r="AO110" t="s">
        <v>256</v>
      </c>
    </row>
    <row r="111" spans="1:41" x14ac:dyDescent="0.2">
      <c r="A111" t="s">
        <v>251</v>
      </c>
      <c r="B111" t="s">
        <v>814</v>
      </c>
      <c r="C111" s="4" t="str">
        <f t="shared" si="1"/>
        <v xml:space="preserve">Black Toque Guy </v>
      </c>
      <c r="D111" t="s">
        <v>828</v>
      </c>
      <c r="E111" t="s">
        <v>981</v>
      </c>
      <c r="F111" s="5" t="s">
        <v>69</v>
      </c>
      <c r="G111" s="5" t="s">
        <v>162</v>
      </c>
      <c r="H111" t="s">
        <v>162</v>
      </c>
      <c r="I111" t="s">
        <v>95</v>
      </c>
      <c r="J111" s="59" t="s">
        <v>735</v>
      </c>
      <c r="K111" t="s">
        <v>735</v>
      </c>
      <c r="L111" s="52" t="s">
        <v>753</v>
      </c>
      <c r="M111" s="5" t="s">
        <v>35</v>
      </c>
      <c r="O111" s="5" t="s">
        <v>37</v>
      </c>
      <c r="P111" s="5" t="s">
        <v>70</v>
      </c>
      <c r="Q111" s="5"/>
      <c r="R111" s="6" t="s">
        <v>91</v>
      </c>
      <c r="T111" s="60" t="s">
        <v>784</v>
      </c>
      <c r="U111" t="s">
        <v>252</v>
      </c>
      <c r="V111" s="9" t="s">
        <v>78</v>
      </c>
      <c r="W111" s="9"/>
      <c r="X111" s="9"/>
      <c r="Y111">
        <v>3</v>
      </c>
      <c r="Z111" t="s">
        <v>42</v>
      </c>
      <c r="AA111" s="4" t="s">
        <v>1131</v>
      </c>
      <c r="AB111" s="4" t="s">
        <v>1132</v>
      </c>
      <c r="AC111" s="4" t="s">
        <v>663</v>
      </c>
      <c r="AD111" t="s">
        <v>44</v>
      </c>
      <c r="AF111" s="4" t="s">
        <v>1024</v>
      </c>
      <c r="AG111" s="4" t="s">
        <v>1026</v>
      </c>
      <c r="AH111" s="4">
        <v>-1.1299999999999999</v>
      </c>
      <c r="AI111" t="s">
        <v>45</v>
      </c>
      <c r="AJ111" s="4" t="s">
        <v>782</v>
      </c>
      <c r="AK111" t="s">
        <v>47</v>
      </c>
      <c r="AL111" t="s">
        <v>48</v>
      </c>
      <c r="AM111" t="s">
        <v>49</v>
      </c>
      <c r="AO111" t="s">
        <v>251</v>
      </c>
    </row>
    <row r="112" spans="1:41" x14ac:dyDescent="0.2">
      <c r="A112" t="s">
        <v>253</v>
      </c>
      <c r="B112" t="s">
        <v>774</v>
      </c>
      <c r="C112" s="4" t="str">
        <f t="shared" si="1"/>
        <v>Tre Kronor</v>
      </c>
      <c r="D112" t="s">
        <v>828</v>
      </c>
      <c r="E112" t="s">
        <v>982</v>
      </c>
      <c r="F112" s="5" t="s">
        <v>69</v>
      </c>
      <c r="G112" s="5" t="s">
        <v>162</v>
      </c>
      <c r="H112" t="s">
        <v>162</v>
      </c>
      <c r="I112" t="s">
        <v>97</v>
      </c>
      <c r="J112" s="59" t="s">
        <v>735</v>
      </c>
      <c r="K112" t="s">
        <v>735</v>
      </c>
      <c r="L112" t="s">
        <v>751</v>
      </c>
      <c r="M112" s="5" t="s">
        <v>35</v>
      </c>
      <c r="O112" s="5" t="s">
        <v>37</v>
      </c>
      <c r="P112" s="5" t="s">
        <v>70</v>
      </c>
      <c r="Q112" s="5"/>
      <c r="R112" s="6" t="s">
        <v>98</v>
      </c>
      <c r="T112" s="60" t="s">
        <v>784</v>
      </c>
      <c r="U112" t="s">
        <v>254</v>
      </c>
      <c r="V112" s="9" t="s">
        <v>78</v>
      </c>
      <c r="W112" s="9"/>
      <c r="X112" s="9"/>
      <c r="Y112">
        <v>3</v>
      </c>
      <c r="Z112" t="s">
        <v>42</v>
      </c>
      <c r="AA112" s="4" t="s">
        <v>1133</v>
      </c>
      <c r="AB112" s="4" t="s">
        <v>1134</v>
      </c>
      <c r="AC112" s="4" t="s">
        <v>663</v>
      </c>
      <c r="AD112" t="s">
        <v>44</v>
      </c>
      <c r="AF112" s="4" t="s">
        <v>1024</v>
      </c>
      <c r="AG112" s="4" t="s">
        <v>1026</v>
      </c>
      <c r="AH112" s="4">
        <v>-1.1299999999999999</v>
      </c>
      <c r="AI112" t="s">
        <v>45</v>
      </c>
      <c r="AJ112" s="4" t="s">
        <v>782</v>
      </c>
      <c r="AK112" t="s">
        <v>47</v>
      </c>
      <c r="AL112" t="s">
        <v>48</v>
      </c>
      <c r="AM112" t="s">
        <v>49</v>
      </c>
      <c r="AO112" t="s">
        <v>253</v>
      </c>
    </row>
    <row r="113" spans="1:41" x14ac:dyDescent="0.2">
      <c r="A113" t="s">
        <v>255</v>
      </c>
      <c r="B113" t="s">
        <v>815</v>
      </c>
      <c r="C113" s="4" t="s">
        <v>1340</v>
      </c>
      <c r="D113" t="s">
        <v>828</v>
      </c>
      <c r="E113" t="s">
        <v>983</v>
      </c>
      <c r="F113" s="5" t="s">
        <v>69</v>
      </c>
      <c r="G113" s="5" t="s">
        <v>162</v>
      </c>
      <c r="H113" t="s">
        <v>162</v>
      </c>
      <c r="I113" t="s">
        <v>90</v>
      </c>
      <c r="J113" s="59" t="s">
        <v>735</v>
      </c>
      <c r="K113" t="s">
        <v>735</v>
      </c>
      <c r="L113" t="s">
        <v>751</v>
      </c>
      <c r="M113" s="5" t="s">
        <v>35</v>
      </c>
      <c r="O113" s="5" t="s">
        <v>37</v>
      </c>
      <c r="P113" s="5" t="s">
        <v>70</v>
      </c>
      <c r="Q113" s="5"/>
      <c r="R113" s="6" t="s">
        <v>112</v>
      </c>
      <c r="T113" s="60" t="s">
        <v>784</v>
      </c>
      <c r="U113" t="s">
        <v>777</v>
      </c>
      <c r="V113" s="9" t="s">
        <v>78</v>
      </c>
      <c r="W113" s="9"/>
      <c r="X113" s="9"/>
      <c r="Y113">
        <v>3</v>
      </c>
      <c r="Z113" t="s">
        <v>42</v>
      </c>
      <c r="AA113" s="4" t="s">
        <v>1135</v>
      </c>
      <c r="AB113" s="4" t="s">
        <v>1136</v>
      </c>
      <c r="AC113" s="4" t="s">
        <v>663</v>
      </c>
      <c r="AD113" t="s">
        <v>44</v>
      </c>
      <c r="AF113" s="4" t="s">
        <v>1024</v>
      </c>
      <c r="AG113" s="4" t="s">
        <v>1026</v>
      </c>
      <c r="AH113" s="4">
        <v>-1.0900000000000001</v>
      </c>
      <c r="AI113" t="s">
        <v>45</v>
      </c>
      <c r="AJ113" s="4" t="s">
        <v>782</v>
      </c>
      <c r="AK113" t="s">
        <v>47</v>
      </c>
      <c r="AL113" t="s">
        <v>48</v>
      </c>
      <c r="AM113" t="s">
        <v>49</v>
      </c>
      <c r="AO113" t="s">
        <v>255</v>
      </c>
    </row>
    <row r="114" spans="1:41" x14ac:dyDescent="0.2">
      <c r="A114" t="s">
        <v>256</v>
      </c>
      <c r="B114" t="s">
        <v>816</v>
      </c>
      <c r="C114" s="4" t="s">
        <v>1340</v>
      </c>
      <c r="D114" t="s">
        <v>828</v>
      </c>
      <c r="E114" t="s">
        <v>984</v>
      </c>
      <c r="F114" s="5" t="s">
        <v>69</v>
      </c>
      <c r="G114" s="5" t="s">
        <v>162</v>
      </c>
      <c r="H114" t="s">
        <v>162</v>
      </c>
      <c r="I114" t="s">
        <v>34</v>
      </c>
      <c r="J114" s="59" t="s">
        <v>735</v>
      </c>
      <c r="K114" t="s">
        <v>735</v>
      </c>
      <c r="L114" t="s">
        <v>751</v>
      </c>
      <c r="M114" s="5" t="s">
        <v>35</v>
      </c>
      <c r="O114" s="5" t="s">
        <v>37</v>
      </c>
      <c r="P114" s="5" t="s">
        <v>70</v>
      </c>
      <c r="Q114" s="5"/>
      <c r="R114" s="6" t="s">
        <v>38</v>
      </c>
      <c r="T114" s="60" t="s">
        <v>784</v>
      </c>
      <c r="U114" t="s">
        <v>257</v>
      </c>
      <c r="V114" s="9" t="s">
        <v>78</v>
      </c>
      <c r="W114" s="9"/>
      <c r="X114" s="9"/>
      <c r="Y114">
        <v>3</v>
      </c>
      <c r="Z114" t="s">
        <v>42</v>
      </c>
      <c r="AA114" s="4" t="s">
        <v>1137</v>
      </c>
      <c r="AB114" s="4" t="s">
        <v>1138</v>
      </c>
      <c r="AC114" s="4" t="s">
        <v>663</v>
      </c>
      <c r="AD114" t="s">
        <v>44</v>
      </c>
      <c r="AF114" s="4" t="s">
        <v>1024</v>
      </c>
      <c r="AG114" s="4" t="s">
        <v>1026</v>
      </c>
      <c r="AH114" s="4">
        <v>-1.1299999999999999</v>
      </c>
      <c r="AI114" t="s">
        <v>45</v>
      </c>
      <c r="AJ114" s="4" t="s">
        <v>782</v>
      </c>
      <c r="AK114" t="s">
        <v>47</v>
      </c>
      <c r="AL114" t="s">
        <v>48</v>
      </c>
      <c r="AM114" t="s">
        <v>49</v>
      </c>
      <c r="AO114" t="s">
        <v>256</v>
      </c>
    </row>
    <row r="115" spans="1:41" x14ac:dyDescent="0.2">
      <c r="A115" t="s">
        <v>260</v>
      </c>
      <c r="B115" t="s">
        <v>817</v>
      </c>
      <c r="C115" s="4" t="s">
        <v>1341</v>
      </c>
      <c r="D115" t="s">
        <v>828</v>
      </c>
      <c r="E115" t="s">
        <v>985</v>
      </c>
      <c r="F115" s="5" t="s">
        <v>69</v>
      </c>
      <c r="G115" s="5" t="s">
        <v>162</v>
      </c>
      <c r="H115" t="s">
        <v>162</v>
      </c>
      <c r="I115" t="s">
        <v>95</v>
      </c>
      <c r="J115" s="59" t="s">
        <v>735</v>
      </c>
      <c r="K115" t="s">
        <v>735</v>
      </c>
      <c r="L115" s="52" t="s">
        <v>753</v>
      </c>
      <c r="M115" s="5" t="s">
        <v>35</v>
      </c>
      <c r="O115" s="5" t="s">
        <v>37</v>
      </c>
      <c r="P115" s="5" t="s">
        <v>70</v>
      </c>
      <c r="Q115" s="5"/>
      <c r="R115" s="6" t="s">
        <v>91</v>
      </c>
      <c r="T115" s="60" t="s">
        <v>784</v>
      </c>
      <c r="U115" t="s">
        <v>261</v>
      </c>
      <c r="V115" s="9" t="s">
        <v>78</v>
      </c>
      <c r="W115" s="9"/>
      <c r="X115" s="9"/>
      <c r="Y115">
        <v>3</v>
      </c>
      <c r="Z115" t="s">
        <v>42</v>
      </c>
      <c r="AA115" s="4" t="s">
        <v>1139</v>
      </c>
      <c r="AB115" s="4" t="s">
        <v>1140</v>
      </c>
      <c r="AC115" s="4" t="s">
        <v>663</v>
      </c>
      <c r="AD115" t="s">
        <v>44</v>
      </c>
      <c r="AF115" s="4" t="s">
        <v>1024</v>
      </c>
      <c r="AG115" s="4" t="s">
        <v>1026</v>
      </c>
      <c r="AH115" s="4">
        <v>-1.04</v>
      </c>
      <c r="AI115" t="s">
        <v>45</v>
      </c>
      <c r="AJ115" s="4" t="s">
        <v>782</v>
      </c>
      <c r="AK115" t="s">
        <v>47</v>
      </c>
      <c r="AL115" t="s">
        <v>48</v>
      </c>
      <c r="AM115" t="s">
        <v>49</v>
      </c>
      <c r="AO115" t="s">
        <v>260</v>
      </c>
    </row>
    <row r="116" spans="1:41" x14ac:dyDescent="0.2">
      <c r="A116" t="s">
        <v>731</v>
      </c>
      <c r="B116" t="s">
        <v>732</v>
      </c>
      <c r="C116" s="4" t="s">
        <v>1342</v>
      </c>
      <c r="D116" s="4" t="s">
        <v>43</v>
      </c>
      <c r="E116" t="s">
        <v>986</v>
      </c>
      <c r="F116" s="5" t="s">
        <v>69</v>
      </c>
      <c r="G116" s="5" t="s">
        <v>162</v>
      </c>
      <c r="H116" t="s">
        <v>162</v>
      </c>
      <c r="I116" t="s">
        <v>95</v>
      </c>
      <c r="J116" s="59" t="s">
        <v>735</v>
      </c>
      <c r="K116" t="s">
        <v>735</v>
      </c>
      <c r="L116" t="s">
        <v>751</v>
      </c>
      <c r="M116" s="5" t="s">
        <v>35</v>
      </c>
      <c r="O116" s="5" t="s">
        <v>37</v>
      </c>
      <c r="P116" s="5" t="s">
        <v>70</v>
      </c>
      <c r="Q116" s="5"/>
      <c r="R116" s="6" t="s">
        <v>91</v>
      </c>
      <c r="T116" s="15" t="s">
        <v>1306</v>
      </c>
      <c r="U116" t="s">
        <v>41</v>
      </c>
      <c r="V116" s="9" t="s">
        <v>78</v>
      </c>
      <c r="W116" s="9"/>
      <c r="X116" s="9">
        <v>1</v>
      </c>
      <c r="Y116">
        <v>3</v>
      </c>
      <c r="Z116" t="s">
        <v>42</v>
      </c>
      <c r="AA116" s="4" t="s">
        <v>1141</v>
      </c>
      <c r="AB116" s="4" t="s">
        <v>1142</v>
      </c>
      <c r="AC116" s="4" t="s">
        <v>663</v>
      </c>
      <c r="AD116" t="s">
        <v>221</v>
      </c>
      <c r="AF116" s="4" t="s">
        <v>1025</v>
      </c>
      <c r="AG116" s="4" t="s">
        <v>1026</v>
      </c>
      <c r="AH116" s="4">
        <v>-1.72</v>
      </c>
      <c r="AI116" t="s">
        <v>45</v>
      </c>
      <c r="AJ116" s="4" t="s">
        <v>782</v>
      </c>
      <c r="AK116" t="s">
        <v>47</v>
      </c>
      <c r="AL116" t="s">
        <v>48</v>
      </c>
      <c r="AM116" t="s">
        <v>49</v>
      </c>
      <c r="AO116" t="s">
        <v>223</v>
      </c>
    </row>
    <row r="117" spans="1:41" x14ac:dyDescent="0.2">
      <c r="A117" t="s">
        <v>867</v>
      </c>
      <c r="B117" t="s">
        <v>869</v>
      </c>
      <c r="C117" s="4" t="str">
        <f t="shared" si="1"/>
        <v>Racoon</v>
      </c>
      <c r="D117" t="s">
        <v>828</v>
      </c>
      <c r="E117" t="s">
        <v>987</v>
      </c>
      <c r="F117" s="5" t="s">
        <v>69</v>
      </c>
      <c r="G117" s="5" t="s">
        <v>162</v>
      </c>
      <c r="H117" t="s">
        <v>162</v>
      </c>
      <c r="I117" t="s">
        <v>97</v>
      </c>
      <c r="J117" s="59" t="s">
        <v>735</v>
      </c>
      <c r="K117" t="s">
        <v>735</v>
      </c>
      <c r="L117" s="52" t="s">
        <v>753</v>
      </c>
      <c r="M117" s="5" t="s">
        <v>35</v>
      </c>
      <c r="O117" s="5" t="s">
        <v>37</v>
      </c>
      <c r="P117" s="5" t="s">
        <v>70</v>
      </c>
      <c r="Q117" s="5"/>
      <c r="R117" s="6" t="s">
        <v>98</v>
      </c>
      <c r="T117" s="60" t="s">
        <v>784</v>
      </c>
      <c r="U117" t="s">
        <v>261</v>
      </c>
      <c r="V117" s="9" t="s">
        <v>78</v>
      </c>
      <c r="W117" s="9"/>
      <c r="X117" s="9"/>
      <c r="Y117">
        <v>3</v>
      </c>
      <c r="Z117" t="s">
        <v>42</v>
      </c>
      <c r="AA117" s="4" t="s">
        <v>1143</v>
      </c>
      <c r="AB117" s="4" t="s">
        <v>1144</v>
      </c>
      <c r="AC117" s="4" t="s">
        <v>663</v>
      </c>
      <c r="AD117" t="s">
        <v>44</v>
      </c>
      <c r="AF117" s="4" t="s">
        <v>1024</v>
      </c>
      <c r="AG117" s="4" t="s">
        <v>1026</v>
      </c>
      <c r="AH117" s="4">
        <v>-1.04</v>
      </c>
      <c r="AI117" t="s">
        <v>45</v>
      </c>
      <c r="AJ117" s="4" t="s">
        <v>782</v>
      </c>
      <c r="AK117" t="s">
        <v>47</v>
      </c>
      <c r="AL117" t="s">
        <v>48</v>
      </c>
      <c r="AM117" t="s">
        <v>49</v>
      </c>
      <c r="AO117" t="s">
        <v>260</v>
      </c>
    </row>
    <row r="118" spans="1:41" x14ac:dyDescent="0.2">
      <c r="A118" t="s">
        <v>866</v>
      </c>
      <c r="B118" t="s">
        <v>870</v>
      </c>
      <c r="C118" s="4" t="str">
        <f t="shared" ref="C118" si="2">B118</f>
        <v>Elf</v>
      </c>
      <c r="D118" t="s">
        <v>828</v>
      </c>
      <c r="E118" t="s">
        <v>988</v>
      </c>
      <c r="F118" s="5" t="s">
        <v>69</v>
      </c>
      <c r="G118" s="5" t="s">
        <v>162</v>
      </c>
      <c r="H118" t="s">
        <v>162</v>
      </c>
      <c r="I118" t="s">
        <v>95</v>
      </c>
      <c r="J118" s="59" t="s">
        <v>735</v>
      </c>
      <c r="K118" t="s">
        <v>735</v>
      </c>
      <c r="L118" s="52" t="s">
        <v>753</v>
      </c>
      <c r="M118" s="5" t="s">
        <v>58</v>
      </c>
      <c r="O118" s="5" t="s">
        <v>37</v>
      </c>
      <c r="P118" s="5" t="s">
        <v>70</v>
      </c>
      <c r="Q118" s="5"/>
      <c r="R118" s="6" t="s">
        <v>91</v>
      </c>
      <c r="T118" s="60" t="s">
        <v>784</v>
      </c>
      <c r="U118" t="s">
        <v>261</v>
      </c>
      <c r="V118" s="9" t="s">
        <v>78</v>
      </c>
      <c r="W118" s="9"/>
      <c r="X118" s="9"/>
      <c r="Y118">
        <v>3</v>
      </c>
      <c r="Z118" t="s">
        <v>42</v>
      </c>
      <c r="AA118" s="58" t="s">
        <v>1145</v>
      </c>
      <c r="AB118" s="4" t="s">
        <v>1146</v>
      </c>
      <c r="AC118" s="4" t="s">
        <v>663</v>
      </c>
      <c r="AD118" t="s">
        <v>44</v>
      </c>
      <c r="AF118" s="4" t="s">
        <v>1024</v>
      </c>
      <c r="AG118" s="4" t="s">
        <v>1026</v>
      </c>
      <c r="AH118" s="4">
        <v>-1.04</v>
      </c>
      <c r="AI118" t="s">
        <v>45</v>
      </c>
      <c r="AJ118" s="4" t="s">
        <v>782</v>
      </c>
      <c r="AK118" t="s">
        <v>47</v>
      </c>
      <c r="AL118" t="s">
        <v>48</v>
      </c>
      <c r="AM118" t="s">
        <v>49</v>
      </c>
      <c r="AO118" t="s">
        <v>260</v>
      </c>
    </row>
    <row r="119" spans="1:41" x14ac:dyDescent="0.2">
      <c r="A119" t="s">
        <v>1347</v>
      </c>
      <c r="B119" t="s">
        <v>1348</v>
      </c>
      <c r="C119" s="4" t="str">
        <f t="shared" si="1"/>
        <v>Forest Fairy</v>
      </c>
      <c r="D119" t="s">
        <v>828</v>
      </c>
      <c r="E119" t="s">
        <v>988</v>
      </c>
      <c r="F119" s="5" t="s">
        <v>69</v>
      </c>
      <c r="G119" s="5" t="s">
        <v>162</v>
      </c>
      <c r="H119" t="s">
        <v>162</v>
      </c>
      <c r="I119" t="s">
        <v>95</v>
      </c>
      <c r="J119" s="59" t="s">
        <v>735</v>
      </c>
      <c r="K119" t="s">
        <v>735</v>
      </c>
      <c r="L119" s="52" t="s">
        <v>753</v>
      </c>
      <c r="M119" s="5" t="s">
        <v>58</v>
      </c>
      <c r="O119" s="5" t="s">
        <v>37</v>
      </c>
      <c r="P119" s="5" t="s">
        <v>70</v>
      </c>
      <c r="Q119" s="5"/>
      <c r="R119" s="6" t="s">
        <v>91</v>
      </c>
      <c r="T119" s="60" t="s">
        <v>784</v>
      </c>
      <c r="U119" t="s">
        <v>261</v>
      </c>
      <c r="V119" s="9" t="s">
        <v>78</v>
      </c>
      <c r="W119" s="9"/>
      <c r="X119" s="9"/>
      <c r="Y119">
        <v>3</v>
      </c>
      <c r="Z119" t="s">
        <v>42</v>
      </c>
      <c r="AA119" s="58" t="s">
        <v>1145</v>
      </c>
      <c r="AB119" s="4" t="s">
        <v>1146</v>
      </c>
      <c r="AC119" s="4" t="s">
        <v>663</v>
      </c>
      <c r="AD119" t="s">
        <v>44</v>
      </c>
      <c r="AF119" s="4" t="s">
        <v>1024</v>
      </c>
      <c r="AG119" s="4" t="s">
        <v>1026</v>
      </c>
      <c r="AH119" s="4">
        <v>-1.04</v>
      </c>
      <c r="AI119" t="s">
        <v>45</v>
      </c>
      <c r="AJ119" s="4" t="s">
        <v>782</v>
      </c>
      <c r="AK119" t="s">
        <v>47</v>
      </c>
      <c r="AL119" t="s">
        <v>48</v>
      </c>
      <c r="AM119" t="s">
        <v>49</v>
      </c>
      <c r="AO119" t="s">
        <v>260</v>
      </c>
    </row>
    <row r="120" spans="1:41" x14ac:dyDescent="0.2">
      <c r="A120" t="s">
        <v>868</v>
      </c>
      <c r="B120" t="s">
        <v>871</v>
      </c>
      <c r="C120" s="4" t="str">
        <f t="shared" si="1"/>
        <v>Cupid</v>
      </c>
      <c r="D120" t="s">
        <v>828</v>
      </c>
      <c r="E120" t="s">
        <v>989</v>
      </c>
      <c r="F120" s="5" t="s">
        <v>69</v>
      </c>
      <c r="G120" s="5" t="s">
        <v>162</v>
      </c>
      <c r="H120" t="s">
        <v>162</v>
      </c>
      <c r="I120" t="s">
        <v>95</v>
      </c>
      <c r="J120" s="59" t="s">
        <v>735</v>
      </c>
      <c r="K120" t="s">
        <v>735</v>
      </c>
      <c r="L120" t="s">
        <v>751</v>
      </c>
      <c r="M120" s="5" t="s">
        <v>58</v>
      </c>
      <c r="O120" s="5" t="s">
        <v>37</v>
      </c>
      <c r="P120" s="5" t="s">
        <v>70</v>
      </c>
      <c r="Q120" s="5"/>
      <c r="R120" s="6" t="s">
        <v>91</v>
      </c>
      <c r="T120" s="60" t="s">
        <v>784</v>
      </c>
      <c r="U120" t="s">
        <v>261</v>
      </c>
      <c r="V120" s="9" t="s">
        <v>78</v>
      </c>
      <c r="W120" s="9"/>
      <c r="X120" s="9"/>
      <c r="Y120">
        <v>3</v>
      </c>
      <c r="Z120" t="s">
        <v>42</v>
      </c>
      <c r="AA120" s="4" t="s">
        <v>1147</v>
      </c>
      <c r="AB120" s="4" t="s">
        <v>1148</v>
      </c>
      <c r="AC120" s="4" t="s">
        <v>663</v>
      </c>
      <c r="AD120" t="s">
        <v>44</v>
      </c>
      <c r="AE120" s="66"/>
      <c r="AF120" s="4" t="s">
        <v>1024</v>
      </c>
      <c r="AG120" s="4" t="s">
        <v>1026</v>
      </c>
      <c r="AH120" s="4">
        <v>-1.04</v>
      </c>
      <c r="AI120" t="s">
        <v>45</v>
      </c>
      <c r="AJ120" s="4" t="s">
        <v>782</v>
      </c>
      <c r="AK120" t="s">
        <v>47</v>
      </c>
      <c r="AL120" t="s">
        <v>48</v>
      </c>
      <c r="AM120" t="s">
        <v>49</v>
      </c>
      <c r="AO120" t="s">
        <v>260</v>
      </c>
    </row>
    <row r="121" spans="1:41" x14ac:dyDescent="0.2">
      <c r="A121" t="s">
        <v>890</v>
      </c>
      <c r="B121" t="s">
        <v>871</v>
      </c>
      <c r="C121" s="4" t="str">
        <f t="shared" si="1"/>
        <v>Cupid</v>
      </c>
      <c r="D121" t="s">
        <v>828</v>
      </c>
      <c r="E121" t="s">
        <v>990</v>
      </c>
      <c r="F121" s="5" t="s">
        <v>69</v>
      </c>
      <c r="G121" s="5" t="s">
        <v>162</v>
      </c>
      <c r="H121" t="s">
        <v>162</v>
      </c>
      <c r="I121" t="s">
        <v>95</v>
      </c>
      <c r="J121" s="59" t="s">
        <v>735</v>
      </c>
      <c r="K121" t="s">
        <v>735</v>
      </c>
      <c r="L121" t="s">
        <v>751</v>
      </c>
      <c r="M121" s="5" t="s">
        <v>58</v>
      </c>
      <c r="O121" s="5" t="s">
        <v>37</v>
      </c>
      <c r="P121" s="5" t="s">
        <v>70</v>
      </c>
      <c r="Q121" s="5"/>
      <c r="R121" s="6" t="s">
        <v>91</v>
      </c>
      <c r="T121" s="60" t="s">
        <v>784</v>
      </c>
      <c r="U121" t="s">
        <v>261</v>
      </c>
      <c r="V121" s="9" t="s">
        <v>78</v>
      </c>
      <c r="W121" s="9"/>
      <c r="X121" s="9"/>
      <c r="Y121">
        <v>3</v>
      </c>
      <c r="Z121" t="s">
        <v>42</v>
      </c>
      <c r="AA121" s="4" t="s">
        <v>1147</v>
      </c>
      <c r="AB121" s="4" t="s">
        <v>1148</v>
      </c>
      <c r="AC121" s="4" t="s">
        <v>663</v>
      </c>
      <c r="AD121" t="s">
        <v>44</v>
      </c>
      <c r="AE121" s="66"/>
      <c r="AF121" s="4" t="s">
        <v>1024</v>
      </c>
      <c r="AG121" s="4" t="s">
        <v>1026</v>
      </c>
      <c r="AH121" s="4">
        <v>-1.04</v>
      </c>
      <c r="AI121" t="s">
        <v>45</v>
      </c>
      <c r="AJ121" s="4" t="s">
        <v>782</v>
      </c>
      <c r="AK121" t="s">
        <v>47</v>
      </c>
      <c r="AL121" t="s">
        <v>48</v>
      </c>
      <c r="AM121" t="s">
        <v>49</v>
      </c>
      <c r="AO121" t="s">
        <v>260</v>
      </c>
    </row>
    <row r="122" spans="1:41" x14ac:dyDescent="0.2">
      <c r="A122" t="s">
        <v>872</v>
      </c>
      <c r="B122" t="s">
        <v>874</v>
      </c>
      <c r="C122" s="4" t="str">
        <f t="shared" si="1"/>
        <v>Fairy</v>
      </c>
      <c r="D122" t="s">
        <v>828</v>
      </c>
      <c r="E122" t="s">
        <v>991</v>
      </c>
      <c r="F122" s="5" t="s">
        <v>69</v>
      </c>
      <c r="G122" s="5" t="s">
        <v>162</v>
      </c>
      <c r="H122" t="s">
        <v>162</v>
      </c>
      <c r="I122" t="s">
        <v>95</v>
      </c>
      <c r="J122" s="59" t="s">
        <v>735</v>
      </c>
      <c r="K122" t="s">
        <v>735</v>
      </c>
      <c r="L122" t="s">
        <v>751</v>
      </c>
      <c r="M122" s="5" t="s">
        <v>58</v>
      </c>
      <c r="O122" s="5" t="s">
        <v>37</v>
      </c>
      <c r="P122" s="5" t="s">
        <v>70</v>
      </c>
      <c r="Q122" s="5"/>
      <c r="R122" s="6" t="s">
        <v>91</v>
      </c>
      <c r="T122" s="60" t="s">
        <v>784</v>
      </c>
      <c r="U122" t="s">
        <v>261</v>
      </c>
      <c r="V122" s="9" t="s">
        <v>78</v>
      </c>
      <c r="W122" s="9"/>
      <c r="X122" s="9"/>
      <c r="Y122">
        <v>3</v>
      </c>
      <c r="Z122" t="s">
        <v>42</v>
      </c>
      <c r="AA122" s="4" t="s">
        <v>1149</v>
      </c>
      <c r="AB122" s="4" t="s">
        <v>1150</v>
      </c>
      <c r="AC122" s="4" t="s">
        <v>663</v>
      </c>
      <c r="AD122" t="s">
        <v>44</v>
      </c>
      <c r="AF122" s="4" t="s">
        <v>1024</v>
      </c>
      <c r="AG122" s="4" t="s">
        <v>1026</v>
      </c>
      <c r="AH122" s="4">
        <v>-1.04</v>
      </c>
      <c r="AI122" t="s">
        <v>45</v>
      </c>
      <c r="AJ122" s="4" t="s">
        <v>782</v>
      </c>
      <c r="AK122" t="s">
        <v>47</v>
      </c>
      <c r="AL122" t="s">
        <v>48</v>
      </c>
      <c r="AM122" t="s">
        <v>49</v>
      </c>
      <c r="AO122" t="s">
        <v>260</v>
      </c>
    </row>
    <row r="123" spans="1:41" x14ac:dyDescent="0.2">
      <c r="A123" t="s">
        <v>873</v>
      </c>
      <c r="B123" t="s">
        <v>874</v>
      </c>
      <c r="C123" s="4" t="str">
        <f t="shared" si="1"/>
        <v>Fairy</v>
      </c>
      <c r="D123" t="s">
        <v>828</v>
      </c>
      <c r="E123" t="s">
        <v>992</v>
      </c>
      <c r="F123" s="5" t="s">
        <v>69</v>
      </c>
      <c r="G123" s="5" t="s">
        <v>162</v>
      </c>
      <c r="H123" t="s">
        <v>162</v>
      </c>
      <c r="I123" t="s">
        <v>95</v>
      </c>
      <c r="J123" s="59" t="s">
        <v>735</v>
      </c>
      <c r="K123" t="s">
        <v>735</v>
      </c>
      <c r="L123" t="s">
        <v>751</v>
      </c>
      <c r="M123" s="5" t="s">
        <v>58</v>
      </c>
      <c r="O123" s="5" t="s">
        <v>37</v>
      </c>
      <c r="P123" s="5" t="s">
        <v>70</v>
      </c>
      <c r="Q123" s="5"/>
      <c r="R123" s="6" t="s">
        <v>91</v>
      </c>
      <c r="T123" s="60" t="s">
        <v>784</v>
      </c>
      <c r="U123" t="s">
        <v>261</v>
      </c>
      <c r="V123" s="9" t="s">
        <v>78</v>
      </c>
      <c r="W123" s="9"/>
      <c r="X123" s="9"/>
      <c r="Y123">
        <v>3</v>
      </c>
      <c r="Z123" t="s">
        <v>42</v>
      </c>
      <c r="AA123" s="4" t="s">
        <v>1149</v>
      </c>
      <c r="AB123" s="4" t="s">
        <v>1150</v>
      </c>
      <c r="AC123" s="4" t="s">
        <v>663</v>
      </c>
      <c r="AD123" t="s">
        <v>44</v>
      </c>
      <c r="AF123" s="4" t="s">
        <v>1024</v>
      </c>
      <c r="AG123" s="4" t="s">
        <v>1026</v>
      </c>
      <c r="AH123" s="4">
        <v>-1.04</v>
      </c>
      <c r="AI123" t="s">
        <v>45</v>
      </c>
      <c r="AJ123" s="4" t="s">
        <v>782</v>
      </c>
      <c r="AK123" t="s">
        <v>47</v>
      </c>
      <c r="AL123" t="s">
        <v>48</v>
      </c>
      <c r="AM123" t="s">
        <v>49</v>
      </c>
      <c r="AO123" t="s">
        <v>260</v>
      </c>
    </row>
    <row r="124" spans="1:41" x14ac:dyDescent="0.2">
      <c r="C124" s="4"/>
      <c r="F124" s="5"/>
      <c r="G124" s="5"/>
      <c r="M124" s="5"/>
      <c r="O124" s="5"/>
      <c r="P124" s="5"/>
      <c r="Q124" s="5"/>
      <c r="R124" s="6"/>
      <c r="T124" s="60"/>
      <c r="V124" s="9"/>
      <c r="W124" s="9"/>
      <c r="X124" s="9"/>
      <c r="AA124" s="4"/>
      <c r="AB124" s="4"/>
      <c r="AC124" s="4"/>
      <c r="AF124" s="4"/>
      <c r="AG124" s="4"/>
      <c r="AH124" s="4"/>
      <c r="AJ124" s="4"/>
    </row>
    <row r="125" spans="1:41" s="10" customFormat="1" x14ac:dyDescent="0.2">
      <c r="A125" s="10" t="s">
        <v>107</v>
      </c>
      <c r="B125" s="10" t="s">
        <v>107</v>
      </c>
      <c r="C125" s="4" t="str">
        <f t="shared" si="1"/>
        <v>Sun Flower</v>
      </c>
      <c r="D125" s="4" t="s">
        <v>802</v>
      </c>
      <c r="E125" s="10" t="s">
        <v>993</v>
      </c>
      <c r="F125" s="5" t="s">
        <v>32</v>
      </c>
      <c r="G125" s="5" t="s">
        <v>63</v>
      </c>
      <c r="H125" s="10" t="s">
        <v>63</v>
      </c>
      <c r="I125" s="10" t="s">
        <v>97</v>
      </c>
      <c r="J125" s="59" t="s">
        <v>735</v>
      </c>
      <c r="K125" t="s">
        <v>735</v>
      </c>
      <c r="L125" t="s">
        <v>751</v>
      </c>
      <c r="M125" s="5" t="s">
        <v>58</v>
      </c>
      <c r="N125" s="10" t="s">
        <v>76</v>
      </c>
      <c r="O125" s="5" t="s">
        <v>37</v>
      </c>
      <c r="P125" s="5"/>
      <c r="Q125" s="5"/>
      <c r="R125" s="6" t="s">
        <v>98</v>
      </c>
      <c r="S125" s="10" t="s">
        <v>1002</v>
      </c>
      <c r="T125" s="10" t="s">
        <v>108</v>
      </c>
      <c r="U125" s="10" t="s">
        <v>109</v>
      </c>
      <c r="V125" s="10" t="s">
        <v>56</v>
      </c>
      <c r="W125" s="10" t="s">
        <v>86</v>
      </c>
      <c r="Y125" s="10">
        <v>3</v>
      </c>
      <c r="Z125" s="10" t="s">
        <v>42</v>
      </c>
      <c r="AA125" s="4" t="s">
        <v>1155</v>
      </c>
      <c r="AB125" s="4" t="s">
        <v>1155</v>
      </c>
      <c r="AC125" s="4" t="s">
        <v>663</v>
      </c>
      <c r="AD125" s="10" t="s">
        <v>44</v>
      </c>
      <c r="AF125" s="4" t="s">
        <v>1025</v>
      </c>
      <c r="AG125" s="4" t="s">
        <v>1026</v>
      </c>
      <c r="AH125" s="4">
        <v>-0.92</v>
      </c>
      <c r="AI125" s="10" t="s">
        <v>45</v>
      </c>
      <c r="AJ125" s="4" t="s">
        <v>782</v>
      </c>
      <c r="AK125" s="10" t="s">
        <v>47</v>
      </c>
      <c r="AL125" s="10" t="s">
        <v>48</v>
      </c>
      <c r="AM125" s="10" t="s">
        <v>49</v>
      </c>
      <c r="AO125" s="10" t="s">
        <v>107</v>
      </c>
    </row>
    <row r="126" spans="1:41" x14ac:dyDescent="0.2">
      <c r="A126" t="s">
        <v>184</v>
      </c>
      <c r="B126" t="s">
        <v>184</v>
      </c>
      <c r="C126" s="4" t="str">
        <f t="shared" si="1"/>
        <v>Sylvester Scott</v>
      </c>
      <c r="D126" s="4" t="s">
        <v>43</v>
      </c>
      <c r="E126" t="s">
        <v>994</v>
      </c>
      <c r="F126" s="5" t="s">
        <v>32</v>
      </c>
      <c r="G126" s="5" t="s">
        <v>162</v>
      </c>
      <c r="H126" t="s">
        <v>162</v>
      </c>
      <c r="I126" t="s">
        <v>34</v>
      </c>
      <c r="J126" s="59" t="s">
        <v>735</v>
      </c>
      <c r="K126" t="s">
        <v>735</v>
      </c>
      <c r="L126" t="s">
        <v>751</v>
      </c>
      <c r="M126" s="5" t="s">
        <v>35</v>
      </c>
      <c r="O126" s="5" t="s">
        <v>37</v>
      </c>
      <c r="P126" s="5"/>
      <c r="Q126" s="5"/>
      <c r="R126" s="6" t="s">
        <v>38</v>
      </c>
      <c r="S126" t="s">
        <v>1002</v>
      </c>
      <c r="T126" t="s">
        <v>134</v>
      </c>
      <c r="U126" t="s">
        <v>117</v>
      </c>
      <c r="V126" s="9" t="s">
        <v>86</v>
      </c>
      <c r="W126" s="9"/>
      <c r="X126" s="9"/>
      <c r="Y126">
        <v>3</v>
      </c>
      <c r="Z126" t="s">
        <v>42</v>
      </c>
      <c r="AA126" s="4" t="s">
        <v>1151</v>
      </c>
      <c r="AB126" s="4" t="s">
        <v>1152</v>
      </c>
      <c r="AC126" s="4" t="s">
        <v>663</v>
      </c>
      <c r="AD126" t="s">
        <v>44</v>
      </c>
      <c r="AF126" s="4" t="s">
        <v>1025</v>
      </c>
      <c r="AG126" s="4" t="s">
        <v>1026</v>
      </c>
      <c r="AH126" s="4">
        <v>-0.92</v>
      </c>
      <c r="AI126" t="s">
        <v>45</v>
      </c>
      <c r="AJ126" s="4" t="s">
        <v>782</v>
      </c>
      <c r="AK126" t="s">
        <v>47</v>
      </c>
      <c r="AL126" t="s">
        <v>48</v>
      </c>
      <c r="AM126" t="s">
        <v>49</v>
      </c>
      <c r="AO126" t="s">
        <v>184</v>
      </c>
    </row>
    <row r="127" spans="1:41" s="4" customFormat="1" x14ac:dyDescent="0.2">
      <c r="A127" s="4" t="s">
        <v>262</v>
      </c>
      <c r="B127" s="4" t="s">
        <v>263</v>
      </c>
      <c r="C127" s="4" t="str">
        <f t="shared" si="1"/>
        <v>Raymond Washington</v>
      </c>
      <c r="D127" s="4" t="s">
        <v>43</v>
      </c>
      <c r="E127" s="4" t="s">
        <v>995</v>
      </c>
      <c r="F127" s="5" t="s">
        <v>69</v>
      </c>
      <c r="G127" s="5" t="s">
        <v>162</v>
      </c>
      <c r="H127" s="4" t="s">
        <v>162</v>
      </c>
      <c r="I127" s="4" t="s">
        <v>34</v>
      </c>
      <c r="J127" s="59" t="s">
        <v>735</v>
      </c>
      <c r="M127" s="5" t="s">
        <v>35</v>
      </c>
      <c r="O127" s="5" t="s">
        <v>37</v>
      </c>
      <c r="P127" s="5" t="s">
        <v>70</v>
      </c>
      <c r="Q127" s="5"/>
      <c r="R127" s="6" t="s">
        <v>38</v>
      </c>
      <c r="T127" s="4" t="s">
        <v>264</v>
      </c>
      <c r="U127" s="4" t="s">
        <v>81</v>
      </c>
      <c r="V127" s="4" t="s">
        <v>66</v>
      </c>
      <c r="Y127" s="4">
        <v>3</v>
      </c>
      <c r="Z127" s="4" t="s">
        <v>42</v>
      </c>
      <c r="AA127" s="4" t="s">
        <v>1153</v>
      </c>
      <c r="AB127" s="4" t="s">
        <v>1154</v>
      </c>
      <c r="AC127" s="4" t="s">
        <v>663</v>
      </c>
      <c r="AD127" s="4" t="s">
        <v>44</v>
      </c>
      <c r="AF127" s="4" t="s">
        <v>1025</v>
      </c>
      <c r="AG127" s="4" t="s">
        <v>1026</v>
      </c>
      <c r="AH127" s="4">
        <v>-0.92</v>
      </c>
      <c r="AI127" s="4" t="s">
        <v>45</v>
      </c>
      <c r="AJ127" s="4" t="s">
        <v>46</v>
      </c>
      <c r="AK127" s="4" t="s">
        <v>47</v>
      </c>
      <c r="AL127" s="4" t="s">
        <v>48</v>
      </c>
      <c r="AM127" s="4" t="s">
        <v>49</v>
      </c>
      <c r="AO127" s="4" t="s">
        <v>263</v>
      </c>
    </row>
    <row r="128" spans="1:41" s="4" customFormat="1" x14ac:dyDescent="0.2">
      <c r="A128" s="4" t="s">
        <v>265</v>
      </c>
      <c r="B128" s="4" t="s">
        <v>263</v>
      </c>
      <c r="C128" s="4" t="str">
        <f t="shared" si="1"/>
        <v>Raymond Washington</v>
      </c>
      <c r="D128" s="4" t="s">
        <v>43</v>
      </c>
      <c r="E128" s="4" t="s">
        <v>995</v>
      </c>
      <c r="F128" s="5" t="s">
        <v>73</v>
      </c>
      <c r="G128" s="5" t="s">
        <v>33</v>
      </c>
      <c r="H128" s="4" t="s">
        <v>33</v>
      </c>
      <c r="I128" s="4" t="s">
        <v>34</v>
      </c>
      <c r="J128" s="59" t="s">
        <v>735</v>
      </c>
      <c r="M128" s="5" t="s">
        <v>35</v>
      </c>
      <c r="O128" s="5" t="s">
        <v>37</v>
      </c>
      <c r="P128" s="5" t="s">
        <v>70</v>
      </c>
      <c r="Q128" s="5"/>
      <c r="R128" s="6" t="s">
        <v>38</v>
      </c>
      <c r="T128" s="4" t="s">
        <v>264</v>
      </c>
      <c r="U128" s="4" t="s">
        <v>81</v>
      </c>
      <c r="V128" s="4" t="s">
        <v>66</v>
      </c>
      <c r="Y128" s="4">
        <v>3</v>
      </c>
      <c r="Z128" s="4" t="s">
        <v>42</v>
      </c>
      <c r="AA128" s="4" t="s">
        <v>1153</v>
      </c>
      <c r="AB128" s="4" t="s">
        <v>1154</v>
      </c>
      <c r="AC128" s="4" t="s">
        <v>663</v>
      </c>
      <c r="AD128" s="4" t="s">
        <v>44</v>
      </c>
      <c r="AF128" s="4" t="s">
        <v>1025</v>
      </c>
      <c r="AG128" s="4" t="s">
        <v>1026</v>
      </c>
      <c r="AH128" s="4">
        <v>-0.92</v>
      </c>
      <c r="AI128" s="4" t="s">
        <v>45</v>
      </c>
      <c r="AJ128" s="4" t="s">
        <v>46</v>
      </c>
      <c r="AK128" s="4" t="s">
        <v>47</v>
      </c>
      <c r="AL128" s="4" t="s">
        <v>48</v>
      </c>
      <c r="AM128" s="4" t="s">
        <v>49</v>
      </c>
      <c r="AO128" s="4" t="s">
        <v>263</v>
      </c>
    </row>
    <row r="129" spans="1:41" x14ac:dyDescent="0.2">
      <c r="A129" t="s">
        <v>212</v>
      </c>
      <c r="B129" t="s">
        <v>212</v>
      </c>
      <c r="C129" s="4" t="str">
        <f t="shared" si="1"/>
        <v>Lance Williams</v>
      </c>
      <c r="D129" s="4" t="s">
        <v>43</v>
      </c>
      <c r="E129" t="s">
        <v>996</v>
      </c>
      <c r="F129" s="5" t="s">
        <v>32</v>
      </c>
      <c r="G129" s="5" t="s">
        <v>162</v>
      </c>
      <c r="H129" t="s">
        <v>162</v>
      </c>
      <c r="I129" t="s">
        <v>34</v>
      </c>
      <c r="J129" s="59" t="s">
        <v>735</v>
      </c>
      <c r="M129" s="5" t="s">
        <v>35</v>
      </c>
      <c r="O129" s="5" t="s">
        <v>37</v>
      </c>
      <c r="P129" s="5"/>
      <c r="Q129" s="5"/>
      <c r="R129" s="6" t="s">
        <v>38</v>
      </c>
      <c r="S129" t="s">
        <v>1002</v>
      </c>
      <c r="T129" t="s">
        <v>266</v>
      </c>
      <c r="U129" t="s">
        <v>77</v>
      </c>
      <c r="V129" s="9" t="s">
        <v>78</v>
      </c>
      <c r="W129" s="9"/>
      <c r="X129" s="9"/>
      <c r="Y129">
        <v>3</v>
      </c>
      <c r="Z129" t="s">
        <v>42</v>
      </c>
      <c r="AA129" s="4" t="s">
        <v>1108</v>
      </c>
      <c r="AB129" s="4" t="s">
        <v>1109</v>
      </c>
      <c r="AC129" s="4" t="s">
        <v>663</v>
      </c>
      <c r="AD129" t="s">
        <v>44</v>
      </c>
      <c r="AF129" s="4" t="s">
        <v>1025</v>
      </c>
      <c r="AG129" s="4" t="s">
        <v>1026</v>
      </c>
      <c r="AH129" s="4">
        <v>-0.92</v>
      </c>
      <c r="AI129" t="s">
        <v>45</v>
      </c>
      <c r="AJ129" t="s">
        <v>46</v>
      </c>
      <c r="AK129" t="s">
        <v>47</v>
      </c>
      <c r="AL129" t="s">
        <v>48</v>
      </c>
      <c r="AM129" t="s">
        <v>49</v>
      </c>
      <c r="AO129" t="s">
        <v>212</v>
      </c>
    </row>
    <row r="130" spans="1:41" x14ac:dyDescent="0.2">
      <c r="A130" t="s">
        <v>267</v>
      </c>
      <c r="B130" t="s">
        <v>268</v>
      </c>
      <c r="C130" s="4" t="str">
        <f t="shared" si="1"/>
        <v>Li'l Biggie</v>
      </c>
      <c r="D130" s="4" t="s">
        <v>43</v>
      </c>
      <c r="E130" t="s">
        <v>997</v>
      </c>
      <c r="F130" s="5" t="s">
        <v>32</v>
      </c>
      <c r="G130" s="5" t="s">
        <v>139</v>
      </c>
      <c r="H130" t="s">
        <v>139</v>
      </c>
      <c r="I130" t="s">
        <v>34</v>
      </c>
      <c r="J130" s="59" t="s">
        <v>735</v>
      </c>
      <c r="M130" s="5" t="s">
        <v>35</v>
      </c>
      <c r="N130" t="s">
        <v>36</v>
      </c>
      <c r="O130" s="5" t="s">
        <v>37</v>
      </c>
      <c r="P130" s="5"/>
      <c r="Q130" s="5"/>
      <c r="R130" s="6" t="s">
        <v>38</v>
      </c>
      <c r="S130" t="s">
        <v>1007</v>
      </c>
      <c r="T130" s="14" t="s">
        <v>114</v>
      </c>
      <c r="U130" t="s">
        <v>77</v>
      </c>
      <c r="V130" s="9"/>
      <c r="W130" s="9"/>
      <c r="X130" s="9"/>
      <c r="Y130">
        <v>3</v>
      </c>
      <c r="Z130" t="s">
        <v>42</v>
      </c>
      <c r="AA130" s="4" t="s">
        <v>1088</v>
      </c>
      <c r="AB130" s="4" t="s">
        <v>1089</v>
      </c>
      <c r="AC130" s="4" t="s">
        <v>663</v>
      </c>
      <c r="AD130" t="s">
        <v>44</v>
      </c>
      <c r="AF130" s="4" t="s">
        <v>1025</v>
      </c>
      <c r="AG130" s="4" t="s">
        <v>1026</v>
      </c>
      <c r="AH130" s="4">
        <v>-0.92</v>
      </c>
      <c r="AI130" t="s">
        <v>45</v>
      </c>
      <c r="AJ130" t="s">
        <v>46</v>
      </c>
      <c r="AK130" t="s">
        <v>47</v>
      </c>
      <c r="AL130" t="s">
        <v>48</v>
      </c>
      <c r="AM130" t="s">
        <v>49</v>
      </c>
      <c r="AO130" t="s">
        <v>267</v>
      </c>
    </row>
    <row r="131" spans="1:41" x14ac:dyDescent="0.2">
      <c r="A131" t="s">
        <v>269</v>
      </c>
      <c r="B131" t="s">
        <v>268</v>
      </c>
      <c r="C131" s="4" t="str">
        <f t="shared" si="1"/>
        <v>Li'l Biggie</v>
      </c>
      <c r="D131" s="4" t="s">
        <v>43</v>
      </c>
      <c r="E131" t="s">
        <v>998</v>
      </c>
      <c r="F131" s="5" t="s">
        <v>73</v>
      </c>
      <c r="G131" s="5" t="s">
        <v>63</v>
      </c>
      <c r="H131" t="s">
        <v>139</v>
      </c>
      <c r="I131" t="s">
        <v>34</v>
      </c>
      <c r="J131" s="59" t="s">
        <v>735</v>
      </c>
      <c r="M131" s="5" t="s">
        <v>35</v>
      </c>
      <c r="O131" s="5" t="s">
        <v>37</v>
      </c>
      <c r="P131" s="5" t="s">
        <v>70</v>
      </c>
      <c r="Q131" s="5"/>
      <c r="R131" s="6" t="s">
        <v>38</v>
      </c>
      <c r="T131" t="s">
        <v>51</v>
      </c>
      <c r="U131" t="s">
        <v>41</v>
      </c>
      <c r="V131" t="s">
        <v>41</v>
      </c>
      <c r="W131" s="9"/>
      <c r="X131" s="9"/>
      <c r="Y131">
        <v>3</v>
      </c>
      <c r="Z131" t="s">
        <v>42</v>
      </c>
      <c r="AA131" s="4" t="s">
        <v>1088</v>
      </c>
      <c r="AB131" s="4" t="s">
        <v>1089</v>
      </c>
      <c r="AC131" s="4" t="s">
        <v>663</v>
      </c>
      <c r="AD131" t="s">
        <v>44</v>
      </c>
      <c r="AF131" s="4" t="s">
        <v>1025</v>
      </c>
      <c r="AG131" s="4" t="s">
        <v>1026</v>
      </c>
      <c r="AH131" s="4">
        <v>-0.92</v>
      </c>
      <c r="AI131" t="s">
        <v>45</v>
      </c>
      <c r="AJ131" t="s">
        <v>46</v>
      </c>
      <c r="AK131" t="s">
        <v>47</v>
      </c>
      <c r="AL131" t="s">
        <v>48</v>
      </c>
      <c r="AM131" t="s">
        <v>49</v>
      </c>
      <c r="AO131" t="s">
        <v>270</v>
      </c>
    </row>
    <row r="132" spans="1:41" s="4" customFormat="1" x14ac:dyDescent="0.2">
      <c r="A132" s="4" t="s">
        <v>263</v>
      </c>
      <c r="B132" s="4" t="s">
        <v>263</v>
      </c>
      <c r="C132" s="4" t="str">
        <f t="shared" si="1"/>
        <v>Raymond Washington</v>
      </c>
      <c r="D132" s="4" t="s">
        <v>43</v>
      </c>
      <c r="E132" s="4" t="s">
        <v>999</v>
      </c>
      <c r="F132" s="5" t="s">
        <v>32</v>
      </c>
      <c r="G132" s="5" t="s">
        <v>33</v>
      </c>
      <c r="H132" s="4" t="s">
        <v>33</v>
      </c>
      <c r="I132" s="4" t="s">
        <v>34</v>
      </c>
      <c r="J132" s="59" t="s">
        <v>735</v>
      </c>
      <c r="M132" s="5" t="s">
        <v>35</v>
      </c>
      <c r="O132" s="5" t="s">
        <v>37</v>
      </c>
      <c r="P132" s="5"/>
      <c r="Q132" s="5"/>
      <c r="R132" s="6" t="s">
        <v>38</v>
      </c>
      <c r="S132" s="4" t="s">
        <v>1002</v>
      </c>
      <c r="T132" s="4" t="s">
        <v>264</v>
      </c>
      <c r="U132" s="4" t="s">
        <v>81</v>
      </c>
      <c r="V132" s="4" t="s">
        <v>66</v>
      </c>
      <c r="Y132" s="4">
        <v>3</v>
      </c>
      <c r="Z132" s="4" t="s">
        <v>42</v>
      </c>
      <c r="AA132" s="4" t="s">
        <v>1153</v>
      </c>
      <c r="AB132" s="4" t="s">
        <v>1154</v>
      </c>
      <c r="AC132" s="4" t="s">
        <v>663</v>
      </c>
      <c r="AD132" s="4" t="s">
        <v>44</v>
      </c>
      <c r="AF132" s="4" t="s">
        <v>1025</v>
      </c>
      <c r="AG132" s="4" t="s">
        <v>1026</v>
      </c>
      <c r="AH132" s="4">
        <v>-0.92</v>
      </c>
      <c r="AI132" s="4" t="s">
        <v>45</v>
      </c>
      <c r="AJ132" s="4" t="s">
        <v>46</v>
      </c>
      <c r="AK132" s="4" t="s">
        <v>47</v>
      </c>
      <c r="AL132" s="4" t="s">
        <v>48</v>
      </c>
      <c r="AM132" s="4" t="s">
        <v>49</v>
      </c>
      <c r="AO132" s="4" t="s">
        <v>263</v>
      </c>
    </row>
    <row r="133" spans="1:41" s="10" customFormat="1" x14ac:dyDescent="0.2">
      <c r="A133" s="10" t="s">
        <v>106</v>
      </c>
      <c r="B133" s="10" t="s">
        <v>106</v>
      </c>
      <c r="C133" s="4" t="str">
        <f t="shared" ref="C133:C134" si="3">B133</f>
        <v>Little U</v>
      </c>
      <c r="D133" s="4" t="s">
        <v>43</v>
      </c>
      <c r="E133" s="10" t="s">
        <v>1000</v>
      </c>
      <c r="F133" s="5" t="s">
        <v>32</v>
      </c>
      <c r="G133" s="5" t="s">
        <v>63</v>
      </c>
      <c r="H133" s="10" t="s">
        <v>63</v>
      </c>
      <c r="I133" s="10" t="s">
        <v>97</v>
      </c>
      <c r="J133" s="59" t="s">
        <v>735</v>
      </c>
      <c r="K133" t="s">
        <v>735</v>
      </c>
      <c r="L133" t="s">
        <v>751</v>
      </c>
      <c r="M133" s="5" t="s">
        <v>35</v>
      </c>
      <c r="O133" s="5" t="s">
        <v>37</v>
      </c>
      <c r="P133" s="5" t="s">
        <v>70</v>
      </c>
      <c r="Q133" s="5"/>
      <c r="R133" s="6" t="s">
        <v>98</v>
      </c>
      <c r="S133" s="10" t="s">
        <v>1004</v>
      </c>
      <c r="T133" s="10" t="s">
        <v>821</v>
      </c>
      <c r="U133" s="10" t="s">
        <v>77</v>
      </c>
      <c r="V133" s="10" t="s">
        <v>56</v>
      </c>
      <c r="W133" s="10" t="s">
        <v>78</v>
      </c>
      <c r="Y133" s="10">
        <v>3</v>
      </c>
      <c r="Z133" s="10" t="s">
        <v>42</v>
      </c>
      <c r="AA133" s="4" t="s">
        <v>1092</v>
      </c>
      <c r="AB133" s="4" t="s">
        <v>1093</v>
      </c>
      <c r="AC133" s="4" t="s">
        <v>663</v>
      </c>
      <c r="AD133" s="10" t="s">
        <v>44</v>
      </c>
      <c r="AF133" s="4" t="s">
        <v>1025</v>
      </c>
      <c r="AG133" s="4" t="s">
        <v>1026</v>
      </c>
      <c r="AH133" s="4">
        <v>-0.92</v>
      </c>
      <c r="AI133" s="10" t="s">
        <v>45</v>
      </c>
      <c r="AJ133" s="4" t="s">
        <v>782</v>
      </c>
      <c r="AK133" s="10" t="s">
        <v>47</v>
      </c>
      <c r="AL133" s="10" t="s">
        <v>48</v>
      </c>
      <c r="AM133" s="10" t="s">
        <v>49</v>
      </c>
      <c r="AO133" s="10" t="s">
        <v>106</v>
      </c>
    </row>
    <row r="134" spans="1:41" x14ac:dyDescent="0.2">
      <c r="A134" t="s">
        <v>874</v>
      </c>
      <c r="B134" t="s">
        <v>874</v>
      </c>
      <c r="C134" s="4" t="str">
        <f t="shared" si="3"/>
        <v>Fairy</v>
      </c>
      <c r="D134" t="s">
        <v>828</v>
      </c>
      <c r="E134" t="s">
        <v>1001</v>
      </c>
      <c r="F134" s="5" t="s">
        <v>32</v>
      </c>
      <c r="G134" s="5" t="s">
        <v>162</v>
      </c>
      <c r="H134" t="s">
        <v>162</v>
      </c>
      <c r="I134" t="s">
        <v>95</v>
      </c>
      <c r="J134" s="59" t="s">
        <v>735</v>
      </c>
      <c r="K134" t="s">
        <v>735</v>
      </c>
      <c r="L134" t="s">
        <v>751</v>
      </c>
      <c r="M134" s="5" t="s">
        <v>58</v>
      </c>
      <c r="N134" t="s">
        <v>875</v>
      </c>
      <c r="O134" s="5" t="s">
        <v>37</v>
      </c>
      <c r="P134" s="5"/>
      <c r="Q134" s="5"/>
      <c r="R134" s="6" t="s">
        <v>91</v>
      </c>
      <c r="T134" s="60" t="s">
        <v>784</v>
      </c>
      <c r="U134" t="s">
        <v>261</v>
      </c>
      <c r="V134" s="9" t="s">
        <v>78</v>
      </c>
      <c r="W134" s="9"/>
      <c r="X134" s="9"/>
      <c r="Y134">
        <v>3</v>
      </c>
      <c r="Z134" t="s">
        <v>42</v>
      </c>
      <c r="AA134" s="4" t="s">
        <v>1149</v>
      </c>
      <c r="AB134" s="4" t="s">
        <v>1150</v>
      </c>
      <c r="AC134" s="4" t="s">
        <v>663</v>
      </c>
      <c r="AD134" t="s">
        <v>44</v>
      </c>
      <c r="AF134" s="4" t="s">
        <v>1024</v>
      </c>
      <c r="AG134" s="4" t="s">
        <v>1026</v>
      </c>
      <c r="AH134" s="4">
        <v>-1.04</v>
      </c>
      <c r="AI134" t="s">
        <v>45</v>
      </c>
      <c r="AJ134" s="4" t="s">
        <v>782</v>
      </c>
      <c r="AK134" t="s">
        <v>47</v>
      </c>
      <c r="AL134" t="s">
        <v>48</v>
      </c>
      <c r="AM134" t="s">
        <v>49</v>
      </c>
      <c r="AO134" t="s">
        <v>260</v>
      </c>
    </row>
    <row r="135" spans="1:41" x14ac:dyDescent="0.2">
      <c r="H135" s="5"/>
      <c r="AG135" s="4"/>
    </row>
    <row r="136" spans="1:41" x14ac:dyDescent="0.2">
      <c r="H136" s="5"/>
    </row>
    <row r="139" spans="1:41" x14ac:dyDescent="0.2">
      <c r="E139" t="s">
        <v>888</v>
      </c>
    </row>
    <row r="140" spans="1:41" x14ac:dyDescent="0.2">
      <c r="E140" t="s">
        <v>245</v>
      </c>
    </row>
  </sheetData>
  <autoFilter ref="A1:AM123" xr:uid="{00000000-0001-0000-0000-000000000000}"/>
  <phoneticPr fontId="16" type="noConversion"/>
  <pageMargins left="0.75" right="0.75" top="1" bottom="1" header="0.51180555555555496" footer="0.51180555555555496"/>
  <pageSetup firstPageNumber="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97"/>
  <sheetViews>
    <sheetView zoomScale="110" zoomScaleNormal="65" workbookViewId="0">
      <pane xSplit="1" ySplit="1" topLeftCell="B44" activePane="bottomRight" state="frozen"/>
      <selection pane="topRight" activeCell="B1" sqref="B1"/>
      <selection pane="bottomLeft" activeCell="A65" sqref="A65"/>
      <selection pane="bottomRight" activeCell="A80" sqref="A80"/>
    </sheetView>
  </sheetViews>
  <sheetFormatPr baseColWidth="10" defaultColWidth="10.5" defaultRowHeight="16" x14ac:dyDescent="0.2"/>
  <cols>
    <col min="1" max="1" width="22.5" customWidth="1"/>
    <col min="2" max="2" width="53.6640625" customWidth="1"/>
    <col min="3" max="3" width="45.83203125" customWidth="1"/>
    <col min="4" max="4" width="52" bestFit="1" customWidth="1"/>
    <col min="5" max="5" width="50.1640625" bestFit="1" customWidth="1"/>
    <col min="6" max="6" width="44.5" bestFit="1" customWidth="1"/>
    <col min="7" max="7" width="49.6640625" bestFit="1" customWidth="1"/>
    <col min="8" max="8" width="39.6640625" bestFit="1" customWidth="1"/>
    <col min="9" max="9" width="41.6640625" bestFit="1" customWidth="1"/>
    <col min="10" max="10" width="43.5" bestFit="1" customWidth="1"/>
  </cols>
  <sheetData>
    <row r="1" spans="1:10" s="2" customFormat="1" x14ac:dyDescent="0.2">
      <c r="A1" s="2" t="s">
        <v>0</v>
      </c>
      <c r="B1" s="2" t="s">
        <v>1284</v>
      </c>
      <c r="C1" s="2" t="s">
        <v>1283</v>
      </c>
      <c r="D1" s="2" t="s">
        <v>479</v>
      </c>
      <c r="E1" s="2" t="s">
        <v>480</v>
      </c>
      <c r="F1" s="2" t="s">
        <v>481</v>
      </c>
      <c r="G1" s="2" t="s">
        <v>482</v>
      </c>
      <c r="H1" s="2" t="s">
        <v>483</v>
      </c>
      <c r="I1" s="2" t="s">
        <v>484</v>
      </c>
      <c r="J1" s="2" t="s">
        <v>485</v>
      </c>
    </row>
    <row r="2" spans="1:10" x14ac:dyDescent="0.2">
      <c r="A2" s="4" t="s">
        <v>71</v>
      </c>
      <c r="B2" t="s">
        <v>1286</v>
      </c>
    </row>
    <row r="4" spans="1:10" x14ac:dyDescent="0.2">
      <c r="B4" t="s">
        <v>1285</v>
      </c>
    </row>
    <row r="6" spans="1:10" x14ac:dyDescent="0.2">
      <c r="B6" t="s">
        <v>1286</v>
      </c>
    </row>
    <row r="11" spans="1:10" x14ac:dyDescent="0.2">
      <c r="A11" t="s">
        <v>876</v>
      </c>
    </row>
    <row r="13" spans="1:10" x14ac:dyDescent="0.2">
      <c r="A13" t="s">
        <v>62</v>
      </c>
      <c r="C13" t="s">
        <v>1156</v>
      </c>
      <c r="D13" t="s">
        <v>1181</v>
      </c>
      <c r="E13" t="s">
        <v>1196</v>
      </c>
      <c r="F13" t="s">
        <v>1222</v>
      </c>
      <c r="G13" t="s">
        <v>1223</v>
      </c>
      <c r="H13" t="s">
        <v>1255</v>
      </c>
      <c r="I13" t="s">
        <v>1256</v>
      </c>
      <c r="J13" t="s">
        <v>1282</v>
      </c>
    </row>
    <row r="14" spans="1:10" x14ac:dyDescent="0.2">
      <c r="A14" t="s">
        <v>67</v>
      </c>
      <c r="C14" t="s">
        <v>1156</v>
      </c>
      <c r="D14" t="s">
        <v>1181</v>
      </c>
      <c r="E14" t="s">
        <v>1196</v>
      </c>
      <c r="F14" t="s">
        <v>1222</v>
      </c>
      <c r="G14" t="s">
        <v>1223</v>
      </c>
      <c r="H14" t="s">
        <v>1255</v>
      </c>
      <c r="I14" t="s">
        <v>1256</v>
      </c>
      <c r="J14" t="s">
        <v>1282</v>
      </c>
    </row>
    <row r="15" spans="1:10" x14ac:dyDescent="0.2">
      <c r="A15" t="s">
        <v>840</v>
      </c>
      <c r="C15" t="s">
        <v>1156</v>
      </c>
      <c r="D15" t="s">
        <v>1181</v>
      </c>
      <c r="E15" t="s">
        <v>1196</v>
      </c>
      <c r="F15" t="s">
        <v>1222</v>
      </c>
      <c r="G15" t="s">
        <v>1223</v>
      </c>
      <c r="H15" t="s">
        <v>1255</v>
      </c>
      <c r="I15" t="s">
        <v>1256</v>
      </c>
      <c r="J15" t="s">
        <v>1282</v>
      </c>
    </row>
    <row r="16" spans="1:10" x14ac:dyDescent="0.2">
      <c r="A16" t="s">
        <v>71</v>
      </c>
      <c r="C16" t="s">
        <v>1156</v>
      </c>
      <c r="D16" t="s">
        <v>1181</v>
      </c>
      <c r="E16" t="s">
        <v>1196</v>
      </c>
      <c r="F16" t="s">
        <v>1222</v>
      </c>
      <c r="G16" t="s">
        <v>1223</v>
      </c>
      <c r="H16" t="s">
        <v>1255</v>
      </c>
      <c r="I16" t="s">
        <v>1256</v>
      </c>
      <c r="J16" t="s">
        <v>1282</v>
      </c>
    </row>
    <row r="17" spans="1:10" x14ac:dyDescent="0.2">
      <c r="A17" t="s">
        <v>31</v>
      </c>
      <c r="C17" t="s">
        <v>1157</v>
      </c>
      <c r="D17" t="s">
        <v>1182</v>
      </c>
      <c r="E17" t="s">
        <v>1197</v>
      </c>
      <c r="F17" t="s">
        <v>1219</v>
      </c>
      <c r="G17" t="s">
        <v>1224</v>
      </c>
      <c r="H17" t="s">
        <v>1255</v>
      </c>
      <c r="I17" t="s">
        <v>1257</v>
      </c>
      <c r="J17" t="s">
        <v>1280</v>
      </c>
    </row>
    <row r="18" spans="1:10" x14ac:dyDescent="0.2">
      <c r="A18" t="s">
        <v>111</v>
      </c>
      <c r="C18" t="s">
        <v>1158</v>
      </c>
      <c r="D18" t="s">
        <v>1183</v>
      </c>
      <c r="E18" t="s">
        <v>1198</v>
      </c>
      <c r="F18" t="s">
        <v>1216</v>
      </c>
      <c r="G18" t="s">
        <v>1225</v>
      </c>
      <c r="H18" t="s">
        <v>1255</v>
      </c>
      <c r="I18" t="s">
        <v>1258</v>
      </c>
      <c r="J18" t="s">
        <v>1278</v>
      </c>
    </row>
    <row r="19" spans="1:10" x14ac:dyDescent="0.2">
      <c r="A19" t="s">
        <v>103</v>
      </c>
      <c r="C19" t="s">
        <v>1159</v>
      </c>
      <c r="D19" t="s">
        <v>1184</v>
      </c>
      <c r="E19" t="s">
        <v>1199</v>
      </c>
      <c r="F19" t="s">
        <v>1200</v>
      </c>
      <c r="G19" t="s">
        <v>1226</v>
      </c>
      <c r="H19" t="s">
        <v>1255</v>
      </c>
      <c r="I19" t="s">
        <v>1259</v>
      </c>
      <c r="J19" t="s">
        <v>1273</v>
      </c>
    </row>
    <row r="20" spans="1:10" x14ac:dyDescent="0.2">
      <c r="A20" t="s">
        <v>57</v>
      </c>
      <c r="C20" t="s">
        <v>1160</v>
      </c>
      <c r="D20" t="s">
        <v>1185</v>
      </c>
      <c r="E20" t="s">
        <v>1196</v>
      </c>
      <c r="F20" t="s">
        <v>1214</v>
      </c>
      <c r="G20" t="s">
        <v>1223</v>
      </c>
      <c r="H20" t="s">
        <v>1255</v>
      </c>
      <c r="I20" t="s">
        <v>1260</v>
      </c>
      <c r="J20" t="s">
        <v>1272</v>
      </c>
    </row>
    <row r="21" spans="1:10" x14ac:dyDescent="0.2">
      <c r="A21" t="s">
        <v>116</v>
      </c>
      <c r="C21" t="s">
        <v>1161</v>
      </c>
      <c r="D21" t="s">
        <v>1186</v>
      </c>
      <c r="E21" t="s">
        <v>1200</v>
      </c>
      <c r="F21" t="s">
        <v>1217</v>
      </c>
      <c r="G21" t="s">
        <v>1227</v>
      </c>
      <c r="H21" t="s">
        <v>1255</v>
      </c>
      <c r="I21" t="s">
        <v>1261</v>
      </c>
      <c r="J21" t="s">
        <v>1274</v>
      </c>
    </row>
    <row r="22" spans="1:10" x14ac:dyDescent="0.2">
      <c r="A22" t="s">
        <v>107</v>
      </c>
      <c r="C22" t="s">
        <v>1162</v>
      </c>
      <c r="D22" t="s">
        <v>1183</v>
      </c>
      <c r="E22" t="s">
        <v>1201</v>
      </c>
      <c r="F22" t="s">
        <v>1212</v>
      </c>
      <c r="G22" t="s">
        <v>1228</v>
      </c>
      <c r="H22" t="s">
        <v>1255</v>
      </c>
      <c r="I22" t="s">
        <v>1262</v>
      </c>
      <c r="J22" t="s">
        <v>1278</v>
      </c>
    </row>
    <row r="23" spans="1:10" x14ac:dyDescent="0.2">
      <c r="A23" t="s">
        <v>50</v>
      </c>
      <c r="C23" t="s">
        <v>1163</v>
      </c>
      <c r="D23" t="s">
        <v>1187</v>
      </c>
      <c r="E23" t="s">
        <v>1202</v>
      </c>
      <c r="F23" t="s">
        <v>1218</v>
      </c>
      <c r="G23" t="s">
        <v>1229</v>
      </c>
      <c r="H23" t="s">
        <v>1255</v>
      </c>
      <c r="I23" t="s">
        <v>1263</v>
      </c>
      <c r="J23" t="s">
        <v>1276</v>
      </c>
    </row>
    <row r="24" spans="1:10" x14ac:dyDescent="0.2">
      <c r="A24" t="s">
        <v>79</v>
      </c>
      <c r="C24" t="s">
        <v>1164</v>
      </c>
      <c r="D24" t="s">
        <v>1188</v>
      </c>
      <c r="E24" t="s">
        <v>1203</v>
      </c>
      <c r="F24" t="s">
        <v>1200</v>
      </c>
      <c r="G24" t="s">
        <v>1230</v>
      </c>
      <c r="H24" t="s">
        <v>1255</v>
      </c>
      <c r="I24" t="s">
        <v>1264</v>
      </c>
      <c r="J24" t="s">
        <v>1277</v>
      </c>
    </row>
    <row r="25" spans="1:10" x14ac:dyDescent="0.2">
      <c r="A25" t="s">
        <v>184</v>
      </c>
      <c r="C25" t="s">
        <v>1165</v>
      </c>
      <c r="D25" t="s">
        <v>1189</v>
      </c>
      <c r="E25" t="s">
        <v>1200</v>
      </c>
      <c r="F25" t="s">
        <v>1213</v>
      </c>
      <c r="G25" t="s">
        <v>1231</v>
      </c>
      <c r="H25" t="s">
        <v>1255</v>
      </c>
      <c r="I25" t="s">
        <v>1265</v>
      </c>
      <c r="J25" t="s">
        <v>1280</v>
      </c>
    </row>
    <row r="26" spans="1:10" x14ac:dyDescent="0.2">
      <c r="A26" t="s">
        <v>129</v>
      </c>
      <c r="C26" t="s">
        <v>1166</v>
      </c>
      <c r="D26" t="s">
        <v>1182</v>
      </c>
      <c r="E26" t="s">
        <v>1204</v>
      </c>
      <c r="F26" t="s">
        <v>1217</v>
      </c>
      <c r="G26" t="s">
        <v>1232</v>
      </c>
      <c r="H26" t="s">
        <v>1255</v>
      </c>
      <c r="I26" t="s">
        <v>1259</v>
      </c>
      <c r="J26" t="s">
        <v>1279</v>
      </c>
    </row>
    <row r="27" spans="1:10" x14ac:dyDescent="0.2">
      <c r="A27" t="s">
        <v>133</v>
      </c>
      <c r="C27" t="s">
        <v>1167</v>
      </c>
      <c r="D27" t="s">
        <v>1190</v>
      </c>
      <c r="E27" t="s">
        <v>1199</v>
      </c>
      <c r="F27" t="s">
        <v>1219</v>
      </c>
      <c r="G27" t="s">
        <v>1233</v>
      </c>
      <c r="H27" t="s">
        <v>1255</v>
      </c>
      <c r="I27" t="s">
        <v>1266</v>
      </c>
      <c r="J27" t="s">
        <v>1273</v>
      </c>
    </row>
    <row r="28" spans="1:10" x14ac:dyDescent="0.2">
      <c r="A28" t="s">
        <v>135</v>
      </c>
      <c r="C28" t="s">
        <v>1168</v>
      </c>
      <c r="D28" t="s">
        <v>1184</v>
      </c>
      <c r="E28" t="s">
        <v>1205</v>
      </c>
      <c r="F28" t="s">
        <v>1218</v>
      </c>
      <c r="G28" t="s">
        <v>1234</v>
      </c>
      <c r="H28" t="s">
        <v>1255</v>
      </c>
      <c r="I28" t="s">
        <v>1261</v>
      </c>
      <c r="J28" t="s">
        <v>1275</v>
      </c>
    </row>
    <row r="29" spans="1:10" x14ac:dyDescent="0.2">
      <c r="A29" t="s">
        <v>96</v>
      </c>
      <c r="C29" t="s">
        <v>1169</v>
      </c>
      <c r="D29" t="s">
        <v>1191</v>
      </c>
      <c r="E29" t="s">
        <v>1200</v>
      </c>
      <c r="F29" t="s">
        <v>1200</v>
      </c>
      <c r="G29" t="s">
        <v>1235</v>
      </c>
      <c r="H29" t="s">
        <v>1255</v>
      </c>
      <c r="I29" t="s">
        <v>1267</v>
      </c>
      <c r="J29" t="s">
        <v>1274</v>
      </c>
    </row>
    <row r="30" spans="1:10" x14ac:dyDescent="0.2">
      <c r="A30" t="s">
        <v>101</v>
      </c>
      <c r="C30" t="s">
        <v>1170</v>
      </c>
      <c r="D30" t="s">
        <v>1186</v>
      </c>
      <c r="E30" t="s">
        <v>1204</v>
      </c>
      <c r="F30" t="s">
        <v>1213</v>
      </c>
      <c r="G30" t="s">
        <v>1236</v>
      </c>
      <c r="H30" t="s">
        <v>1255</v>
      </c>
      <c r="I30" t="s">
        <v>1263</v>
      </c>
      <c r="J30" t="s">
        <v>1281</v>
      </c>
    </row>
    <row r="31" spans="1:10" x14ac:dyDescent="0.2">
      <c r="A31" t="s">
        <v>105</v>
      </c>
      <c r="C31" t="s">
        <v>1171</v>
      </c>
      <c r="D31" t="s">
        <v>1185</v>
      </c>
      <c r="E31" t="s">
        <v>1198</v>
      </c>
      <c r="F31" t="s">
        <v>1216</v>
      </c>
      <c r="G31" t="s">
        <v>1237</v>
      </c>
      <c r="H31" t="s">
        <v>1255</v>
      </c>
      <c r="I31" t="s">
        <v>1268</v>
      </c>
      <c r="J31" t="s">
        <v>1272</v>
      </c>
    </row>
    <row r="32" spans="1:10" x14ac:dyDescent="0.2">
      <c r="A32" t="s">
        <v>89</v>
      </c>
      <c r="C32" t="s">
        <v>1172</v>
      </c>
      <c r="D32" t="s">
        <v>1192</v>
      </c>
      <c r="E32" t="s">
        <v>1196</v>
      </c>
      <c r="F32" t="s">
        <v>1214</v>
      </c>
      <c r="G32" t="s">
        <v>1238</v>
      </c>
      <c r="H32" t="s">
        <v>1255</v>
      </c>
      <c r="I32" t="s">
        <v>1269</v>
      </c>
      <c r="J32" t="s">
        <v>1278</v>
      </c>
    </row>
    <row r="33" spans="1:10" x14ac:dyDescent="0.2">
      <c r="A33" t="s">
        <v>75</v>
      </c>
      <c r="C33" t="s">
        <v>1173</v>
      </c>
      <c r="D33" t="s">
        <v>1193</v>
      </c>
      <c r="E33" t="s">
        <v>1206</v>
      </c>
      <c r="F33" t="s">
        <v>1221</v>
      </c>
      <c r="G33" t="s">
        <v>1239</v>
      </c>
      <c r="H33" t="s">
        <v>1255</v>
      </c>
      <c r="I33" t="s">
        <v>1259</v>
      </c>
      <c r="J33" t="s">
        <v>1280</v>
      </c>
    </row>
    <row r="34" spans="1:10" x14ac:dyDescent="0.2">
      <c r="A34" t="s">
        <v>53</v>
      </c>
      <c r="C34" t="s">
        <v>1174</v>
      </c>
      <c r="D34" t="s">
        <v>1189</v>
      </c>
      <c r="E34" t="s">
        <v>1207</v>
      </c>
      <c r="F34" t="s">
        <v>1200</v>
      </c>
      <c r="G34" t="s">
        <v>1240</v>
      </c>
      <c r="H34" t="s">
        <v>1255</v>
      </c>
      <c r="I34" t="s">
        <v>1266</v>
      </c>
      <c r="J34" t="s">
        <v>1279</v>
      </c>
    </row>
    <row r="35" spans="1:10" x14ac:dyDescent="0.2">
      <c r="A35" t="s">
        <v>82</v>
      </c>
      <c r="C35" t="s">
        <v>1175</v>
      </c>
      <c r="D35" t="s">
        <v>1182</v>
      </c>
      <c r="E35" t="s">
        <v>1208</v>
      </c>
      <c r="F35" t="s">
        <v>1220</v>
      </c>
      <c r="G35" t="s">
        <v>1241</v>
      </c>
      <c r="H35" t="s">
        <v>1255</v>
      </c>
      <c r="I35" t="s">
        <v>1261</v>
      </c>
      <c r="J35" t="s">
        <v>1273</v>
      </c>
    </row>
    <row r="36" spans="1:10" x14ac:dyDescent="0.2">
      <c r="A36" t="s">
        <v>263</v>
      </c>
      <c r="C36" t="s">
        <v>1161</v>
      </c>
      <c r="D36" t="s">
        <v>1190</v>
      </c>
      <c r="E36" t="s">
        <v>1203</v>
      </c>
      <c r="F36" t="s">
        <v>1217</v>
      </c>
      <c r="G36" t="s">
        <v>1242</v>
      </c>
      <c r="H36" t="s">
        <v>1255</v>
      </c>
      <c r="I36" t="s">
        <v>1267</v>
      </c>
      <c r="J36" t="s">
        <v>1275</v>
      </c>
    </row>
    <row r="37" spans="1:10" x14ac:dyDescent="0.2">
      <c r="A37" t="s">
        <v>267</v>
      </c>
      <c r="C37" t="s">
        <v>1157</v>
      </c>
      <c r="D37" t="s">
        <v>1184</v>
      </c>
      <c r="E37" t="s">
        <v>1200</v>
      </c>
      <c r="F37" t="s">
        <v>1219</v>
      </c>
      <c r="G37" t="s">
        <v>1243</v>
      </c>
      <c r="H37" t="s">
        <v>1255</v>
      </c>
      <c r="I37" t="s">
        <v>1263</v>
      </c>
      <c r="J37" t="s">
        <v>1274</v>
      </c>
    </row>
    <row r="38" spans="1:10" x14ac:dyDescent="0.2">
      <c r="A38" t="s">
        <v>144</v>
      </c>
      <c r="C38" t="s">
        <v>1176</v>
      </c>
      <c r="D38" t="s">
        <v>1191</v>
      </c>
      <c r="E38" t="s">
        <v>1204</v>
      </c>
      <c r="F38" t="s">
        <v>1218</v>
      </c>
      <c r="G38" t="s">
        <v>1244</v>
      </c>
      <c r="H38" t="s">
        <v>1255</v>
      </c>
      <c r="I38" t="s">
        <v>1264</v>
      </c>
      <c r="J38" t="s">
        <v>1281</v>
      </c>
    </row>
    <row r="39" spans="1:10" x14ac:dyDescent="0.2">
      <c r="A39" t="s">
        <v>137</v>
      </c>
      <c r="C39" t="s">
        <v>1159</v>
      </c>
      <c r="D39" t="s">
        <v>1186</v>
      </c>
      <c r="E39" t="s">
        <v>1199</v>
      </c>
      <c r="F39" t="s">
        <v>1200</v>
      </c>
      <c r="G39" t="s">
        <v>1252</v>
      </c>
      <c r="H39" t="s">
        <v>1255</v>
      </c>
      <c r="I39" t="s">
        <v>1265</v>
      </c>
      <c r="J39" t="s">
        <v>1276</v>
      </c>
    </row>
    <row r="40" spans="1:10" x14ac:dyDescent="0.2">
      <c r="A40" t="s">
        <v>140</v>
      </c>
      <c r="C40" t="s">
        <v>1177</v>
      </c>
      <c r="D40" t="s">
        <v>1194</v>
      </c>
      <c r="E40" t="s">
        <v>1203</v>
      </c>
      <c r="F40" t="s">
        <v>1213</v>
      </c>
      <c r="G40" t="s">
        <v>1251</v>
      </c>
      <c r="H40" t="s">
        <v>1255</v>
      </c>
      <c r="I40" t="s">
        <v>1259</v>
      </c>
      <c r="J40" t="s">
        <v>1277</v>
      </c>
    </row>
    <row r="41" spans="1:10" x14ac:dyDescent="0.2">
      <c r="A41" t="s">
        <v>146</v>
      </c>
      <c r="C41" t="s">
        <v>1161</v>
      </c>
      <c r="D41" t="s">
        <v>1195</v>
      </c>
      <c r="E41" t="s">
        <v>1200</v>
      </c>
      <c r="F41" t="s">
        <v>1217</v>
      </c>
      <c r="G41" t="s">
        <v>1227</v>
      </c>
      <c r="H41" t="s">
        <v>1255</v>
      </c>
      <c r="I41" t="s">
        <v>1266</v>
      </c>
      <c r="J41" t="s">
        <v>1280</v>
      </c>
    </row>
    <row r="42" spans="1:10" x14ac:dyDescent="0.2">
      <c r="A42" t="s">
        <v>142</v>
      </c>
      <c r="C42" t="s">
        <v>1157</v>
      </c>
      <c r="D42" t="s">
        <v>1188</v>
      </c>
      <c r="E42" t="s">
        <v>1204</v>
      </c>
      <c r="F42" t="s">
        <v>1219</v>
      </c>
      <c r="G42" t="s">
        <v>1250</v>
      </c>
      <c r="H42" t="s">
        <v>1255</v>
      </c>
      <c r="I42" t="s">
        <v>1261</v>
      </c>
      <c r="J42" t="s">
        <v>1279</v>
      </c>
    </row>
    <row r="43" spans="1:10" x14ac:dyDescent="0.2">
      <c r="A43" t="s">
        <v>270</v>
      </c>
      <c r="G43" t="s">
        <v>1243</v>
      </c>
    </row>
    <row r="44" spans="1:10" x14ac:dyDescent="0.2">
      <c r="A44" t="s">
        <v>157</v>
      </c>
      <c r="G44" t="s">
        <v>1244</v>
      </c>
    </row>
    <row r="45" spans="1:10" x14ac:dyDescent="0.2">
      <c r="A45" t="s">
        <v>150</v>
      </c>
      <c r="G45" t="s">
        <v>1252</v>
      </c>
    </row>
    <row r="46" spans="1:10" x14ac:dyDescent="0.2">
      <c r="A46" t="s">
        <v>152</v>
      </c>
      <c r="G46" t="s">
        <v>1251</v>
      </c>
    </row>
    <row r="47" spans="1:10" x14ac:dyDescent="0.2">
      <c r="A47" t="s">
        <v>159</v>
      </c>
      <c r="G47" t="s">
        <v>1227</v>
      </c>
    </row>
    <row r="48" spans="1:10" x14ac:dyDescent="0.2">
      <c r="A48" t="s">
        <v>155</v>
      </c>
      <c r="G48" t="s">
        <v>1250</v>
      </c>
    </row>
    <row r="49" spans="1:10" x14ac:dyDescent="0.2">
      <c r="A49" t="s">
        <v>175</v>
      </c>
      <c r="G49" t="s">
        <v>1250</v>
      </c>
    </row>
    <row r="50" spans="1:10" x14ac:dyDescent="0.2">
      <c r="A50" t="s">
        <v>118</v>
      </c>
      <c r="C50" t="s">
        <v>1161</v>
      </c>
      <c r="D50" t="s">
        <v>1186</v>
      </c>
      <c r="E50" t="s">
        <v>1200</v>
      </c>
      <c r="F50" t="s">
        <v>1217</v>
      </c>
      <c r="G50" t="s">
        <v>1227</v>
      </c>
      <c r="I50" t="s">
        <v>1261</v>
      </c>
      <c r="J50" t="s">
        <v>1274</v>
      </c>
    </row>
    <row r="51" spans="1:10" x14ac:dyDescent="0.2">
      <c r="A51" t="s">
        <v>177</v>
      </c>
      <c r="C51" t="s">
        <v>1176</v>
      </c>
      <c r="D51" t="s">
        <v>1189</v>
      </c>
      <c r="E51" t="s">
        <v>1199</v>
      </c>
      <c r="F51" t="s">
        <v>1218</v>
      </c>
      <c r="G51" t="s">
        <v>1249</v>
      </c>
      <c r="H51" t="s">
        <v>1255</v>
      </c>
      <c r="I51" t="s">
        <v>1267</v>
      </c>
      <c r="J51" t="s">
        <v>1273</v>
      </c>
    </row>
    <row r="52" spans="1:10" x14ac:dyDescent="0.2">
      <c r="A52" t="s">
        <v>106</v>
      </c>
      <c r="C52" t="s">
        <v>1159</v>
      </c>
      <c r="D52" t="s">
        <v>1182</v>
      </c>
      <c r="E52" t="s">
        <v>1209</v>
      </c>
      <c r="F52" t="s">
        <v>1200</v>
      </c>
      <c r="G52" t="s">
        <v>1248</v>
      </c>
      <c r="H52" t="s">
        <v>1255</v>
      </c>
      <c r="I52" t="s">
        <v>1263</v>
      </c>
      <c r="J52" t="s">
        <v>1275</v>
      </c>
    </row>
    <row r="53" spans="1:10" x14ac:dyDescent="0.2">
      <c r="A53" t="s">
        <v>110</v>
      </c>
      <c r="C53" t="s">
        <v>1176</v>
      </c>
      <c r="D53" t="s">
        <v>1189</v>
      </c>
      <c r="E53" t="s">
        <v>1199</v>
      </c>
      <c r="F53" t="s">
        <v>1217</v>
      </c>
      <c r="G53" t="s">
        <v>1245</v>
      </c>
      <c r="H53" t="s">
        <v>1255</v>
      </c>
      <c r="I53" t="s">
        <v>1259</v>
      </c>
      <c r="J53" t="s">
        <v>1276</v>
      </c>
    </row>
    <row r="54" spans="1:10" x14ac:dyDescent="0.2">
      <c r="A54" t="s">
        <v>172</v>
      </c>
      <c r="C54" t="s">
        <v>1176</v>
      </c>
      <c r="D54" t="s">
        <v>1194</v>
      </c>
      <c r="E54" t="s">
        <v>1203</v>
      </c>
      <c r="F54" t="s">
        <v>1200</v>
      </c>
      <c r="G54" t="s">
        <v>1242</v>
      </c>
      <c r="H54" t="s">
        <v>1255</v>
      </c>
      <c r="I54" t="s">
        <v>1266</v>
      </c>
      <c r="J54" t="s">
        <v>1277</v>
      </c>
    </row>
    <row r="55" spans="1:10" x14ac:dyDescent="0.2">
      <c r="A55" t="s">
        <v>122</v>
      </c>
      <c r="C55" t="s">
        <v>1176</v>
      </c>
      <c r="D55" t="s">
        <v>1194</v>
      </c>
      <c r="E55" t="s">
        <v>1210</v>
      </c>
      <c r="F55" t="s">
        <v>1200</v>
      </c>
      <c r="G55" t="s">
        <v>1247</v>
      </c>
      <c r="H55" t="s">
        <v>1255</v>
      </c>
      <c r="I55" t="s">
        <v>1266</v>
      </c>
      <c r="J55" t="s">
        <v>1277</v>
      </c>
    </row>
    <row r="56" spans="1:10" x14ac:dyDescent="0.2">
      <c r="A56" t="s">
        <v>88</v>
      </c>
      <c r="C56" t="s">
        <v>1176</v>
      </c>
      <c r="D56" t="s">
        <v>1194</v>
      </c>
      <c r="E56" t="s">
        <v>1203</v>
      </c>
      <c r="F56" t="s">
        <v>1200</v>
      </c>
      <c r="G56" t="s">
        <v>1242</v>
      </c>
      <c r="H56" t="s">
        <v>1255</v>
      </c>
      <c r="I56" t="s">
        <v>1266</v>
      </c>
      <c r="J56" t="s">
        <v>1277</v>
      </c>
    </row>
    <row r="57" spans="1:10" x14ac:dyDescent="0.2">
      <c r="A57" t="s">
        <v>179</v>
      </c>
      <c r="C57" t="s">
        <v>1178</v>
      </c>
      <c r="D57" t="s">
        <v>1183</v>
      </c>
      <c r="E57" t="s">
        <v>1198</v>
      </c>
      <c r="F57" t="s">
        <v>1216</v>
      </c>
      <c r="G57" t="s">
        <v>1225</v>
      </c>
      <c r="H57" t="s">
        <v>1255</v>
      </c>
      <c r="I57" t="s">
        <v>1270</v>
      </c>
      <c r="J57" t="s">
        <v>1278</v>
      </c>
    </row>
    <row r="58" spans="1:10" x14ac:dyDescent="0.2">
      <c r="A58" t="s">
        <v>127</v>
      </c>
      <c r="C58" t="s">
        <v>1176</v>
      </c>
      <c r="D58" t="s">
        <v>1194</v>
      </c>
      <c r="E58" t="s">
        <v>1211</v>
      </c>
      <c r="F58" t="s">
        <v>1200</v>
      </c>
      <c r="G58" t="s">
        <v>1246</v>
      </c>
      <c r="H58" t="s">
        <v>1255</v>
      </c>
      <c r="I58" t="s">
        <v>1266</v>
      </c>
      <c r="J58" t="s">
        <v>1277</v>
      </c>
    </row>
    <row r="59" spans="1:10" x14ac:dyDescent="0.2">
      <c r="A59" t="s">
        <v>124</v>
      </c>
      <c r="C59" t="s">
        <v>1176</v>
      </c>
      <c r="D59" t="s">
        <v>1194</v>
      </c>
      <c r="E59" t="s">
        <v>1211</v>
      </c>
      <c r="F59" t="s">
        <v>1200</v>
      </c>
      <c r="G59" t="s">
        <v>1246</v>
      </c>
      <c r="H59" t="s">
        <v>1255</v>
      </c>
      <c r="I59" t="s">
        <v>1266</v>
      </c>
      <c r="J59" t="s">
        <v>1277</v>
      </c>
    </row>
    <row r="60" spans="1:10" x14ac:dyDescent="0.2">
      <c r="A60" t="s">
        <v>180</v>
      </c>
      <c r="C60" t="s">
        <v>1179</v>
      </c>
      <c r="D60" t="s">
        <v>1185</v>
      </c>
      <c r="E60" t="s">
        <v>1196</v>
      </c>
      <c r="F60" t="s">
        <v>1214</v>
      </c>
      <c r="G60" t="s">
        <v>1223</v>
      </c>
      <c r="H60" t="s">
        <v>1255</v>
      </c>
      <c r="I60" t="s">
        <v>1256</v>
      </c>
      <c r="J60" t="s">
        <v>1272</v>
      </c>
    </row>
    <row r="61" spans="1:10" x14ac:dyDescent="0.2">
      <c r="A61" t="s">
        <v>120</v>
      </c>
      <c r="C61" t="s">
        <v>1179</v>
      </c>
      <c r="D61" t="s">
        <v>1185</v>
      </c>
      <c r="E61" t="s">
        <v>1196</v>
      </c>
      <c r="F61" t="s">
        <v>1214</v>
      </c>
      <c r="G61" t="s">
        <v>1223</v>
      </c>
      <c r="H61" t="s">
        <v>1255</v>
      </c>
      <c r="I61" t="s">
        <v>1256</v>
      </c>
      <c r="J61" t="s">
        <v>1272</v>
      </c>
    </row>
    <row r="62" spans="1:10" x14ac:dyDescent="0.2">
      <c r="A62" t="s">
        <v>181</v>
      </c>
      <c r="C62" t="s">
        <v>1179</v>
      </c>
      <c r="D62" t="s">
        <v>1185</v>
      </c>
      <c r="E62" t="s">
        <v>1196</v>
      </c>
      <c r="F62" t="s">
        <v>1214</v>
      </c>
      <c r="G62" t="s">
        <v>1223</v>
      </c>
      <c r="H62" t="s">
        <v>1255</v>
      </c>
      <c r="I62" t="s">
        <v>1256</v>
      </c>
      <c r="J62" t="s">
        <v>1272</v>
      </c>
    </row>
    <row r="63" spans="1:10" x14ac:dyDescent="0.2">
      <c r="A63" t="s">
        <v>94</v>
      </c>
      <c r="C63" t="s">
        <v>1179</v>
      </c>
      <c r="D63" t="s">
        <v>1185</v>
      </c>
      <c r="E63" t="s">
        <v>1196</v>
      </c>
      <c r="F63" t="s">
        <v>1215</v>
      </c>
      <c r="G63" t="s">
        <v>1223</v>
      </c>
      <c r="H63" t="s">
        <v>1255</v>
      </c>
      <c r="I63" t="s">
        <v>1256</v>
      </c>
      <c r="J63" t="s">
        <v>1272</v>
      </c>
    </row>
    <row r="64" spans="1:10" x14ac:dyDescent="0.2">
      <c r="A64" t="s">
        <v>182</v>
      </c>
      <c r="C64" t="s">
        <v>1179</v>
      </c>
      <c r="D64" t="s">
        <v>1185</v>
      </c>
      <c r="E64" t="s">
        <v>1196</v>
      </c>
      <c r="F64" t="s">
        <v>1214</v>
      </c>
      <c r="G64" t="s">
        <v>1223</v>
      </c>
      <c r="H64" t="s">
        <v>1255</v>
      </c>
      <c r="I64" t="s">
        <v>1256</v>
      </c>
      <c r="J64" t="s">
        <v>1272</v>
      </c>
    </row>
    <row r="65" spans="1:10" x14ac:dyDescent="0.2">
      <c r="A65" t="s">
        <v>178</v>
      </c>
      <c r="C65" t="s">
        <v>1175</v>
      </c>
      <c r="D65" t="s">
        <v>1182</v>
      </c>
      <c r="E65" t="s">
        <v>1199</v>
      </c>
      <c r="F65" t="s">
        <v>1213</v>
      </c>
      <c r="G65" t="s">
        <v>1245</v>
      </c>
      <c r="H65" t="s">
        <v>1255</v>
      </c>
      <c r="I65" t="s">
        <v>1261</v>
      </c>
      <c r="J65" t="s">
        <v>1273</v>
      </c>
    </row>
    <row r="66" spans="1:10" x14ac:dyDescent="0.2">
      <c r="A66" t="s">
        <v>185</v>
      </c>
      <c r="C66" s="4"/>
      <c r="D66" s="4"/>
      <c r="E66" s="4"/>
      <c r="F66" s="4"/>
      <c r="G66" s="4"/>
      <c r="H66" s="4"/>
      <c r="I66" s="4"/>
      <c r="J66" s="4"/>
    </row>
    <row r="67" spans="1:10" x14ac:dyDescent="0.2">
      <c r="A67" t="s">
        <v>188</v>
      </c>
      <c r="C67" s="4"/>
      <c r="D67" s="4"/>
      <c r="E67" s="4"/>
      <c r="F67" s="4"/>
      <c r="G67" s="4"/>
      <c r="H67" s="4"/>
      <c r="I67" s="4"/>
      <c r="J67" s="4"/>
    </row>
    <row r="68" spans="1:10" x14ac:dyDescent="0.2">
      <c r="A68" t="s">
        <v>190</v>
      </c>
      <c r="C68" s="4"/>
      <c r="D68" s="4"/>
      <c r="E68" s="4"/>
      <c r="F68" s="4"/>
      <c r="G68" s="4"/>
      <c r="H68" s="4"/>
      <c r="I68" s="4"/>
      <c r="J68" s="4"/>
    </row>
    <row r="69" spans="1:10" x14ac:dyDescent="0.2">
      <c r="A69" t="s">
        <v>191</v>
      </c>
      <c r="C69" s="4"/>
      <c r="D69" s="4"/>
      <c r="E69" s="4"/>
      <c r="F69" s="4"/>
      <c r="G69" s="4"/>
      <c r="H69" s="4"/>
      <c r="I69" s="4"/>
      <c r="J69" s="4"/>
    </row>
    <row r="70" spans="1:10" x14ac:dyDescent="0.2">
      <c r="A70" t="s">
        <v>192</v>
      </c>
      <c r="C70" s="4"/>
      <c r="D70" s="4"/>
      <c r="E70" s="4"/>
      <c r="F70" s="4"/>
      <c r="G70" s="4"/>
      <c r="H70" s="4"/>
      <c r="I70" s="4"/>
      <c r="J70" s="4"/>
    </row>
    <row r="71" spans="1:10" x14ac:dyDescent="0.2">
      <c r="A71" t="s">
        <v>193</v>
      </c>
      <c r="C71" s="4"/>
      <c r="D71" s="4"/>
      <c r="E71" s="4"/>
      <c r="F71" s="4"/>
      <c r="G71" s="4"/>
      <c r="H71" s="4"/>
      <c r="I71" s="4"/>
      <c r="J71" s="4"/>
    </row>
    <row r="72" spans="1:10" x14ac:dyDescent="0.2">
      <c r="A72" t="s">
        <v>195</v>
      </c>
      <c r="C72" s="4"/>
      <c r="D72" s="4"/>
      <c r="E72" s="4"/>
      <c r="F72" s="4"/>
      <c r="G72" s="4"/>
      <c r="H72" s="4"/>
      <c r="I72" s="4"/>
      <c r="J72" s="4"/>
    </row>
    <row r="73" spans="1:10" x14ac:dyDescent="0.2">
      <c r="A73" t="s">
        <v>196</v>
      </c>
      <c r="C73" s="4"/>
      <c r="D73" s="4"/>
      <c r="E73" s="4"/>
      <c r="F73" s="4"/>
      <c r="G73" s="4"/>
      <c r="H73" s="4"/>
      <c r="I73" s="4"/>
      <c r="J73" s="4"/>
    </row>
    <row r="74" spans="1:10" x14ac:dyDescent="0.2">
      <c r="A74" t="s">
        <v>197</v>
      </c>
      <c r="C74" s="4"/>
      <c r="D74" s="4"/>
      <c r="E74" s="4"/>
      <c r="F74" s="4"/>
      <c r="G74" s="4"/>
      <c r="H74" s="4"/>
      <c r="I74" s="4"/>
      <c r="J74" s="4"/>
    </row>
    <row r="75" spans="1:10" x14ac:dyDescent="0.2">
      <c r="A75" t="s">
        <v>198</v>
      </c>
      <c r="C75" s="4"/>
      <c r="D75" s="4"/>
      <c r="E75" s="4"/>
      <c r="F75" s="4"/>
      <c r="G75" s="4"/>
      <c r="H75" s="4"/>
      <c r="I75" s="4"/>
      <c r="J75" s="4"/>
    </row>
    <row r="76" spans="1:10" x14ac:dyDescent="0.2">
      <c r="A76" t="s">
        <v>199</v>
      </c>
      <c r="C76" s="4"/>
      <c r="D76" s="4"/>
      <c r="E76" s="4"/>
      <c r="F76" s="4"/>
      <c r="G76" s="4"/>
      <c r="H76" s="4"/>
      <c r="I76" s="4"/>
      <c r="J76" s="4"/>
    </row>
    <row r="77" spans="1:10" x14ac:dyDescent="0.2">
      <c r="A77" t="s">
        <v>201</v>
      </c>
      <c r="C77" s="4"/>
      <c r="D77" s="4"/>
      <c r="E77" s="4"/>
      <c r="F77" s="4"/>
      <c r="G77" s="4"/>
      <c r="H77" s="4"/>
      <c r="I77" s="4"/>
      <c r="J77" s="4"/>
    </row>
    <row r="78" spans="1:10" x14ac:dyDescent="0.2">
      <c r="A78" t="s">
        <v>202</v>
      </c>
      <c r="C78" s="4"/>
      <c r="D78" s="4"/>
      <c r="E78" s="4"/>
      <c r="F78" s="4"/>
      <c r="G78" s="4"/>
      <c r="H78" s="4"/>
      <c r="I78" s="4"/>
      <c r="J78" s="4"/>
    </row>
    <row r="79" spans="1:10" x14ac:dyDescent="0.2">
      <c r="A79" t="s">
        <v>203</v>
      </c>
      <c r="C79" s="4"/>
      <c r="D79" s="4"/>
      <c r="E79" s="4"/>
      <c r="F79" s="4"/>
      <c r="G79" s="4"/>
      <c r="H79" s="4"/>
      <c r="I79" s="4"/>
      <c r="J79" s="4"/>
    </row>
    <row r="80" spans="1:10" x14ac:dyDescent="0.2">
      <c r="A80" t="s">
        <v>204</v>
      </c>
      <c r="C80" s="4"/>
      <c r="D80" s="4"/>
      <c r="E80" s="4"/>
      <c r="F80" s="4"/>
      <c r="G80" s="4"/>
      <c r="H80" s="4"/>
      <c r="I80" s="4"/>
      <c r="J80" s="4"/>
    </row>
    <row r="81" spans="1:7" x14ac:dyDescent="0.2">
      <c r="A81" t="s">
        <v>207</v>
      </c>
      <c r="G81" t="s">
        <v>1243</v>
      </c>
    </row>
    <row r="82" spans="1:7" x14ac:dyDescent="0.2">
      <c r="A82" t="s">
        <v>210</v>
      </c>
      <c r="G82" t="s">
        <v>1244</v>
      </c>
    </row>
    <row r="83" spans="1:7" x14ac:dyDescent="0.2">
      <c r="A83" t="s">
        <v>214</v>
      </c>
      <c r="G83" t="s">
        <v>1252</v>
      </c>
    </row>
    <row r="84" spans="1:7" x14ac:dyDescent="0.2">
      <c r="A84" t="s">
        <v>216</v>
      </c>
      <c r="G84" t="s">
        <v>1251</v>
      </c>
    </row>
    <row r="85" spans="1:7" x14ac:dyDescent="0.2">
      <c r="A85" t="s">
        <v>218</v>
      </c>
      <c r="G85" t="s">
        <v>1227</v>
      </c>
    </row>
    <row r="86" spans="1:7" x14ac:dyDescent="0.2">
      <c r="A86" t="s">
        <v>220</v>
      </c>
      <c r="G86" t="s">
        <v>1250</v>
      </c>
    </row>
    <row r="87" spans="1:7" x14ac:dyDescent="0.2">
      <c r="A87" t="s">
        <v>223</v>
      </c>
      <c r="G87" t="s">
        <v>1250</v>
      </c>
    </row>
    <row r="88" spans="1:7" x14ac:dyDescent="0.2">
      <c r="A88" t="s">
        <v>247</v>
      </c>
      <c r="G88" t="s">
        <v>1253</v>
      </c>
    </row>
    <row r="89" spans="1:7" x14ac:dyDescent="0.2">
      <c r="A89" t="s">
        <v>248</v>
      </c>
      <c r="G89" t="s">
        <v>1254</v>
      </c>
    </row>
    <row r="90" spans="1:7" x14ac:dyDescent="0.2">
      <c r="A90" t="s">
        <v>251</v>
      </c>
    </row>
    <row r="91" spans="1:7" x14ac:dyDescent="0.2">
      <c r="A91" t="s">
        <v>253</v>
      </c>
    </row>
    <row r="92" spans="1:7" x14ac:dyDescent="0.2">
      <c r="A92" t="s">
        <v>255</v>
      </c>
    </row>
    <row r="93" spans="1:7" x14ac:dyDescent="0.2">
      <c r="A93" t="s">
        <v>256</v>
      </c>
    </row>
    <row r="94" spans="1:7" x14ac:dyDescent="0.2">
      <c r="A94" t="s">
        <v>258</v>
      </c>
    </row>
    <row r="95" spans="1:7" x14ac:dyDescent="0.2">
      <c r="A95" t="s">
        <v>259</v>
      </c>
    </row>
    <row r="96" spans="1:7" x14ac:dyDescent="0.2">
      <c r="A96" t="s">
        <v>260</v>
      </c>
    </row>
    <row r="97" spans="1:10" x14ac:dyDescent="0.2">
      <c r="A97" t="s">
        <v>212</v>
      </c>
      <c r="C97" t="s">
        <v>1180</v>
      </c>
      <c r="D97" t="s">
        <v>1185</v>
      </c>
      <c r="E97" t="s">
        <v>1201</v>
      </c>
      <c r="F97" t="s">
        <v>1212</v>
      </c>
      <c r="G97" t="s">
        <v>1228</v>
      </c>
      <c r="H97" t="s">
        <v>1255</v>
      </c>
      <c r="I97" t="s">
        <v>1271</v>
      </c>
      <c r="J97" t="s">
        <v>1272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S69"/>
  <sheetViews>
    <sheetView zoomScale="109" zoomScaleNormal="65" workbookViewId="0">
      <selection activeCell="B4" sqref="B4"/>
    </sheetView>
  </sheetViews>
  <sheetFormatPr baseColWidth="10" defaultColWidth="10.5" defaultRowHeight="16" x14ac:dyDescent="0.2"/>
  <cols>
    <col min="1" max="1" width="28.6640625" customWidth="1"/>
    <col min="2" max="2" width="16.5" customWidth="1"/>
    <col min="3" max="5" width="15.6640625" customWidth="1"/>
    <col min="6" max="6" width="15" customWidth="1"/>
    <col min="7" max="7" width="17.83203125" customWidth="1"/>
    <col min="8" max="8" width="10.33203125" customWidth="1"/>
    <col min="9" max="9" width="14.83203125" customWidth="1"/>
    <col min="10" max="11" width="18.1640625" customWidth="1"/>
    <col min="16" max="16" width="12.33203125" customWidth="1"/>
    <col min="17" max="17" width="13" customWidth="1"/>
    <col min="18" max="18" width="13.1640625" customWidth="1"/>
    <col min="19" max="19" width="16.1640625" customWidth="1"/>
    <col min="20" max="20" width="13.1640625" customWidth="1"/>
  </cols>
  <sheetData>
    <row r="1" spans="1:71" s="28" customFormat="1" x14ac:dyDescent="0.2">
      <c r="A1" s="28" t="s">
        <v>486</v>
      </c>
      <c r="B1" s="28" t="s">
        <v>487</v>
      </c>
      <c r="C1" s="28" t="s">
        <v>488</v>
      </c>
      <c r="D1" s="28" t="s">
        <v>489</v>
      </c>
      <c r="E1" s="28" t="s">
        <v>490</v>
      </c>
      <c r="F1" s="28" t="s">
        <v>491</v>
      </c>
      <c r="G1" s="28" t="s">
        <v>492</v>
      </c>
      <c r="H1" s="28" t="s">
        <v>1</v>
      </c>
      <c r="I1" s="28" t="s">
        <v>493</v>
      </c>
      <c r="J1" s="28" t="s">
        <v>494</v>
      </c>
      <c r="K1" s="28" t="s">
        <v>495</v>
      </c>
      <c r="M1" s="29"/>
      <c r="N1" s="29"/>
      <c r="O1" s="29"/>
      <c r="P1" s="29"/>
      <c r="Q1" s="29"/>
      <c r="R1" s="29"/>
      <c r="S1" s="29"/>
      <c r="T1" s="29"/>
      <c r="AI1" s="30"/>
      <c r="AM1" s="30"/>
      <c r="AU1" s="31"/>
      <c r="AV1" s="31"/>
      <c r="AW1" s="32"/>
      <c r="AX1" s="32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</row>
    <row r="2" spans="1:71" s="21" customFormat="1" x14ac:dyDescent="0.2">
      <c r="A2" s="21" t="s">
        <v>496</v>
      </c>
      <c r="B2" s="21" t="s">
        <v>497</v>
      </c>
      <c r="C2" s="21" t="s">
        <v>498</v>
      </c>
      <c r="D2" s="21" t="s">
        <v>499</v>
      </c>
      <c r="E2" s="21" t="s">
        <v>500</v>
      </c>
      <c r="F2" s="21" t="s">
        <v>501</v>
      </c>
      <c r="G2" s="21" t="s">
        <v>502</v>
      </c>
      <c r="H2" s="21" t="s">
        <v>503</v>
      </c>
      <c r="I2" s="21" t="s">
        <v>504</v>
      </c>
      <c r="J2" s="21">
        <v>1000</v>
      </c>
      <c r="K2" s="21">
        <v>50</v>
      </c>
      <c r="O2" s="34" t="s">
        <v>505</v>
      </c>
      <c r="P2" s="34" t="s">
        <v>506</v>
      </c>
      <c r="Q2" s="34" t="s">
        <v>507</v>
      </c>
      <c r="R2" s="34" t="s">
        <v>508</v>
      </c>
      <c r="S2" s="34" t="s">
        <v>509</v>
      </c>
    </row>
    <row r="3" spans="1:71" s="14" customFormat="1" x14ac:dyDescent="0.2">
      <c r="A3" s="14" t="s">
        <v>510</v>
      </c>
      <c r="B3" s="14" t="s">
        <v>511</v>
      </c>
      <c r="C3" s="14" t="s">
        <v>498</v>
      </c>
      <c r="D3" s="14" t="s">
        <v>512</v>
      </c>
      <c r="E3" s="14" t="s">
        <v>513</v>
      </c>
      <c r="F3" s="14" t="s">
        <v>514</v>
      </c>
      <c r="G3" s="14" t="s">
        <v>515</v>
      </c>
      <c r="H3" s="14" t="s">
        <v>503</v>
      </c>
      <c r="I3" s="14" t="s">
        <v>504</v>
      </c>
      <c r="J3" s="14">
        <v>2000</v>
      </c>
      <c r="K3" s="14">
        <v>500</v>
      </c>
      <c r="Q3" s="14" t="s">
        <v>516</v>
      </c>
      <c r="S3" s="14" t="s">
        <v>517</v>
      </c>
    </row>
    <row r="4" spans="1:71" s="35" customFormat="1" x14ac:dyDescent="0.2">
      <c r="A4" s="35" t="s">
        <v>518</v>
      </c>
      <c r="B4" s="35" t="s">
        <v>519</v>
      </c>
      <c r="C4" s="35" t="s">
        <v>520</v>
      </c>
      <c r="D4" s="35" t="s">
        <v>521</v>
      </c>
      <c r="E4" s="35" t="s">
        <v>522</v>
      </c>
      <c r="F4" s="35" t="s">
        <v>523</v>
      </c>
      <c r="G4" s="35" t="s">
        <v>524</v>
      </c>
      <c r="H4" s="35" t="s">
        <v>525</v>
      </c>
      <c r="I4" s="35" t="s">
        <v>504</v>
      </c>
      <c r="J4" s="35">
        <v>2000</v>
      </c>
      <c r="K4" s="35">
        <v>3200</v>
      </c>
      <c r="Q4" s="35" t="s">
        <v>526</v>
      </c>
      <c r="S4" s="35" t="s">
        <v>527</v>
      </c>
    </row>
    <row r="5" spans="1:71" s="21" customFormat="1" x14ac:dyDescent="0.2">
      <c r="A5" s="21" t="s">
        <v>528</v>
      </c>
      <c r="B5" s="21" t="s">
        <v>497</v>
      </c>
      <c r="C5" s="21" t="s">
        <v>529</v>
      </c>
      <c r="D5" s="21" t="s">
        <v>499</v>
      </c>
      <c r="E5" s="21" t="s">
        <v>530</v>
      </c>
      <c r="F5" s="21" t="s">
        <v>501</v>
      </c>
      <c r="G5" s="21" t="s">
        <v>502</v>
      </c>
      <c r="H5" s="21" t="s">
        <v>531</v>
      </c>
      <c r="I5" s="21" t="s">
        <v>504</v>
      </c>
      <c r="J5" s="21">
        <v>1000</v>
      </c>
      <c r="K5" s="21">
        <v>50</v>
      </c>
    </row>
    <row r="6" spans="1:71" s="21" customFormat="1" x14ac:dyDescent="0.2">
      <c r="A6" s="21" t="s">
        <v>532</v>
      </c>
      <c r="B6" s="21" t="s">
        <v>497</v>
      </c>
      <c r="C6" s="21" t="s">
        <v>529</v>
      </c>
      <c r="D6" s="21" t="s">
        <v>499</v>
      </c>
      <c r="E6" s="21" t="s">
        <v>533</v>
      </c>
      <c r="F6" s="21" t="s">
        <v>501</v>
      </c>
      <c r="G6" s="21" t="s">
        <v>502</v>
      </c>
      <c r="H6" s="21" t="s">
        <v>531</v>
      </c>
      <c r="I6" s="21" t="s">
        <v>504</v>
      </c>
      <c r="J6" s="21">
        <v>1000</v>
      </c>
      <c r="K6" s="21">
        <v>50</v>
      </c>
    </row>
    <row r="7" spans="1:71" s="21" customFormat="1" x14ac:dyDescent="0.2">
      <c r="A7" s="21" t="s">
        <v>534</v>
      </c>
      <c r="B7" s="21" t="s">
        <v>497</v>
      </c>
      <c r="C7" s="21" t="s">
        <v>529</v>
      </c>
      <c r="D7" s="21" t="s">
        <v>499</v>
      </c>
      <c r="E7" s="21" t="s">
        <v>535</v>
      </c>
      <c r="F7" s="21" t="s">
        <v>501</v>
      </c>
      <c r="G7" s="21" t="s">
        <v>502</v>
      </c>
      <c r="H7" s="21" t="s">
        <v>536</v>
      </c>
      <c r="I7" s="21" t="s">
        <v>504</v>
      </c>
      <c r="J7" s="21">
        <v>1000</v>
      </c>
      <c r="K7" s="21">
        <v>50</v>
      </c>
    </row>
    <row r="8" spans="1:71" s="21" customFormat="1" x14ac:dyDescent="0.2">
      <c r="A8" s="21" t="s">
        <v>537</v>
      </c>
      <c r="B8" s="21" t="s">
        <v>497</v>
      </c>
      <c r="C8" s="21" t="s">
        <v>529</v>
      </c>
      <c r="D8" s="21" t="s">
        <v>499</v>
      </c>
      <c r="E8" s="21" t="s">
        <v>500</v>
      </c>
      <c r="F8" s="21" t="s">
        <v>538</v>
      </c>
      <c r="G8" s="21" t="s">
        <v>539</v>
      </c>
      <c r="H8" s="21" t="s">
        <v>531</v>
      </c>
      <c r="I8" s="21" t="s">
        <v>504</v>
      </c>
      <c r="J8" s="21">
        <v>1000</v>
      </c>
      <c r="K8" s="21">
        <v>50</v>
      </c>
      <c r="O8" s="21" t="s">
        <v>540</v>
      </c>
      <c r="P8" s="21" t="s">
        <v>541</v>
      </c>
      <c r="Q8" s="21" t="s">
        <v>542</v>
      </c>
      <c r="R8" s="21" t="s">
        <v>543</v>
      </c>
      <c r="S8" s="21" t="s">
        <v>544</v>
      </c>
    </row>
    <row r="9" spans="1:71" s="21" customFormat="1" x14ac:dyDescent="0.2">
      <c r="A9" s="21" t="s">
        <v>545</v>
      </c>
      <c r="B9" s="21" t="s">
        <v>497</v>
      </c>
      <c r="C9" s="21" t="s">
        <v>529</v>
      </c>
      <c r="D9" s="21" t="s">
        <v>499</v>
      </c>
      <c r="E9" s="21" t="s">
        <v>546</v>
      </c>
      <c r="F9" s="21" t="s">
        <v>501</v>
      </c>
      <c r="G9" s="21" t="s">
        <v>539</v>
      </c>
      <c r="H9" s="21" t="s">
        <v>547</v>
      </c>
      <c r="I9" s="21" t="s">
        <v>504</v>
      </c>
      <c r="J9" s="21">
        <v>1000</v>
      </c>
      <c r="K9" s="21">
        <v>50</v>
      </c>
      <c r="O9" s="34" t="s">
        <v>530</v>
      </c>
      <c r="P9" s="34" t="s">
        <v>533</v>
      </c>
      <c r="Q9" s="34" t="s">
        <v>548</v>
      </c>
      <c r="R9" s="34" t="s">
        <v>549</v>
      </c>
      <c r="S9" s="34" t="s">
        <v>550</v>
      </c>
    </row>
    <row r="10" spans="1:71" s="14" customFormat="1" x14ac:dyDescent="0.2">
      <c r="A10" s="14" t="s">
        <v>551</v>
      </c>
      <c r="B10" s="14" t="s">
        <v>511</v>
      </c>
      <c r="C10" s="14" t="s">
        <v>498</v>
      </c>
      <c r="D10" s="14" t="s">
        <v>515</v>
      </c>
      <c r="E10" s="14" t="s">
        <v>552</v>
      </c>
      <c r="F10" s="14" t="s">
        <v>514</v>
      </c>
      <c r="G10" s="14" t="s">
        <v>553</v>
      </c>
      <c r="H10" s="14" t="s">
        <v>503</v>
      </c>
      <c r="I10" s="14" t="s">
        <v>504</v>
      </c>
      <c r="J10" s="14">
        <v>2000</v>
      </c>
      <c r="K10" s="14">
        <v>500</v>
      </c>
      <c r="O10" s="36" t="s">
        <v>554</v>
      </c>
      <c r="P10" s="36" t="s">
        <v>555</v>
      </c>
      <c r="Q10" s="36" t="s">
        <v>556</v>
      </c>
      <c r="R10" s="36" t="s">
        <v>557</v>
      </c>
      <c r="S10" s="36" t="s">
        <v>546</v>
      </c>
    </row>
    <row r="11" spans="1:71" s="14" customFormat="1" x14ac:dyDescent="0.2">
      <c r="A11" s="14" t="s">
        <v>558</v>
      </c>
      <c r="B11" s="14" t="s">
        <v>511</v>
      </c>
      <c r="C11" s="14" t="s">
        <v>498</v>
      </c>
      <c r="D11" s="14" t="s">
        <v>515</v>
      </c>
      <c r="E11" s="14" t="s">
        <v>505</v>
      </c>
      <c r="F11" s="14" t="s">
        <v>514</v>
      </c>
      <c r="G11" s="14" t="s">
        <v>553</v>
      </c>
      <c r="H11" s="14" t="s">
        <v>503</v>
      </c>
      <c r="I11" s="14" t="s">
        <v>504</v>
      </c>
      <c r="J11" s="14">
        <v>2000</v>
      </c>
      <c r="K11" s="14">
        <v>500</v>
      </c>
      <c r="O11" s="36" t="s">
        <v>559</v>
      </c>
      <c r="P11" s="36" t="s">
        <v>560</v>
      </c>
      <c r="Q11" s="36" t="s">
        <v>561</v>
      </c>
      <c r="R11" s="36" t="s">
        <v>562</v>
      </c>
      <c r="S11" s="36" t="s">
        <v>563</v>
      </c>
    </row>
    <row r="12" spans="1:71" s="14" customFormat="1" x14ac:dyDescent="0.2">
      <c r="A12" s="14" t="s">
        <v>564</v>
      </c>
      <c r="B12" s="14" t="s">
        <v>565</v>
      </c>
      <c r="C12" s="14" t="s">
        <v>556</v>
      </c>
      <c r="D12" s="14" t="s">
        <v>566</v>
      </c>
      <c r="E12" s="14" t="s">
        <v>548</v>
      </c>
      <c r="F12" s="14" t="s">
        <v>567</v>
      </c>
      <c r="G12" s="14" t="s">
        <v>568</v>
      </c>
      <c r="H12" s="14" t="s">
        <v>569</v>
      </c>
      <c r="I12" s="14" t="s">
        <v>504</v>
      </c>
      <c r="J12" s="14">
        <v>2000</v>
      </c>
      <c r="K12" s="14">
        <v>500</v>
      </c>
      <c r="O12" s="36" t="s">
        <v>523</v>
      </c>
      <c r="P12" s="36" t="s">
        <v>523</v>
      </c>
      <c r="Q12" s="36" t="s">
        <v>570</v>
      </c>
      <c r="R12" s="36" t="s">
        <v>571</v>
      </c>
      <c r="S12" s="36" t="s">
        <v>572</v>
      </c>
    </row>
    <row r="13" spans="1:71" s="14" customFormat="1" x14ac:dyDescent="0.2">
      <c r="A13" s="14" t="s">
        <v>573</v>
      </c>
      <c r="B13" s="14" t="s">
        <v>565</v>
      </c>
      <c r="C13" s="14" t="s">
        <v>574</v>
      </c>
      <c r="D13" s="14" t="s">
        <v>512</v>
      </c>
      <c r="E13" s="14" t="s">
        <v>549</v>
      </c>
      <c r="F13" s="14" t="s">
        <v>562</v>
      </c>
      <c r="G13" s="14" t="s">
        <v>553</v>
      </c>
      <c r="H13" s="14" t="s">
        <v>503</v>
      </c>
      <c r="I13" s="14" t="s">
        <v>504</v>
      </c>
      <c r="J13" s="14">
        <v>2000</v>
      </c>
      <c r="K13" s="14">
        <v>500</v>
      </c>
      <c r="Q13" s="14" t="s">
        <v>575</v>
      </c>
    </row>
    <row r="14" spans="1:71" s="14" customFormat="1" x14ac:dyDescent="0.2">
      <c r="A14" s="14" t="s">
        <v>576</v>
      </c>
      <c r="B14" s="14" t="s">
        <v>519</v>
      </c>
      <c r="C14" s="14" t="s">
        <v>577</v>
      </c>
      <c r="D14" s="14" t="s">
        <v>563</v>
      </c>
      <c r="E14" s="14" t="s">
        <v>498</v>
      </c>
      <c r="F14" s="14" t="s">
        <v>578</v>
      </c>
      <c r="G14" s="14" t="s">
        <v>568</v>
      </c>
      <c r="H14" s="14" t="s">
        <v>579</v>
      </c>
      <c r="I14" s="14" t="s">
        <v>504</v>
      </c>
      <c r="J14" s="14">
        <v>2000</v>
      </c>
      <c r="K14" s="14">
        <v>500</v>
      </c>
      <c r="S14" s="14" t="s">
        <v>580</v>
      </c>
    </row>
    <row r="15" spans="1:71" s="35" customFormat="1" x14ac:dyDescent="0.2">
      <c r="A15" s="35" t="s">
        <v>581</v>
      </c>
      <c r="B15" s="35" t="s">
        <v>582</v>
      </c>
      <c r="C15" s="35" t="s">
        <v>583</v>
      </c>
      <c r="D15" s="35" t="s">
        <v>521</v>
      </c>
      <c r="E15" s="35" t="s">
        <v>559</v>
      </c>
      <c r="F15" s="35" t="s">
        <v>523</v>
      </c>
      <c r="G15" s="35" t="s">
        <v>524</v>
      </c>
      <c r="H15" s="35" t="s">
        <v>525</v>
      </c>
      <c r="I15" s="35" t="s">
        <v>504</v>
      </c>
      <c r="J15" s="35">
        <v>3000</v>
      </c>
      <c r="K15" s="35">
        <v>3200</v>
      </c>
      <c r="O15" s="35" t="s">
        <v>584</v>
      </c>
      <c r="S15" s="35" t="s">
        <v>585</v>
      </c>
    </row>
    <row r="16" spans="1:71" s="35" customFormat="1" x14ac:dyDescent="0.2">
      <c r="A16" s="35" t="s">
        <v>586</v>
      </c>
      <c r="B16" s="35" t="s">
        <v>582</v>
      </c>
      <c r="C16" s="35" t="s">
        <v>554</v>
      </c>
      <c r="D16" s="35" t="s">
        <v>521</v>
      </c>
      <c r="E16" s="35" t="s">
        <v>560</v>
      </c>
      <c r="F16" s="35" t="s">
        <v>523</v>
      </c>
      <c r="G16" s="35" t="s">
        <v>524</v>
      </c>
      <c r="H16" s="35" t="s">
        <v>525</v>
      </c>
      <c r="I16" s="35" t="s">
        <v>504</v>
      </c>
      <c r="J16" s="35">
        <v>3000</v>
      </c>
      <c r="K16" s="35">
        <v>3200</v>
      </c>
      <c r="Q16" s="35" t="s">
        <v>587</v>
      </c>
      <c r="R16" s="35" t="s">
        <v>588</v>
      </c>
      <c r="S16" s="35" t="s">
        <v>589</v>
      </c>
    </row>
    <row r="17" spans="1:19" s="35" customFormat="1" x14ac:dyDescent="0.2">
      <c r="A17" s="35" t="s">
        <v>590</v>
      </c>
      <c r="B17" s="35" t="s">
        <v>588</v>
      </c>
      <c r="C17" s="35" t="s">
        <v>561</v>
      </c>
      <c r="D17" s="35" t="s">
        <v>550</v>
      </c>
      <c r="E17" s="35" t="s">
        <v>591</v>
      </c>
      <c r="F17" s="35" t="s">
        <v>592</v>
      </c>
      <c r="G17" s="35" t="s">
        <v>570</v>
      </c>
      <c r="H17" s="35" t="s">
        <v>593</v>
      </c>
      <c r="I17" s="35" t="s">
        <v>504</v>
      </c>
      <c r="J17" s="35">
        <v>3000</v>
      </c>
      <c r="K17" s="35">
        <v>3200</v>
      </c>
      <c r="O17" s="35" t="s">
        <v>594</v>
      </c>
      <c r="P17" s="35" t="s">
        <v>594</v>
      </c>
      <c r="Q17" s="35" t="s">
        <v>592</v>
      </c>
      <c r="R17" s="35" t="s">
        <v>595</v>
      </c>
      <c r="S17" s="35" t="s">
        <v>595</v>
      </c>
    </row>
    <row r="18" spans="1:19" s="35" customFormat="1" x14ac:dyDescent="0.2">
      <c r="A18" s="35" t="s">
        <v>596</v>
      </c>
      <c r="B18" s="35" t="s">
        <v>588</v>
      </c>
      <c r="C18" s="35" t="s">
        <v>520</v>
      </c>
      <c r="D18" s="35" t="s">
        <v>557</v>
      </c>
      <c r="E18" s="35" t="s">
        <v>522</v>
      </c>
      <c r="F18" s="35" t="s">
        <v>571</v>
      </c>
      <c r="G18" s="35" t="s">
        <v>508</v>
      </c>
      <c r="H18" s="35" t="s">
        <v>525</v>
      </c>
      <c r="I18" s="35" t="s">
        <v>504</v>
      </c>
      <c r="J18" s="35">
        <v>3000</v>
      </c>
      <c r="K18" s="35">
        <v>3200</v>
      </c>
      <c r="Q18" s="35" t="s">
        <v>597</v>
      </c>
      <c r="S18" s="35" t="s">
        <v>598</v>
      </c>
    </row>
    <row r="19" spans="1:19" s="35" customFormat="1" x14ac:dyDescent="0.2">
      <c r="A19" s="35" t="s">
        <v>599</v>
      </c>
      <c r="B19" s="35" t="s">
        <v>588</v>
      </c>
      <c r="C19" s="35" t="s">
        <v>520</v>
      </c>
      <c r="D19" s="35" t="s">
        <v>550</v>
      </c>
      <c r="E19" s="35" t="s">
        <v>522</v>
      </c>
      <c r="F19" s="35" t="s">
        <v>600</v>
      </c>
      <c r="G19" s="35" t="s">
        <v>572</v>
      </c>
      <c r="H19" s="35" t="s">
        <v>601</v>
      </c>
      <c r="I19" s="35" t="s">
        <v>504</v>
      </c>
      <c r="J19" s="35">
        <v>3000</v>
      </c>
      <c r="K19" s="35">
        <v>3200</v>
      </c>
      <c r="Q19" s="35" t="s">
        <v>602</v>
      </c>
      <c r="S19" s="35" t="s">
        <v>600</v>
      </c>
    </row>
    <row r="20" spans="1:19" s="37" customFormat="1" x14ac:dyDescent="0.2">
      <c r="A20" s="37" t="s">
        <v>603</v>
      </c>
      <c r="B20" s="37" t="s">
        <v>604</v>
      </c>
      <c r="C20" s="37" t="s">
        <v>605</v>
      </c>
      <c r="D20" s="37" t="s">
        <v>606</v>
      </c>
      <c r="E20" s="37" t="s">
        <v>607</v>
      </c>
      <c r="F20" s="37" t="s">
        <v>608</v>
      </c>
      <c r="G20" s="37" t="s">
        <v>609</v>
      </c>
      <c r="H20" s="37" t="s">
        <v>547</v>
      </c>
      <c r="I20" s="37" t="s">
        <v>504</v>
      </c>
      <c r="J20" s="37">
        <v>3000</v>
      </c>
      <c r="K20" s="37">
        <v>15000</v>
      </c>
      <c r="M20" s="37" t="s">
        <v>610</v>
      </c>
      <c r="N20" s="37" t="s">
        <v>611</v>
      </c>
      <c r="S20" s="37" t="s">
        <v>612</v>
      </c>
    </row>
    <row r="21" spans="1:19" s="37" customFormat="1" x14ac:dyDescent="0.2">
      <c r="A21" s="37" t="s">
        <v>613</v>
      </c>
      <c r="B21" s="37" t="s">
        <v>604</v>
      </c>
      <c r="C21" s="37" t="s">
        <v>605</v>
      </c>
      <c r="D21" s="37" t="s">
        <v>606</v>
      </c>
      <c r="E21" s="37" t="s">
        <v>614</v>
      </c>
      <c r="F21" s="37" t="s">
        <v>608</v>
      </c>
      <c r="G21" s="37" t="s">
        <v>609</v>
      </c>
      <c r="H21" s="37" t="s">
        <v>547</v>
      </c>
      <c r="I21" s="37" t="s">
        <v>504</v>
      </c>
      <c r="J21" s="37">
        <v>3000</v>
      </c>
      <c r="K21" s="37">
        <v>15000</v>
      </c>
      <c r="M21" s="37" t="s">
        <v>610</v>
      </c>
      <c r="N21" s="37" t="s">
        <v>611</v>
      </c>
      <c r="S21" s="37" t="s">
        <v>612</v>
      </c>
    </row>
    <row r="22" spans="1:19" s="38" customFormat="1" x14ac:dyDescent="0.2">
      <c r="A22" s="38" t="s">
        <v>615</v>
      </c>
      <c r="B22" s="38" t="s">
        <v>616</v>
      </c>
      <c r="C22" s="38" t="s">
        <v>617</v>
      </c>
      <c r="D22" s="38" t="s">
        <v>618</v>
      </c>
      <c r="E22" s="38" t="s">
        <v>619</v>
      </c>
      <c r="F22" s="38" t="s">
        <v>620</v>
      </c>
      <c r="G22" s="38" t="s">
        <v>621</v>
      </c>
      <c r="H22" s="38" t="s">
        <v>622</v>
      </c>
      <c r="I22" s="38" t="s">
        <v>504</v>
      </c>
      <c r="J22" s="38">
        <v>4000</v>
      </c>
      <c r="K22" s="38">
        <v>75000</v>
      </c>
      <c r="M22" s="38" t="s">
        <v>623</v>
      </c>
    </row>
    <row r="23" spans="1:19" x14ac:dyDescent="0.2">
      <c r="A23" t="s">
        <v>624</v>
      </c>
      <c r="B23" t="s">
        <v>625</v>
      </c>
      <c r="C23" t="s">
        <v>626</v>
      </c>
      <c r="D23" t="s">
        <v>627</v>
      </c>
      <c r="E23" t="s">
        <v>628</v>
      </c>
      <c r="F23" s="9" t="s">
        <v>629</v>
      </c>
      <c r="G23" t="s">
        <v>630</v>
      </c>
      <c r="H23" t="s">
        <v>631</v>
      </c>
      <c r="I23" t="s">
        <v>504</v>
      </c>
      <c r="J23">
        <v>5000</v>
      </c>
      <c r="K23">
        <v>150000</v>
      </c>
      <c r="M23" t="s">
        <v>632</v>
      </c>
    </row>
    <row r="24" spans="1:19" x14ac:dyDescent="0.2">
      <c r="A24" t="s">
        <v>633</v>
      </c>
      <c r="B24" t="s">
        <v>634</v>
      </c>
      <c r="C24" t="s">
        <v>635</v>
      </c>
      <c r="D24" t="s">
        <v>636</v>
      </c>
      <c r="E24" t="s">
        <v>637</v>
      </c>
      <c r="F24" s="9" t="s">
        <v>638</v>
      </c>
      <c r="G24" t="s">
        <v>639</v>
      </c>
      <c r="H24" t="s">
        <v>640</v>
      </c>
      <c r="I24" t="s">
        <v>504</v>
      </c>
      <c r="J24">
        <v>6000</v>
      </c>
      <c r="K24">
        <v>250000</v>
      </c>
      <c r="M24" t="s">
        <v>640</v>
      </c>
      <c r="O24" t="s">
        <v>641</v>
      </c>
      <c r="P24" t="s">
        <v>641</v>
      </c>
      <c r="R24" t="s">
        <v>642</v>
      </c>
    </row>
    <row r="25" spans="1:19" x14ac:dyDescent="0.2">
      <c r="A25" s="9" t="s">
        <v>643</v>
      </c>
      <c r="B25" t="s">
        <v>511</v>
      </c>
      <c r="C25" t="s">
        <v>529</v>
      </c>
      <c r="D25" t="s">
        <v>499</v>
      </c>
      <c r="E25" t="s">
        <v>500</v>
      </c>
      <c r="F25" s="39" t="s">
        <v>501</v>
      </c>
      <c r="G25" t="s">
        <v>502</v>
      </c>
      <c r="H25" t="s">
        <v>531</v>
      </c>
      <c r="I25" t="s">
        <v>504</v>
      </c>
      <c r="J25">
        <v>1000</v>
      </c>
      <c r="K25">
        <v>50</v>
      </c>
      <c r="M25" t="s">
        <v>547</v>
      </c>
      <c r="O25" t="s">
        <v>644</v>
      </c>
      <c r="R25" t="s">
        <v>645</v>
      </c>
    </row>
    <row r="26" spans="1:19" x14ac:dyDescent="0.2">
      <c r="A26" t="s">
        <v>646</v>
      </c>
      <c r="B26" t="s">
        <v>511</v>
      </c>
      <c r="C26" t="s">
        <v>498</v>
      </c>
      <c r="D26" t="s">
        <v>647</v>
      </c>
      <c r="E26" t="s">
        <v>513</v>
      </c>
      <c r="F26" s="14" t="s">
        <v>514</v>
      </c>
      <c r="G26" t="s">
        <v>515</v>
      </c>
      <c r="H26" t="s">
        <v>503</v>
      </c>
      <c r="I26" t="s">
        <v>504</v>
      </c>
      <c r="J26">
        <v>2000</v>
      </c>
      <c r="K26">
        <v>500</v>
      </c>
      <c r="O26" t="s">
        <v>648</v>
      </c>
    </row>
    <row r="27" spans="1:19" x14ac:dyDescent="0.2">
      <c r="A27" t="s">
        <v>649</v>
      </c>
      <c r="B27" t="s">
        <v>519</v>
      </c>
      <c r="C27" t="s">
        <v>520</v>
      </c>
      <c r="D27" t="s">
        <v>521</v>
      </c>
      <c r="E27" t="s">
        <v>522</v>
      </c>
      <c r="F27" s="9" t="s">
        <v>650</v>
      </c>
      <c r="G27" t="s">
        <v>524</v>
      </c>
      <c r="H27" t="s">
        <v>525</v>
      </c>
      <c r="I27" t="s">
        <v>504</v>
      </c>
      <c r="J27">
        <v>3000</v>
      </c>
      <c r="K27">
        <v>3200</v>
      </c>
      <c r="M27" t="s">
        <v>601</v>
      </c>
    </row>
    <row r="28" spans="1:19" x14ac:dyDescent="0.2">
      <c r="A28" t="s">
        <v>651</v>
      </c>
      <c r="B28" s="9" t="s">
        <v>604</v>
      </c>
      <c r="C28" t="s">
        <v>605</v>
      </c>
      <c r="D28" t="s">
        <v>606</v>
      </c>
      <c r="E28" t="s">
        <v>614</v>
      </c>
      <c r="F28" s="9" t="s">
        <v>608</v>
      </c>
      <c r="G28" t="s">
        <v>609</v>
      </c>
      <c r="H28" t="s">
        <v>547</v>
      </c>
      <c r="I28" t="s">
        <v>504</v>
      </c>
      <c r="J28">
        <v>4000</v>
      </c>
      <c r="K28">
        <v>15000</v>
      </c>
      <c r="M28" t="s">
        <v>610</v>
      </c>
    </row>
    <row r="29" spans="1:19" x14ac:dyDescent="0.2">
      <c r="A29" t="s">
        <v>652</v>
      </c>
      <c r="B29" t="s">
        <v>616</v>
      </c>
      <c r="C29" t="s">
        <v>617</v>
      </c>
      <c r="D29" t="s">
        <v>618</v>
      </c>
      <c r="E29" t="s">
        <v>619</v>
      </c>
      <c r="F29" s="9" t="s">
        <v>620</v>
      </c>
      <c r="G29" t="s">
        <v>621</v>
      </c>
      <c r="H29" t="s">
        <v>622</v>
      </c>
      <c r="I29" t="s">
        <v>504</v>
      </c>
      <c r="J29">
        <v>5000</v>
      </c>
      <c r="K29">
        <v>75000</v>
      </c>
      <c r="M29" t="s">
        <v>623</v>
      </c>
    </row>
    <row r="30" spans="1:19" x14ac:dyDescent="0.2">
      <c r="A30" t="s">
        <v>653</v>
      </c>
      <c r="B30" t="s">
        <v>625</v>
      </c>
      <c r="C30" t="s">
        <v>626</v>
      </c>
      <c r="D30" t="s">
        <v>627</v>
      </c>
      <c r="E30" t="s">
        <v>628</v>
      </c>
      <c r="F30" s="9" t="s">
        <v>629</v>
      </c>
      <c r="G30" t="s">
        <v>630</v>
      </c>
      <c r="H30" t="s">
        <v>631</v>
      </c>
      <c r="I30" t="s">
        <v>504</v>
      </c>
      <c r="J30">
        <v>6000</v>
      </c>
      <c r="K30">
        <v>150000</v>
      </c>
      <c r="M30" t="s">
        <v>632</v>
      </c>
    </row>
    <row r="31" spans="1:19" x14ac:dyDescent="0.2">
      <c r="A31" t="s">
        <v>654</v>
      </c>
      <c r="B31" t="s">
        <v>634</v>
      </c>
      <c r="C31" t="s">
        <v>635</v>
      </c>
      <c r="D31" t="s">
        <v>636</v>
      </c>
      <c r="E31" t="s">
        <v>637</v>
      </c>
      <c r="F31" s="9" t="s">
        <v>638</v>
      </c>
      <c r="G31" t="s">
        <v>639</v>
      </c>
      <c r="H31" t="s">
        <v>640</v>
      </c>
      <c r="I31" t="s">
        <v>504</v>
      </c>
      <c r="J31">
        <v>7000</v>
      </c>
      <c r="K31">
        <v>250000</v>
      </c>
      <c r="M31" t="s">
        <v>640</v>
      </c>
    </row>
    <row r="33" spans="2:17" x14ac:dyDescent="0.2">
      <c r="B33" t="s">
        <v>655</v>
      </c>
      <c r="C33" t="s">
        <v>656</v>
      </c>
      <c r="D33" t="s">
        <v>657</v>
      </c>
      <c r="E33" t="s">
        <v>658</v>
      </c>
      <c r="F33" t="s">
        <v>650</v>
      </c>
      <c r="G33" t="s">
        <v>659</v>
      </c>
      <c r="L33" t="s">
        <v>660</v>
      </c>
    </row>
    <row r="34" spans="2:17" x14ac:dyDescent="0.2">
      <c r="B34" t="s">
        <v>661</v>
      </c>
      <c r="C34" t="s">
        <v>662</v>
      </c>
      <c r="D34" t="s">
        <v>663</v>
      </c>
      <c r="E34" t="s">
        <v>663</v>
      </c>
      <c r="F34" t="s">
        <v>663</v>
      </c>
      <c r="G34" t="s">
        <v>664</v>
      </c>
      <c r="L34" t="s">
        <v>659</v>
      </c>
      <c r="M34" t="s">
        <v>502</v>
      </c>
      <c r="N34" t="s">
        <v>539</v>
      </c>
      <c r="O34" t="s">
        <v>515</v>
      </c>
      <c r="Q34" t="s">
        <v>524</v>
      </c>
    </row>
    <row r="35" spans="2:17" x14ac:dyDescent="0.2">
      <c r="B35" t="s">
        <v>665</v>
      </c>
      <c r="G35" s="40" t="s">
        <v>666</v>
      </c>
      <c r="L35" t="s">
        <v>667</v>
      </c>
      <c r="M35" t="s">
        <v>668</v>
      </c>
      <c r="N35" t="s">
        <v>669</v>
      </c>
    </row>
    <row r="36" spans="2:17" x14ac:dyDescent="0.2">
      <c r="L36" t="s">
        <v>670</v>
      </c>
    </row>
    <row r="37" spans="2:17" x14ac:dyDescent="0.2">
      <c r="B37" t="s">
        <v>671</v>
      </c>
      <c r="D37" t="s">
        <v>672</v>
      </c>
      <c r="L37" t="s">
        <v>673</v>
      </c>
    </row>
    <row r="38" spans="2:17" x14ac:dyDescent="0.2">
      <c r="B38" t="s">
        <v>674</v>
      </c>
      <c r="D38" t="s">
        <v>675</v>
      </c>
    </row>
    <row r="39" spans="2:17" x14ac:dyDescent="0.2">
      <c r="B39" t="s">
        <v>676</v>
      </c>
      <c r="D39" t="s">
        <v>677</v>
      </c>
      <c r="L39" t="s">
        <v>608</v>
      </c>
      <c r="M39" t="s">
        <v>678</v>
      </c>
      <c r="N39" t="s">
        <v>679</v>
      </c>
    </row>
    <row r="40" spans="2:17" x14ac:dyDescent="0.2">
      <c r="B40" t="s">
        <v>680</v>
      </c>
    </row>
    <row r="41" spans="2:17" x14ac:dyDescent="0.2">
      <c r="B41" t="s">
        <v>616</v>
      </c>
      <c r="G41" t="s">
        <v>681</v>
      </c>
    </row>
    <row r="42" spans="2:17" x14ac:dyDescent="0.2">
      <c r="G42" t="s">
        <v>682</v>
      </c>
    </row>
    <row r="44" spans="2:17" x14ac:dyDescent="0.2">
      <c r="B44" t="s">
        <v>565</v>
      </c>
    </row>
    <row r="45" spans="2:17" x14ac:dyDescent="0.2">
      <c r="B45" t="s">
        <v>683</v>
      </c>
    </row>
    <row r="46" spans="2:17" x14ac:dyDescent="0.2">
      <c r="B46" t="s">
        <v>684</v>
      </c>
    </row>
    <row r="49" spans="2:21" x14ac:dyDescent="0.2">
      <c r="G49" t="s">
        <v>685</v>
      </c>
      <c r="M49" t="s">
        <v>79</v>
      </c>
    </row>
    <row r="50" spans="2:21" x14ac:dyDescent="0.2">
      <c r="B50" t="s">
        <v>497</v>
      </c>
      <c r="G50" t="s">
        <v>686</v>
      </c>
      <c r="M50" t="s">
        <v>129</v>
      </c>
    </row>
    <row r="51" spans="2:21" x14ac:dyDescent="0.2">
      <c r="B51" t="s">
        <v>687</v>
      </c>
      <c r="G51" t="s">
        <v>541</v>
      </c>
      <c r="M51" t="s">
        <v>31</v>
      </c>
    </row>
    <row r="52" spans="2:21" x14ac:dyDescent="0.2">
      <c r="B52" t="s">
        <v>688</v>
      </c>
      <c r="G52" t="s">
        <v>540</v>
      </c>
      <c r="M52" t="s">
        <v>135</v>
      </c>
    </row>
    <row r="53" spans="2:21" x14ac:dyDescent="0.2">
      <c r="B53" t="s">
        <v>689</v>
      </c>
      <c r="G53" t="s">
        <v>690</v>
      </c>
      <c r="M53" t="s">
        <v>116</v>
      </c>
    </row>
    <row r="54" spans="2:21" x14ac:dyDescent="0.2">
      <c r="B54" t="s">
        <v>691</v>
      </c>
      <c r="M54" t="s">
        <v>50</v>
      </c>
    </row>
    <row r="55" spans="2:21" x14ac:dyDescent="0.2">
      <c r="B55" t="s">
        <v>692</v>
      </c>
      <c r="M55" t="s">
        <v>96</v>
      </c>
    </row>
    <row r="56" spans="2:21" x14ac:dyDescent="0.2">
      <c r="G56" t="s">
        <v>693</v>
      </c>
      <c r="H56" t="s">
        <v>694</v>
      </c>
      <c r="M56" t="s">
        <v>101</v>
      </c>
    </row>
    <row r="57" spans="2:21" x14ac:dyDescent="0.2">
      <c r="G57" t="s">
        <v>695</v>
      </c>
      <c r="H57" t="s">
        <v>696</v>
      </c>
      <c r="M57" t="s">
        <v>105</v>
      </c>
      <c r="U57" t="s">
        <v>697</v>
      </c>
    </row>
    <row r="58" spans="2:21" x14ac:dyDescent="0.2">
      <c r="G58" t="s">
        <v>698</v>
      </c>
      <c r="H58" t="s">
        <v>699</v>
      </c>
      <c r="M58" t="s">
        <v>89</v>
      </c>
      <c r="U58" t="s">
        <v>700</v>
      </c>
    </row>
    <row r="59" spans="2:21" x14ac:dyDescent="0.2">
      <c r="G59" t="s">
        <v>701</v>
      </c>
      <c r="H59" t="s">
        <v>702</v>
      </c>
      <c r="M59" t="s">
        <v>75</v>
      </c>
    </row>
    <row r="60" spans="2:21" x14ac:dyDescent="0.2">
      <c r="G60" t="s">
        <v>703</v>
      </c>
      <c r="H60" t="s">
        <v>704</v>
      </c>
      <c r="M60" t="s">
        <v>53</v>
      </c>
    </row>
    <row r="61" spans="2:21" x14ac:dyDescent="0.2">
      <c r="G61" t="s">
        <v>705</v>
      </c>
      <c r="H61" t="s">
        <v>706</v>
      </c>
      <c r="M61" t="s">
        <v>103</v>
      </c>
    </row>
    <row r="62" spans="2:21" x14ac:dyDescent="0.2">
      <c r="H62" t="s">
        <v>641</v>
      </c>
      <c r="M62" t="s">
        <v>263</v>
      </c>
    </row>
    <row r="63" spans="2:21" x14ac:dyDescent="0.2">
      <c r="M63" t="s">
        <v>707</v>
      </c>
    </row>
    <row r="64" spans="2:21" x14ac:dyDescent="0.2">
      <c r="M64" t="s">
        <v>107</v>
      </c>
    </row>
    <row r="65" spans="7:21" x14ac:dyDescent="0.2">
      <c r="G65" t="s">
        <v>708</v>
      </c>
      <c r="H65" t="s">
        <v>709</v>
      </c>
      <c r="M65" t="s">
        <v>57</v>
      </c>
    </row>
    <row r="66" spans="7:21" x14ac:dyDescent="0.2">
      <c r="M66" t="s">
        <v>106</v>
      </c>
      <c r="U66" t="s">
        <v>693</v>
      </c>
    </row>
    <row r="67" spans="7:21" x14ac:dyDescent="0.2">
      <c r="M67" t="s">
        <v>710</v>
      </c>
    </row>
    <row r="68" spans="7:21" x14ac:dyDescent="0.2">
      <c r="M68" t="s">
        <v>711</v>
      </c>
    </row>
    <row r="69" spans="7:21" x14ac:dyDescent="0.2">
      <c r="M69" t="s">
        <v>172</v>
      </c>
    </row>
  </sheetData>
  <autoFilter ref="A25:A31" xr:uid="{00000000-0009-0000-0000-000008000000}"/>
  <pageMargins left="0.75" right="0.75" top="1" bottom="1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60"/>
  <sheetViews>
    <sheetView zoomScale="65" zoomScaleNormal="65" workbookViewId="0">
      <selection activeCell="B63" sqref="B63"/>
    </sheetView>
  </sheetViews>
  <sheetFormatPr baseColWidth="10" defaultColWidth="10.83203125" defaultRowHeight="16" x14ac:dyDescent="0.2"/>
  <cols>
    <col min="1" max="1" width="26.33203125" style="41" customWidth="1"/>
    <col min="2" max="2" width="24.6640625" style="41" customWidth="1"/>
    <col min="3" max="3" width="18.33203125" style="41" customWidth="1"/>
    <col min="4" max="1024" width="10.83203125" style="41"/>
  </cols>
  <sheetData>
    <row r="1" spans="1:45" s="42" customFormat="1" x14ac:dyDescent="0.2">
      <c r="A1" s="42" t="s">
        <v>6</v>
      </c>
      <c r="B1" s="42" t="s">
        <v>486</v>
      </c>
      <c r="C1" s="42" t="s">
        <v>712</v>
      </c>
      <c r="D1" s="43"/>
      <c r="AP1" s="43"/>
      <c r="AQ1" s="43"/>
      <c r="AR1" s="44"/>
      <c r="AS1" s="44"/>
    </row>
    <row r="2" spans="1:45" x14ac:dyDescent="0.2">
      <c r="A2" s="41" t="s">
        <v>713</v>
      </c>
      <c r="B2" s="41" t="s">
        <v>643</v>
      </c>
      <c r="C2" s="41">
        <v>0</v>
      </c>
    </row>
    <row r="3" spans="1:45" x14ac:dyDescent="0.2">
      <c r="A3" s="41" t="s">
        <v>713</v>
      </c>
      <c r="B3" s="41" t="s">
        <v>646</v>
      </c>
      <c r="C3" s="41">
        <v>1</v>
      </c>
    </row>
    <row r="4" spans="1:45" x14ac:dyDescent="0.2">
      <c r="A4" s="41" t="s">
        <v>713</v>
      </c>
      <c r="B4" s="41" t="s">
        <v>649</v>
      </c>
      <c r="C4" s="41">
        <v>2</v>
      </c>
    </row>
    <row r="5" spans="1:45" x14ac:dyDescent="0.2">
      <c r="A5" s="41" t="s">
        <v>713</v>
      </c>
      <c r="B5" s="41" t="s">
        <v>651</v>
      </c>
      <c r="C5" s="41">
        <v>3</v>
      </c>
    </row>
    <row r="6" spans="1:45" x14ac:dyDescent="0.2">
      <c r="A6" s="41" t="s">
        <v>713</v>
      </c>
      <c r="B6" s="41" t="s">
        <v>652</v>
      </c>
      <c r="C6" s="41">
        <v>4</v>
      </c>
    </row>
    <row r="7" spans="1:45" x14ac:dyDescent="0.2">
      <c r="A7" s="41" t="s">
        <v>713</v>
      </c>
      <c r="B7" s="41" t="s">
        <v>653</v>
      </c>
      <c r="C7" s="41">
        <v>5</v>
      </c>
    </row>
    <row r="8" spans="1:45" x14ac:dyDescent="0.2">
      <c r="A8" s="41" t="s">
        <v>714</v>
      </c>
      <c r="B8" s="41" t="s">
        <v>496</v>
      </c>
      <c r="C8" s="41">
        <v>0</v>
      </c>
    </row>
    <row r="9" spans="1:45" x14ac:dyDescent="0.2">
      <c r="A9" s="41" t="s">
        <v>714</v>
      </c>
      <c r="B9" s="41" t="s">
        <v>510</v>
      </c>
      <c r="C9" s="41">
        <v>1</v>
      </c>
    </row>
    <row r="10" spans="1:45" x14ac:dyDescent="0.2">
      <c r="A10" s="41" t="s">
        <v>714</v>
      </c>
      <c r="B10" s="41" t="s">
        <v>518</v>
      </c>
      <c r="C10" s="41">
        <v>2</v>
      </c>
    </row>
    <row r="11" spans="1:45" x14ac:dyDescent="0.2">
      <c r="A11" s="41" t="s">
        <v>714</v>
      </c>
      <c r="B11" s="41" t="s">
        <v>613</v>
      </c>
      <c r="C11" s="41">
        <v>3</v>
      </c>
    </row>
    <row r="12" spans="1:45" x14ac:dyDescent="0.2">
      <c r="A12" s="41" t="s">
        <v>714</v>
      </c>
      <c r="B12" s="41" t="s">
        <v>615</v>
      </c>
      <c r="C12" s="41">
        <v>4</v>
      </c>
    </row>
    <row r="13" spans="1:45" x14ac:dyDescent="0.2">
      <c r="A13" s="41" t="s">
        <v>715</v>
      </c>
      <c r="B13" s="41" t="s">
        <v>496</v>
      </c>
      <c r="C13" s="41">
        <v>5</v>
      </c>
    </row>
    <row r="14" spans="1:45" x14ac:dyDescent="0.2">
      <c r="A14" s="41" t="s">
        <v>715</v>
      </c>
      <c r="B14" s="41" t="s">
        <v>510</v>
      </c>
      <c r="C14" s="41">
        <v>0</v>
      </c>
    </row>
    <row r="15" spans="1:45" x14ac:dyDescent="0.2">
      <c r="A15" s="41" t="s">
        <v>715</v>
      </c>
      <c r="B15" s="41" t="s">
        <v>518</v>
      </c>
      <c r="C15" s="41">
        <v>1</v>
      </c>
    </row>
    <row r="16" spans="1:45" x14ac:dyDescent="0.2">
      <c r="A16" s="41" t="s">
        <v>715</v>
      </c>
      <c r="B16" s="41" t="s">
        <v>613</v>
      </c>
      <c r="C16" s="41">
        <v>2</v>
      </c>
    </row>
    <row r="17" spans="1:3" x14ac:dyDescent="0.2">
      <c r="A17" s="41" t="s">
        <v>715</v>
      </c>
      <c r="B17" s="41" t="s">
        <v>615</v>
      </c>
      <c r="C17" s="41">
        <v>3</v>
      </c>
    </row>
    <row r="18" spans="1:3" x14ac:dyDescent="0.2">
      <c r="A18" s="41" t="s">
        <v>715</v>
      </c>
      <c r="B18" s="41" t="s">
        <v>624</v>
      </c>
      <c r="C18" s="41">
        <v>4</v>
      </c>
    </row>
    <row r="19" spans="1:3" x14ac:dyDescent="0.2">
      <c r="A19" s="41" t="s">
        <v>716</v>
      </c>
      <c r="B19" s="41" t="s">
        <v>496</v>
      </c>
      <c r="C19" s="41">
        <v>5</v>
      </c>
    </row>
    <row r="20" spans="1:3" x14ac:dyDescent="0.2">
      <c r="A20" s="41" t="s">
        <v>716</v>
      </c>
      <c r="B20" s="41" t="s">
        <v>510</v>
      </c>
      <c r="C20" s="41">
        <v>0</v>
      </c>
    </row>
    <row r="21" spans="1:3" x14ac:dyDescent="0.2">
      <c r="A21" s="41" t="s">
        <v>716</v>
      </c>
      <c r="B21" s="41" t="s">
        <v>518</v>
      </c>
      <c r="C21" s="41">
        <v>1</v>
      </c>
    </row>
    <row r="22" spans="1:3" x14ac:dyDescent="0.2">
      <c r="A22" s="41" t="s">
        <v>716</v>
      </c>
      <c r="B22" s="41" t="s">
        <v>613</v>
      </c>
      <c r="C22" s="41">
        <v>2</v>
      </c>
    </row>
    <row r="23" spans="1:3" x14ac:dyDescent="0.2">
      <c r="A23" s="41" t="s">
        <v>716</v>
      </c>
      <c r="B23" s="41" t="s">
        <v>615</v>
      </c>
      <c r="C23" s="41">
        <v>3</v>
      </c>
    </row>
    <row r="24" spans="1:3" x14ac:dyDescent="0.2">
      <c r="A24" s="41" t="s">
        <v>716</v>
      </c>
      <c r="B24" s="41" t="s">
        <v>624</v>
      </c>
      <c r="C24" s="41">
        <v>4</v>
      </c>
    </row>
    <row r="25" spans="1:3" x14ac:dyDescent="0.2">
      <c r="A25" s="41" t="s">
        <v>717</v>
      </c>
      <c r="B25" s="41" t="s">
        <v>496</v>
      </c>
      <c r="C25" s="41">
        <v>5</v>
      </c>
    </row>
    <row r="26" spans="1:3" x14ac:dyDescent="0.2">
      <c r="A26" s="41" t="s">
        <v>717</v>
      </c>
      <c r="B26" s="41" t="s">
        <v>510</v>
      </c>
      <c r="C26" s="41">
        <v>0</v>
      </c>
    </row>
    <row r="27" spans="1:3" x14ac:dyDescent="0.2">
      <c r="A27" s="41" t="s">
        <v>717</v>
      </c>
      <c r="B27" s="41" t="s">
        <v>518</v>
      </c>
      <c r="C27" s="41">
        <v>1</v>
      </c>
    </row>
    <row r="28" spans="1:3" x14ac:dyDescent="0.2">
      <c r="A28" s="41" t="s">
        <v>717</v>
      </c>
      <c r="B28" s="41" t="s">
        <v>613</v>
      </c>
      <c r="C28" s="41">
        <v>2</v>
      </c>
    </row>
    <row r="29" spans="1:3" x14ac:dyDescent="0.2">
      <c r="A29" s="41" t="s">
        <v>717</v>
      </c>
      <c r="B29" s="41" t="s">
        <v>615</v>
      </c>
      <c r="C29" s="41">
        <v>3</v>
      </c>
    </row>
    <row r="30" spans="1:3" x14ac:dyDescent="0.2">
      <c r="A30" s="41" t="s">
        <v>717</v>
      </c>
      <c r="B30" s="41" t="s">
        <v>624</v>
      </c>
      <c r="C30" s="41">
        <v>4</v>
      </c>
    </row>
    <row r="31" spans="1:3" x14ac:dyDescent="0.2">
      <c r="A31" s="45" t="s">
        <v>97</v>
      </c>
      <c r="B31" s="41" t="s">
        <v>528</v>
      </c>
      <c r="C31" s="41">
        <v>0</v>
      </c>
    </row>
    <row r="32" spans="1:3" x14ac:dyDescent="0.2">
      <c r="A32" s="45" t="s">
        <v>97</v>
      </c>
      <c r="B32" s="41" t="s">
        <v>551</v>
      </c>
      <c r="C32" s="41">
        <v>1</v>
      </c>
    </row>
    <row r="33" spans="1:3" x14ac:dyDescent="0.2">
      <c r="A33" s="45" t="s">
        <v>97</v>
      </c>
      <c r="B33" s="41" t="s">
        <v>581</v>
      </c>
      <c r="C33" s="41">
        <v>2</v>
      </c>
    </row>
    <row r="34" spans="1:3" x14ac:dyDescent="0.2">
      <c r="A34" s="45" t="s">
        <v>97</v>
      </c>
      <c r="B34" s="41" t="s">
        <v>613</v>
      </c>
      <c r="C34" s="41">
        <v>3</v>
      </c>
    </row>
    <row r="35" spans="1:3" x14ac:dyDescent="0.2">
      <c r="A35" s="45" t="s">
        <v>97</v>
      </c>
      <c r="B35" s="41" t="s">
        <v>615</v>
      </c>
      <c r="C35" s="41">
        <v>4</v>
      </c>
    </row>
    <row r="36" spans="1:3" x14ac:dyDescent="0.2">
      <c r="A36" s="45" t="s">
        <v>34</v>
      </c>
      <c r="B36" s="41" t="s">
        <v>532</v>
      </c>
      <c r="C36" s="41">
        <v>0</v>
      </c>
    </row>
    <row r="37" spans="1:3" x14ac:dyDescent="0.2">
      <c r="A37" s="45" t="s">
        <v>34</v>
      </c>
      <c r="B37" s="41" t="s">
        <v>558</v>
      </c>
      <c r="C37" s="41">
        <v>1</v>
      </c>
    </row>
    <row r="38" spans="1:3" x14ac:dyDescent="0.2">
      <c r="A38" s="45" t="s">
        <v>34</v>
      </c>
      <c r="B38" s="41" t="s">
        <v>586</v>
      </c>
      <c r="C38" s="41">
        <v>2</v>
      </c>
    </row>
    <row r="39" spans="1:3" x14ac:dyDescent="0.2">
      <c r="A39" s="45" t="s">
        <v>34</v>
      </c>
      <c r="B39" s="41" t="s">
        <v>613</v>
      </c>
      <c r="C39" s="41">
        <v>3</v>
      </c>
    </row>
    <row r="40" spans="1:3" x14ac:dyDescent="0.2">
      <c r="A40" s="45" t="s">
        <v>34</v>
      </c>
      <c r="B40" s="41" t="s">
        <v>615</v>
      </c>
      <c r="C40" s="41">
        <v>4</v>
      </c>
    </row>
    <row r="41" spans="1:3" x14ac:dyDescent="0.2">
      <c r="A41" s="45" t="s">
        <v>90</v>
      </c>
      <c r="B41" s="41" t="s">
        <v>534</v>
      </c>
      <c r="C41" s="41">
        <v>0</v>
      </c>
    </row>
    <row r="42" spans="1:3" x14ac:dyDescent="0.2">
      <c r="A42" s="45" t="s">
        <v>90</v>
      </c>
      <c r="B42" s="41" t="s">
        <v>564</v>
      </c>
      <c r="C42" s="41">
        <v>1</v>
      </c>
    </row>
    <row r="43" spans="1:3" x14ac:dyDescent="0.2">
      <c r="A43" s="45" t="s">
        <v>90</v>
      </c>
      <c r="B43" s="41" t="s">
        <v>590</v>
      </c>
      <c r="C43" s="41">
        <v>2</v>
      </c>
    </row>
    <row r="44" spans="1:3" x14ac:dyDescent="0.2">
      <c r="A44" s="45" t="s">
        <v>90</v>
      </c>
      <c r="B44" s="41" t="s">
        <v>613</v>
      </c>
      <c r="C44" s="41">
        <v>3</v>
      </c>
    </row>
    <row r="45" spans="1:3" x14ac:dyDescent="0.2">
      <c r="A45" s="45" t="s">
        <v>90</v>
      </c>
      <c r="B45" s="41" t="s">
        <v>615</v>
      </c>
      <c r="C45" s="41">
        <v>4</v>
      </c>
    </row>
    <row r="46" spans="1:3" x14ac:dyDescent="0.2">
      <c r="A46" s="45" t="s">
        <v>83</v>
      </c>
      <c r="B46" s="41" t="s">
        <v>537</v>
      </c>
      <c r="C46" s="41">
        <v>0</v>
      </c>
    </row>
    <row r="47" spans="1:3" x14ac:dyDescent="0.2">
      <c r="A47" s="45" t="s">
        <v>83</v>
      </c>
      <c r="B47" s="41" t="s">
        <v>573</v>
      </c>
      <c r="C47" s="41">
        <v>1</v>
      </c>
    </row>
    <row r="48" spans="1:3" x14ac:dyDescent="0.2">
      <c r="A48" s="45" t="s">
        <v>83</v>
      </c>
      <c r="B48" s="41" t="s">
        <v>596</v>
      </c>
      <c r="C48" s="41">
        <v>2</v>
      </c>
    </row>
    <row r="49" spans="1:3" x14ac:dyDescent="0.2">
      <c r="A49" s="45" t="s">
        <v>83</v>
      </c>
      <c r="B49" s="41" t="s">
        <v>613</v>
      </c>
      <c r="C49" s="41">
        <v>3</v>
      </c>
    </row>
    <row r="50" spans="1:3" x14ac:dyDescent="0.2">
      <c r="A50" s="45" t="s">
        <v>83</v>
      </c>
      <c r="B50" s="41" t="s">
        <v>615</v>
      </c>
      <c r="C50" s="41">
        <v>4</v>
      </c>
    </row>
    <row r="51" spans="1:3" x14ac:dyDescent="0.2">
      <c r="A51" s="45" t="s">
        <v>95</v>
      </c>
      <c r="B51" s="41" t="s">
        <v>545</v>
      </c>
      <c r="C51" s="41">
        <v>0</v>
      </c>
    </row>
    <row r="52" spans="1:3" x14ac:dyDescent="0.2">
      <c r="A52" s="45" t="s">
        <v>95</v>
      </c>
      <c r="B52" s="41" t="s">
        <v>576</v>
      </c>
      <c r="C52" s="41">
        <v>1</v>
      </c>
    </row>
    <row r="53" spans="1:3" x14ac:dyDescent="0.2">
      <c r="A53" s="45" t="s">
        <v>95</v>
      </c>
      <c r="B53" s="41" t="s">
        <v>599</v>
      </c>
      <c r="C53" s="41">
        <v>2</v>
      </c>
    </row>
    <row r="54" spans="1:3" x14ac:dyDescent="0.2">
      <c r="A54" s="45" t="s">
        <v>95</v>
      </c>
      <c r="B54" s="41" t="s">
        <v>613</v>
      </c>
      <c r="C54" s="41">
        <v>3</v>
      </c>
    </row>
    <row r="55" spans="1:3" x14ac:dyDescent="0.2">
      <c r="A55" s="45" t="s">
        <v>95</v>
      </c>
      <c r="B55" s="41" t="s">
        <v>615</v>
      </c>
      <c r="C55" s="41">
        <v>4</v>
      </c>
    </row>
    <row r="56" spans="1:3" x14ac:dyDescent="0.2">
      <c r="A56" s="41" t="s">
        <v>187</v>
      </c>
      <c r="B56" s="41" t="s">
        <v>496</v>
      </c>
      <c r="C56" s="41">
        <v>0</v>
      </c>
    </row>
    <row r="57" spans="1:3" x14ac:dyDescent="0.2">
      <c r="A57" s="41" t="s">
        <v>187</v>
      </c>
      <c r="B57" s="41" t="s">
        <v>510</v>
      </c>
      <c r="C57" s="41">
        <v>1</v>
      </c>
    </row>
    <row r="58" spans="1:3" x14ac:dyDescent="0.2">
      <c r="A58" s="41" t="s">
        <v>187</v>
      </c>
      <c r="B58" s="41" t="s">
        <v>518</v>
      </c>
      <c r="C58" s="41">
        <v>2</v>
      </c>
    </row>
    <row r="59" spans="1:3" x14ac:dyDescent="0.2">
      <c r="A59" s="41" t="s">
        <v>187</v>
      </c>
      <c r="B59" s="41" t="s">
        <v>613</v>
      </c>
      <c r="C59" s="41">
        <v>3</v>
      </c>
    </row>
    <row r="60" spans="1:3" x14ac:dyDescent="0.2">
      <c r="A60" s="41" t="s">
        <v>187</v>
      </c>
      <c r="B60" s="41" t="s">
        <v>615</v>
      </c>
      <c r="C60" s="41">
        <v>4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T14"/>
  <sheetViews>
    <sheetView zoomScale="65" zoomScaleNormal="65" workbookViewId="0">
      <selection activeCell="A12" sqref="A12"/>
    </sheetView>
  </sheetViews>
  <sheetFormatPr baseColWidth="10" defaultColWidth="10.5" defaultRowHeight="16" x14ac:dyDescent="0.2"/>
  <cols>
    <col min="1" max="1" width="26.33203125" customWidth="1"/>
    <col min="2" max="2" width="18.1640625" style="46" customWidth="1"/>
    <col min="3" max="3" width="18.1640625" customWidth="1"/>
    <col min="4" max="4" width="34.6640625" customWidth="1"/>
    <col min="5" max="9" width="28.6640625" customWidth="1"/>
  </cols>
  <sheetData>
    <row r="1" spans="1:72" s="28" customFormat="1" x14ac:dyDescent="0.2">
      <c r="A1" s="28" t="s">
        <v>6</v>
      </c>
      <c r="B1" s="47" t="s">
        <v>718</v>
      </c>
      <c r="D1" s="28" t="s">
        <v>719</v>
      </c>
      <c r="E1" s="28" t="s">
        <v>720</v>
      </c>
      <c r="F1" s="28" t="s">
        <v>721</v>
      </c>
      <c r="G1" s="28" t="s">
        <v>722</v>
      </c>
      <c r="H1" s="28" t="s">
        <v>723</v>
      </c>
      <c r="I1" s="28" t="s">
        <v>724</v>
      </c>
      <c r="J1" s="31"/>
      <c r="N1" s="29"/>
      <c r="O1" s="29"/>
      <c r="P1" s="29"/>
      <c r="Q1" s="29"/>
      <c r="R1" s="29"/>
      <c r="S1" s="29"/>
      <c r="T1" s="29"/>
      <c r="U1" s="29"/>
      <c r="AJ1" s="30"/>
      <c r="AN1" s="30"/>
      <c r="AV1" s="31"/>
      <c r="AW1" s="31"/>
      <c r="AX1" s="32"/>
      <c r="AY1" s="32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</row>
    <row r="2" spans="1:72" x14ac:dyDescent="0.2">
      <c r="A2" t="s">
        <v>714</v>
      </c>
      <c r="B2" s="46">
        <v>0</v>
      </c>
      <c r="D2" s="46" t="s">
        <v>496</v>
      </c>
      <c r="E2" s="46" t="s">
        <v>510</v>
      </c>
      <c r="F2" s="46" t="s">
        <v>518</v>
      </c>
      <c r="G2" s="46" t="s">
        <v>613</v>
      </c>
      <c r="H2" s="46" t="s">
        <v>615</v>
      </c>
      <c r="I2" s="46" t="s">
        <v>624</v>
      </c>
    </row>
    <row r="3" spans="1:72" x14ac:dyDescent="0.2">
      <c r="A3" t="s">
        <v>713</v>
      </c>
      <c r="B3" s="46">
        <v>0</v>
      </c>
      <c r="D3" s="46" t="s">
        <v>643</v>
      </c>
      <c r="E3" s="46" t="s">
        <v>646</v>
      </c>
      <c r="F3" s="46" t="s">
        <v>649</v>
      </c>
      <c r="G3" s="46" t="s">
        <v>651</v>
      </c>
      <c r="H3" s="46" t="s">
        <v>652</v>
      </c>
      <c r="I3" s="46" t="s">
        <v>653</v>
      </c>
    </row>
    <row r="4" spans="1:72" x14ac:dyDescent="0.2">
      <c r="A4" t="s">
        <v>715</v>
      </c>
      <c r="B4" s="46">
        <v>1</v>
      </c>
      <c r="D4" s="46" t="s">
        <v>496</v>
      </c>
      <c r="E4" s="46" t="s">
        <v>510</v>
      </c>
      <c r="F4" s="46" t="s">
        <v>518</v>
      </c>
      <c r="G4" s="46" t="s">
        <v>613</v>
      </c>
      <c r="H4" s="46" t="s">
        <v>615</v>
      </c>
      <c r="I4" s="46" t="s">
        <v>624</v>
      </c>
    </row>
    <row r="5" spans="1:72" x14ac:dyDescent="0.2">
      <c r="A5" t="s">
        <v>716</v>
      </c>
      <c r="B5" s="46">
        <v>2</v>
      </c>
      <c r="D5" s="46" t="s">
        <v>496</v>
      </c>
      <c r="E5" s="46" t="s">
        <v>510</v>
      </c>
      <c r="F5" s="46" t="s">
        <v>518</v>
      </c>
      <c r="G5" s="46" t="s">
        <v>613</v>
      </c>
      <c r="H5" s="46" t="s">
        <v>615</v>
      </c>
      <c r="I5" s="46" t="s">
        <v>624</v>
      </c>
    </row>
    <row r="6" spans="1:72" x14ac:dyDescent="0.2">
      <c r="A6" t="s">
        <v>717</v>
      </c>
      <c r="B6" s="46">
        <v>3</v>
      </c>
      <c r="D6" s="46" t="s">
        <v>496</v>
      </c>
      <c r="E6" s="46" t="s">
        <v>510</v>
      </c>
      <c r="F6" s="46" t="s">
        <v>518</v>
      </c>
      <c r="G6" s="46" t="s">
        <v>613</v>
      </c>
      <c r="H6" s="46" t="s">
        <v>615</v>
      </c>
      <c r="I6" s="46" t="s">
        <v>624</v>
      </c>
    </row>
    <row r="7" spans="1:72" x14ac:dyDescent="0.2">
      <c r="A7" t="s">
        <v>34</v>
      </c>
      <c r="B7" s="46">
        <v>0</v>
      </c>
      <c r="D7" s="46" t="s">
        <v>532</v>
      </c>
      <c r="E7" s="46" t="s">
        <v>558</v>
      </c>
      <c r="F7" s="46" t="s">
        <v>586</v>
      </c>
      <c r="G7" s="46" t="s">
        <v>613</v>
      </c>
      <c r="H7" s="46" t="s">
        <v>615</v>
      </c>
      <c r="I7" s="46" t="s">
        <v>624</v>
      </c>
    </row>
    <row r="8" spans="1:72" x14ac:dyDescent="0.2">
      <c r="A8" t="s">
        <v>97</v>
      </c>
      <c r="B8" s="46">
        <v>0</v>
      </c>
      <c r="D8" s="46" t="s">
        <v>528</v>
      </c>
      <c r="E8" s="46" t="s">
        <v>551</v>
      </c>
      <c r="F8" s="46" t="s">
        <v>581</v>
      </c>
      <c r="G8" s="46" t="s">
        <v>613</v>
      </c>
      <c r="H8" s="46" t="s">
        <v>615</v>
      </c>
      <c r="I8" s="46" t="s">
        <v>624</v>
      </c>
    </row>
    <row r="9" spans="1:72" x14ac:dyDescent="0.2">
      <c r="A9" t="s">
        <v>90</v>
      </c>
      <c r="B9" s="46">
        <v>0</v>
      </c>
      <c r="D9" s="46" t="s">
        <v>534</v>
      </c>
      <c r="E9" s="46" t="s">
        <v>564</v>
      </c>
      <c r="F9" s="46" t="s">
        <v>590</v>
      </c>
      <c r="G9" s="46" t="s">
        <v>613</v>
      </c>
      <c r="H9" s="46" t="s">
        <v>615</v>
      </c>
      <c r="I9" s="46" t="s">
        <v>624</v>
      </c>
    </row>
    <row r="10" spans="1:72" x14ac:dyDescent="0.2">
      <c r="A10" t="s">
        <v>83</v>
      </c>
      <c r="B10" s="46">
        <v>0</v>
      </c>
      <c r="D10" s="46" t="s">
        <v>537</v>
      </c>
      <c r="E10" s="46" t="s">
        <v>573</v>
      </c>
      <c r="F10" s="46" t="s">
        <v>596</v>
      </c>
      <c r="G10" s="46" t="s">
        <v>613</v>
      </c>
      <c r="H10" s="46" t="s">
        <v>615</v>
      </c>
      <c r="I10" s="46" t="s">
        <v>624</v>
      </c>
    </row>
    <row r="11" spans="1:72" x14ac:dyDescent="0.2">
      <c r="A11" t="s">
        <v>95</v>
      </c>
      <c r="B11" s="46">
        <v>0</v>
      </c>
      <c r="D11" s="46" t="s">
        <v>545</v>
      </c>
      <c r="E11" s="46" t="s">
        <v>576</v>
      </c>
      <c r="F11" s="46" t="s">
        <v>599</v>
      </c>
      <c r="G11" s="46" t="s">
        <v>613</v>
      </c>
      <c r="H11" s="46" t="s">
        <v>615</v>
      </c>
      <c r="I11" s="46" t="s">
        <v>624</v>
      </c>
    </row>
    <row r="12" spans="1:72" x14ac:dyDescent="0.2">
      <c r="A12" t="s">
        <v>187</v>
      </c>
      <c r="B12" s="46">
        <v>0</v>
      </c>
      <c r="D12" s="46" t="s">
        <v>496</v>
      </c>
      <c r="E12" s="46" t="s">
        <v>510</v>
      </c>
      <c r="F12" s="46" t="s">
        <v>518</v>
      </c>
      <c r="G12" s="46" t="s">
        <v>613</v>
      </c>
      <c r="H12" s="46" t="s">
        <v>615</v>
      </c>
      <c r="I12" s="46" t="s">
        <v>624</v>
      </c>
    </row>
    <row r="13" spans="1:72" x14ac:dyDescent="0.2">
      <c r="D13" s="46"/>
      <c r="E13" s="46"/>
      <c r="F13" s="46"/>
      <c r="G13" s="46"/>
      <c r="H13" s="46"/>
      <c r="I13" s="46"/>
    </row>
    <row r="14" spans="1:72" x14ac:dyDescent="0.2">
      <c r="D14" s="48" t="s">
        <v>725</v>
      </c>
      <c r="E14" s="48"/>
      <c r="F14" s="48"/>
      <c r="G14" s="48"/>
      <c r="H14" s="48"/>
      <c r="I14" s="48"/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6487A-88A2-1443-95FA-28903EC82DE9}">
  <dimension ref="A1:O12"/>
  <sheetViews>
    <sheetView zoomScale="119" workbookViewId="0">
      <selection activeCell="F1" sqref="F1"/>
    </sheetView>
  </sheetViews>
  <sheetFormatPr baseColWidth="10" defaultColWidth="11" defaultRowHeight="16" x14ac:dyDescent="0.2"/>
  <cols>
    <col min="1" max="2" width="22.1640625" customWidth="1"/>
    <col min="3" max="3" width="16.6640625" customWidth="1"/>
    <col min="4" max="4" width="19" customWidth="1"/>
    <col min="5" max="5" width="22.1640625" customWidth="1"/>
    <col min="6" max="6" width="17.33203125" customWidth="1"/>
    <col min="7" max="7" width="16.33203125" customWidth="1"/>
    <col min="8" max="8" width="17.83203125" customWidth="1"/>
    <col min="9" max="9" width="19.83203125" customWidth="1"/>
    <col min="10" max="10" width="21.83203125" customWidth="1"/>
    <col min="11" max="12" width="20.1640625" customWidth="1"/>
    <col min="13" max="13" width="14" customWidth="1"/>
    <col min="14" max="15" width="13" customWidth="1"/>
  </cols>
  <sheetData>
    <row r="1" spans="1:15" s="3" customFormat="1" x14ac:dyDescent="0.2">
      <c r="A1" s="3" t="s">
        <v>733</v>
      </c>
      <c r="B1" s="3" t="s">
        <v>734</v>
      </c>
      <c r="C1" s="3" t="s">
        <v>736</v>
      </c>
      <c r="D1" s="3" t="s">
        <v>738</v>
      </c>
      <c r="E1" s="3" t="s">
        <v>737</v>
      </c>
      <c r="F1" s="3" t="s">
        <v>747</v>
      </c>
      <c r="G1" s="3" t="s">
        <v>742</v>
      </c>
      <c r="H1" s="3" t="s">
        <v>743</v>
      </c>
      <c r="I1" s="3" t="s">
        <v>766</v>
      </c>
      <c r="J1" s="3" t="s">
        <v>749</v>
      </c>
      <c r="K1" s="3" t="s">
        <v>750</v>
      </c>
      <c r="L1" s="3" t="s">
        <v>765</v>
      </c>
      <c r="M1" s="3" t="s">
        <v>746</v>
      </c>
      <c r="N1" s="3" t="s">
        <v>745</v>
      </c>
      <c r="O1" s="3" t="s">
        <v>744</v>
      </c>
    </row>
    <row r="2" spans="1:15" s="51" customFormat="1" x14ac:dyDescent="0.2">
      <c r="A2" s="51" t="s">
        <v>735</v>
      </c>
      <c r="B2" s="51">
        <v>1.5</v>
      </c>
      <c r="C2" s="51">
        <v>0.22</v>
      </c>
      <c r="D2" s="51">
        <v>8</v>
      </c>
      <c r="E2" s="51">
        <v>0.7</v>
      </c>
      <c r="F2" s="51">
        <v>15</v>
      </c>
      <c r="G2" s="52">
        <v>0.1</v>
      </c>
      <c r="H2" s="52">
        <v>0.1</v>
      </c>
      <c r="I2" s="51">
        <v>0</v>
      </c>
      <c r="J2" s="52">
        <v>0.5</v>
      </c>
      <c r="K2" s="52">
        <v>0.5</v>
      </c>
      <c r="L2" s="51">
        <v>0</v>
      </c>
      <c r="M2" s="51">
        <v>15</v>
      </c>
      <c r="N2" s="51">
        <v>0.1</v>
      </c>
      <c r="O2" s="52">
        <v>0.1</v>
      </c>
    </row>
    <row r="3" spans="1:15" s="52" customFormat="1" x14ac:dyDescent="0.2">
      <c r="A3" s="52" t="s">
        <v>751</v>
      </c>
      <c r="B3" s="52">
        <v>1.3</v>
      </c>
      <c r="C3" s="51">
        <v>-0.22</v>
      </c>
      <c r="F3" s="52">
        <v>30</v>
      </c>
    </row>
    <row r="4" spans="1:15" s="52" customFormat="1" x14ac:dyDescent="0.2">
      <c r="A4" s="52" t="s">
        <v>753</v>
      </c>
      <c r="B4" s="52">
        <v>1.3</v>
      </c>
      <c r="F4" s="52">
        <v>10</v>
      </c>
      <c r="G4" s="52">
        <v>0.1</v>
      </c>
    </row>
    <row r="5" spans="1:15" s="51" customFormat="1" x14ac:dyDescent="0.2">
      <c r="A5" s="51" t="s">
        <v>759</v>
      </c>
      <c r="B5" s="51">
        <v>1.5</v>
      </c>
      <c r="C5" s="51">
        <v>-0.22</v>
      </c>
      <c r="D5" s="51">
        <v>8</v>
      </c>
      <c r="E5" s="51">
        <v>0.7</v>
      </c>
      <c r="F5" s="51">
        <v>15</v>
      </c>
      <c r="G5" s="52"/>
      <c r="H5" s="52"/>
      <c r="J5" s="52"/>
      <c r="K5" s="52"/>
      <c r="O5" s="52"/>
    </row>
    <row r="6" spans="1:15" s="51" customFormat="1" x14ac:dyDescent="0.2">
      <c r="A6" s="51" t="s">
        <v>758</v>
      </c>
      <c r="B6" s="51">
        <v>1.5</v>
      </c>
      <c r="C6" s="51">
        <v>0.22</v>
      </c>
      <c r="D6" s="51">
        <v>8</v>
      </c>
      <c r="E6" s="51">
        <v>0.7</v>
      </c>
      <c r="F6" s="51">
        <v>15</v>
      </c>
      <c r="G6" s="52">
        <v>0.1</v>
      </c>
      <c r="H6" s="52">
        <v>0.1</v>
      </c>
      <c r="I6" s="51">
        <v>0</v>
      </c>
      <c r="J6" s="52">
        <v>0.5</v>
      </c>
      <c r="K6" s="52">
        <v>0.5</v>
      </c>
      <c r="L6" s="51">
        <v>0</v>
      </c>
      <c r="M6" s="51">
        <v>15</v>
      </c>
      <c r="N6" s="51">
        <v>0.1</v>
      </c>
      <c r="O6" s="52">
        <v>0.1</v>
      </c>
    </row>
    <row r="7" spans="1:15" s="52" customFormat="1" x14ac:dyDescent="0.2">
      <c r="A7" s="52" t="s">
        <v>739</v>
      </c>
      <c r="B7" s="52">
        <v>1.5</v>
      </c>
      <c r="C7" s="51">
        <v>0.22</v>
      </c>
      <c r="D7" s="52">
        <v>8</v>
      </c>
      <c r="E7" s="52">
        <v>0.7</v>
      </c>
      <c r="F7" s="52">
        <v>15</v>
      </c>
      <c r="G7" s="52">
        <v>0.1</v>
      </c>
      <c r="H7" s="52">
        <v>0.1</v>
      </c>
      <c r="I7" s="52">
        <v>15</v>
      </c>
      <c r="J7" s="52">
        <v>0.5</v>
      </c>
      <c r="K7" s="52">
        <v>0.5</v>
      </c>
      <c r="L7" s="52">
        <v>15</v>
      </c>
      <c r="M7" s="52">
        <v>0</v>
      </c>
      <c r="N7" s="52">
        <v>0.1</v>
      </c>
      <c r="O7" s="52">
        <v>0.1</v>
      </c>
    </row>
    <row r="8" spans="1:15" s="51" customFormat="1" x14ac:dyDescent="0.2">
      <c r="A8" s="51" t="s">
        <v>762</v>
      </c>
      <c r="B8" s="51">
        <v>1.5</v>
      </c>
      <c r="C8" s="51">
        <v>0.22</v>
      </c>
      <c r="D8" s="51">
        <v>8</v>
      </c>
      <c r="E8" s="51">
        <v>0.7</v>
      </c>
      <c r="F8" s="51">
        <v>15</v>
      </c>
      <c r="G8" s="52">
        <v>0.1</v>
      </c>
      <c r="H8" s="52">
        <v>0.1</v>
      </c>
      <c r="I8" s="51">
        <v>0</v>
      </c>
      <c r="J8" s="52"/>
      <c r="K8" s="52"/>
      <c r="L8" s="51">
        <v>0</v>
      </c>
      <c r="O8" s="52"/>
    </row>
    <row r="9" spans="1:15" s="51" customFormat="1" x14ac:dyDescent="0.2">
      <c r="A9" s="51" t="s">
        <v>761</v>
      </c>
      <c r="B9" s="51">
        <v>1.5</v>
      </c>
      <c r="C9" s="51">
        <v>-0.22</v>
      </c>
      <c r="D9" s="51">
        <v>8</v>
      </c>
      <c r="E9" s="51">
        <v>0.7</v>
      </c>
      <c r="F9" s="51">
        <v>15</v>
      </c>
      <c r="G9" s="52">
        <v>0.1</v>
      </c>
      <c r="H9" s="52"/>
      <c r="J9" s="52"/>
      <c r="K9" s="52"/>
      <c r="O9" s="52"/>
    </row>
    <row r="10" spans="1:15" s="51" customFormat="1" x14ac:dyDescent="0.2">
      <c r="A10" s="51" t="s">
        <v>764</v>
      </c>
      <c r="B10" s="51">
        <v>1.5</v>
      </c>
      <c r="C10" s="51">
        <v>0.22</v>
      </c>
      <c r="D10" s="51">
        <v>8</v>
      </c>
      <c r="E10" s="51">
        <v>0.7</v>
      </c>
      <c r="F10" s="51">
        <v>15</v>
      </c>
      <c r="G10" s="52"/>
      <c r="H10" s="52"/>
      <c r="I10" s="51">
        <v>0</v>
      </c>
      <c r="J10" s="52"/>
      <c r="K10" s="52"/>
      <c r="L10" s="51">
        <v>0</v>
      </c>
      <c r="O10" s="52"/>
    </row>
    <row r="11" spans="1:15" s="51" customFormat="1" x14ac:dyDescent="0.2">
      <c r="A11" s="51" t="s">
        <v>763</v>
      </c>
      <c r="B11" s="51">
        <v>1.5</v>
      </c>
      <c r="C11" s="51">
        <v>-0.22</v>
      </c>
      <c r="D11" s="51">
        <v>8</v>
      </c>
      <c r="E11" s="51">
        <v>0.7</v>
      </c>
      <c r="F11" s="51">
        <v>15</v>
      </c>
      <c r="G11" s="52">
        <v>0.1</v>
      </c>
      <c r="H11" s="52"/>
      <c r="I11" s="51">
        <v>15</v>
      </c>
      <c r="J11" s="52"/>
      <c r="K11" s="52"/>
      <c r="O11" s="52"/>
    </row>
    <row r="12" spans="1:15" s="1" customFormat="1" x14ac:dyDescent="0.2">
      <c r="C12" s="54" t="s">
        <v>740</v>
      </c>
      <c r="D12" s="54"/>
      <c r="E12" s="54"/>
      <c r="G12" s="55" t="s">
        <v>741</v>
      </c>
      <c r="H12" s="55"/>
      <c r="I12" s="53" t="s">
        <v>741</v>
      </c>
      <c r="J12" s="57" t="s">
        <v>748</v>
      </c>
      <c r="K12" s="56"/>
      <c r="L12" s="53" t="s">
        <v>741</v>
      </c>
      <c r="M12" s="53"/>
      <c r="N12" s="53"/>
      <c r="O12" s="5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30A38-81A1-B547-82B5-F81E188D0C1D}">
  <dimension ref="A1:B3"/>
  <sheetViews>
    <sheetView workbookViewId="0">
      <selection activeCell="B1" sqref="B1"/>
    </sheetView>
  </sheetViews>
  <sheetFormatPr baseColWidth="10" defaultColWidth="11" defaultRowHeight="16" x14ac:dyDescent="0.2"/>
  <cols>
    <col min="1" max="1" width="19.33203125" customWidth="1"/>
    <col min="2" max="2" width="13.6640625" customWidth="1"/>
  </cols>
  <sheetData>
    <row r="1" spans="1:2" s="3" customFormat="1" x14ac:dyDescent="0.2">
      <c r="A1" s="3" t="s">
        <v>786</v>
      </c>
      <c r="B1" s="3" t="s">
        <v>785</v>
      </c>
    </row>
    <row r="2" spans="1:2" x14ac:dyDescent="0.2">
      <c r="A2" t="s">
        <v>663</v>
      </c>
      <c r="B2">
        <v>1</v>
      </c>
    </row>
    <row r="3" spans="1:2" x14ac:dyDescent="0.2">
      <c r="A3" t="s">
        <v>787</v>
      </c>
      <c r="B3"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1"/>
  <sheetViews>
    <sheetView zoomScale="109" zoomScaleNormal="65" workbookViewId="0">
      <selection activeCell="F2" sqref="F2"/>
    </sheetView>
  </sheetViews>
  <sheetFormatPr baseColWidth="10" defaultColWidth="10.5" defaultRowHeight="16" x14ac:dyDescent="0.2"/>
  <cols>
    <col min="1" max="1" width="23.1640625" customWidth="1"/>
    <col min="2" max="4" width="26.33203125" customWidth="1"/>
    <col min="5" max="5" width="30.33203125" customWidth="1"/>
    <col min="6" max="6" width="27.33203125" customWidth="1"/>
    <col min="7" max="7" width="19.6640625" customWidth="1"/>
    <col min="8" max="8" width="29.33203125" customWidth="1"/>
    <col min="9" max="9" width="31.33203125" customWidth="1"/>
    <col min="10" max="10" width="19" customWidth="1"/>
    <col min="11" max="11" width="23.6640625" customWidth="1"/>
    <col min="12" max="12" width="20" customWidth="1"/>
    <col min="13" max="13" width="23.33203125" customWidth="1"/>
  </cols>
  <sheetData>
    <row r="1" spans="1:13" s="16" customFormat="1" x14ac:dyDescent="0.2">
      <c r="A1" s="16" t="s">
        <v>22</v>
      </c>
      <c r="B1" s="16" t="s">
        <v>728</v>
      </c>
      <c r="C1" s="16" t="s">
        <v>727</v>
      </c>
      <c r="D1" s="16" t="s">
        <v>271</v>
      </c>
      <c r="E1" s="16" t="s">
        <v>272</v>
      </c>
      <c r="F1" s="16" t="s">
        <v>273</v>
      </c>
      <c r="G1" s="16" t="s">
        <v>274</v>
      </c>
      <c r="H1" s="16" t="s">
        <v>275</v>
      </c>
      <c r="I1" s="16" t="s">
        <v>276</v>
      </c>
      <c r="J1" s="16" t="s">
        <v>277</v>
      </c>
      <c r="K1" s="16" t="s">
        <v>278</v>
      </c>
      <c r="L1" s="16" t="s">
        <v>279</v>
      </c>
      <c r="M1" s="16" t="s">
        <v>775</v>
      </c>
    </row>
    <row r="2" spans="1:13" x14ac:dyDescent="0.2">
      <c r="A2" t="s">
        <v>43</v>
      </c>
      <c r="B2" t="s">
        <v>729</v>
      </c>
      <c r="C2" t="s">
        <v>730</v>
      </c>
      <c r="D2" t="s">
        <v>280</v>
      </c>
      <c r="E2" t="s">
        <v>281</v>
      </c>
      <c r="F2" t="s">
        <v>847</v>
      </c>
      <c r="G2" t="s">
        <v>801</v>
      </c>
      <c r="H2" t="s">
        <v>284</v>
      </c>
      <c r="I2" t="s">
        <v>285</v>
      </c>
      <c r="J2" t="s">
        <v>286</v>
      </c>
      <c r="K2" t="s">
        <v>287</v>
      </c>
      <c r="L2" t="s">
        <v>288</v>
      </c>
      <c r="M2" t="s">
        <v>776</v>
      </c>
    </row>
    <row r="3" spans="1:13" x14ac:dyDescent="0.2">
      <c r="A3" t="s">
        <v>773</v>
      </c>
      <c r="B3" t="s">
        <v>729</v>
      </c>
      <c r="C3" t="s">
        <v>730</v>
      </c>
      <c r="D3" t="s">
        <v>280</v>
      </c>
      <c r="E3" t="s">
        <v>281</v>
      </c>
      <c r="F3" t="s">
        <v>847</v>
      </c>
      <c r="G3" t="s">
        <v>772</v>
      </c>
      <c r="H3" t="s">
        <v>284</v>
      </c>
      <c r="I3" t="s">
        <v>285</v>
      </c>
      <c r="J3" t="s">
        <v>286</v>
      </c>
      <c r="K3" t="s">
        <v>287</v>
      </c>
      <c r="L3" t="s">
        <v>288</v>
      </c>
      <c r="M3" t="s">
        <v>776</v>
      </c>
    </row>
    <row r="4" spans="1:13" x14ac:dyDescent="0.2">
      <c r="A4" t="s">
        <v>802</v>
      </c>
      <c r="B4" t="s">
        <v>729</v>
      </c>
      <c r="C4" t="s">
        <v>730</v>
      </c>
      <c r="D4" t="s">
        <v>280</v>
      </c>
      <c r="E4" t="s">
        <v>281</v>
      </c>
      <c r="F4" t="s">
        <v>847</v>
      </c>
      <c r="G4" t="s">
        <v>801</v>
      </c>
      <c r="H4" t="s">
        <v>284</v>
      </c>
      <c r="I4" t="s">
        <v>285</v>
      </c>
      <c r="J4" t="s">
        <v>286</v>
      </c>
      <c r="K4" t="s">
        <v>287</v>
      </c>
      <c r="L4" t="s">
        <v>288</v>
      </c>
      <c r="M4" t="s">
        <v>776</v>
      </c>
    </row>
    <row r="5" spans="1:13" x14ac:dyDescent="0.2">
      <c r="A5" t="s">
        <v>828</v>
      </c>
      <c r="B5" t="s">
        <v>729</v>
      </c>
      <c r="C5" t="s">
        <v>730</v>
      </c>
      <c r="D5" t="s">
        <v>280</v>
      </c>
      <c r="E5" t="s">
        <v>281</v>
      </c>
      <c r="F5" t="s">
        <v>847</v>
      </c>
      <c r="G5" t="s">
        <v>801</v>
      </c>
      <c r="H5" t="s">
        <v>284</v>
      </c>
      <c r="I5" t="s">
        <v>285</v>
      </c>
      <c r="J5" t="s">
        <v>286</v>
      </c>
      <c r="K5" t="s">
        <v>287</v>
      </c>
      <c r="L5" t="s">
        <v>288</v>
      </c>
      <c r="M5" t="s">
        <v>776</v>
      </c>
    </row>
    <row r="8" spans="1:13" x14ac:dyDescent="0.2">
      <c r="G8" t="s">
        <v>283</v>
      </c>
    </row>
    <row r="9" spans="1:13" x14ac:dyDescent="0.2">
      <c r="G9" t="s">
        <v>772</v>
      </c>
    </row>
    <row r="10" spans="1:13" x14ac:dyDescent="0.2">
      <c r="G10" t="s">
        <v>801</v>
      </c>
    </row>
    <row r="11" spans="1:13" x14ac:dyDescent="0.2">
      <c r="G11" t="s">
        <v>829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4"/>
  <sheetViews>
    <sheetView zoomScaleNormal="65" workbookViewId="0">
      <selection activeCell="A4" sqref="A4"/>
    </sheetView>
  </sheetViews>
  <sheetFormatPr baseColWidth="10" defaultColWidth="10.5" defaultRowHeight="16" x14ac:dyDescent="0.2"/>
  <cols>
    <col min="1" max="1" width="24.33203125" customWidth="1"/>
    <col min="3" max="3" width="20.5" customWidth="1"/>
  </cols>
  <sheetData>
    <row r="1" spans="1:1" s="18" customFormat="1" x14ac:dyDescent="0.2">
      <c r="A1" s="3" t="s">
        <v>289</v>
      </c>
    </row>
    <row r="2" spans="1:1" x14ac:dyDescent="0.2">
      <c r="A2" t="s">
        <v>280</v>
      </c>
    </row>
    <row r="3" spans="1:1" x14ac:dyDescent="0.2">
      <c r="A3" t="s">
        <v>282</v>
      </c>
    </row>
    <row r="4" spans="1:1" x14ac:dyDescent="0.2">
      <c r="A4" t="s">
        <v>847</v>
      </c>
    </row>
    <row r="5" spans="1:1" x14ac:dyDescent="0.2">
      <c r="A5" t="s">
        <v>281</v>
      </c>
    </row>
    <row r="6" spans="1:1" x14ac:dyDescent="0.2">
      <c r="A6" t="s">
        <v>283</v>
      </c>
    </row>
    <row r="7" spans="1:1" x14ac:dyDescent="0.2">
      <c r="A7" t="s">
        <v>829</v>
      </c>
    </row>
    <row r="8" spans="1:1" x14ac:dyDescent="0.2">
      <c r="A8" t="s">
        <v>801</v>
      </c>
    </row>
    <row r="9" spans="1:1" x14ac:dyDescent="0.2">
      <c r="A9" t="s">
        <v>772</v>
      </c>
    </row>
    <row r="10" spans="1:1" x14ac:dyDescent="0.2">
      <c r="A10" t="s">
        <v>799</v>
      </c>
    </row>
    <row r="11" spans="1:1" x14ac:dyDescent="0.2">
      <c r="A11" t="s">
        <v>285</v>
      </c>
    </row>
    <row r="12" spans="1:1" x14ac:dyDescent="0.2">
      <c r="A12" t="s">
        <v>284</v>
      </c>
    </row>
    <row r="13" spans="1:1" x14ac:dyDescent="0.2">
      <c r="A13" t="s">
        <v>288</v>
      </c>
    </row>
    <row r="14" spans="1:1" x14ac:dyDescent="0.2">
      <c r="A14" t="s">
        <v>286</v>
      </c>
    </row>
    <row r="15" spans="1:1" x14ac:dyDescent="0.2">
      <c r="A15" t="s">
        <v>287</v>
      </c>
    </row>
    <row r="16" spans="1:1" x14ac:dyDescent="0.2">
      <c r="A16" t="s">
        <v>729</v>
      </c>
    </row>
    <row r="17" spans="1:1" x14ac:dyDescent="0.2">
      <c r="A17" t="s">
        <v>730</v>
      </c>
    </row>
    <row r="18" spans="1:1" x14ac:dyDescent="0.2">
      <c r="A18" t="s">
        <v>769</v>
      </c>
    </row>
    <row r="19" spans="1:1" x14ac:dyDescent="0.2">
      <c r="A19" t="s">
        <v>1351</v>
      </c>
    </row>
    <row r="20" spans="1:1" x14ac:dyDescent="0.2">
      <c r="A20" t="s">
        <v>770</v>
      </c>
    </row>
    <row r="21" spans="1:1" x14ac:dyDescent="0.2">
      <c r="A21" t="s">
        <v>776</v>
      </c>
    </row>
    <row r="22" spans="1:1" x14ac:dyDescent="0.2">
      <c r="A22" t="s">
        <v>778</v>
      </c>
    </row>
    <row r="23" spans="1:1" x14ac:dyDescent="0.2">
      <c r="A23" t="s">
        <v>780</v>
      </c>
    </row>
    <row r="24" spans="1:1" x14ac:dyDescent="0.2">
      <c r="A24" t="s">
        <v>1349</v>
      </c>
    </row>
    <row r="25" spans="1:1" x14ac:dyDescent="0.2">
      <c r="A25" t="s">
        <v>795</v>
      </c>
    </row>
    <row r="26" spans="1:1" x14ac:dyDescent="0.2">
      <c r="A26" s="60" t="s">
        <v>796</v>
      </c>
    </row>
    <row r="27" spans="1:1" x14ac:dyDescent="0.2">
      <c r="A27" s="60" t="s">
        <v>797</v>
      </c>
    </row>
    <row r="28" spans="1:1" x14ac:dyDescent="0.2">
      <c r="A28" t="s">
        <v>825</v>
      </c>
    </row>
    <row r="29" spans="1:1" x14ac:dyDescent="0.2">
      <c r="A29" t="s">
        <v>826</v>
      </c>
    </row>
    <row r="30" spans="1:1" x14ac:dyDescent="0.2">
      <c r="A30" t="s">
        <v>827</v>
      </c>
    </row>
    <row r="31" spans="1:1" x14ac:dyDescent="0.2">
      <c r="A31" t="s">
        <v>836</v>
      </c>
    </row>
    <row r="32" spans="1:1" x14ac:dyDescent="0.2">
      <c r="A32" t="s">
        <v>877</v>
      </c>
    </row>
    <row r="33" spans="1:1" x14ac:dyDescent="0.2">
      <c r="A33" t="s">
        <v>879</v>
      </c>
    </row>
    <row r="34" spans="1:1" x14ac:dyDescent="0.2">
      <c r="A34" t="s">
        <v>880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5"/>
  <sheetViews>
    <sheetView tabSelected="1" zoomScaleNormal="65" workbookViewId="0">
      <selection activeCell="A3" sqref="A3:XFD3"/>
    </sheetView>
  </sheetViews>
  <sheetFormatPr baseColWidth="10" defaultColWidth="10.5" defaultRowHeight="17" x14ac:dyDescent="0.25"/>
  <cols>
    <col min="1" max="1" width="31.33203125" customWidth="1"/>
    <col min="2" max="2" width="79.33203125" customWidth="1"/>
    <col min="4" max="4" width="14.33203125" style="17" customWidth="1"/>
    <col min="5" max="5" width="16" customWidth="1"/>
  </cols>
  <sheetData>
    <row r="1" spans="1:10" s="3" customFormat="1" ht="16" x14ac:dyDescent="0.2">
      <c r="A1" s="3" t="s">
        <v>289</v>
      </c>
      <c r="B1" s="3" t="s">
        <v>290</v>
      </c>
      <c r="C1" s="3" t="s">
        <v>291</v>
      </c>
      <c r="D1" s="3" t="s">
        <v>292</v>
      </c>
      <c r="E1" s="3" t="s">
        <v>293</v>
      </c>
      <c r="I1" s="16"/>
      <c r="J1" s="16"/>
    </row>
    <row r="2" spans="1:10" x14ac:dyDescent="0.25">
      <c r="A2" t="s">
        <v>282</v>
      </c>
      <c r="B2" t="s">
        <v>1353</v>
      </c>
      <c r="C2">
        <v>5</v>
      </c>
      <c r="D2" s="17" t="b">
        <f>TRUE()</f>
        <v>1</v>
      </c>
      <c r="E2">
        <v>1</v>
      </c>
    </row>
    <row r="3" spans="1:10" x14ac:dyDescent="0.25">
      <c r="A3" t="s">
        <v>847</v>
      </c>
      <c r="B3" t="s">
        <v>1355</v>
      </c>
      <c r="C3">
        <v>5</v>
      </c>
      <c r="D3" s="17" t="b">
        <f>TRUE()</f>
        <v>1</v>
      </c>
      <c r="E3">
        <v>1</v>
      </c>
      <c r="G3" t="s">
        <v>845</v>
      </c>
    </row>
    <row r="4" spans="1:10" x14ac:dyDescent="0.25">
      <c r="A4" t="s">
        <v>281</v>
      </c>
      <c r="B4" t="s">
        <v>1354</v>
      </c>
      <c r="C4">
        <v>5</v>
      </c>
      <c r="D4" s="17" t="b">
        <f>TRUE()</f>
        <v>1</v>
      </c>
      <c r="E4">
        <v>10</v>
      </c>
    </row>
    <row r="5" spans="1:10" x14ac:dyDescent="0.25">
      <c r="A5" t="s">
        <v>281</v>
      </c>
      <c r="B5" t="s">
        <v>1355</v>
      </c>
      <c r="C5">
        <v>5</v>
      </c>
      <c r="D5" s="17" t="b">
        <f>TRUE()</f>
        <v>1</v>
      </c>
      <c r="E5">
        <v>1</v>
      </c>
      <c r="G5" t="s">
        <v>845</v>
      </c>
    </row>
    <row r="6" spans="1:10" x14ac:dyDescent="0.25">
      <c r="A6" t="s">
        <v>280</v>
      </c>
      <c r="B6" t="s">
        <v>1356</v>
      </c>
      <c r="C6">
        <v>2</v>
      </c>
      <c r="D6" s="17" t="b">
        <f>TRUE()</f>
        <v>1</v>
      </c>
      <c r="E6">
        <v>5</v>
      </c>
    </row>
    <row r="7" spans="1:10" x14ac:dyDescent="0.25">
      <c r="A7" t="s">
        <v>285</v>
      </c>
      <c r="B7" t="s">
        <v>1357</v>
      </c>
      <c r="C7">
        <v>5</v>
      </c>
      <c r="D7" s="17" t="b">
        <f>TRUE()</f>
        <v>1</v>
      </c>
      <c r="E7">
        <v>5</v>
      </c>
    </row>
    <row r="8" spans="1:10" x14ac:dyDescent="0.25">
      <c r="A8" t="s">
        <v>283</v>
      </c>
      <c r="B8" t="s">
        <v>1358</v>
      </c>
      <c r="C8">
        <v>5</v>
      </c>
      <c r="D8" s="17" t="b">
        <f>TRUE()</f>
        <v>1</v>
      </c>
      <c r="E8">
        <v>5</v>
      </c>
    </row>
    <row r="9" spans="1:10" x14ac:dyDescent="0.25">
      <c r="A9" t="s">
        <v>829</v>
      </c>
      <c r="B9" t="s">
        <v>1359</v>
      </c>
      <c r="C9">
        <v>5</v>
      </c>
      <c r="D9" s="17" t="b">
        <f>TRUE()</f>
        <v>1</v>
      </c>
      <c r="E9">
        <v>5</v>
      </c>
    </row>
    <row r="10" spans="1:10" x14ac:dyDescent="0.25">
      <c r="A10" t="s">
        <v>801</v>
      </c>
      <c r="B10" t="s">
        <v>1360</v>
      </c>
      <c r="C10">
        <v>5</v>
      </c>
      <c r="D10" s="17" t="b">
        <f>TRUE()</f>
        <v>1</v>
      </c>
      <c r="E10">
        <v>5</v>
      </c>
    </row>
    <row r="11" spans="1:10" x14ac:dyDescent="0.25">
      <c r="A11" t="s">
        <v>772</v>
      </c>
      <c r="B11" t="s">
        <v>1361</v>
      </c>
      <c r="C11">
        <v>1</v>
      </c>
      <c r="D11" s="17" t="b">
        <v>1</v>
      </c>
      <c r="E11">
        <v>5</v>
      </c>
    </row>
    <row r="12" spans="1:10" x14ac:dyDescent="0.25">
      <c r="A12" t="s">
        <v>284</v>
      </c>
      <c r="B12" t="s">
        <v>1362</v>
      </c>
      <c r="C12">
        <v>5</v>
      </c>
      <c r="D12" s="17" t="b">
        <f>TRUE()</f>
        <v>1</v>
      </c>
      <c r="E12">
        <v>5</v>
      </c>
    </row>
    <row r="13" spans="1:10" x14ac:dyDescent="0.25">
      <c r="A13" t="s">
        <v>286</v>
      </c>
      <c r="B13" t="s">
        <v>1363</v>
      </c>
      <c r="C13">
        <v>1</v>
      </c>
      <c r="D13" s="17" t="b">
        <f>TRUE()</f>
        <v>1</v>
      </c>
      <c r="E13">
        <v>5</v>
      </c>
    </row>
    <row r="14" spans="1:10" x14ac:dyDescent="0.25">
      <c r="A14" t="s">
        <v>286</v>
      </c>
      <c r="B14" t="s">
        <v>1364</v>
      </c>
      <c r="C14">
        <v>1</v>
      </c>
      <c r="D14" s="17" t="b">
        <f>TRUE()</f>
        <v>1</v>
      </c>
      <c r="E14">
        <v>5</v>
      </c>
    </row>
    <row r="15" spans="1:10" x14ac:dyDescent="0.25">
      <c r="A15" t="s">
        <v>286</v>
      </c>
      <c r="B15" t="s">
        <v>1365</v>
      </c>
      <c r="C15">
        <v>1</v>
      </c>
      <c r="D15" s="17" t="b">
        <f>TRUE()</f>
        <v>1</v>
      </c>
      <c r="E15">
        <v>5</v>
      </c>
    </row>
    <row r="16" spans="1:10" x14ac:dyDescent="0.25">
      <c r="A16" t="s">
        <v>286</v>
      </c>
      <c r="B16" t="s">
        <v>1366</v>
      </c>
      <c r="C16">
        <v>1</v>
      </c>
      <c r="D16" s="17" t="b">
        <f>TRUE()</f>
        <v>1</v>
      </c>
      <c r="E16">
        <v>5</v>
      </c>
    </row>
    <row r="17" spans="1:14" x14ac:dyDescent="0.25">
      <c r="A17" t="s">
        <v>286</v>
      </c>
      <c r="B17" t="s">
        <v>1367</v>
      </c>
      <c r="C17">
        <v>1</v>
      </c>
      <c r="D17" s="17" t="b">
        <f>TRUE()</f>
        <v>1</v>
      </c>
      <c r="E17">
        <v>5</v>
      </c>
    </row>
    <row r="18" spans="1:14" x14ac:dyDescent="0.25">
      <c r="A18" t="s">
        <v>287</v>
      </c>
      <c r="B18" t="s">
        <v>1368</v>
      </c>
      <c r="C18">
        <v>5</v>
      </c>
      <c r="D18" s="17" t="b">
        <f>TRUE()</f>
        <v>1</v>
      </c>
      <c r="E18">
        <v>2</v>
      </c>
    </row>
    <row r="19" spans="1:14" x14ac:dyDescent="0.25">
      <c r="A19" t="s">
        <v>287</v>
      </c>
      <c r="B19" t="s">
        <v>1369</v>
      </c>
      <c r="C19">
        <v>4</v>
      </c>
      <c r="D19" s="17" t="b">
        <f>TRUE()</f>
        <v>1</v>
      </c>
      <c r="E19">
        <v>2</v>
      </c>
    </row>
    <row r="20" spans="1:14" x14ac:dyDescent="0.25">
      <c r="A20" t="s">
        <v>288</v>
      </c>
      <c r="B20" t="s">
        <v>1370</v>
      </c>
      <c r="C20">
        <v>1</v>
      </c>
      <c r="D20" s="17" t="b">
        <f>TRUE()</f>
        <v>1</v>
      </c>
      <c r="E20">
        <v>1</v>
      </c>
    </row>
    <row r="21" spans="1:14" x14ac:dyDescent="0.25">
      <c r="A21" t="s">
        <v>729</v>
      </c>
      <c r="B21" t="s">
        <v>1371</v>
      </c>
      <c r="C21">
        <v>2</v>
      </c>
      <c r="D21" s="17" t="b">
        <f>TRUE()</f>
        <v>1</v>
      </c>
      <c r="E21">
        <v>2</v>
      </c>
    </row>
    <row r="22" spans="1:14" x14ac:dyDescent="0.25">
      <c r="A22" t="s">
        <v>730</v>
      </c>
      <c r="B22" t="s">
        <v>1372</v>
      </c>
      <c r="C22">
        <v>2</v>
      </c>
      <c r="D22" s="17" t="b">
        <f>TRUE()</f>
        <v>1</v>
      </c>
      <c r="E22">
        <v>2</v>
      </c>
    </row>
    <row r="23" spans="1:14" x14ac:dyDescent="0.25">
      <c r="A23" t="s">
        <v>769</v>
      </c>
      <c r="B23" t="s">
        <v>1388</v>
      </c>
      <c r="C23" s="61">
        <v>0</v>
      </c>
      <c r="D23" s="17" t="b">
        <v>0</v>
      </c>
      <c r="E23">
        <v>2</v>
      </c>
      <c r="F23" s="61" t="s">
        <v>781</v>
      </c>
      <c r="G23" s="61"/>
      <c r="H23" s="61"/>
      <c r="I23" s="61"/>
      <c r="J23" s="61"/>
      <c r="K23" s="61"/>
      <c r="L23" s="61"/>
      <c r="M23" s="61"/>
      <c r="N23" s="61"/>
    </row>
    <row r="24" spans="1:14" x14ac:dyDescent="0.25">
      <c r="A24" t="s">
        <v>1351</v>
      </c>
      <c r="B24" t="s">
        <v>1352</v>
      </c>
      <c r="C24" s="61">
        <v>0</v>
      </c>
      <c r="D24" s="17" t="b">
        <v>0</v>
      </c>
      <c r="E24">
        <v>2</v>
      </c>
      <c r="F24" s="61" t="s">
        <v>781</v>
      </c>
      <c r="G24" s="61"/>
      <c r="H24" s="61"/>
      <c r="I24" s="61"/>
      <c r="J24" s="61"/>
      <c r="K24" s="61"/>
      <c r="L24" s="61"/>
      <c r="M24" s="61"/>
      <c r="N24" s="61"/>
    </row>
    <row r="25" spans="1:14" x14ac:dyDescent="0.25">
      <c r="A25" t="s">
        <v>780</v>
      </c>
      <c r="B25" t="s">
        <v>1373</v>
      </c>
      <c r="C25">
        <v>1</v>
      </c>
      <c r="D25" s="17" t="b">
        <v>1</v>
      </c>
      <c r="E25">
        <v>1</v>
      </c>
    </row>
    <row r="26" spans="1:14" x14ac:dyDescent="0.25">
      <c r="A26" t="s">
        <v>1349</v>
      </c>
      <c r="B26" t="s">
        <v>1350</v>
      </c>
      <c r="C26">
        <v>1</v>
      </c>
      <c r="D26" s="17" t="b">
        <v>1</v>
      </c>
      <c r="E26">
        <v>1</v>
      </c>
    </row>
    <row r="27" spans="1:14" x14ac:dyDescent="0.25">
      <c r="A27" t="s">
        <v>770</v>
      </c>
      <c r="B27" t="s">
        <v>1374</v>
      </c>
      <c r="C27">
        <v>1</v>
      </c>
      <c r="D27" s="17" t="b">
        <v>1</v>
      </c>
      <c r="E27" s="59"/>
      <c r="F27" s="59" t="s">
        <v>771</v>
      </c>
    </row>
    <row r="28" spans="1:14" x14ac:dyDescent="0.25">
      <c r="A28" t="s">
        <v>776</v>
      </c>
      <c r="B28" t="s">
        <v>1375</v>
      </c>
      <c r="C28">
        <v>2</v>
      </c>
      <c r="D28" s="17" t="b">
        <v>1</v>
      </c>
      <c r="E28">
        <v>1</v>
      </c>
    </row>
    <row r="29" spans="1:14" x14ac:dyDescent="0.25">
      <c r="A29" t="s">
        <v>778</v>
      </c>
      <c r="B29" t="s">
        <v>1376</v>
      </c>
      <c r="C29">
        <v>1</v>
      </c>
      <c r="D29" s="17" t="b">
        <v>1</v>
      </c>
    </row>
    <row r="30" spans="1:14" x14ac:dyDescent="0.25">
      <c r="A30" t="s">
        <v>795</v>
      </c>
      <c r="B30" t="s">
        <v>1377</v>
      </c>
      <c r="C30">
        <v>1</v>
      </c>
      <c r="D30" s="17" t="b">
        <f>TRUE()</f>
        <v>1</v>
      </c>
      <c r="E30">
        <v>2</v>
      </c>
    </row>
    <row r="31" spans="1:14" x14ac:dyDescent="0.25">
      <c r="A31" s="60" t="s">
        <v>796</v>
      </c>
      <c r="B31" t="s">
        <v>1378</v>
      </c>
      <c r="C31" s="61">
        <v>0</v>
      </c>
      <c r="D31" s="17" t="b">
        <v>0</v>
      </c>
      <c r="E31">
        <v>2</v>
      </c>
      <c r="F31" s="61" t="s">
        <v>798</v>
      </c>
      <c r="G31" s="61"/>
      <c r="H31" s="61"/>
      <c r="I31" s="61"/>
      <c r="J31" s="61"/>
      <c r="K31" s="61"/>
      <c r="L31" s="61"/>
      <c r="M31" s="61"/>
      <c r="N31" s="61"/>
    </row>
    <row r="32" spans="1:14" x14ac:dyDescent="0.25">
      <c r="A32" s="60" t="s">
        <v>797</v>
      </c>
      <c r="B32" t="s">
        <v>1379</v>
      </c>
      <c r="C32">
        <v>1</v>
      </c>
      <c r="D32" s="17" t="b">
        <f>TRUE()</f>
        <v>1</v>
      </c>
      <c r="E32">
        <v>2</v>
      </c>
    </row>
    <row r="33" spans="1:5" x14ac:dyDescent="0.25">
      <c r="A33" t="s">
        <v>799</v>
      </c>
      <c r="B33" t="s">
        <v>1380</v>
      </c>
      <c r="C33" s="61">
        <v>0</v>
      </c>
      <c r="D33" s="17" t="b">
        <v>0</v>
      </c>
      <c r="E33">
        <v>2</v>
      </c>
    </row>
    <row r="34" spans="1:5" x14ac:dyDescent="0.25">
      <c r="A34" t="s">
        <v>825</v>
      </c>
      <c r="B34" t="s">
        <v>1381</v>
      </c>
      <c r="C34">
        <v>4</v>
      </c>
      <c r="D34" s="17" t="b">
        <f>TRUE()</f>
        <v>1</v>
      </c>
    </row>
    <row r="35" spans="1:5" x14ac:dyDescent="0.25">
      <c r="A35" t="s">
        <v>826</v>
      </c>
      <c r="B35" t="s">
        <v>1382</v>
      </c>
      <c r="C35">
        <v>1</v>
      </c>
      <c r="D35" s="17" t="b">
        <f>TRUE()</f>
        <v>1</v>
      </c>
    </row>
    <row r="36" spans="1:5" x14ac:dyDescent="0.25">
      <c r="A36" t="s">
        <v>827</v>
      </c>
      <c r="B36" t="s">
        <v>1383</v>
      </c>
      <c r="C36">
        <v>1</v>
      </c>
      <c r="D36" s="17" t="b">
        <f>TRUE()</f>
        <v>1</v>
      </c>
    </row>
    <row r="37" spans="1:5" x14ac:dyDescent="0.25">
      <c r="A37" t="s">
        <v>836</v>
      </c>
      <c r="B37" t="s">
        <v>1384</v>
      </c>
      <c r="C37">
        <v>1</v>
      </c>
      <c r="D37" s="17" t="b">
        <v>1</v>
      </c>
      <c r="E37">
        <v>2</v>
      </c>
    </row>
    <row r="38" spans="1:5" x14ac:dyDescent="0.25">
      <c r="A38" t="s">
        <v>879</v>
      </c>
      <c r="B38" t="s">
        <v>1385</v>
      </c>
      <c r="C38">
        <v>20</v>
      </c>
      <c r="D38" s="17" t="b">
        <v>1</v>
      </c>
      <c r="E38">
        <v>2.5</v>
      </c>
    </row>
    <row r="39" spans="1:5" x14ac:dyDescent="0.25">
      <c r="A39" t="s">
        <v>877</v>
      </c>
      <c r="B39" t="s">
        <v>1386</v>
      </c>
      <c r="C39">
        <v>20</v>
      </c>
      <c r="D39" s="17" t="b">
        <v>1</v>
      </c>
      <c r="E39">
        <v>3</v>
      </c>
    </row>
    <row r="40" spans="1:5" x14ac:dyDescent="0.25">
      <c r="A40" t="s">
        <v>880</v>
      </c>
      <c r="B40" t="s">
        <v>1387</v>
      </c>
      <c r="C40">
        <v>2</v>
      </c>
      <c r="D40" s="17" t="b">
        <v>1</v>
      </c>
      <c r="E40">
        <v>3</v>
      </c>
    </row>
    <row r="42" spans="1:5" x14ac:dyDescent="0.25">
      <c r="A42" t="s">
        <v>281</v>
      </c>
      <c r="B42" t="s">
        <v>1011</v>
      </c>
      <c r="C42">
        <v>5</v>
      </c>
      <c r="D42" s="17" t="b">
        <f>TRUE()</f>
        <v>1</v>
      </c>
      <c r="E42">
        <v>1</v>
      </c>
    </row>
    <row r="43" spans="1:5" x14ac:dyDescent="0.25">
      <c r="A43" t="s">
        <v>847</v>
      </c>
      <c r="B43" t="s">
        <v>1009</v>
      </c>
      <c r="C43">
        <v>5</v>
      </c>
      <c r="D43" s="17" t="b">
        <f>TRUE()</f>
        <v>1</v>
      </c>
      <c r="E43">
        <v>1</v>
      </c>
    </row>
    <row r="44" spans="1:5" x14ac:dyDescent="0.25">
      <c r="A44" t="s">
        <v>801</v>
      </c>
      <c r="B44" t="s">
        <v>1012</v>
      </c>
      <c r="C44">
        <v>5</v>
      </c>
      <c r="D44" s="17" t="b">
        <f>TRUE()</f>
        <v>1</v>
      </c>
      <c r="E44">
        <v>5</v>
      </c>
    </row>
    <row r="46" spans="1:5" x14ac:dyDescent="0.25">
      <c r="B46" t="s">
        <v>294</v>
      </c>
      <c r="D46" s="49"/>
      <c r="E46" s="50"/>
    </row>
    <row r="47" spans="1:5" x14ac:dyDescent="0.25">
      <c r="B47" t="s">
        <v>1028</v>
      </c>
      <c r="D47" s="49"/>
      <c r="E47" s="50"/>
    </row>
    <row r="48" spans="1:5" x14ac:dyDescent="0.25">
      <c r="B48" t="s">
        <v>1029</v>
      </c>
    </row>
    <row r="49" spans="1:5" x14ac:dyDescent="0.25">
      <c r="B49" t="s">
        <v>295</v>
      </c>
    </row>
    <row r="50" spans="1:5" x14ac:dyDescent="0.25">
      <c r="B50" t="s">
        <v>296</v>
      </c>
    </row>
    <row r="53" spans="1:5" x14ac:dyDescent="0.25">
      <c r="A53" t="s">
        <v>282</v>
      </c>
      <c r="B53" t="s">
        <v>1013</v>
      </c>
      <c r="C53">
        <v>5</v>
      </c>
      <c r="D53" s="17" t="b">
        <f>TRUE()</f>
        <v>1</v>
      </c>
      <c r="E53">
        <v>1</v>
      </c>
    </row>
    <row r="54" spans="1:5" x14ac:dyDescent="0.25">
      <c r="A54" t="s">
        <v>282</v>
      </c>
      <c r="B54" t="s">
        <v>1014</v>
      </c>
      <c r="C54">
        <v>5</v>
      </c>
      <c r="D54" s="17" t="b">
        <f>TRUE()</f>
        <v>1</v>
      </c>
      <c r="E54">
        <v>1</v>
      </c>
    </row>
    <row r="55" spans="1:5" x14ac:dyDescent="0.25">
      <c r="A55" t="s">
        <v>282</v>
      </c>
      <c r="B55" t="s">
        <v>1010</v>
      </c>
      <c r="C55">
        <v>5</v>
      </c>
      <c r="D55" s="17" t="b">
        <f>TRUE()</f>
        <v>1</v>
      </c>
      <c r="E55">
        <v>1</v>
      </c>
    </row>
  </sheetData>
  <autoFilter ref="A1:F37" xr:uid="{00000000-0001-0000-0200-000000000000}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13"/>
  <sheetViews>
    <sheetView zoomScaleNormal="65" workbookViewId="0">
      <selection activeCell="A9" sqref="A9"/>
    </sheetView>
  </sheetViews>
  <sheetFormatPr baseColWidth="10" defaultColWidth="10.5" defaultRowHeight="16" x14ac:dyDescent="0.2"/>
  <cols>
    <col min="1" max="1" width="18.1640625" customWidth="1"/>
    <col min="2" max="2" width="24.33203125" customWidth="1"/>
    <col min="3" max="3" width="25" customWidth="1"/>
    <col min="4" max="5" width="23" customWidth="1"/>
    <col min="6" max="6" width="37" customWidth="1"/>
    <col min="7" max="7" width="31.83203125" customWidth="1"/>
    <col min="8" max="8" width="29" customWidth="1"/>
    <col min="9" max="9" width="21.33203125" customWidth="1"/>
    <col min="10" max="10" width="23.5" customWidth="1"/>
    <col min="11" max="11" width="19.6640625" customWidth="1"/>
    <col min="12" max="12" width="17" customWidth="1"/>
    <col min="13" max="13" width="18.5" customWidth="1"/>
    <col min="14" max="14" width="21.33203125" customWidth="1"/>
    <col min="15" max="15" width="28.1640625" customWidth="1"/>
    <col min="16" max="16" width="28.6640625" customWidth="1"/>
    <col min="17" max="17" width="24" customWidth="1"/>
    <col min="18" max="19" width="24.83203125" customWidth="1"/>
    <col min="20" max="20" width="22.5" customWidth="1"/>
    <col min="21" max="21" width="23.5" customWidth="1"/>
    <col min="22" max="22" width="28.33203125" customWidth="1"/>
    <col min="23" max="23" width="19.83203125" customWidth="1"/>
    <col min="24" max="24" width="22.5" customWidth="1"/>
    <col min="25" max="28" width="10.83203125" customWidth="1"/>
  </cols>
  <sheetData>
    <row r="1" spans="1:30" s="1" customFormat="1" x14ac:dyDescent="0.2">
      <c r="A1" s="3" t="s">
        <v>5</v>
      </c>
      <c r="B1" s="3" t="s">
        <v>297</v>
      </c>
      <c r="C1" s="3" t="s">
        <v>298</v>
      </c>
      <c r="D1" s="3" t="s">
        <v>299</v>
      </c>
      <c r="E1" s="3" t="s">
        <v>300</v>
      </c>
      <c r="F1" s="3" t="s">
        <v>301</v>
      </c>
      <c r="G1" s="3" t="s">
        <v>302</v>
      </c>
      <c r="H1" s="3" t="s">
        <v>303</v>
      </c>
      <c r="I1" s="3" t="s">
        <v>304</v>
      </c>
      <c r="J1" s="3" t="s">
        <v>305</v>
      </c>
      <c r="K1" s="3" t="s">
        <v>306</v>
      </c>
      <c r="L1" s="3" t="s">
        <v>307</v>
      </c>
      <c r="M1" s="3" t="s">
        <v>886</v>
      </c>
      <c r="N1" s="3" t="s">
        <v>308</v>
      </c>
      <c r="O1" s="3" t="s">
        <v>309</v>
      </c>
      <c r="P1" s="3" t="s">
        <v>310</v>
      </c>
      <c r="Q1" s="3" t="s">
        <v>311</v>
      </c>
      <c r="R1" s="3" t="s">
        <v>312</v>
      </c>
      <c r="S1" s="3" t="s">
        <v>313</v>
      </c>
      <c r="T1" s="3" t="s">
        <v>314</v>
      </c>
      <c r="U1" s="3" t="s">
        <v>315</v>
      </c>
      <c r="V1" s="3" t="s">
        <v>316</v>
      </c>
      <c r="W1" s="3" t="s">
        <v>317</v>
      </c>
      <c r="X1" s="3" t="s">
        <v>318</v>
      </c>
      <c r="Y1" s="3" t="s">
        <v>319</v>
      </c>
      <c r="Z1" s="3" t="s">
        <v>320</v>
      </c>
      <c r="AA1" s="3" t="s">
        <v>321</v>
      </c>
      <c r="AB1" s="3" t="s">
        <v>322</v>
      </c>
      <c r="AC1" s="3" t="s">
        <v>323</v>
      </c>
      <c r="AD1" s="3" t="s">
        <v>324</v>
      </c>
    </row>
    <row r="2" spans="1:30" x14ac:dyDescent="0.2">
      <c r="A2" t="s">
        <v>325</v>
      </c>
      <c r="B2" s="19" t="s">
        <v>326</v>
      </c>
      <c r="C2" s="19" t="s">
        <v>326</v>
      </c>
      <c r="D2" s="19" t="s">
        <v>327</v>
      </c>
      <c r="E2" s="19">
        <v>0</v>
      </c>
      <c r="F2" s="19" t="s">
        <v>328</v>
      </c>
      <c r="G2" s="19" t="s">
        <v>328</v>
      </c>
      <c r="H2" s="19" t="s">
        <v>329</v>
      </c>
      <c r="I2" s="19">
        <v>0</v>
      </c>
      <c r="J2" s="19" t="s">
        <v>330</v>
      </c>
      <c r="K2" s="19" t="s">
        <v>330</v>
      </c>
      <c r="L2" s="19" t="s">
        <v>330</v>
      </c>
      <c r="M2" s="19"/>
      <c r="N2" s="19">
        <v>0</v>
      </c>
      <c r="O2" s="19" t="s">
        <v>792</v>
      </c>
      <c r="P2" s="19" t="s">
        <v>368</v>
      </c>
      <c r="Q2" s="19" t="s">
        <v>331</v>
      </c>
      <c r="R2" s="19" t="s">
        <v>332</v>
      </c>
      <c r="S2" s="19" t="s">
        <v>331</v>
      </c>
      <c r="T2" s="19" t="s">
        <v>332</v>
      </c>
      <c r="U2" s="19" t="s">
        <v>331</v>
      </c>
      <c r="V2" s="19" t="s">
        <v>332</v>
      </c>
      <c r="W2" s="19" t="s">
        <v>331</v>
      </c>
      <c r="X2" s="19" t="s">
        <v>332</v>
      </c>
      <c r="Y2" s="19" t="s">
        <v>333</v>
      </c>
      <c r="Z2" s="19" t="s">
        <v>334</v>
      </c>
      <c r="AA2" s="19" t="s">
        <v>335</v>
      </c>
      <c r="AB2" s="19" t="s">
        <v>335</v>
      </c>
      <c r="AC2" s="19" t="s">
        <v>335</v>
      </c>
      <c r="AD2" s="19" t="s">
        <v>336</v>
      </c>
    </row>
    <row r="3" spans="1:30" x14ac:dyDescent="0.2">
      <c r="A3" t="s">
        <v>139</v>
      </c>
      <c r="B3" s="19" t="s">
        <v>326</v>
      </c>
      <c r="C3" s="19" t="s">
        <v>326</v>
      </c>
      <c r="D3" s="19" t="s">
        <v>327</v>
      </c>
      <c r="E3" s="19">
        <v>0</v>
      </c>
      <c r="F3" s="19" t="s">
        <v>337</v>
      </c>
      <c r="G3" s="19" t="s">
        <v>337</v>
      </c>
      <c r="H3" s="19" t="s">
        <v>338</v>
      </c>
      <c r="I3" s="19">
        <v>0</v>
      </c>
      <c r="J3" s="19" t="s">
        <v>330</v>
      </c>
      <c r="K3" s="19" t="s">
        <v>330</v>
      </c>
      <c r="L3" s="19" t="s">
        <v>330</v>
      </c>
      <c r="M3" s="19"/>
      <c r="N3" s="19">
        <v>0</v>
      </c>
      <c r="O3" s="19" t="s">
        <v>791</v>
      </c>
      <c r="P3" s="19" t="s">
        <v>789</v>
      </c>
      <c r="Q3" s="19" t="s">
        <v>331</v>
      </c>
      <c r="R3" s="19" t="s">
        <v>332</v>
      </c>
      <c r="S3" s="19" t="s">
        <v>331</v>
      </c>
      <c r="T3" s="19" t="s">
        <v>332</v>
      </c>
      <c r="U3" s="19" t="s">
        <v>331</v>
      </c>
      <c r="V3" s="19" t="s">
        <v>332</v>
      </c>
      <c r="W3" s="19" t="s">
        <v>331</v>
      </c>
      <c r="X3" s="19" t="s">
        <v>332</v>
      </c>
      <c r="Y3" s="19" t="s">
        <v>333</v>
      </c>
      <c r="Z3" s="19" t="s">
        <v>334</v>
      </c>
      <c r="AA3" s="19" t="s">
        <v>335</v>
      </c>
      <c r="AB3" s="19" t="s">
        <v>335</v>
      </c>
      <c r="AC3" s="19" t="s">
        <v>335</v>
      </c>
      <c r="AD3" s="19" t="s">
        <v>336</v>
      </c>
    </row>
    <row r="4" spans="1:30" x14ac:dyDescent="0.2">
      <c r="A4" t="s">
        <v>162</v>
      </c>
      <c r="B4" s="19" t="s">
        <v>339</v>
      </c>
      <c r="C4" s="19" t="s">
        <v>340</v>
      </c>
      <c r="D4" s="19" t="s">
        <v>341</v>
      </c>
      <c r="E4" s="19">
        <v>0</v>
      </c>
      <c r="F4" s="19" t="s">
        <v>342</v>
      </c>
      <c r="G4" s="19" t="s">
        <v>342</v>
      </c>
      <c r="H4" s="19" t="s">
        <v>343</v>
      </c>
      <c r="I4" s="19">
        <v>0</v>
      </c>
      <c r="J4" s="19" t="s">
        <v>344</v>
      </c>
      <c r="K4" s="19" t="s">
        <v>345</v>
      </c>
      <c r="L4" s="19" t="s">
        <v>346</v>
      </c>
      <c r="M4" s="19"/>
      <c r="N4" s="19">
        <v>2</v>
      </c>
      <c r="O4" s="19" t="s">
        <v>792</v>
      </c>
      <c r="P4" s="19" t="s">
        <v>368</v>
      </c>
      <c r="Q4" s="19" t="s">
        <v>347</v>
      </c>
      <c r="R4" s="19" t="s">
        <v>332</v>
      </c>
      <c r="S4" s="19" t="s">
        <v>347</v>
      </c>
      <c r="T4" s="19" t="s">
        <v>332</v>
      </c>
      <c r="U4" s="19" t="s">
        <v>347</v>
      </c>
      <c r="V4" s="19" t="s">
        <v>332</v>
      </c>
      <c r="W4" s="19" t="s">
        <v>347</v>
      </c>
      <c r="X4" s="19" t="s">
        <v>332</v>
      </c>
      <c r="Y4" s="19" t="s">
        <v>333</v>
      </c>
      <c r="Z4" s="19" t="s">
        <v>334</v>
      </c>
      <c r="AA4" s="19" t="s">
        <v>335</v>
      </c>
      <c r="AB4" s="19" t="s">
        <v>335</v>
      </c>
      <c r="AC4" s="19" t="s">
        <v>335</v>
      </c>
      <c r="AD4" s="19" t="s">
        <v>336</v>
      </c>
    </row>
    <row r="5" spans="1:30" x14ac:dyDescent="0.2">
      <c r="A5" t="s">
        <v>834</v>
      </c>
      <c r="B5" s="19" t="s">
        <v>339</v>
      </c>
      <c r="C5" s="19" t="s">
        <v>340</v>
      </c>
      <c r="D5" s="19" t="s">
        <v>341</v>
      </c>
      <c r="E5" s="19">
        <v>0</v>
      </c>
      <c r="F5" s="19" t="s">
        <v>882</v>
      </c>
      <c r="G5" s="19" t="s">
        <v>882</v>
      </c>
      <c r="H5" s="19" t="s">
        <v>884</v>
      </c>
      <c r="I5" s="19">
        <v>0</v>
      </c>
      <c r="J5" s="19" t="s">
        <v>350</v>
      </c>
      <c r="K5" s="19" t="s">
        <v>346</v>
      </c>
      <c r="L5" s="19" t="s">
        <v>351</v>
      </c>
      <c r="M5" s="19"/>
      <c r="N5" s="19">
        <v>2</v>
      </c>
      <c r="O5" s="19" t="s">
        <v>340</v>
      </c>
      <c r="P5" s="19" t="s">
        <v>369</v>
      </c>
      <c r="Q5" s="19" t="s">
        <v>352</v>
      </c>
      <c r="R5" s="19" t="s">
        <v>353</v>
      </c>
      <c r="S5" s="19" t="s">
        <v>352</v>
      </c>
      <c r="T5" s="19" t="s">
        <v>353</v>
      </c>
      <c r="U5" s="19" t="s">
        <v>352</v>
      </c>
      <c r="V5" s="19" t="s">
        <v>353</v>
      </c>
      <c r="W5" s="19" t="s">
        <v>352</v>
      </c>
      <c r="X5" s="19" t="s">
        <v>353</v>
      </c>
      <c r="Y5" s="19" t="s">
        <v>333</v>
      </c>
      <c r="Z5" s="19" t="s">
        <v>334</v>
      </c>
      <c r="AA5" s="19" t="s">
        <v>335</v>
      </c>
      <c r="AB5" s="19" t="s">
        <v>335</v>
      </c>
      <c r="AC5" s="19" t="s">
        <v>335</v>
      </c>
      <c r="AD5" s="19" t="s">
        <v>336</v>
      </c>
    </row>
    <row r="6" spans="1:30" x14ac:dyDescent="0.2">
      <c r="A6" t="s">
        <v>33</v>
      </c>
      <c r="B6" s="19" t="s">
        <v>348</v>
      </c>
      <c r="C6" s="19" t="s">
        <v>348</v>
      </c>
      <c r="D6" s="19" t="s">
        <v>349</v>
      </c>
      <c r="E6" s="19">
        <v>0</v>
      </c>
      <c r="F6" s="19" t="s">
        <v>882</v>
      </c>
      <c r="G6" s="19" t="s">
        <v>882</v>
      </c>
      <c r="H6" s="19" t="s">
        <v>884</v>
      </c>
      <c r="I6" s="19">
        <v>0</v>
      </c>
      <c r="J6" s="19" t="s">
        <v>350</v>
      </c>
      <c r="K6" s="19" t="s">
        <v>346</v>
      </c>
      <c r="L6" s="19" t="s">
        <v>351</v>
      </c>
      <c r="M6" s="19"/>
      <c r="N6" s="19">
        <v>2</v>
      </c>
      <c r="O6" s="19" t="s">
        <v>340</v>
      </c>
      <c r="P6" s="19" t="s">
        <v>369</v>
      </c>
      <c r="Q6" s="19" t="s">
        <v>352</v>
      </c>
      <c r="R6" s="19" t="s">
        <v>353</v>
      </c>
      <c r="S6" s="19" t="s">
        <v>352</v>
      </c>
      <c r="T6" s="19" t="s">
        <v>353</v>
      </c>
      <c r="U6" s="19" t="s">
        <v>352</v>
      </c>
      <c r="V6" s="19" t="s">
        <v>353</v>
      </c>
      <c r="W6" s="19" t="s">
        <v>352</v>
      </c>
      <c r="X6" s="19" t="s">
        <v>353</v>
      </c>
      <c r="Y6" s="19" t="s">
        <v>333</v>
      </c>
      <c r="Z6" s="19" t="s">
        <v>334</v>
      </c>
      <c r="AA6" s="19" t="s">
        <v>335</v>
      </c>
      <c r="AB6" s="19" t="s">
        <v>335</v>
      </c>
      <c r="AC6" s="19" t="s">
        <v>335</v>
      </c>
      <c r="AD6" s="19" t="s">
        <v>336</v>
      </c>
    </row>
    <row r="7" spans="1:30" x14ac:dyDescent="0.2">
      <c r="A7" t="s">
        <v>63</v>
      </c>
      <c r="B7" s="19" t="s">
        <v>354</v>
      </c>
      <c r="C7" s="19" t="s">
        <v>354</v>
      </c>
      <c r="D7" s="19" t="s">
        <v>355</v>
      </c>
      <c r="E7" s="19">
        <v>0</v>
      </c>
      <c r="F7" s="19" t="s">
        <v>883</v>
      </c>
      <c r="G7" s="19" t="s">
        <v>883</v>
      </c>
      <c r="H7" s="19" t="s">
        <v>885</v>
      </c>
      <c r="I7" s="19">
        <v>0</v>
      </c>
      <c r="J7" s="19" t="s">
        <v>350</v>
      </c>
      <c r="K7" s="19" t="s">
        <v>346</v>
      </c>
      <c r="L7" s="19" t="s">
        <v>351</v>
      </c>
      <c r="M7" s="19"/>
      <c r="N7" s="19">
        <v>2</v>
      </c>
      <c r="O7" s="19" t="s">
        <v>793</v>
      </c>
      <c r="P7" s="19" t="s">
        <v>790</v>
      </c>
      <c r="Q7" s="19" t="s">
        <v>352</v>
      </c>
      <c r="R7" s="19" t="s">
        <v>353</v>
      </c>
      <c r="S7" s="19" t="s">
        <v>352</v>
      </c>
      <c r="T7" s="19" t="s">
        <v>353</v>
      </c>
      <c r="U7" s="19" t="s">
        <v>352</v>
      </c>
      <c r="V7" s="19" t="s">
        <v>353</v>
      </c>
      <c r="W7" s="19" t="s">
        <v>352</v>
      </c>
      <c r="X7" s="19" t="s">
        <v>353</v>
      </c>
      <c r="Y7" s="19" t="s">
        <v>333</v>
      </c>
      <c r="Z7" s="19" t="s">
        <v>334</v>
      </c>
      <c r="AA7" s="19" t="s">
        <v>335</v>
      </c>
      <c r="AB7" s="19" t="s">
        <v>335</v>
      </c>
      <c r="AC7" s="19" t="s">
        <v>335</v>
      </c>
      <c r="AD7" s="19" t="s">
        <v>336</v>
      </c>
    </row>
    <row r="8" spans="1:30" x14ac:dyDescent="0.2">
      <c r="A8" t="s">
        <v>357</v>
      </c>
      <c r="B8" s="19" t="s">
        <v>355</v>
      </c>
      <c r="C8" s="19" t="s">
        <v>355</v>
      </c>
      <c r="D8" s="19" t="s">
        <v>358</v>
      </c>
      <c r="E8" s="19">
        <v>0</v>
      </c>
      <c r="F8" s="19" t="s">
        <v>359</v>
      </c>
      <c r="G8" s="19" t="s">
        <v>359</v>
      </c>
      <c r="H8" s="19" t="s">
        <v>360</v>
      </c>
      <c r="I8" s="19">
        <v>0</v>
      </c>
      <c r="J8" s="19" t="s">
        <v>361</v>
      </c>
      <c r="K8" s="19" t="s">
        <v>362</v>
      </c>
      <c r="L8" s="19" t="s">
        <v>363</v>
      </c>
      <c r="M8" s="19"/>
      <c r="N8" s="19">
        <v>2</v>
      </c>
      <c r="O8" s="19" t="s">
        <v>794</v>
      </c>
      <c r="P8" s="19" t="s">
        <v>356</v>
      </c>
      <c r="Q8" s="19" t="s">
        <v>364</v>
      </c>
      <c r="R8" s="19" t="s">
        <v>365</v>
      </c>
      <c r="S8" s="19" t="s">
        <v>364</v>
      </c>
      <c r="T8" s="19" t="s">
        <v>365</v>
      </c>
      <c r="U8" s="19" t="s">
        <v>364</v>
      </c>
      <c r="V8" s="19" t="s">
        <v>365</v>
      </c>
      <c r="W8" s="19" t="s">
        <v>366</v>
      </c>
      <c r="X8" s="19" t="s">
        <v>367</v>
      </c>
      <c r="Y8" s="19" t="s">
        <v>333</v>
      </c>
      <c r="Z8" s="19" t="s">
        <v>334</v>
      </c>
      <c r="AA8" s="19" t="s">
        <v>335</v>
      </c>
      <c r="AB8" s="19" t="s">
        <v>335</v>
      </c>
      <c r="AC8" s="19" t="s">
        <v>335</v>
      </c>
      <c r="AD8" s="19" t="s">
        <v>336</v>
      </c>
    </row>
    <row r="9" spans="1:30" x14ac:dyDescent="0.2">
      <c r="A9" t="s">
        <v>187</v>
      </c>
      <c r="B9" s="19" t="s">
        <v>326</v>
      </c>
      <c r="C9" s="19" t="s">
        <v>326</v>
      </c>
      <c r="D9" s="19" t="s">
        <v>327</v>
      </c>
      <c r="E9" s="19">
        <v>0</v>
      </c>
      <c r="F9" s="19" t="s">
        <v>368</v>
      </c>
      <c r="G9" s="19" t="s">
        <v>368</v>
      </c>
      <c r="H9" s="19" t="s">
        <v>369</v>
      </c>
      <c r="I9" s="19">
        <v>0</v>
      </c>
      <c r="J9" s="19" t="s">
        <v>330</v>
      </c>
      <c r="K9" s="19" t="s">
        <v>330</v>
      </c>
      <c r="L9" s="19" t="s">
        <v>330</v>
      </c>
      <c r="M9" s="19"/>
      <c r="N9" s="19">
        <v>0</v>
      </c>
      <c r="O9" s="19" t="s">
        <v>792</v>
      </c>
      <c r="P9" s="19" t="s">
        <v>368</v>
      </c>
      <c r="Q9" s="19" t="s">
        <v>331</v>
      </c>
      <c r="R9" s="19" t="s">
        <v>332</v>
      </c>
      <c r="S9" s="19" t="s">
        <v>331</v>
      </c>
      <c r="T9" s="19" t="s">
        <v>332</v>
      </c>
      <c r="U9" s="19" t="s">
        <v>331</v>
      </c>
      <c r="V9" s="19" t="s">
        <v>332</v>
      </c>
      <c r="W9" s="19" t="s">
        <v>331</v>
      </c>
      <c r="X9" s="19" t="s">
        <v>332</v>
      </c>
      <c r="Y9" s="19" t="s">
        <v>333</v>
      </c>
      <c r="Z9" s="19" t="s">
        <v>334</v>
      </c>
      <c r="AA9" s="19" t="s">
        <v>335</v>
      </c>
      <c r="AB9" s="19" t="s">
        <v>335</v>
      </c>
      <c r="AC9" s="19" t="s">
        <v>335</v>
      </c>
      <c r="AD9" s="19" t="s">
        <v>336</v>
      </c>
    </row>
    <row r="10" spans="1:30" x14ac:dyDescent="0.2">
      <c r="A10" t="s">
        <v>242</v>
      </c>
      <c r="B10" s="19" t="s">
        <v>330</v>
      </c>
      <c r="C10" s="19" t="s">
        <v>330</v>
      </c>
      <c r="D10" s="19" t="s">
        <v>330</v>
      </c>
      <c r="E10" s="19">
        <v>0</v>
      </c>
      <c r="F10" s="19" t="s">
        <v>330</v>
      </c>
      <c r="G10" s="19" t="s">
        <v>330</v>
      </c>
      <c r="H10" s="19" t="s">
        <v>330</v>
      </c>
      <c r="I10" s="19">
        <v>0</v>
      </c>
      <c r="J10" s="19" t="s">
        <v>330</v>
      </c>
      <c r="K10" s="19" t="s">
        <v>330</v>
      </c>
      <c r="L10" s="19" t="s">
        <v>330</v>
      </c>
      <c r="M10" s="19"/>
      <c r="N10" s="19">
        <v>0</v>
      </c>
      <c r="O10" s="19" t="s">
        <v>330</v>
      </c>
      <c r="P10" s="19" t="s">
        <v>330</v>
      </c>
      <c r="Q10" s="19" t="s">
        <v>330</v>
      </c>
      <c r="R10" s="19" t="s">
        <v>330</v>
      </c>
      <c r="S10" s="19" t="s">
        <v>330</v>
      </c>
      <c r="T10" s="19" t="s">
        <v>330</v>
      </c>
      <c r="U10" s="19" t="s">
        <v>330</v>
      </c>
      <c r="V10" s="19" t="s">
        <v>330</v>
      </c>
      <c r="W10" s="19" t="s">
        <v>330</v>
      </c>
      <c r="X10" s="19" t="s">
        <v>330</v>
      </c>
      <c r="Y10" s="19" t="s">
        <v>330</v>
      </c>
      <c r="Z10" s="19" t="s">
        <v>330</v>
      </c>
      <c r="AA10" s="19" t="s">
        <v>330</v>
      </c>
      <c r="AB10" s="19" t="s">
        <v>330</v>
      </c>
      <c r="AC10" s="19" t="s">
        <v>330</v>
      </c>
      <c r="AD10" s="19" t="s">
        <v>330</v>
      </c>
    </row>
    <row r="11" spans="1:30" x14ac:dyDescent="0.2">
      <c r="A11" t="s">
        <v>783</v>
      </c>
      <c r="B11" s="19" t="s">
        <v>355</v>
      </c>
      <c r="C11" s="19" t="s">
        <v>355</v>
      </c>
      <c r="D11" s="19" t="s">
        <v>358</v>
      </c>
      <c r="E11" s="19">
        <v>0</v>
      </c>
      <c r="F11" s="19" t="s">
        <v>359</v>
      </c>
      <c r="G11" s="19" t="s">
        <v>359</v>
      </c>
      <c r="H11" s="19" t="s">
        <v>360</v>
      </c>
      <c r="I11" s="19">
        <v>0</v>
      </c>
      <c r="J11" s="19" t="s">
        <v>361</v>
      </c>
      <c r="K11" s="19" t="s">
        <v>362</v>
      </c>
      <c r="L11" s="19" t="s">
        <v>363</v>
      </c>
      <c r="M11" s="19"/>
      <c r="N11" s="19">
        <v>2</v>
      </c>
      <c r="O11" s="19" t="s">
        <v>330</v>
      </c>
      <c r="P11" s="19" t="s">
        <v>330</v>
      </c>
      <c r="Q11" s="19" t="s">
        <v>364</v>
      </c>
      <c r="R11" s="19" t="s">
        <v>365</v>
      </c>
      <c r="S11" s="19" t="s">
        <v>364</v>
      </c>
      <c r="T11" s="19" t="s">
        <v>365</v>
      </c>
      <c r="U11" s="19" t="s">
        <v>364</v>
      </c>
      <c r="V11" s="19" t="s">
        <v>365</v>
      </c>
      <c r="W11" s="19" t="s">
        <v>366</v>
      </c>
      <c r="X11" s="19" t="s">
        <v>367</v>
      </c>
      <c r="Y11" s="19" t="s">
        <v>333</v>
      </c>
      <c r="Z11" s="19" t="s">
        <v>334</v>
      </c>
      <c r="AA11" s="19" t="s">
        <v>335</v>
      </c>
      <c r="AB11" s="19" t="s">
        <v>335</v>
      </c>
      <c r="AC11" s="19" t="s">
        <v>335</v>
      </c>
      <c r="AD11" s="19" t="s">
        <v>336</v>
      </c>
    </row>
    <row r="13" spans="1:30" x14ac:dyDescent="0.2">
      <c r="A13" t="s">
        <v>370</v>
      </c>
      <c r="B13" s="19" t="s">
        <v>339</v>
      </c>
      <c r="C13" s="19" t="s">
        <v>340</v>
      </c>
      <c r="D13" s="19" t="s">
        <v>341</v>
      </c>
      <c r="E13" s="19">
        <v>0</v>
      </c>
      <c r="F13" s="19" t="s">
        <v>371</v>
      </c>
      <c r="G13" s="19" t="s">
        <v>371</v>
      </c>
      <c r="H13" s="19" t="s">
        <v>372</v>
      </c>
      <c r="I13" s="19">
        <v>0</v>
      </c>
      <c r="J13" s="19" t="s">
        <v>344</v>
      </c>
      <c r="K13" s="19" t="s">
        <v>345</v>
      </c>
      <c r="L13" s="19" t="s">
        <v>346</v>
      </c>
      <c r="M13" s="19"/>
      <c r="N13" s="19">
        <v>2</v>
      </c>
      <c r="O13" s="19"/>
      <c r="P13" s="19"/>
      <c r="Q13" s="19" t="s">
        <v>347</v>
      </c>
      <c r="R13" s="19" t="s">
        <v>332</v>
      </c>
      <c r="S13" s="19" t="s">
        <v>347</v>
      </c>
      <c r="T13" s="19" t="s">
        <v>332</v>
      </c>
      <c r="U13" s="19" t="s">
        <v>347</v>
      </c>
      <c r="V13" s="19" t="s">
        <v>332</v>
      </c>
      <c r="W13" s="19" t="s">
        <v>347</v>
      </c>
      <c r="X13" s="19" t="s">
        <v>332</v>
      </c>
      <c r="Y13" s="19" t="s">
        <v>333</v>
      </c>
      <c r="Z13" s="19" t="s">
        <v>334</v>
      </c>
      <c r="AA13" s="19" t="s">
        <v>335</v>
      </c>
      <c r="AB13" s="19" t="s">
        <v>335</v>
      </c>
      <c r="AC13" s="19" t="s">
        <v>335</v>
      </c>
      <c r="AD13" s="19" t="s">
        <v>336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M78"/>
  <sheetViews>
    <sheetView zoomScale="125" zoomScaleNormal="65" workbookViewId="0">
      <selection activeCell="D38" sqref="D38"/>
    </sheetView>
  </sheetViews>
  <sheetFormatPr baseColWidth="10" defaultColWidth="10.5" defaultRowHeight="16" x14ac:dyDescent="0.2"/>
  <cols>
    <col min="4" max="4" width="21.33203125" customWidth="1"/>
    <col min="6" max="6" width="22.6640625" customWidth="1"/>
    <col min="13" max="13" width="19.6640625" customWidth="1"/>
  </cols>
  <sheetData>
    <row r="2" spans="2:13" s="2" customFormat="1" x14ac:dyDescent="0.2">
      <c r="D2" s="2" t="s">
        <v>373</v>
      </c>
      <c r="F2" s="2" t="s">
        <v>374</v>
      </c>
    </row>
    <row r="4" spans="2:13" s="2" customFormat="1" x14ac:dyDescent="0.2">
      <c r="D4" s="2" t="s">
        <v>375</v>
      </c>
      <c r="F4" s="2" t="s">
        <v>375</v>
      </c>
      <c r="H4" s="2" t="s">
        <v>376</v>
      </c>
    </row>
    <row r="6" spans="2:13" x14ac:dyDescent="0.2">
      <c r="B6" t="s">
        <v>377</v>
      </c>
      <c r="D6" t="s">
        <v>378</v>
      </c>
      <c r="F6" t="s">
        <v>96</v>
      </c>
      <c r="H6" t="s">
        <v>379</v>
      </c>
      <c r="M6" t="s">
        <v>380</v>
      </c>
    </row>
    <row r="7" spans="2:13" x14ac:dyDescent="0.2">
      <c r="B7" s="20" t="s">
        <v>381</v>
      </c>
      <c r="D7" t="s">
        <v>172</v>
      </c>
      <c r="F7" t="s">
        <v>31</v>
      </c>
      <c r="H7" t="s">
        <v>382</v>
      </c>
      <c r="M7" t="s">
        <v>383</v>
      </c>
    </row>
    <row r="8" spans="2:13" x14ac:dyDescent="0.2">
      <c r="B8" s="21" t="s">
        <v>384</v>
      </c>
      <c r="D8" t="s">
        <v>79</v>
      </c>
      <c r="F8" t="s">
        <v>50</v>
      </c>
      <c r="H8" t="s">
        <v>385</v>
      </c>
      <c r="M8" t="s">
        <v>386</v>
      </c>
    </row>
    <row r="9" spans="2:13" x14ac:dyDescent="0.2">
      <c r="D9" t="s">
        <v>263</v>
      </c>
      <c r="F9" t="s">
        <v>89</v>
      </c>
      <c r="H9" t="s">
        <v>387</v>
      </c>
      <c r="L9" t="s">
        <v>388</v>
      </c>
      <c r="M9" t="s">
        <v>389</v>
      </c>
    </row>
    <row r="10" spans="2:13" x14ac:dyDescent="0.2">
      <c r="D10" t="s">
        <v>161</v>
      </c>
      <c r="F10" t="s">
        <v>53</v>
      </c>
      <c r="H10" t="s">
        <v>390</v>
      </c>
      <c r="M10" t="s">
        <v>391</v>
      </c>
    </row>
    <row r="11" spans="2:13" x14ac:dyDescent="0.2">
      <c r="D11" t="s">
        <v>392</v>
      </c>
      <c r="F11" t="s">
        <v>75</v>
      </c>
      <c r="H11" t="s">
        <v>393</v>
      </c>
      <c r="M11" t="s">
        <v>172</v>
      </c>
    </row>
    <row r="12" spans="2:13" x14ac:dyDescent="0.2">
      <c r="D12" t="s">
        <v>71</v>
      </c>
      <c r="F12" t="s">
        <v>57</v>
      </c>
      <c r="H12" t="s">
        <v>394</v>
      </c>
      <c r="L12" t="s">
        <v>395</v>
      </c>
      <c r="M12" t="s">
        <v>79</v>
      </c>
    </row>
    <row r="13" spans="2:13" x14ac:dyDescent="0.2">
      <c r="D13" t="s">
        <v>396</v>
      </c>
      <c r="H13" t="s">
        <v>397</v>
      </c>
      <c r="M13" t="s">
        <v>263</v>
      </c>
    </row>
    <row r="14" spans="2:13" x14ac:dyDescent="0.2">
      <c r="H14" t="s">
        <v>398</v>
      </c>
      <c r="M14" t="s">
        <v>161</v>
      </c>
    </row>
    <row r="15" spans="2:13" x14ac:dyDescent="0.2">
      <c r="H15" t="s">
        <v>399</v>
      </c>
      <c r="M15" t="s">
        <v>392</v>
      </c>
    </row>
    <row r="16" spans="2:13" x14ac:dyDescent="0.2">
      <c r="H16" t="s">
        <v>400</v>
      </c>
      <c r="M16" t="s">
        <v>71</v>
      </c>
    </row>
    <row r="17" spans="2:13" x14ac:dyDescent="0.2">
      <c r="H17" t="s">
        <v>401</v>
      </c>
      <c r="M17" t="s">
        <v>396</v>
      </c>
    </row>
    <row r="18" spans="2:13" x14ac:dyDescent="0.2">
      <c r="H18" t="s">
        <v>402</v>
      </c>
    </row>
    <row r="19" spans="2:13" x14ac:dyDescent="0.2">
      <c r="H19" t="s">
        <v>403</v>
      </c>
    </row>
    <row r="21" spans="2:13" s="2" customFormat="1" x14ac:dyDescent="0.2">
      <c r="D21" s="2" t="s">
        <v>76</v>
      </c>
      <c r="F21" s="2" t="s">
        <v>76</v>
      </c>
    </row>
    <row r="23" spans="2:13" x14ac:dyDescent="0.2">
      <c r="B23" t="s">
        <v>404</v>
      </c>
      <c r="D23" t="s">
        <v>67</v>
      </c>
      <c r="F23" t="s">
        <v>110</v>
      </c>
      <c r="H23" t="s">
        <v>405</v>
      </c>
    </row>
    <row r="24" spans="2:13" x14ac:dyDescent="0.2">
      <c r="B24" t="s">
        <v>406</v>
      </c>
      <c r="D24" t="s">
        <v>105</v>
      </c>
      <c r="F24" t="s">
        <v>62</v>
      </c>
    </row>
    <row r="25" spans="2:13" x14ac:dyDescent="0.2">
      <c r="D25" t="s">
        <v>127</v>
      </c>
      <c r="F25" t="s">
        <v>94</v>
      </c>
    </row>
    <row r="26" spans="2:13" x14ac:dyDescent="0.2">
      <c r="D26" t="s">
        <v>101</v>
      </c>
      <c r="F26" t="s">
        <v>79</v>
      </c>
    </row>
    <row r="27" spans="2:13" x14ac:dyDescent="0.2">
      <c r="D27" t="s">
        <v>94</v>
      </c>
      <c r="F27" t="s">
        <v>263</v>
      </c>
    </row>
    <row r="28" spans="2:13" x14ac:dyDescent="0.2">
      <c r="D28" t="s">
        <v>407</v>
      </c>
      <c r="F28" t="s">
        <v>105</v>
      </c>
    </row>
    <row r="29" spans="2:13" x14ac:dyDescent="0.2">
      <c r="D29" t="s">
        <v>408</v>
      </c>
    </row>
    <row r="30" spans="2:13" x14ac:dyDescent="0.2">
      <c r="D30" t="s">
        <v>220</v>
      </c>
    </row>
    <row r="32" spans="2:13" s="2" customFormat="1" x14ac:dyDescent="0.2">
      <c r="D32" s="2" t="s">
        <v>130</v>
      </c>
      <c r="F32" s="2" t="s">
        <v>130</v>
      </c>
    </row>
    <row r="34" spans="4:6" x14ac:dyDescent="0.2">
      <c r="D34" t="s">
        <v>111</v>
      </c>
    </row>
    <row r="35" spans="4:6" x14ac:dyDescent="0.2">
      <c r="D35" t="s">
        <v>118</v>
      </c>
    </row>
    <row r="36" spans="4:6" x14ac:dyDescent="0.2">
      <c r="D36" t="s">
        <v>120</v>
      </c>
      <c r="F36" t="s">
        <v>127</v>
      </c>
    </row>
    <row r="37" spans="4:6" x14ac:dyDescent="0.2">
      <c r="D37" t="s">
        <v>122</v>
      </c>
    </row>
    <row r="38" spans="4:6" x14ac:dyDescent="0.2">
      <c r="D38" t="s">
        <v>124</v>
      </c>
    </row>
    <row r="39" spans="4:6" x14ac:dyDescent="0.2">
      <c r="D39" t="s">
        <v>129</v>
      </c>
      <c r="F39" s="20" t="s">
        <v>101</v>
      </c>
    </row>
    <row r="40" spans="4:6" x14ac:dyDescent="0.2">
      <c r="D40" t="s">
        <v>133</v>
      </c>
    </row>
    <row r="41" spans="4:6" x14ac:dyDescent="0.2">
      <c r="D41" t="s">
        <v>135</v>
      </c>
    </row>
    <row r="42" spans="4:6" x14ac:dyDescent="0.2">
      <c r="D42" t="s">
        <v>182</v>
      </c>
    </row>
    <row r="46" spans="4:6" s="2" customFormat="1" x14ac:dyDescent="0.2">
      <c r="D46" s="2" t="s">
        <v>409</v>
      </c>
      <c r="F46" s="2" t="s">
        <v>409</v>
      </c>
    </row>
    <row r="48" spans="4:6" s="2" customFormat="1" x14ac:dyDescent="0.2">
      <c r="D48" s="2" t="s">
        <v>410</v>
      </c>
      <c r="F48" s="2" t="s">
        <v>410</v>
      </c>
    </row>
    <row r="50" spans="4:6" x14ac:dyDescent="0.2">
      <c r="D50" t="s">
        <v>239</v>
      </c>
    </row>
    <row r="51" spans="4:6" x14ac:dyDescent="0.2">
      <c r="D51" t="s">
        <v>411</v>
      </c>
    </row>
    <row r="52" spans="4:6" x14ac:dyDescent="0.2">
      <c r="D52" t="s">
        <v>235</v>
      </c>
    </row>
    <row r="53" spans="4:6" x14ac:dyDescent="0.2">
      <c r="D53" t="s">
        <v>237</v>
      </c>
    </row>
    <row r="55" spans="4:6" s="2" customFormat="1" x14ac:dyDescent="0.2">
      <c r="D55" s="2" t="s">
        <v>412</v>
      </c>
      <c r="F55" s="2" t="s">
        <v>412</v>
      </c>
    </row>
    <row r="57" spans="4:6" x14ac:dyDescent="0.2">
      <c r="D57" t="s">
        <v>247</v>
      </c>
    </row>
    <row r="58" spans="4:6" x14ac:dyDescent="0.2">
      <c r="D58" t="s">
        <v>82</v>
      </c>
      <c r="F58" t="s">
        <v>129</v>
      </c>
    </row>
    <row r="59" spans="4:6" x14ac:dyDescent="0.2">
      <c r="D59" t="s">
        <v>88</v>
      </c>
      <c r="F59" s="20" t="s">
        <v>133</v>
      </c>
    </row>
    <row r="60" spans="4:6" x14ac:dyDescent="0.2">
      <c r="F60" s="20" t="s">
        <v>135</v>
      </c>
    </row>
    <row r="61" spans="4:6" x14ac:dyDescent="0.2">
      <c r="D61" t="s">
        <v>177</v>
      </c>
      <c r="F61" s="20" t="s">
        <v>120</v>
      </c>
    </row>
    <row r="62" spans="4:6" x14ac:dyDescent="0.2">
      <c r="D62" t="s">
        <v>178</v>
      </c>
      <c r="F62" s="20" t="s">
        <v>111</v>
      </c>
    </row>
    <row r="63" spans="4:6" x14ac:dyDescent="0.2">
      <c r="F63" s="21" t="s">
        <v>103</v>
      </c>
    </row>
    <row r="64" spans="4:6" x14ac:dyDescent="0.2">
      <c r="F64" s="21" t="s">
        <v>122</v>
      </c>
    </row>
    <row r="65" spans="2:6" x14ac:dyDescent="0.2">
      <c r="F65" s="21" t="s">
        <v>107</v>
      </c>
    </row>
    <row r="66" spans="2:6" x14ac:dyDescent="0.2">
      <c r="F66" s="21" t="s">
        <v>106</v>
      </c>
    </row>
    <row r="67" spans="2:6" x14ac:dyDescent="0.2">
      <c r="F67" s="21" t="s">
        <v>413</v>
      </c>
    </row>
    <row r="68" spans="2:6" x14ac:dyDescent="0.2">
      <c r="D68" s="20" t="s">
        <v>107</v>
      </c>
      <c r="F68" s="21" t="s">
        <v>184</v>
      </c>
    </row>
    <row r="69" spans="2:6" x14ac:dyDescent="0.2">
      <c r="D69" t="s">
        <v>179</v>
      </c>
      <c r="F69" t="s">
        <v>116</v>
      </c>
    </row>
    <row r="70" spans="2:6" x14ac:dyDescent="0.2">
      <c r="D70" t="s">
        <v>180</v>
      </c>
      <c r="F70" t="s">
        <v>124</v>
      </c>
    </row>
    <row r="71" spans="2:6" x14ac:dyDescent="0.2">
      <c r="B71" t="s">
        <v>414</v>
      </c>
      <c r="D71" t="s">
        <v>181</v>
      </c>
      <c r="F71" t="s">
        <v>177</v>
      </c>
    </row>
    <row r="72" spans="2:6" x14ac:dyDescent="0.2">
      <c r="F72" t="s">
        <v>178</v>
      </c>
    </row>
    <row r="73" spans="2:6" x14ac:dyDescent="0.2">
      <c r="D73" t="s">
        <v>184</v>
      </c>
      <c r="F73" t="s">
        <v>179</v>
      </c>
    </row>
    <row r="74" spans="2:6" x14ac:dyDescent="0.2">
      <c r="D74" s="21" t="s">
        <v>214</v>
      </c>
      <c r="F74" t="s">
        <v>180</v>
      </c>
    </row>
    <row r="75" spans="2:6" x14ac:dyDescent="0.2">
      <c r="D75" t="s">
        <v>216</v>
      </c>
      <c r="F75" t="s">
        <v>181</v>
      </c>
    </row>
    <row r="76" spans="2:6" x14ac:dyDescent="0.2">
      <c r="D76" t="s">
        <v>218</v>
      </c>
      <c r="F76" t="s">
        <v>182</v>
      </c>
    </row>
    <row r="77" spans="2:6" x14ac:dyDescent="0.2">
      <c r="D77" t="s">
        <v>223</v>
      </c>
      <c r="F77" t="s">
        <v>82</v>
      </c>
    </row>
    <row r="78" spans="2:6" x14ac:dyDescent="0.2">
      <c r="D78" s="21" t="s">
        <v>106</v>
      </c>
      <c r="F78" t="s">
        <v>88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H120"/>
  <sheetViews>
    <sheetView zoomScale="116" zoomScaleNormal="65" workbookViewId="0">
      <selection activeCell="Z18" sqref="Z18"/>
    </sheetView>
  </sheetViews>
  <sheetFormatPr baseColWidth="10" defaultColWidth="12.33203125" defaultRowHeight="16" x14ac:dyDescent="0.2"/>
  <cols>
    <col min="1" max="1" width="37.33203125" style="22" customWidth="1"/>
    <col min="2" max="2" width="29" style="22" customWidth="1"/>
    <col min="3" max="7" width="12.33203125" style="22"/>
    <col min="8" max="8" width="11.1640625" style="22" customWidth="1"/>
    <col min="9" max="9" width="12.33203125" style="22"/>
    <col min="10" max="10" width="14.5" style="22" customWidth="1"/>
    <col min="11" max="11" width="12.33203125" style="22"/>
    <col min="12" max="12" width="14.5" style="22" customWidth="1"/>
    <col min="13" max="13" width="14.1640625" style="22" customWidth="1"/>
    <col min="14" max="14" width="19.33203125" style="22" customWidth="1"/>
    <col min="15" max="32" width="12.33203125" style="22"/>
    <col min="33" max="33" width="55.83203125" style="22" customWidth="1"/>
    <col min="34" max="1022" width="12.33203125" style="22"/>
  </cols>
  <sheetData>
    <row r="1" spans="1:33" s="23" customFormat="1" x14ac:dyDescent="0.2">
      <c r="A1" s="23" t="s">
        <v>415</v>
      </c>
    </row>
    <row r="2" spans="1:33" x14ac:dyDescent="0.2">
      <c r="A2" s="24" t="s">
        <v>416</v>
      </c>
      <c r="B2" s="22">
        <v>2.5</v>
      </c>
      <c r="D2" s="22" t="s">
        <v>417</v>
      </c>
      <c r="L2" s="22" t="s">
        <v>39</v>
      </c>
      <c r="AF2" s="22" t="s">
        <v>1025</v>
      </c>
      <c r="AG2" s="22" t="s">
        <v>1019</v>
      </c>
    </row>
    <row r="3" spans="1:33" x14ac:dyDescent="0.2">
      <c r="A3" s="24" t="s">
        <v>418</v>
      </c>
      <c r="B3" s="22">
        <v>25</v>
      </c>
      <c r="AF3" s="22" t="s">
        <v>865</v>
      </c>
      <c r="AG3" s="22" t="s">
        <v>1019</v>
      </c>
    </row>
    <row r="4" spans="1:33" x14ac:dyDescent="0.2">
      <c r="A4" s="24" t="s">
        <v>419</v>
      </c>
      <c r="B4" s="22">
        <v>6</v>
      </c>
      <c r="T4" s="22" t="s">
        <v>850</v>
      </c>
      <c r="U4" s="22" t="s">
        <v>851</v>
      </c>
      <c r="AF4" s="22" t="s">
        <v>865</v>
      </c>
      <c r="AG4" s="22" t="s">
        <v>1019</v>
      </c>
    </row>
    <row r="5" spans="1:33" x14ac:dyDescent="0.2">
      <c r="A5" s="24" t="s">
        <v>420</v>
      </c>
      <c r="B5" s="25">
        <f>B3/B4</f>
        <v>4.166666666666667</v>
      </c>
      <c r="AF5" s="22" t="s">
        <v>865</v>
      </c>
      <c r="AG5" s="22" t="s">
        <v>1019</v>
      </c>
    </row>
    <row r="6" spans="1:33" x14ac:dyDescent="0.2">
      <c r="A6" s="24" t="s">
        <v>421</v>
      </c>
      <c r="B6" s="22">
        <v>60</v>
      </c>
      <c r="AF6" s="22" t="s">
        <v>865</v>
      </c>
      <c r="AG6" s="22" t="s">
        <v>1019</v>
      </c>
    </row>
    <row r="7" spans="1:33" x14ac:dyDescent="0.2">
      <c r="A7" s="24" t="s">
        <v>422</v>
      </c>
      <c r="B7" s="25">
        <f>B6*B5</f>
        <v>250.00000000000003</v>
      </c>
      <c r="H7" s="22" t="s">
        <v>423</v>
      </c>
      <c r="AF7" s="22" t="s">
        <v>865</v>
      </c>
      <c r="AG7" s="22" t="s">
        <v>1019</v>
      </c>
    </row>
    <row r="8" spans="1:33" x14ac:dyDescent="0.2">
      <c r="A8" s="24" t="s">
        <v>424</v>
      </c>
      <c r="B8" s="22">
        <f>B7/B2</f>
        <v>100.00000000000001</v>
      </c>
      <c r="H8" s="22" t="s">
        <v>425</v>
      </c>
      <c r="T8" s="22" t="s">
        <v>858</v>
      </c>
      <c r="U8" s="22" t="s">
        <v>859</v>
      </c>
      <c r="AF8" s="22" t="s">
        <v>865</v>
      </c>
      <c r="AG8" s="22" t="s">
        <v>1019</v>
      </c>
    </row>
    <row r="9" spans="1:33" x14ac:dyDescent="0.2">
      <c r="A9" s="24" t="s">
        <v>426</v>
      </c>
      <c r="B9" s="22">
        <v>50</v>
      </c>
      <c r="H9" s="22" t="s">
        <v>427</v>
      </c>
      <c r="T9" s="22" t="s">
        <v>848</v>
      </c>
      <c r="U9" s="22" t="s">
        <v>849</v>
      </c>
      <c r="AF9" s="22" t="s">
        <v>865</v>
      </c>
      <c r="AG9" s="22" t="s">
        <v>1019</v>
      </c>
    </row>
    <row r="10" spans="1:33" x14ac:dyDescent="0.2">
      <c r="A10" s="24" t="s">
        <v>428</v>
      </c>
      <c r="B10" s="22">
        <v>90</v>
      </c>
      <c r="E10" s="22" t="s">
        <v>33</v>
      </c>
      <c r="H10" s="22" t="s">
        <v>429</v>
      </c>
      <c r="T10" s="22" t="s">
        <v>852</v>
      </c>
      <c r="U10" s="22" t="s">
        <v>853</v>
      </c>
      <c r="AF10" s="22" t="s">
        <v>865</v>
      </c>
      <c r="AG10" s="22" t="s">
        <v>1019</v>
      </c>
    </row>
    <row r="11" spans="1:33" x14ac:dyDescent="0.2">
      <c r="A11" s="24" t="s">
        <v>430</v>
      </c>
      <c r="B11" s="22">
        <v>32</v>
      </c>
      <c r="E11" s="22" t="s">
        <v>33</v>
      </c>
      <c r="AG11" s="22" t="s">
        <v>1015</v>
      </c>
    </row>
    <row r="12" spans="1:33" x14ac:dyDescent="0.2">
      <c r="A12" s="24" t="s">
        <v>431</v>
      </c>
      <c r="B12" s="22">
        <v>25600</v>
      </c>
      <c r="J12" s="22" t="s">
        <v>91</v>
      </c>
      <c r="L12" s="22" t="s">
        <v>92</v>
      </c>
      <c r="T12" s="22" t="s">
        <v>432</v>
      </c>
      <c r="AF12" s="22" t="s">
        <v>865</v>
      </c>
      <c r="AG12" s="22" t="s">
        <v>1019</v>
      </c>
    </row>
    <row r="13" spans="1:33" x14ac:dyDescent="0.2">
      <c r="A13" s="24" t="s">
        <v>433</v>
      </c>
      <c r="B13" s="22">
        <v>500</v>
      </c>
      <c r="H13" s="22" t="s">
        <v>434</v>
      </c>
      <c r="T13" s="22" t="s">
        <v>854</v>
      </c>
      <c r="U13" s="22" t="s">
        <v>855</v>
      </c>
      <c r="AF13" s="22" t="s">
        <v>865</v>
      </c>
      <c r="AG13" s="22" t="s">
        <v>1019</v>
      </c>
    </row>
    <row r="14" spans="1:33" x14ac:dyDescent="0.2">
      <c r="A14" s="24" t="s">
        <v>435</v>
      </c>
      <c r="B14" s="22">
        <v>3200</v>
      </c>
      <c r="AF14" s="22" t="s">
        <v>865</v>
      </c>
      <c r="AG14" s="22" t="s">
        <v>1019</v>
      </c>
    </row>
    <row r="15" spans="1:33" x14ac:dyDescent="0.2">
      <c r="A15" s="24" t="s">
        <v>436</v>
      </c>
      <c r="B15" s="22">
        <v>12800</v>
      </c>
      <c r="AF15" s="22" t="s">
        <v>865</v>
      </c>
      <c r="AG15" s="22" t="s">
        <v>1019</v>
      </c>
    </row>
    <row r="16" spans="1:33" x14ac:dyDescent="0.2">
      <c r="A16" s="24" t="s">
        <v>437</v>
      </c>
      <c r="B16" s="22">
        <v>51200</v>
      </c>
      <c r="AF16" s="22" t="s">
        <v>865</v>
      </c>
      <c r="AG16" s="22" t="s">
        <v>1019</v>
      </c>
    </row>
    <row r="17" spans="1:33" x14ac:dyDescent="0.2">
      <c r="A17" s="24" t="s">
        <v>438</v>
      </c>
      <c r="B17" s="22">
        <v>102400</v>
      </c>
      <c r="AF17" s="22" t="s">
        <v>865</v>
      </c>
      <c r="AG17" s="22" t="s">
        <v>1019</v>
      </c>
    </row>
    <row r="18" spans="1:33" x14ac:dyDescent="0.2">
      <c r="A18" s="24" t="s">
        <v>439</v>
      </c>
      <c r="B18" s="22">
        <v>400</v>
      </c>
      <c r="T18" s="22" t="s">
        <v>860</v>
      </c>
      <c r="Z18" s="22" t="s">
        <v>861</v>
      </c>
      <c r="AA18" s="22" t="s">
        <v>862</v>
      </c>
      <c r="AG18" s="22" t="s">
        <v>1016</v>
      </c>
    </row>
    <row r="19" spans="1:33" x14ac:dyDescent="0.2">
      <c r="A19" s="24" t="s">
        <v>440</v>
      </c>
      <c r="B19" s="22">
        <v>1600</v>
      </c>
      <c r="AF19" s="22" t="s">
        <v>865</v>
      </c>
      <c r="AG19" s="22" t="s">
        <v>1019</v>
      </c>
    </row>
    <row r="20" spans="1:33" x14ac:dyDescent="0.2">
      <c r="A20" s="24" t="s">
        <v>441</v>
      </c>
      <c r="B20" s="22">
        <v>6400</v>
      </c>
      <c r="AF20" s="22" t="s">
        <v>865</v>
      </c>
      <c r="AG20" s="22" t="s">
        <v>1019</v>
      </c>
    </row>
    <row r="21" spans="1:33" x14ac:dyDescent="0.2">
      <c r="A21" s="24" t="s">
        <v>442</v>
      </c>
      <c r="B21" s="22">
        <v>102400</v>
      </c>
      <c r="AF21" s="22" t="s">
        <v>865</v>
      </c>
      <c r="AG21" s="22" t="s">
        <v>1019</v>
      </c>
    </row>
    <row r="22" spans="1:33" x14ac:dyDescent="0.2">
      <c r="A22" s="24" t="s">
        <v>443</v>
      </c>
      <c r="B22" s="22">
        <v>409600</v>
      </c>
      <c r="AF22" s="22" t="s">
        <v>865</v>
      </c>
      <c r="AG22" s="22" t="s">
        <v>1019</v>
      </c>
    </row>
    <row r="23" spans="1:33" x14ac:dyDescent="0.2">
      <c r="A23" s="24" t="s">
        <v>444</v>
      </c>
      <c r="B23" s="22">
        <v>819200</v>
      </c>
      <c r="E23" s="22" t="s">
        <v>445</v>
      </c>
      <c r="F23" s="22" t="s">
        <v>446</v>
      </c>
      <c r="G23" s="22" t="s">
        <v>447</v>
      </c>
      <c r="H23" s="22" t="s">
        <v>448</v>
      </c>
      <c r="I23" s="22" t="s">
        <v>449</v>
      </c>
      <c r="AF23" s="22" t="s">
        <v>865</v>
      </c>
      <c r="AG23" s="22" t="s">
        <v>1019</v>
      </c>
    </row>
    <row r="24" spans="1:33" x14ac:dyDescent="0.2">
      <c r="A24" s="24" t="s">
        <v>450</v>
      </c>
      <c r="B24" s="22">
        <v>15</v>
      </c>
      <c r="E24" s="24">
        <v>1</v>
      </c>
      <c r="F24" s="22">
        <v>400</v>
      </c>
      <c r="G24" s="22">
        <f>B9</f>
        <v>50</v>
      </c>
      <c r="H24" s="26">
        <v>340</v>
      </c>
      <c r="I24" s="22">
        <f>6*B24</f>
        <v>90</v>
      </c>
      <c r="AF24" s="22" t="s">
        <v>865</v>
      </c>
      <c r="AG24" s="22" t="s">
        <v>1019</v>
      </c>
    </row>
    <row r="25" spans="1:33" x14ac:dyDescent="0.2">
      <c r="A25" s="24" t="s">
        <v>451</v>
      </c>
      <c r="B25" s="22">
        <v>90</v>
      </c>
      <c r="E25" s="24">
        <v>2</v>
      </c>
      <c r="F25" s="22">
        <v>1600</v>
      </c>
      <c r="G25" s="22">
        <f>B10</f>
        <v>90</v>
      </c>
      <c r="H25" s="26">
        <v>1638</v>
      </c>
      <c r="I25" s="22">
        <f>B24*3+B25*5</f>
        <v>495</v>
      </c>
      <c r="AF25" s="22" t="s">
        <v>865</v>
      </c>
      <c r="AG25" s="22" t="s">
        <v>1019</v>
      </c>
    </row>
    <row r="26" spans="1:33" x14ac:dyDescent="0.2">
      <c r="A26" s="24" t="s">
        <v>452</v>
      </c>
      <c r="B26" s="22">
        <v>500</v>
      </c>
      <c r="E26" s="24">
        <v>3</v>
      </c>
      <c r="F26" s="22">
        <v>6400</v>
      </c>
      <c r="G26" s="22">
        <f>B13</f>
        <v>500</v>
      </c>
      <c r="H26" s="26">
        <v>2878</v>
      </c>
      <c r="I26" s="22">
        <f>B25*3+B26*5</f>
        <v>2770</v>
      </c>
      <c r="T26" s="22" t="s">
        <v>856</v>
      </c>
      <c r="U26" s="22" t="s">
        <v>857</v>
      </c>
      <c r="AG26" s="22" t="s">
        <v>1017</v>
      </c>
    </row>
    <row r="27" spans="1:33" x14ac:dyDescent="0.2">
      <c r="A27" s="24" t="s">
        <v>453</v>
      </c>
      <c r="B27" s="22">
        <v>2500</v>
      </c>
      <c r="E27" s="24">
        <v>4</v>
      </c>
      <c r="F27" s="22">
        <v>25600</v>
      </c>
      <c r="G27" s="22">
        <v>1280</v>
      </c>
      <c r="H27" s="26">
        <v>9605</v>
      </c>
      <c r="I27" s="22">
        <f>B26*3+B27*5</f>
        <v>14000</v>
      </c>
      <c r="AF27" s="22" t="s">
        <v>865</v>
      </c>
      <c r="AG27" s="22" t="s">
        <v>1019</v>
      </c>
    </row>
    <row r="28" spans="1:33" x14ac:dyDescent="0.2">
      <c r="A28" s="24" t="s">
        <v>454</v>
      </c>
      <c r="B28" s="22">
        <v>12500</v>
      </c>
      <c r="E28" s="24">
        <v>5</v>
      </c>
      <c r="F28" s="22">
        <v>102400</v>
      </c>
      <c r="G28" s="22">
        <f>B15</f>
        <v>12800</v>
      </c>
      <c r="H28" s="26">
        <v>20200</v>
      </c>
      <c r="I28" s="22">
        <f>B27*3+B28*5</f>
        <v>70000</v>
      </c>
      <c r="AF28" s="22" t="s">
        <v>865</v>
      </c>
      <c r="AG28" s="22" t="s">
        <v>1019</v>
      </c>
    </row>
    <row r="29" spans="1:33" x14ac:dyDescent="0.2">
      <c r="A29" s="24" t="s">
        <v>455</v>
      </c>
      <c r="B29" s="22">
        <v>50</v>
      </c>
      <c r="E29" s="24">
        <v>1</v>
      </c>
      <c r="F29" s="22">
        <v>400</v>
      </c>
      <c r="G29" s="22">
        <v>10</v>
      </c>
      <c r="H29" s="26">
        <v>340</v>
      </c>
      <c r="I29" s="22">
        <f>F29-G29-H29</f>
        <v>50</v>
      </c>
      <c r="AF29" s="22" t="s">
        <v>865</v>
      </c>
      <c r="AG29" s="22" t="s">
        <v>1019</v>
      </c>
    </row>
    <row r="30" spans="1:33" x14ac:dyDescent="0.2">
      <c r="A30" s="24" t="s">
        <v>456</v>
      </c>
      <c r="B30" s="22">
        <v>10</v>
      </c>
      <c r="E30" s="24">
        <v>2</v>
      </c>
      <c r="F30" s="22">
        <v>1600</v>
      </c>
      <c r="G30" s="22">
        <v>80</v>
      </c>
      <c r="H30" s="26">
        <v>1638</v>
      </c>
      <c r="I30" s="27">
        <f>F30-G30-H30</f>
        <v>-118</v>
      </c>
      <c r="AG30" s="22" t="s">
        <v>1019</v>
      </c>
    </row>
    <row r="31" spans="1:33" x14ac:dyDescent="0.2">
      <c r="A31" s="24" t="s">
        <v>457</v>
      </c>
      <c r="B31" s="22">
        <v>2</v>
      </c>
      <c r="E31" s="24">
        <v>3</v>
      </c>
      <c r="F31" s="22">
        <v>6400</v>
      </c>
      <c r="G31" s="22">
        <v>320</v>
      </c>
      <c r="H31" s="26">
        <v>2878</v>
      </c>
      <c r="I31" s="22">
        <f>F31-G31-H31</f>
        <v>3202</v>
      </c>
      <c r="AF31" s="22" t="s">
        <v>865</v>
      </c>
      <c r="AG31" s="22" t="s">
        <v>1019</v>
      </c>
    </row>
    <row r="32" spans="1:33" x14ac:dyDescent="0.2">
      <c r="A32" s="24" t="s">
        <v>458</v>
      </c>
      <c r="B32" s="25">
        <f>B10/B30/2</f>
        <v>4.5</v>
      </c>
      <c r="E32" s="24">
        <v>4</v>
      </c>
      <c r="F32" s="22">
        <v>25600</v>
      </c>
      <c r="G32" s="22">
        <v>1280</v>
      </c>
      <c r="H32" s="26">
        <v>9605</v>
      </c>
      <c r="I32" s="22">
        <f>F32-G32-H32</f>
        <v>14715</v>
      </c>
      <c r="AF32" s="22" t="s">
        <v>865</v>
      </c>
      <c r="AG32" s="22" t="s">
        <v>1019</v>
      </c>
    </row>
    <row r="33" spans="1:33" x14ac:dyDescent="0.2">
      <c r="A33" s="24" t="s">
        <v>459</v>
      </c>
      <c r="B33" s="25">
        <f>B13/B30/2</f>
        <v>25</v>
      </c>
      <c r="E33" s="24">
        <v>5</v>
      </c>
      <c r="F33" s="22">
        <v>102400</v>
      </c>
      <c r="G33" s="22">
        <v>5120</v>
      </c>
      <c r="H33" s="26">
        <v>20200</v>
      </c>
      <c r="I33" s="22">
        <f>F33-G33-H33</f>
        <v>77080</v>
      </c>
      <c r="AF33" s="22" t="s">
        <v>865</v>
      </c>
      <c r="AG33" s="22" t="s">
        <v>1019</v>
      </c>
    </row>
    <row r="34" spans="1:33" x14ac:dyDescent="0.2">
      <c r="A34" s="24" t="s">
        <v>460</v>
      </c>
      <c r="B34" s="25">
        <f>B14/B30/2</f>
        <v>160</v>
      </c>
      <c r="AF34" s="22" t="s">
        <v>865</v>
      </c>
      <c r="AG34" s="22" t="s">
        <v>1019</v>
      </c>
    </row>
    <row r="35" spans="1:33" x14ac:dyDescent="0.2">
      <c r="A35" s="24" t="s">
        <v>461</v>
      </c>
      <c r="B35" s="25">
        <f>B15/B30/2</f>
        <v>640</v>
      </c>
      <c r="AF35" s="22" t="s">
        <v>865</v>
      </c>
      <c r="AG35" s="22" t="s">
        <v>1019</v>
      </c>
    </row>
    <row r="36" spans="1:33" x14ac:dyDescent="0.2">
      <c r="A36" s="24" t="s">
        <v>462</v>
      </c>
      <c r="B36" s="25">
        <f>B9-B31*B30</f>
        <v>30</v>
      </c>
      <c r="F36" s="22" t="s">
        <v>463</v>
      </c>
      <c r="AF36" s="22" t="s">
        <v>865</v>
      </c>
      <c r="AG36" s="22" t="s">
        <v>1019</v>
      </c>
    </row>
    <row r="37" spans="1:33" x14ac:dyDescent="0.2">
      <c r="A37" s="24" t="s">
        <v>464</v>
      </c>
      <c r="B37" s="22">
        <f>B10-B32*B30</f>
        <v>45</v>
      </c>
      <c r="F37" s="22" t="s">
        <v>465</v>
      </c>
      <c r="H37" s="22" t="s">
        <v>466</v>
      </c>
      <c r="AF37" s="22" t="s">
        <v>865</v>
      </c>
      <c r="AG37" s="22" t="s">
        <v>1019</v>
      </c>
    </row>
    <row r="38" spans="1:33" x14ac:dyDescent="0.2">
      <c r="A38" s="24" t="s">
        <v>467</v>
      </c>
      <c r="B38" s="22">
        <v>128</v>
      </c>
      <c r="Z38" s="22" t="s">
        <v>863</v>
      </c>
      <c r="AA38" s="22" t="s">
        <v>864</v>
      </c>
      <c r="AF38" s="22" t="s">
        <v>865</v>
      </c>
      <c r="AG38" s="22" t="s">
        <v>1019</v>
      </c>
    </row>
    <row r="39" spans="1:33" x14ac:dyDescent="0.2">
      <c r="A39" s="24" t="s">
        <v>468</v>
      </c>
      <c r="B39" s="22">
        <v>512</v>
      </c>
      <c r="AF39" s="22" t="s">
        <v>865</v>
      </c>
      <c r="AG39" s="22" t="s">
        <v>1019</v>
      </c>
    </row>
    <row r="40" spans="1:33" x14ac:dyDescent="0.2">
      <c r="A40" s="24" t="s">
        <v>469</v>
      </c>
      <c r="B40" s="25">
        <f>B36/B3</f>
        <v>1.2</v>
      </c>
      <c r="AF40" s="22" t="s">
        <v>865</v>
      </c>
      <c r="AG40" s="22" t="s">
        <v>1019</v>
      </c>
    </row>
    <row r="41" spans="1:33" x14ac:dyDescent="0.2">
      <c r="A41" s="24" t="s">
        <v>470</v>
      </c>
      <c r="B41" s="25">
        <f>B37/B4</f>
        <v>7.5</v>
      </c>
      <c r="AF41" s="22" t="s">
        <v>865</v>
      </c>
      <c r="AG41" s="22" t="s">
        <v>1019</v>
      </c>
    </row>
    <row r="42" spans="1:33" x14ac:dyDescent="0.2">
      <c r="A42" s="24" t="s">
        <v>471</v>
      </c>
      <c r="B42" s="25">
        <f>B13/B3/2</f>
        <v>10</v>
      </c>
      <c r="AF42" s="22" t="s">
        <v>865</v>
      </c>
      <c r="AG42" s="22" t="s">
        <v>1019</v>
      </c>
    </row>
    <row r="43" spans="1:33" x14ac:dyDescent="0.2">
      <c r="A43" s="24" t="s">
        <v>472</v>
      </c>
      <c r="B43" s="25">
        <f>B14/B3/2</f>
        <v>64</v>
      </c>
      <c r="AF43" s="22" t="s">
        <v>865</v>
      </c>
      <c r="AG43" s="22" t="s">
        <v>1019</v>
      </c>
    </row>
    <row r="44" spans="1:33" x14ac:dyDescent="0.2">
      <c r="A44" s="24" t="s">
        <v>473</v>
      </c>
      <c r="B44" s="25">
        <f>B15/B3/2</f>
        <v>256</v>
      </c>
      <c r="AF44" s="22" t="s">
        <v>865</v>
      </c>
      <c r="AG44" s="22" t="s">
        <v>1019</v>
      </c>
    </row>
    <row r="45" spans="1:33" x14ac:dyDescent="0.2">
      <c r="A45" s="24" t="s">
        <v>474</v>
      </c>
      <c r="B45" s="22" t="e">
        <f>'[1]Hero Level Xp Calcs'!T88*'[1]Hero Level Xp Calcs'!U88</f>
        <v>#REF!</v>
      </c>
      <c r="C45" s="26">
        <v>340</v>
      </c>
      <c r="AF45" s="22" t="s">
        <v>865</v>
      </c>
      <c r="AG45" s="22" t="s">
        <v>1019</v>
      </c>
    </row>
    <row r="46" spans="1:33" x14ac:dyDescent="0.2">
      <c r="A46" s="24" t="s">
        <v>475</v>
      </c>
      <c r="B46" s="22" t="e">
        <f>'[1]Hero Level Xp Calcs'!T89*'[1]Hero Level Xp Calcs'!U89</f>
        <v>#REF!</v>
      </c>
      <c r="C46" s="26">
        <v>1638</v>
      </c>
      <c r="AF46" s="22" t="s">
        <v>865</v>
      </c>
      <c r="AG46" s="22" t="s">
        <v>1019</v>
      </c>
    </row>
    <row r="47" spans="1:33" x14ac:dyDescent="0.2">
      <c r="A47" s="24" t="s">
        <v>476</v>
      </c>
      <c r="B47" s="22" t="e">
        <f>'[1]Hero Level Xp Calcs'!T90*'[1]Hero Level Xp Calcs'!U90</f>
        <v>#REF!</v>
      </c>
      <c r="C47" s="26">
        <v>2878</v>
      </c>
      <c r="AF47" s="22" t="s">
        <v>865</v>
      </c>
      <c r="AG47" s="22" t="s">
        <v>1019</v>
      </c>
    </row>
    <row r="48" spans="1:33" x14ac:dyDescent="0.2">
      <c r="A48" s="24" t="s">
        <v>477</v>
      </c>
      <c r="B48" s="22" t="e">
        <f>'[1]Hero Level Xp Calcs'!T91*'[1]Hero Level Xp Calcs'!U91</f>
        <v>#REF!</v>
      </c>
      <c r="C48" s="26">
        <v>9605</v>
      </c>
      <c r="AF48" s="22" t="s">
        <v>865</v>
      </c>
      <c r="AG48" s="22" t="s">
        <v>1019</v>
      </c>
    </row>
    <row r="49" spans="1:33" x14ac:dyDescent="0.2">
      <c r="A49" s="24" t="s">
        <v>478</v>
      </c>
      <c r="B49" s="22" t="e">
        <f>'[1]Hero Level Xp Calcs'!T92*'[1]Hero Level Xp Calcs'!U92</f>
        <v>#REF!</v>
      </c>
      <c r="C49" s="26">
        <v>20200</v>
      </c>
      <c r="AF49" s="22" t="s">
        <v>865</v>
      </c>
      <c r="AG49" s="22" t="s">
        <v>1019</v>
      </c>
    </row>
    <row r="50" spans="1:33" x14ac:dyDescent="0.2">
      <c r="AF50" s="22" t="s">
        <v>865</v>
      </c>
      <c r="AG50" s="22" t="s">
        <v>1019</v>
      </c>
    </row>
    <row r="51" spans="1:33" x14ac:dyDescent="0.2">
      <c r="AF51" s="22" t="s">
        <v>865</v>
      </c>
      <c r="AG51" s="22" t="s">
        <v>1019</v>
      </c>
    </row>
    <row r="52" spans="1:33" x14ac:dyDescent="0.2">
      <c r="AF52" s="22" t="s">
        <v>865</v>
      </c>
      <c r="AG52" s="22" t="s">
        <v>1019</v>
      </c>
    </row>
    <row r="53" spans="1:33" x14ac:dyDescent="0.2">
      <c r="AF53" s="22" t="s">
        <v>865</v>
      </c>
      <c r="AG53" s="22" t="s">
        <v>1019</v>
      </c>
    </row>
    <row r="54" spans="1:33" x14ac:dyDescent="0.2">
      <c r="AF54" s="22" t="s">
        <v>865</v>
      </c>
      <c r="AG54" s="22" t="s">
        <v>1019</v>
      </c>
    </row>
    <row r="55" spans="1:33" x14ac:dyDescent="0.2">
      <c r="AF55" s="22" t="s">
        <v>865</v>
      </c>
      <c r="AG55" s="22" t="s">
        <v>1019</v>
      </c>
    </row>
    <row r="56" spans="1:33" x14ac:dyDescent="0.2">
      <c r="AF56" s="22" t="s">
        <v>865</v>
      </c>
      <c r="AG56" s="22" t="s">
        <v>1019</v>
      </c>
    </row>
    <row r="57" spans="1:33" x14ac:dyDescent="0.2">
      <c r="AF57" s="22" t="s">
        <v>865</v>
      </c>
      <c r="AG57" s="22" t="s">
        <v>1019</v>
      </c>
    </row>
    <row r="58" spans="1:33" x14ac:dyDescent="0.2">
      <c r="AF58" s="22" t="s">
        <v>865</v>
      </c>
      <c r="AG58" s="22" t="s">
        <v>1019</v>
      </c>
    </row>
    <row r="59" spans="1:33" x14ac:dyDescent="0.2">
      <c r="AF59" s="22" t="s">
        <v>865</v>
      </c>
      <c r="AG59" s="22" t="s">
        <v>1019</v>
      </c>
    </row>
    <row r="60" spans="1:33" x14ac:dyDescent="0.2">
      <c r="AF60" s="22" t="s">
        <v>865</v>
      </c>
      <c r="AG60" s="22" t="s">
        <v>1019</v>
      </c>
    </row>
    <row r="61" spans="1:33" x14ac:dyDescent="0.2">
      <c r="AF61" s="22" t="s">
        <v>865</v>
      </c>
      <c r="AG61" s="22" t="s">
        <v>1019</v>
      </c>
    </row>
    <row r="62" spans="1:33" x14ac:dyDescent="0.2">
      <c r="AG62" s="22" t="s">
        <v>1019</v>
      </c>
    </row>
    <row r="63" spans="1:33" x14ac:dyDescent="0.2">
      <c r="AF63" s="22" t="s">
        <v>865</v>
      </c>
      <c r="AG63" s="22" t="s">
        <v>1019</v>
      </c>
    </row>
    <row r="64" spans="1:33" x14ac:dyDescent="0.2">
      <c r="AF64" s="22" t="s">
        <v>865</v>
      </c>
      <c r="AG64" s="22" t="s">
        <v>1019</v>
      </c>
    </row>
    <row r="65" spans="32:33" x14ac:dyDescent="0.2">
      <c r="AF65" s="22" t="s">
        <v>865</v>
      </c>
      <c r="AG65" s="22" t="s">
        <v>1019</v>
      </c>
    </row>
    <row r="66" spans="32:33" x14ac:dyDescent="0.2">
      <c r="AF66" s="22" t="s">
        <v>865</v>
      </c>
      <c r="AG66" s="22" t="s">
        <v>1019</v>
      </c>
    </row>
    <row r="67" spans="32:33" x14ac:dyDescent="0.2">
      <c r="AF67" s="22" t="s">
        <v>865</v>
      </c>
      <c r="AG67" s="22" t="s">
        <v>1019</v>
      </c>
    </row>
    <row r="68" spans="32:33" x14ac:dyDescent="0.2">
      <c r="AF68" s="22" t="s">
        <v>865</v>
      </c>
      <c r="AG68" s="22" t="s">
        <v>1019</v>
      </c>
    </row>
    <row r="84" spans="32:33" x14ac:dyDescent="0.2">
      <c r="AF84" s="22" t="s">
        <v>865</v>
      </c>
      <c r="AG84" s="22" t="s">
        <v>1019</v>
      </c>
    </row>
    <row r="85" spans="32:33" x14ac:dyDescent="0.2">
      <c r="AF85" s="22" t="s">
        <v>865</v>
      </c>
      <c r="AG85" s="22" t="s">
        <v>1019</v>
      </c>
    </row>
    <row r="86" spans="32:33" x14ac:dyDescent="0.2">
      <c r="AF86" s="22" t="s">
        <v>865</v>
      </c>
      <c r="AG86" s="22" t="s">
        <v>1019</v>
      </c>
    </row>
    <row r="87" spans="32:33" x14ac:dyDescent="0.2">
      <c r="AF87" s="22" t="s">
        <v>865</v>
      </c>
      <c r="AG87" s="22" t="s">
        <v>1019</v>
      </c>
    </row>
    <row r="88" spans="32:33" x14ac:dyDescent="0.2">
      <c r="AF88" s="22" t="s">
        <v>865</v>
      </c>
      <c r="AG88" s="22" t="s">
        <v>1019</v>
      </c>
    </row>
    <row r="89" spans="32:33" x14ac:dyDescent="0.2">
      <c r="AF89" s="22" t="s">
        <v>865</v>
      </c>
      <c r="AG89" s="22" t="s">
        <v>1019</v>
      </c>
    </row>
    <row r="90" spans="32:33" x14ac:dyDescent="0.2">
      <c r="AF90" s="22" t="s">
        <v>865</v>
      </c>
      <c r="AG90" s="22" t="s">
        <v>1019</v>
      </c>
    </row>
    <row r="91" spans="32:33" x14ac:dyDescent="0.2">
      <c r="AF91" s="22" t="s">
        <v>865</v>
      </c>
      <c r="AG91" s="22" t="s">
        <v>1019</v>
      </c>
    </row>
    <row r="92" spans="32:33" x14ac:dyDescent="0.2">
      <c r="AF92" s="22" t="s">
        <v>865</v>
      </c>
      <c r="AG92" s="22" t="s">
        <v>1019</v>
      </c>
    </row>
    <row r="93" spans="32:33" x14ac:dyDescent="0.2">
      <c r="AF93" s="22" t="s">
        <v>865</v>
      </c>
      <c r="AG93" s="22" t="s">
        <v>1019</v>
      </c>
    </row>
    <row r="94" spans="32:33" x14ac:dyDescent="0.2">
      <c r="AF94" s="22" t="s">
        <v>865</v>
      </c>
      <c r="AG94" s="22" t="s">
        <v>1019</v>
      </c>
    </row>
    <row r="95" spans="32:33" x14ac:dyDescent="0.2">
      <c r="AF95" s="22" t="s">
        <v>865</v>
      </c>
      <c r="AG95" s="22" t="s">
        <v>1019</v>
      </c>
    </row>
    <row r="96" spans="32:33" x14ac:dyDescent="0.2">
      <c r="AF96" s="22" t="s">
        <v>865</v>
      </c>
      <c r="AG96" s="22" t="s">
        <v>1019</v>
      </c>
    </row>
    <row r="97" spans="32:33" x14ac:dyDescent="0.2">
      <c r="AF97" s="22" t="s">
        <v>865</v>
      </c>
      <c r="AG97" s="22" t="s">
        <v>1019</v>
      </c>
    </row>
    <row r="98" spans="32:33" x14ac:dyDescent="0.2">
      <c r="AF98" s="22" t="s">
        <v>865</v>
      </c>
      <c r="AG98" s="22" t="s">
        <v>1019</v>
      </c>
    </row>
    <row r="99" spans="32:33" x14ac:dyDescent="0.2">
      <c r="AF99" s="22" t="s">
        <v>865</v>
      </c>
      <c r="AG99" s="22" t="s">
        <v>1019</v>
      </c>
    </row>
    <row r="101" spans="32:33" x14ac:dyDescent="0.2">
      <c r="AG101" s="22" t="s">
        <v>1019</v>
      </c>
    </row>
    <row r="102" spans="32:33" x14ac:dyDescent="0.2">
      <c r="AF102" s="22" t="s">
        <v>865</v>
      </c>
      <c r="AG102" s="22" t="s">
        <v>1019</v>
      </c>
    </row>
    <row r="103" spans="32:33" x14ac:dyDescent="0.2">
      <c r="AF103" s="22" t="s">
        <v>865</v>
      </c>
      <c r="AG103" s="22" t="s">
        <v>1019</v>
      </c>
    </row>
    <row r="104" spans="32:33" x14ac:dyDescent="0.2">
      <c r="AF104" s="22" t="s">
        <v>865</v>
      </c>
      <c r="AG104" s="22" t="s">
        <v>1019</v>
      </c>
    </row>
    <row r="105" spans="32:33" x14ac:dyDescent="0.2">
      <c r="AF105" s="22" t="s">
        <v>865</v>
      </c>
      <c r="AG105" s="22" t="s">
        <v>1019</v>
      </c>
    </row>
    <row r="106" spans="32:33" x14ac:dyDescent="0.2">
      <c r="AF106" s="22" t="s">
        <v>865</v>
      </c>
      <c r="AG106" s="22" t="s">
        <v>1019</v>
      </c>
    </row>
    <row r="107" spans="32:33" x14ac:dyDescent="0.2">
      <c r="AF107" s="22" t="s">
        <v>865</v>
      </c>
      <c r="AG107" s="22" t="s">
        <v>1019</v>
      </c>
    </row>
    <row r="108" spans="32:33" x14ac:dyDescent="0.2">
      <c r="AF108" s="22" t="s">
        <v>865</v>
      </c>
      <c r="AG108" s="22" t="s">
        <v>1019</v>
      </c>
    </row>
    <row r="109" spans="32:33" x14ac:dyDescent="0.2">
      <c r="AF109" s="22" t="s">
        <v>865</v>
      </c>
      <c r="AG109" s="22" t="s">
        <v>1019</v>
      </c>
    </row>
    <row r="110" spans="32:33" x14ac:dyDescent="0.2">
      <c r="AF110" s="22" t="s">
        <v>865</v>
      </c>
      <c r="AG110" s="22" t="s">
        <v>1019</v>
      </c>
    </row>
    <row r="112" spans="32:33" x14ac:dyDescent="0.2">
      <c r="AF112" s="22" t="s">
        <v>865</v>
      </c>
      <c r="AG112" s="22" t="s">
        <v>1019</v>
      </c>
    </row>
    <row r="113" spans="32:33" x14ac:dyDescent="0.2">
      <c r="AF113" s="22" t="s">
        <v>865</v>
      </c>
      <c r="AG113" s="22" t="s">
        <v>1019</v>
      </c>
    </row>
    <row r="114" spans="32:33" x14ac:dyDescent="0.2">
      <c r="AF114" s="22" t="s">
        <v>865</v>
      </c>
      <c r="AG114" s="22" t="s">
        <v>1019</v>
      </c>
    </row>
    <row r="115" spans="32:33" x14ac:dyDescent="0.2">
      <c r="AF115" s="22" t="s">
        <v>865</v>
      </c>
      <c r="AG115" s="22" t="s">
        <v>1019</v>
      </c>
    </row>
    <row r="116" spans="32:33" x14ac:dyDescent="0.2">
      <c r="AF116" s="22" t="s">
        <v>865</v>
      </c>
      <c r="AG116" s="22" t="s">
        <v>1019</v>
      </c>
    </row>
    <row r="117" spans="32:33" x14ac:dyDescent="0.2">
      <c r="AF117" s="22" t="s">
        <v>865</v>
      </c>
      <c r="AG117" s="22" t="s">
        <v>1019</v>
      </c>
    </row>
    <row r="118" spans="32:33" x14ac:dyDescent="0.2">
      <c r="AF118" s="22" t="s">
        <v>865</v>
      </c>
      <c r="AG118" s="22" t="s">
        <v>1019</v>
      </c>
    </row>
    <row r="119" spans="32:33" x14ac:dyDescent="0.2">
      <c r="AF119" s="22" t="s">
        <v>865</v>
      </c>
      <c r="AG119" s="22" t="s">
        <v>1019</v>
      </c>
    </row>
    <row r="120" spans="32:33" x14ac:dyDescent="0.2">
      <c r="AF120" s="22" t="s">
        <v>865</v>
      </c>
      <c r="AG120" s="22" t="s">
        <v>1019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263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Hero Bodies</vt:lpstr>
      <vt:lpstr>Physics Profiles</vt:lpstr>
      <vt:lpstr>Animation Profiles</vt:lpstr>
      <vt:lpstr>Visual Effects Profiles</vt:lpstr>
      <vt:lpstr>Effect Lists</vt:lpstr>
      <vt:lpstr>Effect List Entries</vt:lpstr>
      <vt:lpstr>Strength Profiles</vt:lpstr>
      <vt:lpstr>Intro Order</vt:lpstr>
      <vt:lpstr>Tuning Values</vt:lpstr>
      <vt:lpstr>Hero Sound Profiles</vt:lpstr>
      <vt:lpstr>Evolution Level Profiles_</vt:lpstr>
      <vt:lpstr>Evolution Profile Level Links</vt:lpstr>
      <vt:lpstr>Evolution Profiles</vt:lpstr>
      <vt:lpstr>'Evolution Profile Level Links'!_FilterDatabase</vt:lpstr>
      <vt:lpstr>'Evolution Profiles'!_FilterDatabase</vt:lpstr>
    </vt:vector>
  </TitlesOfParts>
  <Company>N3TWORK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Wilkinson</dc:creator>
  <dc:description/>
  <cp:lastModifiedBy>Microsoft Office User</cp:lastModifiedBy>
  <cp:revision>18</cp:revision>
  <dcterms:created xsi:type="dcterms:W3CDTF">2019-03-12T10:01:39Z</dcterms:created>
  <dcterms:modified xsi:type="dcterms:W3CDTF">2022-06-02T14:57:55Z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N3TWORK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