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09A97A36-CD36-3F47-89CA-B6C3A390BD12}" xr6:coauthVersionLast="47" xr6:coauthVersionMax="47" xr10:uidLastSave="{00000000-0000-0000-0000-000000000000}"/>
  <bookViews>
    <workbookView xWindow="0" yWindow="760" windowWidth="34560" windowHeight="21580" tabRatio="500" activeTab="2" xr2:uid="{00000000-000D-0000-FFFF-FFFF00000000}"/>
  </bookViews>
  <sheets>
    <sheet name="Gear Items" sheetId="1" r:id="rId1"/>
    <sheet name="Training Camps" sheetId="2" r:id="rId2"/>
    <sheet name="Training Methods" sheetId="3" r:id="rId3"/>
    <sheet name="Training Method Links" sheetId="4" r:id="rId4"/>
    <sheet name="Evolution Profiles" sheetId="5" r:id="rId5"/>
    <sheet name="Evolution Level Profiles_" sheetId="6" r:id="rId6"/>
    <sheet name="Evolution Profile Level Links" sheetId="7" r:id="rId7"/>
  </sheets>
  <externalReferences>
    <externalReference r:id="rId8"/>
  </externalReferences>
  <definedNames>
    <definedName name="_xlnm._FilterDatabase" localSheetId="6">'Evolution Profile Level Links'!$C$6:$C$38</definedName>
    <definedName name="_xlnm._FilterDatabase" localSheetId="4">'Evolution Profiles'!$D$15:$F$47</definedName>
    <definedName name="droptables" localSheetId="0">'Gear Items'!$Z$6:$AC$139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6" i="3" l="1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J73" i="1"/>
  <c r="K73" i="1" s="1"/>
  <c r="D73" i="1"/>
  <c r="F73" i="1" s="1"/>
  <c r="J72" i="1"/>
  <c r="K72" i="1" s="1"/>
  <c r="D72" i="1"/>
  <c r="F72" i="1" s="1"/>
  <c r="K71" i="1"/>
  <c r="J71" i="1"/>
  <c r="D71" i="1"/>
  <c r="F71" i="1" s="1"/>
  <c r="J70" i="1"/>
  <c r="K70" i="1" s="1"/>
  <c r="D70" i="1"/>
  <c r="F70" i="1" s="1"/>
  <c r="J69" i="1"/>
  <c r="K69" i="1" s="1"/>
  <c r="F69" i="1"/>
  <c r="D69" i="1"/>
  <c r="J68" i="1"/>
  <c r="K68" i="1" s="1"/>
  <c r="D68" i="1"/>
  <c r="F68" i="1" s="1"/>
  <c r="K67" i="1"/>
  <c r="J67" i="1"/>
  <c r="F67" i="1"/>
  <c r="D67" i="1"/>
  <c r="J66" i="1"/>
  <c r="K66" i="1" s="1"/>
  <c r="D66" i="1"/>
  <c r="F66" i="1" s="1"/>
  <c r="J65" i="1"/>
  <c r="K65" i="1" s="1"/>
  <c r="F65" i="1"/>
  <c r="D65" i="1"/>
  <c r="J64" i="1"/>
  <c r="K64" i="1" s="1"/>
  <c r="D64" i="1"/>
  <c r="F64" i="1" s="1"/>
  <c r="K63" i="1"/>
  <c r="J63" i="1"/>
  <c r="D63" i="1"/>
  <c r="F63" i="1" s="1"/>
  <c r="J62" i="1"/>
  <c r="K62" i="1" s="1"/>
  <c r="D62" i="1"/>
  <c r="F62" i="1" s="1"/>
  <c r="K61" i="1"/>
  <c r="J61" i="1"/>
  <c r="F61" i="1"/>
  <c r="D61" i="1"/>
  <c r="J60" i="1"/>
  <c r="K60" i="1" s="1"/>
  <c r="D60" i="1"/>
  <c r="F60" i="1" s="1"/>
  <c r="K59" i="1"/>
  <c r="J59" i="1"/>
  <c r="F59" i="1"/>
  <c r="D59" i="1"/>
  <c r="J58" i="1"/>
  <c r="K58" i="1" s="1"/>
  <c r="D58" i="1"/>
  <c r="F58" i="1" s="1"/>
  <c r="J57" i="1"/>
  <c r="K57" i="1" s="1"/>
  <c r="F57" i="1"/>
  <c r="D57" i="1"/>
  <c r="J56" i="1"/>
  <c r="K56" i="1" s="1"/>
  <c r="D56" i="1"/>
  <c r="F56" i="1" s="1"/>
  <c r="K55" i="1"/>
  <c r="J55" i="1"/>
  <c r="D55" i="1"/>
  <c r="F55" i="1" s="1"/>
  <c r="J54" i="1"/>
  <c r="K54" i="1" s="1"/>
  <c r="D54" i="1"/>
  <c r="F54" i="1" s="1"/>
  <c r="K53" i="1"/>
  <c r="J53" i="1"/>
  <c r="F53" i="1"/>
  <c r="D53" i="1"/>
  <c r="J52" i="1"/>
  <c r="K52" i="1" s="1"/>
  <c r="D52" i="1"/>
  <c r="F52" i="1" s="1"/>
  <c r="K51" i="1"/>
  <c r="J51" i="1"/>
  <c r="F51" i="1"/>
  <c r="D51" i="1"/>
  <c r="J50" i="1"/>
  <c r="K50" i="1" s="1"/>
  <c r="D50" i="1"/>
  <c r="F50" i="1" s="1"/>
  <c r="J49" i="1"/>
  <c r="K49" i="1" s="1"/>
  <c r="F49" i="1"/>
  <c r="D49" i="1"/>
  <c r="J48" i="1"/>
  <c r="K48" i="1" s="1"/>
  <c r="D48" i="1"/>
  <c r="F48" i="1" s="1"/>
  <c r="K47" i="1"/>
  <c r="J47" i="1"/>
  <c r="D47" i="1"/>
  <c r="F47" i="1" s="1"/>
  <c r="J46" i="1"/>
  <c r="K46" i="1" s="1"/>
  <c r="D46" i="1"/>
  <c r="F46" i="1" s="1"/>
  <c r="K45" i="1"/>
  <c r="J45" i="1"/>
  <c r="F45" i="1"/>
  <c r="D45" i="1"/>
  <c r="J44" i="1"/>
  <c r="K44" i="1" s="1"/>
  <c r="D44" i="1"/>
  <c r="F44" i="1" s="1"/>
  <c r="K43" i="1"/>
  <c r="J43" i="1"/>
  <c r="F43" i="1"/>
  <c r="D43" i="1"/>
  <c r="J42" i="1"/>
  <c r="K42" i="1" s="1"/>
  <c r="D42" i="1"/>
  <c r="F42" i="1" s="1"/>
  <c r="J41" i="1"/>
  <c r="K41" i="1" s="1"/>
  <c r="F41" i="1"/>
  <c r="D41" i="1"/>
  <c r="J40" i="1"/>
  <c r="K40" i="1" s="1"/>
  <c r="D40" i="1"/>
  <c r="F40" i="1" s="1"/>
  <c r="K39" i="1"/>
  <c r="J39" i="1"/>
  <c r="D39" i="1"/>
  <c r="F39" i="1" s="1"/>
  <c r="J38" i="1"/>
  <c r="K38" i="1" s="1"/>
  <c r="D38" i="1"/>
  <c r="F38" i="1" s="1"/>
  <c r="K37" i="1"/>
  <c r="J37" i="1"/>
  <c r="F37" i="1"/>
  <c r="D37" i="1"/>
  <c r="J36" i="1"/>
  <c r="K36" i="1" s="1"/>
  <c r="D36" i="1"/>
  <c r="F36" i="1" s="1"/>
  <c r="K35" i="1"/>
  <c r="J35" i="1"/>
  <c r="F35" i="1"/>
  <c r="D35" i="1"/>
  <c r="J34" i="1"/>
  <c r="K34" i="1" s="1"/>
  <c r="D34" i="1"/>
  <c r="F34" i="1" s="1"/>
  <c r="J33" i="1"/>
  <c r="K33" i="1" s="1"/>
  <c r="F33" i="1"/>
  <c r="D33" i="1"/>
  <c r="J32" i="1"/>
  <c r="K32" i="1" s="1"/>
  <c r="D32" i="1"/>
  <c r="F32" i="1" s="1"/>
  <c r="K31" i="1"/>
  <c r="J31" i="1"/>
  <c r="F31" i="1"/>
  <c r="D31" i="1"/>
  <c r="J30" i="1"/>
  <c r="K30" i="1" s="1"/>
  <c r="D30" i="1"/>
  <c r="F30" i="1" s="1"/>
  <c r="K29" i="1"/>
  <c r="J29" i="1"/>
  <c r="F29" i="1"/>
  <c r="D29" i="1"/>
  <c r="J28" i="1"/>
  <c r="K28" i="1" s="1"/>
  <c r="D28" i="1"/>
  <c r="F28" i="1" s="1"/>
  <c r="K27" i="1"/>
  <c r="J27" i="1"/>
  <c r="F27" i="1"/>
  <c r="D27" i="1"/>
  <c r="J26" i="1"/>
  <c r="K26" i="1" s="1"/>
  <c r="D26" i="1"/>
  <c r="F26" i="1" s="1"/>
  <c r="J25" i="1"/>
  <c r="K25" i="1" s="1"/>
  <c r="F25" i="1"/>
  <c r="D25" i="1"/>
  <c r="J24" i="1"/>
  <c r="K24" i="1" s="1"/>
  <c r="D24" i="1"/>
  <c r="F24" i="1" s="1"/>
  <c r="K23" i="1"/>
  <c r="J23" i="1"/>
  <c r="D23" i="1"/>
  <c r="F23" i="1" s="1"/>
  <c r="J22" i="1"/>
  <c r="K22" i="1" s="1"/>
  <c r="D22" i="1"/>
  <c r="F22" i="1" s="1"/>
  <c r="K21" i="1"/>
  <c r="J21" i="1"/>
  <c r="F21" i="1"/>
  <c r="D21" i="1"/>
  <c r="J20" i="1"/>
  <c r="K20" i="1" s="1"/>
  <c r="D20" i="1"/>
  <c r="F20" i="1" s="1"/>
  <c r="K19" i="1"/>
  <c r="J19" i="1"/>
  <c r="F19" i="1"/>
  <c r="D19" i="1"/>
  <c r="J18" i="1"/>
  <c r="K18" i="1" s="1"/>
  <c r="D18" i="1"/>
  <c r="F18" i="1" s="1"/>
  <c r="J17" i="1"/>
  <c r="K17" i="1" s="1"/>
  <c r="F17" i="1"/>
  <c r="D17" i="1"/>
  <c r="J16" i="1"/>
  <c r="K16" i="1" s="1"/>
  <c r="D16" i="1"/>
  <c r="F16" i="1" s="1"/>
  <c r="K15" i="1"/>
  <c r="J15" i="1"/>
  <c r="D15" i="1"/>
  <c r="F15" i="1" s="1"/>
  <c r="J14" i="1"/>
  <c r="K14" i="1" s="1"/>
  <c r="D14" i="1"/>
  <c r="F14" i="1" s="1"/>
  <c r="K13" i="1"/>
  <c r="J13" i="1"/>
  <c r="F13" i="1"/>
  <c r="D13" i="1"/>
  <c r="J12" i="1"/>
  <c r="K12" i="1" s="1"/>
  <c r="D12" i="1"/>
  <c r="F12" i="1" s="1"/>
  <c r="K11" i="1"/>
  <c r="J11" i="1"/>
  <c r="F11" i="1"/>
  <c r="D11" i="1"/>
  <c r="J10" i="1"/>
  <c r="K10" i="1" s="1"/>
  <c r="D10" i="1"/>
  <c r="F10" i="1" s="1"/>
  <c r="J9" i="1"/>
  <c r="K9" i="1" s="1"/>
  <c r="F9" i="1"/>
  <c r="D9" i="1"/>
  <c r="J8" i="1"/>
  <c r="K8" i="1" s="1"/>
  <c r="D8" i="1"/>
  <c r="F8" i="1" s="1"/>
  <c r="K7" i="1"/>
  <c r="J7" i="1"/>
  <c r="D7" i="1"/>
  <c r="F7" i="1" s="1"/>
  <c r="J6" i="1"/>
  <c r="K6" i="1" s="1"/>
  <c r="D6" i="1"/>
  <c r="F6" i="1" s="1"/>
  <c r="K5" i="1"/>
  <c r="J5" i="1"/>
  <c r="F5" i="1"/>
  <c r="D5" i="1"/>
  <c r="J4" i="1"/>
  <c r="K4" i="1" s="1"/>
  <c r="D4" i="1"/>
  <c r="F4" i="1" s="1"/>
  <c r="K3" i="1"/>
  <c r="J3" i="1"/>
  <c r="F3" i="1"/>
  <c r="D3" i="1"/>
  <c r="J2" i="1"/>
  <c r="K2" i="1" s="1"/>
  <c r="D2" i="1"/>
  <c r="F2" i="1" s="1"/>
</calcChain>
</file>

<file path=xl/sharedStrings.xml><?xml version="1.0" encoding="utf-8"?>
<sst xmlns="http://schemas.openxmlformats.org/spreadsheetml/2006/main" count="1666" uniqueCount="500">
  <si>
    <t>Gear Item Id</t>
  </si>
  <si>
    <t>Display</t>
  </si>
  <si>
    <t>Rarity Id</t>
  </si>
  <si>
    <t>Raw Value</t>
  </si>
  <si>
    <t>Value Mult</t>
  </si>
  <si>
    <t>Value Cents</t>
  </si>
  <si>
    <t>Requires Level</t>
  </si>
  <si>
    <t>Progression Id</t>
  </si>
  <si>
    <t>NA1</t>
  </si>
  <si>
    <t>NA2</t>
  </si>
  <si>
    <t>Order</t>
  </si>
  <si>
    <t>Drop Type Id</t>
  </si>
  <si>
    <t>Note</t>
  </si>
  <si>
    <t>Craft Item Ids</t>
  </si>
  <si>
    <t>Craft Item Counts</t>
  </si>
  <si>
    <t>Craft Gold Cost</t>
  </si>
  <si>
    <t>Sell Currency Id</t>
  </si>
  <si>
    <t>Sell Currency Amount</t>
  </si>
  <si>
    <t>Catalog Image</t>
  </si>
  <si>
    <t>Catalog Image Disabled</t>
  </si>
  <si>
    <t>Off</t>
  </si>
  <si>
    <t>Boxing Gloves</t>
  </si>
  <si>
    <t>Common</t>
  </si>
  <si>
    <t>TrainingCamps</t>
  </si>
  <si>
    <t>DropOnly</t>
  </si>
  <si>
    <t>Damage</t>
  </si>
  <si>
    <t>Sprites/UI/gearitems/boxing_gloves</t>
  </si>
  <si>
    <t>Sprites/UI/gearitems/boxing_gloves_off</t>
  </si>
  <si>
    <t>_off</t>
  </si>
  <si>
    <t>Jump Rope</t>
  </si>
  <si>
    <t>Speed</t>
  </si>
  <si>
    <t>Sprites/UI/gearitems/jump_rope</t>
  </si>
  <si>
    <t>Sprites/UI/gearitems/jump_rope_off</t>
  </si>
  <si>
    <t>Banner</t>
  </si>
  <si>
    <t>Style</t>
  </si>
  <si>
    <t>Sprites/UI/gearitems/banner</t>
  </si>
  <si>
    <t>Sprites/UI/gearitems/banner_off</t>
  </si>
  <si>
    <t>Water Bottle</t>
  </si>
  <si>
    <t>Hp</t>
  </si>
  <si>
    <t>Sprites/UI/gearitems/water_bottle</t>
  </si>
  <si>
    <t>Sprites/UI/gearitems/water_bottle_off</t>
  </si>
  <si>
    <t>Turnbuckle covers</t>
  </si>
  <si>
    <t>Sprites/UI/gearitems/turnbuckles</t>
  </si>
  <si>
    <t>Sprites/UI/gearitems/turnbuckles_off</t>
  </si>
  <si>
    <t>Tutorial Level 1</t>
  </si>
  <si>
    <t>Drink Shaker</t>
  </si>
  <si>
    <t>Sprites/UI/gearitems/drink_shaker</t>
  </si>
  <si>
    <t>Sprites/UI/gearitems/drink_shaker_off</t>
  </si>
  <si>
    <t>Tutorial Level 2</t>
  </si>
  <si>
    <t>Nunchucks</t>
  </si>
  <si>
    <t>Sprites/UI/gearitems/nunchucks</t>
  </si>
  <si>
    <t>Sprites/UI/gearitems/nunchucks_off</t>
  </si>
  <si>
    <t>Tutorial Level 3</t>
  </si>
  <si>
    <t>Pushup Bars</t>
  </si>
  <si>
    <t>Sprites/UI/gearitems/pushup_bar</t>
  </si>
  <si>
    <t>Sprites/UI/gearitems/pushup_bar_off</t>
  </si>
  <si>
    <t>Tutorial Level 4</t>
  </si>
  <si>
    <t>Energy Bars</t>
  </si>
  <si>
    <t>Sprites/UI/gearitems/energy_bars</t>
  </si>
  <si>
    <t>Sprites/UI/gearitems/energy_bar_off</t>
  </si>
  <si>
    <t>Tutorial Level 5</t>
  </si>
  <si>
    <t>Post pads</t>
  </si>
  <si>
    <t>Sprites/UI/gearitems/apple_branch</t>
  </si>
  <si>
    <t>Sprites/UI/gearitems/apple_branch_off</t>
  </si>
  <si>
    <t>Tutorial Level 6</t>
  </si>
  <si>
    <t>Punch bag</t>
  </si>
  <si>
    <t>Punching bag</t>
  </si>
  <si>
    <t>Sprites/UI/gearitems/punching_bag</t>
  </si>
  <si>
    <t>Sprites/UI/gearitems/punching_bag_off</t>
  </si>
  <si>
    <t>Tutorial Level 7</t>
  </si>
  <si>
    <t>MMA DVD</t>
  </si>
  <si>
    <t>Hempstead Level 1</t>
  </si>
  <si>
    <t>Protein Bars</t>
  </si>
  <si>
    <t>Sprites/UI/gearitems/protein_bars</t>
  </si>
  <si>
    <t>Sprites/UI/gearitems/protein_bar_off</t>
  </si>
  <si>
    <t>Hempstead Level 2</t>
  </si>
  <si>
    <t>Heavy Bag</t>
  </si>
  <si>
    <t>Sprites/UI/gearitems/heavy_bag</t>
  </si>
  <si>
    <t>Sprites/UI/gearitems/heavy_bag_off</t>
  </si>
  <si>
    <t>Hempstead Level 3</t>
  </si>
  <si>
    <t>Grappling gloves</t>
  </si>
  <si>
    <t>Sprites/UI/gearitems/apple_tree</t>
  </si>
  <si>
    <t>Sprites/UI/gearitems/apple_tree_off</t>
  </si>
  <si>
    <t>Hempstead Level 4</t>
  </si>
  <si>
    <t>Ring Corner Cushions</t>
  </si>
  <si>
    <t>Hempstead Level 5</t>
  </si>
  <si>
    <t>Kendo Swords</t>
  </si>
  <si>
    <t>Sprites/UI/gearitems/kendo_swords</t>
  </si>
  <si>
    <t>Hempstead Level 6</t>
  </si>
  <si>
    <t>Escrima Sticks</t>
  </si>
  <si>
    <t>Sprites/UI/gearitems/escrima_sticks</t>
  </si>
  <si>
    <t>Sprites/UI/gearitems/escrima_sticks_off</t>
  </si>
  <si>
    <t>Hempstead Level 7</t>
  </si>
  <si>
    <t>Fan</t>
  </si>
  <si>
    <t>Uncommon</t>
  </si>
  <si>
    <t>Sprites/UI/gearitems/earnest_heart</t>
  </si>
  <si>
    <t>Sprites/UI/gearitems/earnest_heart_off</t>
  </si>
  <si>
    <t>Hempstead Level 8</t>
  </si>
  <si>
    <t>Kamas</t>
  </si>
  <si>
    <t>Hempstead Level 9</t>
  </si>
  <si>
    <t>Baton</t>
  </si>
  <si>
    <t>Hempstead Level 10</t>
  </si>
  <si>
    <t>Staff</t>
  </si>
  <si>
    <t>Sprites/UI/gearitems/life_shield</t>
  </si>
  <si>
    <t>Sprites/UI/gearitems/life_shield_off</t>
  </si>
  <si>
    <t>Hempstead Level 11</t>
  </si>
  <si>
    <t>Samurai Sword</t>
  </si>
  <si>
    <t>Sprites/UI/gearitems/heart</t>
  </si>
  <si>
    <t>Sprites/UI/gearitems/heart_off</t>
  </si>
  <si>
    <t>Hempstead Level 12</t>
  </si>
  <si>
    <t>Tonfas</t>
  </si>
  <si>
    <t>Hempstead Level 13</t>
  </si>
  <si>
    <t>Throwing Stars</t>
  </si>
  <si>
    <t>Rare</t>
  </si>
  <si>
    <t>Hempstead Level 14</t>
  </si>
  <si>
    <t>Gi</t>
  </si>
  <si>
    <t>Hempstead Level 15</t>
  </si>
  <si>
    <t>Pilates Instructor</t>
  </si>
  <si>
    <t>Hempstead Level 16</t>
  </si>
  <si>
    <t>Yoga Teacher</t>
  </si>
  <si>
    <t>Epic</t>
  </si>
  <si>
    <t>Hempstead Level 17</t>
  </si>
  <si>
    <t>HIIT Instructor</t>
  </si>
  <si>
    <t>Hempstead Level 18</t>
  </si>
  <si>
    <t>Boxing Ring Stairs</t>
  </si>
  <si>
    <t>Bonita Drive</t>
  </si>
  <si>
    <t>Canvas</t>
  </si>
  <si>
    <t>El Cerrito Drive</t>
  </si>
  <si>
    <t>Stools</t>
  </si>
  <si>
    <t>La Cresta</t>
  </si>
  <si>
    <t>POS System</t>
  </si>
  <si>
    <t>Beale Ave</t>
  </si>
  <si>
    <t>BBQ</t>
  </si>
  <si>
    <t>Robinson St</t>
  </si>
  <si>
    <t>Haley St</t>
  </si>
  <si>
    <t>Minibar</t>
  </si>
  <si>
    <t>University Ave</t>
  </si>
  <si>
    <t>App</t>
  </si>
  <si>
    <t>Columbus St</t>
  </si>
  <si>
    <t>Web engineer</t>
  </si>
  <si>
    <t>Water St</t>
  </si>
  <si>
    <t>Gift Cards</t>
  </si>
  <si>
    <t>Fake Level 1</t>
  </si>
  <si>
    <t>Apparel Rack</t>
  </si>
  <si>
    <t>Fake Level 2</t>
  </si>
  <si>
    <t>Medicine Ball</t>
  </si>
  <si>
    <t>Sprites/UI/gearitems/medicine_ball</t>
  </si>
  <si>
    <t>Sprites/UI/gearitems/medicine_ball_off</t>
  </si>
  <si>
    <t>Fake Level 3</t>
  </si>
  <si>
    <t>Speed bag</t>
  </si>
  <si>
    <t>Sprites/UI/gearitems/speed_bag</t>
  </si>
  <si>
    <t>Sprites/UI/gearitems/speed_bag_off</t>
  </si>
  <si>
    <t>Fake Level 4</t>
  </si>
  <si>
    <t>Mitts</t>
  </si>
  <si>
    <t>Fake Level 5</t>
  </si>
  <si>
    <t>Shin guards</t>
  </si>
  <si>
    <t>Fake Level 6</t>
  </si>
  <si>
    <t>Speed mitts</t>
  </si>
  <si>
    <t>Fake Level 7</t>
  </si>
  <si>
    <t>Ring turn buckles</t>
  </si>
  <si>
    <t>Fake Level 8</t>
  </si>
  <si>
    <t>Interval Timer</t>
  </si>
  <si>
    <t>Fake Level 9</t>
  </si>
  <si>
    <t>Kettle Bells</t>
  </si>
  <si>
    <t>Fake Level 10</t>
  </si>
  <si>
    <t>Throwing Dummy</t>
  </si>
  <si>
    <t>Fake Level 11</t>
  </si>
  <si>
    <t>Punch Mitts</t>
  </si>
  <si>
    <t>Fake Level 12</t>
  </si>
  <si>
    <t>Headgear</t>
  </si>
  <si>
    <t>Fake Level 13</t>
  </si>
  <si>
    <t>Weight Vest</t>
  </si>
  <si>
    <t>Fake Level 14</t>
  </si>
  <si>
    <t>Chinup bar</t>
  </si>
  <si>
    <t>Fake Level 15</t>
  </si>
  <si>
    <t>Yoga mat</t>
  </si>
  <si>
    <t>Fake Level 16</t>
  </si>
  <si>
    <t>Hand grips</t>
  </si>
  <si>
    <t>Fake Level 17</t>
  </si>
  <si>
    <t>Sauna suit</t>
  </si>
  <si>
    <t>Fake Level 18</t>
  </si>
  <si>
    <t>Slimmer Belt</t>
  </si>
  <si>
    <t>Fake Level 19</t>
  </si>
  <si>
    <t>Autograph gloves</t>
  </si>
  <si>
    <t>Fake Level 20</t>
  </si>
  <si>
    <t>Exercise bike</t>
  </si>
  <si>
    <t>Fake Level 21</t>
  </si>
  <si>
    <t>Rowing Machine</t>
  </si>
  <si>
    <t>Fake Level 22</t>
  </si>
  <si>
    <t>Recovery Bars</t>
  </si>
  <si>
    <t>Sprites/UI/gearitems/recovery_bar</t>
  </si>
  <si>
    <t>Sprites/UI/gearitems/recovery_bar_off</t>
  </si>
  <si>
    <t>Fake Level 23</t>
  </si>
  <si>
    <t>Macha Blender</t>
  </si>
  <si>
    <t>Fake Level 24</t>
  </si>
  <si>
    <t>Meal Planners</t>
  </si>
  <si>
    <t>Fake Level 25</t>
  </si>
  <si>
    <t>Espresso Bar</t>
  </si>
  <si>
    <t>Fake Level 26</t>
  </si>
  <si>
    <t>Fridge</t>
  </si>
  <si>
    <t>Fake Level 27</t>
  </si>
  <si>
    <t>Cafe</t>
  </si>
  <si>
    <t>Fake Level 28</t>
  </si>
  <si>
    <t>Sandwich Grill</t>
  </si>
  <si>
    <t>Fake Level 29</t>
  </si>
  <si>
    <t>Wrap Grill</t>
  </si>
  <si>
    <t>Fake Level 30</t>
  </si>
  <si>
    <t>Can Opener</t>
  </si>
  <si>
    <t>Fake Level 31</t>
  </si>
  <si>
    <t>Horchata</t>
  </si>
  <si>
    <t>Fake Level 32</t>
  </si>
  <si>
    <t>Pork-a-ghetti</t>
  </si>
  <si>
    <t>Fake Level 33</t>
  </si>
  <si>
    <t>Margarita Machine</t>
  </si>
  <si>
    <t>Fake Level 34</t>
  </si>
  <si>
    <t>Fake Level 35</t>
  </si>
  <si>
    <t>Fake Level 36</t>
  </si>
  <si>
    <t>Fake Level 37</t>
  </si>
  <si>
    <t>Fake Level 38</t>
  </si>
  <si>
    <t>Fake Level 39</t>
  </si>
  <si>
    <t>Fake Level 40</t>
  </si>
  <si>
    <t>Fake Level 41</t>
  </si>
  <si>
    <t>Fake Level 42</t>
  </si>
  <si>
    <t>Fake Level 43</t>
  </si>
  <si>
    <t>Fake Level 44</t>
  </si>
  <si>
    <t>Fake Level 45</t>
  </si>
  <si>
    <t>Fake Level 46</t>
  </si>
  <si>
    <t>Fake Level 47</t>
  </si>
  <si>
    <t>Fake Level 48</t>
  </si>
  <si>
    <t>Fake Level 49</t>
  </si>
  <si>
    <t>Fake Level 50</t>
  </si>
  <si>
    <t>Fake Level 51</t>
  </si>
  <si>
    <t>Fake Level 52</t>
  </si>
  <si>
    <t>Fake Level 53</t>
  </si>
  <si>
    <t>Fake Level 54</t>
  </si>
  <si>
    <t>Fake Level 55</t>
  </si>
  <si>
    <t>Fake Level 56</t>
  </si>
  <si>
    <t>Fake Level 57</t>
  </si>
  <si>
    <t>Fake Level 58</t>
  </si>
  <si>
    <t>Fake Level 59</t>
  </si>
  <si>
    <t>Fake Level 60</t>
  </si>
  <si>
    <t>Fake Level 61</t>
  </si>
  <si>
    <t>Fake Level 62</t>
  </si>
  <si>
    <t>Fake Level 63</t>
  </si>
  <si>
    <t>Fake Level 64</t>
  </si>
  <si>
    <t>Fake Level 65</t>
  </si>
  <si>
    <t>Fake Level 66</t>
  </si>
  <si>
    <t>Fake Level 67</t>
  </si>
  <si>
    <t>Fake Level 68</t>
  </si>
  <si>
    <t>Fake Level 69</t>
  </si>
  <si>
    <t>Fake Level 70</t>
  </si>
  <si>
    <t>Fake Level 71</t>
  </si>
  <si>
    <t>Fake Level 72</t>
  </si>
  <si>
    <t>Fake Level 73</t>
  </si>
  <si>
    <t>Fake Level 74</t>
  </si>
  <si>
    <t>Fake Level 75</t>
  </si>
  <si>
    <t>Fake Level 76</t>
  </si>
  <si>
    <t>Fake Level 77</t>
  </si>
  <si>
    <t>Fake Level 78</t>
  </si>
  <si>
    <t>Fake Level 79</t>
  </si>
  <si>
    <t>Fake Level 80</t>
  </si>
  <si>
    <t>Fake Level 81</t>
  </si>
  <si>
    <t>Fake Level 82</t>
  </si>
  <si>
    <t>Fake Level 83</t>
  </si>
  <si>
    <t>Fake Level 84</t>
  </si>
  <si>
    <t>Fake Level 85</t>
  </si>
  <si>
    <t>Fake Level 86</t>
  </si>
  <si>
    <t>Fake Level 87</t>
  </si>
  <si>
    <t>Fake Level 88</t>
  </si>
  <si>
    <t>Fake Level 89</t>
  </si>
  <si>
    <t>Fake Level 90</t>
  </si>
  <si>
    <t>Fake Level 91</t>
  </si>
  <si>
    <t>Fake Level 92</t>
  </si>
  <si>
    <t>Fake Level 93</t>
  </si>
  <si>
    <t>Fake Level 94</t>
  </si>
  <si>
    <t>Fake Level 95</t>
  </si>
  <si>
    <t>Fake Level 96</t>
  </si>
  <si>
    <t>Fake Level 97</t>
  </si>
  <si>
    <t>Fake Level 98</t>
  </si>
  <si>
    <t>Fake Level 99</t>
  </si>
  <si>
    <t>Fake Level 100</t>
  </si>
  <si>
    <t>Training Camp Id</t>
  </si>
  <si>
    <t>Unlock Rank Id</t>
  </si>
  <si>
    <t>Unlock Vip Level Id</t>
  </si>
  <si>
    <t>Evolution Profile Id</t>
  </si>
  <si>
    <t>Unlock Generic Dialog Id</t>
  </si>
  <si>
    <t>Camp Evolution Profile 0</t>
  </si>
  <si>
    <t>camp-unlock-by-level</t>
  </si>
  <si>
    <t>Camp Evolution Profile 1</t>
  </si>
  <si>
    <t>Camp Evolution Profile 2</t>
  </si>
  <si>
    <t>Camp Evolution Profile 3</t>
  </si>
  <si>
    <t>camp-unlock-by-vip-level</t>
  </si>
  <si>
    <t>Training Method Id</t>
  </si>
  <si>
    <t>Description</t>
  </si>
  <si>
    <t>Icon</t>
  </si>
  <si>
    <t>Training Duration Minutes</t>
  </si>
  <si>
    <t>Cost Recruits</t>
  </si>
  <si>
    <t>Cost Currency Id</t>
  </si>
  <si>
    <t>Cost Currency Count</t>
  </si>
  <si>
    <t>Free Rush Token Currency Id</t>
  </si>
  <si>
    <t>Cost Resource Ids</t>
  </si>
  <si>
    <t>Cost Resource Counts</t>
  </si>
  <si>
    <t>Rush Cost Gems</t>
  </si>
  <si>
    <t>Unlock Training Camp Level</t>
  </si>
  <si>
    <t>Rarities</t>
  </si>
  <si>
    <t>Rarity Distributions</t>
  </si>
  <si>
    <t>Affinities</t>
  </si>
  <si>
    <t>Hero Display Id</t>
  </si>
  <si>
    <t>Train COMMON Heroes</t>
  </si>
  <si>
    <t>Gold</t>
  </si>
  <si>
    <t>Free Rush Training</t>
  </si>
  <si>
    <t>Common,Uncommon</t>
  </si>
  <si>
    <t>4,2</t>
  </si>
  <si>
    <t>Lil Puddin</t>
  </si>
  <si>
    <t>UNCOMMON Heroes</t>
  </si>
  <si>
    <t>Silver Ring,Rivet</t>
  </si>
  <si>
    <t>1,1</t>
  </si>
  <si>
    <t>Insanity Defense</t>
  </si>
  <si>
    <t>Fast</t>
  </si>
  <si>
    <t>COMMON Heroes quickly</t>
  </si>
  <si>
    <t>Silver Ring</t>
  </si>
  <si>
    <t>Willie Lloyd</t>
  </si>
  <si>
    <t>Low Cost</t>
  </si>
  <si>
    <t>Cheap but slow training of COMMON and UNCOMMON Heroes</t>
  </si>
  <si>
    <t>Red</t>
  </si>
  <si>
    <t>Red Heroes of UNCOMMON or lower rarity</t>
  </si>
  <si>
    <t>3,2</t>
  </si>
  <si>
    <t>Ricky Ruiz</t>
  </si>
  <si>
    <t>Blue</t>
  </si>
  <si>
    <t>Blue Heroes of UNCOMMON or lower rarity</t>
  </si>
  <si>
    <t>Barbara Snow</t>
  </si>
  <si>
    <t>Green</t>
  </si>
  <si>
    <t>Green Heroes of UNCOMMON or lower rarity</t>
  </si>
  <si>
    <t>Billy Hill</t>
  </si>
  <si>
    <t>Black</t>
  </si>
  <si>
    <t>Holy Heroes of UNCOMMON or lower rarity</t>
  </si>
  <si>
    <t>Bull Hairston</t>
  </si>
  <si>
    <t>Yellow</t>
  </si>
  <si>
    <t>Yellow Heroes of UNCOMMON or lower rarity</t>
  </si>
  <si>
    <t>Raymond Washington</t>
  </si>
  <si>
    <t>Advanced</t>
  </si>
  <si>
    <t>RARE or lower rarity Heroes</t>
  </si>
  <si>
    <t>Evil Teddy</t>
  </si>
  <si>
    <t>Extra Low Cost</t>
  </si>
  <si>
    <t>Extremely cheap but slow training of COMMON and UNCOMMON Heroes</t>
  </si>
  <si>
    <t>Lil Monster</t>
  </si>
  <si>
    <t>Guaranteed Rare</t>
  </si>
  <si>
    <t>RARE Heroes only</t>
  </si>
  <si>
    <t>Lil Al</t>
  </si>
  <si>
    <t>Elite</t>
  </si>
  <si>
    <t>Training with a chance for EPIC Heroes</t>
  </si>
  <si>
    <t>Lil Kenichi</t>
  </si>
  <si>
    <t>Advanced Red</t>
  </si>
  <si>
    <t>Red Heroes of RARE or lower rarity</t>
  </si>
  <si>
    <t>Lil Papo</t>
  </si>
  <si>
    <t>Legendary</t>
  </si>
  <si>
    <t>Training with a chance for EPIC and legendary Heroes</t>
  </si>
  <si>
    <t>Training cost per minute</t>
  </si>
  <si>
    <t>Unlock Vip Level</t>
  </si>
  <si>
    <t>Base Evolution Level</t>
  </si>
  <si>
    <t>EvolutionLevelProfileId0_</t>
  </si>
  <si>
    <t>EvolutionLevelProfileId1_</t>
  </si>
  <si>
    <t>EvolutionLevelProfileId2_</t>
  </si>
  <si>
    <t>EvolutionLevelProfileId3_</t>
  </si>
  <si>
    <t>EvolutionLevelProfileId4_</t>
  </si>
  <si>
    <t>EvolutionLevelProfileId5_</t>
  </si>
  <si>
    <t>CampEvolutionProfile0</t>
  </si>
  <si>
    <t>CampEvolutionProfile1</t>
  </si>
  <si>
    <t>CampEvolutionProfile2</t>
  </si>
  <si>
    <t>CampEvolutionProfile3</t>
  </si>
  <si>
    <t>CampEvolutionProfile4</t>
  </si>
  <si>
    <t>CampEvolutionProfile5</t>
  </si>
  <si>
    <t>Evolution Level Profile Id</t>
  </si>
  <si>
    <t>Gear Item Id 0</t>
  </si>
  <si>
    <t>Gear Item Id 1</t>
  </si>
  <si>
    <t>Gear Item Id 2</t>
  </si>
  <si>
    <t>Gear Item Id 3</t>
  </si>
  <si>
    <t>Gear Item Id 4</t>
  </si>
  <si>
    <t>Gear Item Id 5</t>
  </si>
  <si>
    <t>CampEvolutionLevelProfile0</t>
  </si>
  <si>
    <t>Camp Level 0</t>
  </si>
  <si>
    <t>Associate</t>
  </si>
  <si>
    <t>Mule</t>
  </si>
  <si>
    <t>CampEvolutionLevelProfile1</t>
  </si>
  <si>
    <t>Camp Level 1</t>
  </si>
  <si>
    <t>Soldier</t>
  </si>
  <si>
    <t>Face</t>
  </si>
  <si>
    <t>CampEvolutionLevelProfile2</t>
  </si>
  <si>
    <t>Camp Level 2</t>
  </si>
  <si>
    <t>Capo</t>
  </si>
  <si>
    <t>CampEvolutionLevelProfile3</t>
  </si>
  <si>
    <t>Camp Level 3</t>
  </si>
  <si>
    <t>Underboss</t>
  </si>
  <si>
    <t>Veterano</t>
  </si>
  <si>
    <t>CampEvolutionLevelProfile4</t>
  </si>
  <si>
    <t>Camp Level 4</t>
  </si>
  <si>
    <t>Consigliere</t>
  </si>
  <si>
    <t>CampEvolutionLevelProfile5</t>
  </si>
  <si>
    <t>Camp Level 5</t>
  </si>
  <si>
    <t>Don</t>
  </si>
  <si>
    <t>CampEvolutionLevelProfile6</t>
  </si>
  <si>
    <t>Camp Level 6</t>
  </si>
  <si>
    <t>OG</t>
  </si>
  <si>
    <t>CampEvolutionLevelProfile7</t>
  </si>
  <si>
    <t>Camp Level 7</t>
  </si>
  <si>
    <t>CampEvolutionLevelProfile8</t>
  </si>
  <si>
    <t>Camp Level 8</t>
  </si>
  <si>
    <t>CampEvolutionLevelProfile9</t>
  </si>
  <si>
    <t>Camp Level 9</t>
  </si>
  <si>
    <t>CampEvolutionLevelProfile10</t>
  </si>
  <si>
    <t>Camp Level 10</t>
  </si>
  <si>
    <t>CampEvolutionLevelProfile11</t>
  </si>
  <si>
    <t>Camp Level 11</t>
  </si>
  <si>
    <t>CampEvolutionLevelProfile12</t>
  </si>
  <si>
    <t>Camp Level 12</t>
  </si>
  <si>
    <t>CampEvolutionLevelProfile13</t>
  </si>
  <si>
    <t>Camp Level 13</t>
  </si>
  <si>
    <t>CampEvolutionLevelProfile14</t>
  </si>
  <si>
    <t>Camp Level 14</t>
  </si>
  <si>
    <t>CampEvolutionLevelProfile15</t>
  </si>
  <si>
    <t>Camp Level 15</t>
  </si>
  <si>
    <t>CampEvolutionLevelProfile16</t>
  </si>
  <si>
    <t>Camp Level 16</t>
  </si>
  <si>
    <t>CampEvolutionLevelProfile17</t>
  </si>
  <si>
    <t>Camp Level 17</t>
  </si>
  <si>
    <t>CampEvolutionLevelProfile18</t>
  </si>
  <si>
    <t>Camp Level 18</t>
  </si>
  <si>
    <t>CampEvolutionLevelProfile19</t>
  </si>
  <si>
    <t>Camp Level 19</t>
  </si>
  <si>
    <t>CampEvolutionLevelProfile20</t>
  </si>
  <si>
    <t>Camp Level 20</t>
  </si>
  <si>
    <t>CampEvolutionLevelProfile21</t>
  </si>
  <si>
    <t>Camp Level 21</t>
  </si>
  <si>
    <t>CampEvolutionLevelProfile22</t>
  </si>
  <si>
    <t>Camp Level 22</t>
  </si>
  <si>
    <t>CampEvolutionLevelProfile23</t>
  </si>
  <si>
    <t>Camp Level 23</t>
  </si>
  <si>
    <t>CampEvolutionLevelProfile24</t>
  </si>
  <si>
    <t>Camp Level 24</t>
  </si>
  <si>
    <t>CampEvolutionLevelProfile25</t>
  </si>
  <si>
    <t>Camp Level 25</t>
  </si>
  <si>
    <t>CampEvolutionLevelProfile26</t>
  </si>
  <si>
    <t>Camp Level 26</t>
  </si>
  <si>
    <t>CampEvolutionLevelProfile27</t>
  </si>
  <si>
    <t>Camp Level 27</t>
  </si>
  <si>
    <t>HP</t>
  </si>
  <si>
    <t>Shield</t>
  </si>
  <si>
    <t>Random gear</t>
  </si>
  <si>
    <t>was ride</t>
  </si>
  <si>
    <t>Burner</t>
  </si>
  <si>
    <t>Smartphone</t>
  </si>
  <si>
    <t>Gym membership</t>
  </si>
  <si>
    <t>Cashbox</t>
  </si>
  <si>
    <t>Shoes</t>
  </si>
  <si>
    <t>Pad</t>
  </si>
  <si>
    <t>Plants</t>
  </si>
  <si>
    <t>Ikea furniture</t>
  </si>
  <si>
    <t>Boots</t>
  </si>
  <si>
    <t>Tuner = car + coffee can + wheels rims, spare tire</t>
  </si>
  <si>
    <t>Skickers</t>
  </si>
  <si>
    <t>High truck has spinners</t>
  </si>
  <si>
    <t>Mountain Boots</t>
  </si>
  <si>
    <t>Grudge Boots</t>
  </si>
  <si>
    <t>Flat</t>
  </si>
  <si>
    <t>TV</t>
  </si>
  <si>
    <t>Bed=mattress, sheets, pillow</t>
  </si>
  <si>
    <t>Sonics</t>
  </si>
  <si>
    <t>Lightspeed</t>
  </si>
  <si>
    <t>G4 - wooden interior. Leather seats, tlc jet</t>
  </si>
  <si>
    <t>Koenigsegg - race clutch,  uppipe, dampers, airflow , engine tuner pack</t>
  </si>
  <si>
    <t>Sandals</t>
  </si>
  <si>
    <t>Buckled Sandals</t>
  </si>
  <si>
    <t>Sandsole Sandals</t>
  </si>
  <si>
    <t>Trainers</t>
  </si>
  <si>
    <t>Sandales</t>
  </si>
  <si>
    <t>Striders</t>
  </si>
  <si>
    <t>Leather top-sides</t>
  </si>
  <si>
    <t>Nauticals</t>
  </si>
  <si>
    <t>Evolution Level Num</t>
  </si>
  <si>
    <t>Dartboard</t>
  </si>
  <si>
    <t>Future Assassin</t>
  </si>
  <si>
    <t>Cell Prefab</t>
  </si>
  <si>
    <t>Upgrade Cell Prefab</t>
  </si>
  <si>
    <t>Assets/Data/UI/TrainingCamps/TrainingCampUpgradeUI.prefab</t>
  </si>
  <si>
    <t>Assets/Data/UI/TrainingCamps/TrainingMethodUI.prefab</t>
  </si>
  <si>
    <t>Assets/Data/UI/User/Emblems/user_avatar_1.png</t>
  </si>
  <si>
    <t>Assets/Data/UI/User/Emblems/user_avatar_2.png</t>
  </si>
  <si>
    <t>Assets/Data/UI/User/Emblems/user_avatar_3.png</t>
  </si>
  <si>
    <t>Assets/Data/UI/User/Emblems/user_avatar_4.png</t>
  </si>
  <si>
    <t>Assets/Data/UI/User/Emblems/user_avatar_5.png</t>
  </si>
  <si>
    <t>Assets/Data/UI/User/Emblems/user_avatar_6.png</t>
  </si>
  <si>
    <t>Assets/Data/UI/User/Emblems/user_avatar_7.png</t>
  </si>
  <si>
    <t>Assets/Data/UI/User/Emblems/user_avatar_8.png</t>
  </si>
  <si>
    <t>Assets/Data/UI/User/Emblems/user_avatar_9.png</t>
  </si>
  <si>
    <t>Assets/Data/UI/User/Emblems/user_avatar_10.png</t>
  </si>
  <si>
    <t>Assets/Data/UI/User/Emblems/user_avatar_11.png</t>
  </si>
  <si>
    <t>Assets/Data/UI/User/Emblems/user_avatar_12.png</t>
  </si>
  <si>
    <t>Assets/Data/UI/User/Emblems/user_avatar_13.png</t>
  </si>
  <si>
    <t>Assets/Data/UI/User/Emblems/user_avatar_14.png</t>
  </si>
  <si>
    <t>Assets/Data/UI/User/Emblems/user_avatar_15.png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</si>
</sst>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9C6500"/>
      <name val="Calibri"/>
      <family val="2"/>
      <charset val="1"/>
    </font>
    <font>
      <b/>
      <sz val="12"/>
      <color rgb="FFFFFFFF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C3D69B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404040"/>
        <bgColor rgb="FF333300"/>
      </patternFill>
    </fill>
    <fill>
      <patternFill patternType="solid">
        <fgColor rgb="FF0000FF"/>
        <bgColor rgb="FF0000FF"/>
      </patternFill>
    </fill>
    <fill>
      <patternFill patternType="solid">
        <fgColor rgb="FF604A7B"/>
        <bgColor rgb="FF404040"/>
      </patternFill>
    </fill>
    <fill>
      <patternFill patternType="solid">
        <fgColor rgb="FFF4B7D4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DD0806"/>
      </top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0" fontId="2" fillId="2" borderId="0" applyBorder="0" applyProtection="0"/>
    <xf numFmtId="0" fontId="5" fillId="3" borderId="0" applyBorder="0" applyProtection="0"/>
    <xf numFmtId="0" fontId="6" fillId="4" borderId="0" applyBorder="0" applyProtection="0"/>
  </cellStyleXfs>
  <cellXfs count="24">
    <xf numFmtId="0" fontId="0" fillId="0" borderId="0" xfId="0"/>
    <xf numFmtId="0" fontId="0" fillId="5" borderId="0" xfId="0" applyFill="1"/>
    <xf numFmtId="0" fontId="2" fillId="2" borderId="0" xfId="3" applyBorder="1" applyAlignment="1" applyProtection="1"/>
    <xf numFmtId="49" fontId="3" fillId="6" borderId="1" xfId="0" applyNumberFormat="1" applyFont="1" applyFill="1" applyBorder="1" applyAlignment="1"/>
    <xf numFmtId="49" fontId="3" fillId="6" borderId="2" xfId="0" applyNumberFormat="1" applyFont="1" applyFill="1" applyBorder="1"/>
    <xf numFmtId="49" fontId="3" fillId="5" borderId="0" xfId="0" applyNumberFormat="1" applyFont="1" applyFill="1" applyBorder="1"/>
    <xf numFmtId="49" fontId="3" fillId="6" borderId="0" xfId="0" applyNumberFormat="1" applyFont="1" applyFill="1" applyBorder="1"/>
    <xf numFmtId="49" fontId="2" fillId="2" borderId="0" xfId="3" applyNumberFormat="1" applyFont="1" applyBorder="1" applyAlignment="1" applyProtection="1"/>
    <xf numFmtId="49" fontId="3" fillId="7" borderId="1" xfId="0" applyNumberFormat="1" applyFont="1" applyFill="1" applyBorder="1" applyAlignment="1"/>
    <xf numFmtId="49" fontId="3" fillId="8" borderId="1" xfId="0" applyNumberFormat="1" applyFont="1" applyFill="1" applyBorder="1" applyAlignment="1"/>
    <xf numFmtId="49" fontId="3" fillId="9" borderId="1" xfId="0" applyNumberFormat="1" applyFont="1" applyFill="1" applyBorder="1" applyAlignment="1"/>
    <xf numFmtId="0" fontId="4" fillId="0" borderId="0" xfId="0" applyFont="1"/>
    <xf numFmtId="0" fontId="0" fillId="0" borderId="0" xfId="0" applyFont="1"/>
    <xf numFmtId="0" fontId="3" fillId="6" borderId="0" xfId="0" applyFont="1" applyFill="1" applyAlignment="1">
      <alignment wrapText="1"/>
    </xf>
    <xf numFmtId="0" fontId="3" fillId="6" borderId="0" xfId="0" applyFont="1" applyFill="1"/>
    <xf numFmtId="0" fontId="0" fillId="0" borderId="0" xfId="0" applyFont="1" applyAlignment="1">
      <alignment wrapText="1"/>
    </xf>
    <xf numFmtId="0" fontId="5" fillId="3" borderId="0" xfId="4" applyBorder="1" applyAlignment="1" applyProtection="1"/>
    <xf numFmtId="49" fontId="5" fillId="3" borderId="1" xfId="4" applyNumberFormat="1" applyBorder="1" applyAlignment="1" applyProtection="1"/>
    <xf numFmtId="49" fontId="6" fillId="4" borderId="1" xfId="5" applyNumberFormat="1" applyFont="1" applyBorder="1" applyAlignment="1" applyProtection="1"/>
    <xf numFmtId="49" fontId="6" fillId="4" borderId="2" xfId="5" applyNumberFormat="1" applyFont="1" applyBorder="1" applyAlignment="1" applyProtection="1"/>
    <xf numFmtId="0" fontId="6" fillId="4" borderId="0" xfId="5" applyFont="1" applyBorder="1" applyAlignment="1" applyProtection="1"/>
    <xf numFmtId="0" fontId="0" fillId="10" borderId="0" xfId="0" applyFill="1"/>
    <xf numFmtId="0" fontId="0" fillId="11" borderId="0" xfId="0" applyFont="1" applyFill="1" applyAlignment="1">
      <alignment wrapText="1"/>
    </xf>
    <xf numFmtId="0" fontId="0" fillId="11" borderId="0" xfId="0" applyFill="1"/>
  </cellXfs>
  <cellStyles count="6">
    <cellStyle name="Excel Built-in Bad" xfId="5" xr:uid="{00000000-0005-0000-0000-00000A000000}"/>
    <cellStyle name="Excel Built-in Good" xfId="4" xr:uid="{00000000-0005-0000-0000-000009000000}"/>
    <cellStyle name="Excel Built-in Neutral" xfId="3" xr:uid="{00000000-0005-0000-0000-000008000000}"/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aulwilkinson/projects/Unity/BadNRG/Config/Excel/Users/paulwilkinson/projects/Unity/BadNRG/Config/Excel/Her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ning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39"/>
  <sheetViews>
    <sheetView zoomScale="119" zoomScaleNormal="55" workbookViewId="0">
      <selection activeCell="A3" sqref="A3"/>
    </sheetView>
  </sheetViews>
  <sheetFormatPr baseColWidth="10" defaultColWidth="10.5" defaultRowHeight="16" x14ac:dyDescent="0.2"/>
  <cols>
    <col min="1" max="2" width="15" customWidth="1"/>
    <col min="4" max="5" width="10.83203125" style="1" customWidth="1"/>
    <col min="7" max="11" width="13.33203125" customWidth="1"/>
    <col min="12" max="12" width="11.83203125" customWidth="1"/>
    <col min="13" max="13" width="11.83203125" style="2" customWidth="1"/>
    <col min="19" max="19" width="32.1640625" customWidth="1"/>
    <col min="20" max="20" width="35" customWidth="1"/>
    <col min="26" max="26" width="17.83203125" customWidth="1"/>
    <col min="27" max="27" width="18.5" customWidth="1"/>
    <col min="28" max="28" width="12.1640625" customWidth="1"/>
  </cols>
  <sheetData>
    <row r="1" spans="1:82" s="3" customFormat="1" x14ac:dyDescent="0.2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7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X1" s="8"/>
      <c r="Y1" s="8"/>
      <c r="Z1" s="8"/>
      <c r="AA1" s="8"/>
      <c r="AB1" s="8"/>
      <c r="AC1" s="8"/>
      <c r="AD1" s="8"/>
      <c r="AE1" s="8"/>
      <c r="AT1" s="9"/>
      <c r="AX1" s="9"/>
      <c r="BF1" s="4"/>
      <c r="BG1" s="4"/>
      <c r="BH1" s="6"/>
      <c r="BI1" s="6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</row>
    <row r="2" spans="1:82" ht="16" customHeight="1" x14ac:dyDescent="0.2">
      <c r="A2" t="s">
        <v>21</v>
      </c>
      <c r="B2" t="s">
        <v>21</v>
      </c>
      <c r="C2" t="s">
        <v>22</v>
      </c>
      <c r="D2" s="1">
        <f>'[1]Tuning Values'!B23</f>
        <v>819200</v>
      </c>
      <c r="E2" s="1">
        <v>8</v>
      </c>
      <c r="F2">
        <f t="shared" ref="F2:F33" si="0">D2*E2</f>
        <v>6553600</v>
      </c>
      <c r="G2">
        <v>1</v>
      </c>
      <c r="H2" t="s">
        <v>23</v>
      </c>
      <c r="I2" s="11">
        <v>2</v>
      </c>
      <c r="J2">
        <f t="shared" ref="J2:J33" si="1">I2+7</f>
        <v>9</v>
      </c>
      <c r="K2" t="str">
        <f t="shared" ref="K2:K33" si="2">I2&amp;","&amp;J2</f>
        <v>2,9</v>
      </c>
      <c r="L2" s="12" t="s">
        <v>24</v>
      </c>
      <c r="M2" s="2" t="s">
        <v>25</v>
      </c>
      <c r="S2" t="s">
        <v>26</v>
      </c>
      <c r="T2" t="s">
        <v>27</v>
      </c>
      <c r="U2" t="s">
        <v>28</v>
      </c>
    </row>
    <row r="3" spans="1:82" ht="16" customHeight="1" x14ac:dyDescent="0.2">
      <c r="A3" t="s">
        <v>29</v>
      </c>
      <c r="B3" t="s">
        <v>29</v>
      </c>
      <c r="C3" t="s">
        <v>22</v>
      </c>
      <c r="D3" s="1">
        <f>'[1]Tuning Values'!B23</f>
        <v>819200</v>
      </c>
      <c r="E3" s="1">
        <v>8</v>
      </c>
      <c r="F3">
        <f t="shared" si="0"/>
        <v>6553600</v>
      </c>
      <c r="G3">
        <v>1</v>
      </c>
      <c r="H3" t="s">
        <v>23</v>
      </c>
      <c r="I3">
        <v>3</v>
      </c>
      <c r="J3">
        <f t="shared" si="1"/>
        <v>10</v>
      </c>
      <c r="K3" t="str">
        <f t="shared" si="2"/>
        <v>3,10</v>
      </c>
      <c r="L3" s="12" t="s">
        <v>24</v>
      </c>
      <c r="M3" s="2" t="s">
        <v>30</v>
      </c>
      <c r="S3" t="s">
        <v>31</v>
      </c>
      <c r="T3" t="s">
        <v>32</v>
      </c>
    </row>
    <row r="4" spans="1:82" ht="16" customHeight="1" x14ac:dyDescent="0.2">
      <c r="A4" t="s">
        <v>33</v>
      </c>
      <c r="B4" t="s">
        <v>33</v>
      </c>
      <c r="C4" t="s">
        <v>22</v>
      </c>
      <c r="D4" s="1">
        <f>'[1]Tuning Values'!B23</f>
        <v>819200</v>
      </c>
      <c r="E4" s="1">
        <v>8</v>
      </c>
      <c r="F4">
        <f t="shared" si="0"/>
        <v>6553600</v>
      </c>
      <c r="G4">
        <v>1</v>
      </c>
      <c r="H4" t="s">
        <v>23</v>
      </c>
      <c r="I4">
        <v>4</v>
      </c>
      <c r="J4">
        <f t="shared" si="1"/>
        <v>11</v>
      </c>
      <c r="K4" t="str">
        <f t="shared" si="2"/>
        <v>4,11</v>
      </c>
      <c r="L4" s="12" t="s">
        <v>24</v>
      </c>
      <c r="M4" s="2" t="s">
        <v>34</v>
      </c>
      <c r="S4" t="s">
        <v>35</v>
      </c>
      <c r="T4" t="s">
        <v>36</v>
      </c>
    </row>
    <row r="5" spans="1:82" ht="16" customHeight="1" x14ac:dyDescent="0.2">
      <c r="A5" t="s">
        <v>37</v>
      </c>
      <c r="B5" t="s">
        <v>37</v>
      </c>
      <c r="C5" t="s">
        <v>22</v>
      </c>
      <c r="D5" s="1">
        <f>'[1]Tuning Values'!B23</f>
        <v>819200</v>
      </c>
      <c r="E5" s="1">
        <v>8</v>
      </c>
      <c r="F5">
        <f t="shared" si="0"/>
        <v>6553600</v>
      </c>
      <c r="G5">
        <v>1</v>
      </c>
      <c r="H5" t="s">
        <v>23</v>
      </c>
      <c r="I5">
        <v>5</v>
      </c>
      <c r="J5">
        <f t="shared" si="1"/>
        <v>12</v>
      </c>
      <c r="K5" t="str">
        <f t="shared" si="2"/>
        <v>5,12</v>
      </c>
      <c r="L5" s="12" t="s">
        <v>24</v>
      </c>
      <c r="M5" s="2" t="s">
        <v>38</v>
      </c>
      <c r="S5" t="s">
        <v>39</v>
      </c>
      <c r="T5" t="s">
        <v>40</v>
      </c>
    </row>
    <row r="6" spans="1:82" x14ac:dyDescent="0.2">
      <c r="A6" t="s">
        <v>41</v>
      </c>
      <c r="B6" t="s">
        <v>41</v>
      </c>
      <c r="C6" t="s">
        <v>22</v>
      </c>
      <c r="D6" s="1">
        <f>'[1]Tuning Values'!B23</f>
        <v>819200</v>
      </c>
      <c r="E6" s="1">
        <v>8</v>
      </c>
      <c r="F6">
        <f t="shared" si="0"/>
        <v>6553600</v>
      </c>
      <c r="G6">
        <v>2</v>
      </c>
      <c r="H6" t="s">
        <v>23</v>
      </c>
      <c r="I6">
        <v>6</v>
      </c>
      <c r="J6">
        <f t="shared" si="1"/>
        <v>13</v>
      </c>
      <c r="K6" t="str">
        <f t="shared" si="2"/>
        <v>6,13</v>
      </c>
      <c r="L6" s="12" t="s">
        <v>24</v>
      </c>
      <c r="M6" s="2" t="s">
        <v>34</v>
      </c>
      <c r="S6" t="s">
        <v>42</v>
      </c>
      <c r="T6" t="s">
        <v>43</v>
      </c>
      <c r="Z6" t="s">
        <v>44</v>
      </c>
      <c r="AA6" t="s">
        <v>21</v>
      </c>
      <c r="AB6">
        <v>0.25</v>
      </c>
    </row>
    <row r="7" spans="1:82" x14ac:dyDescent="0.2">
      <c r="A7" t="s">
        <v>45</v>
      </c>
      <c r="B7" t="s">
        <v>45</v>
      </c>
      <c r="C7" t="s">
        <v>22</v>
      </c>
      <c r="D7" s="1">
        <f>'[1]Tuning Values'!B23</f>
        <v>819200</v>
      </c>
      <c r="E7" s="1">
        <v>8</v>
      </c>
      <c r="F7">
        <f t="shared" si="0"/>
        <v>6553600</v>
      </c>
      <c r="G7">
        <v>2</v>
      </c>
      <c r="H7" t="s">
        <v>23</v>
      </c>
      <c r="I7">
        <v>7</v>
      </c>
      <c r="J7">
        <f t="shared" si="1"/>
        <v>14</v>
      </c>
      <c r="K7" t="str">
        <f t="shared" si="2"/>
        <v>7,14</v>
      </c>
      <c r="L7" s="12" t="s">
        <v>24</v>
      </c>
      <c r="M7" s="2" t="s">
        <v>38</v>
      </c>
      <c r="S7" t="s">
        <v>46</v>
      </c>
      <c r="T7" t="s">
        <v>47</v>
      </c>
      <c r="Z7" t="s">
        <v>48</v>
      </c>
      <c r="AA7" t="s">
        <v>29</v>
      </c>
      <c r="AB7">
        <v>0.25</v>
      </c>
    </row>
    <row r="8" spans="1:82" x14ac:dyDescent="0.2">
      <c r="A8" t="s">
        <v>49</v>
      </c>
      <c r="B8" t="s">
        <v>49</v>
      </c>
      <c r="C8" t="s">
        <v>22</v>
      </c>
      <c r="D8" s="1">
        <f>'[1]Tuning Values'!B23</f>
        <v>819200</v>
      </c>
      <c r="E8" s="1">
        <v>8</v>
      </c>
      <c r="F8">
        <f t="shared" si="0"/>
        <v>6553600</v>
      </c>
      <c r="G8">
        <v>2</v>
      </c>
      <c r="H8" t="s">
        <v>23</v>
      </c>
      <c r="I8" s="11">
        <v>8</v>
      </c>
      <c r="J8">
        <f t="shared" si="1"/>
        <v>15</v>
      </c>
      <c r="K8" t="str">
        <f t="shared" si="2"/>
        <v>8,15</v>
      </c>
      <c r="L8" s="12" t="s">
        <v>24</v>
      </c>
      <c r="M8" s="2" t="s">
        <v>25</v>
      </c>
      <c r="S8" t="s">
        <v>50</v>
      </c>
      <c r="T8" t="s">
        <v>51</v>
      </c>
      <c r="Z8" t="s">
        <v>52</v>
      </c>
      <c r="AA8" t="s">
        <v>33</v>
      </c>
      <c r="AB8">
        <v>0.25</v>
      </c>
    </row>
    <row r="9" spans="1:82" x14ac:dyDescent="0.2">
      <c r="A9" t="s">
        <v>53</v>
      </c>
      <c r="B9" s="12" t="s">
        <v>53</v>
      </c>
      <c r="C9" t="s">
        <v>22</v>
      </c>
      <c r="D9" s="1">
        <f>'[1]Tuning Values'!B23</f>
        <v>819200</v>
      </c>
      <c r="E9" s="1">
        <v>8</v>
      </c>
      <c r="F9">
        <f t="shared" si="0"/>
        <v>6553600</v>
      </c>
      <c r="G9">
        <v>2</v>
      </c>
      <c r="H9" t="s">
        <v>23</v>
      </c>
      <c r="I9">
        <v>9</v>
      </c>
      <c r="J9">
        <f t="shared" si="1"/>
        <v>16</v>
      </c>
      <c r="K9" t="str">
        <f t="shared" si="2"/>
        <v>9,16</v>
      </c>
      <c r="L9" s="12" t="s">
        <v>24</v>
      </c>
      <c r="M9" s="2" t="s">
        <v>30</v>
      </c>
      <c r="S9" t="s">
        <v>54</v>
      </c>
      <c r="T9" t="s">
        <v>55</v>
      </c>
      <c r="Z9" t="s">
        <v>56</v>
      </c>
      <c r="AA9" t="s">
        <v>37</v>
      </c>
      <c r="AB9">
        <v>0.25</v>
      </c>
    </row>
    <row r="10" spans="1:82" x14ac:dyDescent="0.2">
      <c r="A10" t="s">
        <v>57</v>
      </c>
      <c r="B10" t="s">
        <v>57</v>
      </c>
      <c r="C10" t="s">
        <v>22</v>
      </c>
      <c r="D10" s="1">
        <f>'[1]Tuning Values'!B23</f>
        <v>819200</v>
      </c>
      <c r="E10" s="1">
        <v>8</v>
      </c>
      <c r="F10">
        <f t="shared" si="0"/>
        <v>6553600</v>
      </c>
      <c r="G10">
        <v>3</v>
      </c>
      <c r="H10" t="s">
        <v>23</v>
      </c>
      <c r="I10">
        <v>10</v>
      </c>
      <c r="J10">
        <f t="shared" si="1"/>
        <v>17</v>
      </c>
      <c r="K10" t="str">
        <f t="shared" si="2"/>
        <v>10,17</v>
      </c>
      <c r="L10" s="12" t="s">
        <v>24</v>
      </c>
      <c r="M10" s="2" t="s">
        <v>38</v>
      </c>
      <c r="S10" s="12" t="s">
        <v>58</v>
      </c>
      <c r="T10" t="s">
        <v>59</v>
      </c>
      <c r="Z10" t="s">
        <v>60</v>
      </c>
      <c r="AA10" t="s">
        <v>41</v>
      </c>
      <c r="AB10">
        <v>0.25</v>
      </c>
    </row>
    <row r="11" spans="1:82" x14ac:dyDescent="0.2">
      <c r="A11" t="s">
        <v>61</v>
      </c>
      <c r="B11" t="s">
        <v>61</v>
      </c>
      <c r="C11" t="s">
        <v>22</v>
      </c>
      <c r="D11" s="1">
        <f>'[1]Tuning Values'!B23</f>
        <v>819200</v>
      </c>
      <c r="E11" s="1">
        <v>8</v>
      </c>
      <c r="F11">
        <f t="shared" si="0"/>
        <v>6553600</v>
      </c>
      <c r="G11">
        <v>3</v>
      </c>
      <c r="H11" t="s">
        <v>23</v>
      </c>
      <c r="I11">
        <v>11</v>
      </c>
      <c r="J11">
        <f t="shared" si="1"/>
        <v>18</v>
      </c>
      <c r="K11" t="str">
        <f t="shared" si="2"/>
        <v>11,18</v>
      </c>
      <c r="L11" s="12" t="s">
        <v>24</v>
      </c>
      <c r="M11" s="2" t="s">
        <v>34</v>
      </c>
      <c r="S11" s="12" t="s">
        <v>62</v>
      </c>
      <c r="T11" t="s">
        <v>63</v>
      </c>
      <c r="Z11" t="s">
        <v>64</v>
      </c>
      <c r="AA11" t="s">
        <v>45</v>
      </c>
      <c r="AB11">
        <v>0.25</v>
      </c>
    </row>
    <row r="12" spans="1:82" x14ac:dyDescent="0.2">
      <c r="A12" t="s">
        <v>65</v>
      </c>
      <c r="B12" t="s">
        <v>66</v>
      </c>
      <c r="C12" t="s">
        <v>22</v>
      </c>
      <c r="D12" s="1">
        <f>'[1]Tuning Values'!B23</f>
        <v>819200</v>
      </c>
      <c r="E12" s="1">
        <v>8</v>
      </c>
      <c r="F12">
        <f t="shared" si="0"/>
        <v>6553600</v>
      </c>
      <c r="G12">
        <v>3</v>
      </c>
      <c r="H12" t="s">
        <v>23</v>
      </c>
      <c r="I12">
        <v>12</v>
      </c>
      <c r="J12">
        <f t="shared" si="1"/>
        <v>19</v>
      </c>
      <c r="K12" t="str">
        <f t="shared" si="2"/>
        <v>12,19</v>
      </c>
      <c r="L12" s="12" t="s">
        <v>24</v>
      </c>
      <c r="M12" s="2" t="s">
        <v>30</v>
      </c>
      <c r="S12" s="12" t="s">
        <v>67</v>
      </c>
      <c r="T12" t="s">
        <v>68</v>
      </c>
      <c r="Z12" t="s">
        <v>69</v>
      </c>
      <c r="AA12" t="s">
        <v>21</v>
      </c>
      <c r="AB12">
        <v>0.25</v>
      </c>
    </row>
    <row r="13" spans="1:82" x14ac:dyDescent="0.2">
      <c r="A13" t="s">
        <v>70</v>
      </c>
      <c r="B13" t="s">
        <v>70</v>
      </c>
      <c r="C13" t="s">
        <v>22</v>
      </c>
      <c r="D13" s="1">
        <f>'[1]Tuning Values'!B23</f>
        <v>819200</v>
      </c>
      <c r="E13" s="1">
        <v>8</v>
      </c>
      <c r="F13">
        <f t="shared" si="0"/>
        <v>6553600</v>
      </c>
      <c r="G13">
        <v>3</v>
      </c>
      <c r="H13" t="s">
        <v>23</v>
      </c>
      <c r="I13">
        <v>13</v>
      </c>
      <c r="J13">
        <f t="shared" si="1"/>
        <v>20</v>
      </c>
      <c r="K13" t="str">
        <f t="shared" si="2"/>
        <v>13,20</v>
      </c>
      <c r="L13" s="12" t="s">
        <v>24</v>
      </c>
      <c r="M13" s="2" t="s">
        <v>25</v>
      </c>
      <c r="S13" s="12" t="s">
        <v>62</v>
      </c>
      <c r="T13" t="s">
        <v>63</v>
      </c>
      <c r="Z13" t="s">
        <v>71</v>
      </c>
      <c r="AA13" t="s">
        <v>53</v>
      </c>
      <c r="AB13">
        <v>0.41666666666699997</v>
      </c>
    </row>
    <row r="14" spans="1:82" x14ac:dyDescent="0.2">
      <c r="A14" t="s">
        <v>72</v>
      </c>
      <c r="B14" t="s">
        <v>72</v>
      </c>
      <c r="C14" t="s">
        <v>22</v>
      </c>
      <c r="D14" s="1">
        <f>'[1]Tuning Values'!B23</f>
        <v>819200</v>
      </c>
      <c r="E14" s="1">
        <v>8</v>
      </c>
      <c r="F14">
        <f t="shared" si="0"/>
        <v>6553600</v>
      </c>
      <c r="G14">
        <v>4</v>
      </c>
      <c r="H14" t="s">
        <v>23</v>
      </c>
      <c r="I14" s="11">
        <v>14</v>
      </c>
      <c r="J14">
        <f t="shared" si="1"/>
        <v>21</v>
      </c>
      <c r="K14" t="str">
        <f t="shared" si="2"/>
        <v>14,21</v>
      </c>
      <c r="L14" s="12" t="s">
        <v>24</v>
      </c>
      <c r="M14" s="2" t="s">
        <v>38</v>
      </c>
      <c r="S14" s="12" t="s">
        <v>73</v>
      </c>
      <c r="T14" t="s">
        <v>74</v>
      </c>
      <c r="Z14" t="s">
        <v>75</v>
      </c>
      <c r="AA14" t="s">
        <v>57</v>
      </c>
      <c r="AB14">
        <v>0.42499999999999999</v>
      </c>
    </row>
    <row r="15" spans="1:82" x14ac:dyDescent="0.2">
      <c r="A15" t="s">
        <v>76</v>
      </c>
      <c r="B15" t="s">
        <v>76</v>
      </c>
      <c r="C15" t="s">
        <v>22</v>
      </c>
      <c r="D15" s="1">
        <f>'[1]Tuning Values'!B23</f>
        <v>819200</v>
      </c>
      <c r="E15" s="1">
        <v>8</v>
      </c>
      <c r="F15">
        <f t="shared" si="0"/>
        <v>6553600</v>
      </c>
      <c r="G15">
        <v>4</v>
      </c>
      <c r="H15" t="s">
        <v>23</v>
      </c>
      <c r="I15">
        <v>15</v>
      </c>
      <c r="J15">
        <f t="shared" si="1"/>
        <v>22</v>
      </c>
      <c r="K15" t="str">
        <f t="shared" si="2"/>
        <v>15,22</v>
      </c>
      <c r="L15" s="12" t="s">
        <v>24</v>
      </c>
      <c r="M15" s="2" t="s">
        <v>30</v>
      </c>
      <c r="S15" s="12" t="s">
        <v>77</v>
      </c>
      <c r="T15" t="s">
        <v>78</v>
      </c>
      <c r="Z15" t="s">
        <v>79</v>
      </c>
      <c r="AA15" t="s">
        <v>29</v>
      </c>
      <c r="AB15">
        <v>0.433333333333</v>
      </c>
    </row>
    <row r="16" spans="1:82" x14ac:dyDescent="0.2">
      <c r="A16" t="s">
        <v>80</v>
      </c>
      <c r="B16" t="s">
        <v>80</v>
      </c>
      <c r="C16" t="s">
        <v>22</v>
      </c>
      <c r="D16" s="1">
        <f>'[1]Tuning Values'!B23</f>
        <v>819200</v>
      </c>
      <c r="E16" s="1">
        <v>8</v>
      </c>
      <c r="F16">
        <f t="shared" si="0"/>
        <v>6553600</v>
      </c>
      <c r="G16">
        <v>4</v>
      </c>
      <c r="H16" t="s">
        <v>23</v>
      </c>
      <c r="I16">
        <v>16</v>
      </c>
      <c r="J16">
        <f t="shared" si="1"/>
        <v>23</v>
      </c>
      <c r="K16" t="str">
        <f t="shared" si="2"/>
        <v>16,23</v>
      </c>
      <c r="L16" s="12" t="s">
        <v>24</v>
      </c>
      <c r="M16" s="2" t="s">
        <v>25</v>
      </c>
      <c r="S16" s="12" t="s">
        <v>81</v>
      </c>
      <c r="T16" t="s">
        <v>82</v>
      </c>
      <c r="Z16" t="s">
        <v>83</v>
      </c>
      <c r="AA16" t="s">
        <v>33</v>
      </c>
      <c r="AB16">
        <v>0.441666666667</v>
      </c>
    </row>
    <row r="17" spans="1:28" x14ac:dyDescent="0.2">
      <c r="A17" t="s">
        <v>84</v>
      </c>
      <c r="B17" t="s">
        <v>84</v>
      </c>
      <c r="C17" t="s">
        <v>22</v>
      </c>
      <c r="D17" s="1">
        <f>'[1]Tuning Values'!B23</f>
        <v>819200</v>
      </c>
      <c r="E17" s="1">
        <v>8</v>
      </c>
      <c r="F17">
        <f t="shared" si="0"/>
        <v>6553600</v>
      </c>
      <c r="G17">
        <v>4</v>
      </c>
      <c r="H17" t="s">
        <v>23</v>
      </c>
      <c r="I17">
        <v>17</v>
      </c>
      <c r="J17">
        <f t="shared" si="1"/>
        <v>24</v>
      </c>
      <c r="K17" t="str">
        <f t="shared" si="2"/>
        <v>17,24</v>
      </c>
      <c r="L17" s="12" t="s">
        <v>24</v>
      </c>
      <c r="M17" s="2" t="s">
        <v>34</v>
      </c>
      <c r="S17" s="12" t="s">
        <v>81</v>
      </c>
      <c r="T17" t="s">
        <v>82</v>
      </c>
      <c r="Z17" t="s">
        <v>85</v>
      </c>
      <c r="AA17" t="s">
        <v>61</v>
      </c>
      <c r="AB17">
        <v>0.45</v>
      </c>
    </row>
    <row r="18" spans="1:28" x14ac:dyDescent="0.2">
      <c r="A18" t="s">
        <v>86</v>
      </c>
      <c r="B18" t="s">
        <v>86</v>
      </c>
      <c r="C18" t="s">
        <v>22</v>
      </c>
      <c r="D18" s="1">
        <f>'[1]Tuning Values'!B23</f>
        <v>819200</v>
      </c>
      <c r="E18" s="1">
        <v>8</v>
      </c>
      <c r="F18">
        <f t="shared" si="0"/>
        <v>6553600</v>
      </c>
      <c r="G18">
        <v>5</v>
      </c>
      <c r="H18" t="s">
        <v>23</v>
      </c>
      <c r="I18">
        <v>18</v>
      </c>
      <c r="J18">
        <f t="shared" si="1"/>
        <v>25</v>
      </c>
      <c r="K18" t="str">
        <f t="shared" si="2"/>
        <v>18,25</v>
      </c>
      <c r="L18" s="12" t="s">
        <v>24</v>
      </c>
      <c r="M18" s="2" t="s">
        <v>25</v>
      </c>
      <c r="S18" s="12" t="s">
        <v>87</v>
      </c>
      <c r="T18" s="12" t="s">
        <v>87</v>
      </c>
      <c r="Z18" t="s">
        <v>88</v>
      </c>
      <c r="AA18" t="s">
        <v>65</v>
      </c>
      <c r="AB18">
        <v>0.45833333333300003</v>
      </c>
    </row>
    <row r="19" spans="1:28" x14ac:dyDescent="0.2">
      <c r="A19" t="s">
        <v>89</v>
      </c>
      <c r="B19" t="s">
        <v>89</v>
      </c>
      <c r="C19" t="s">
        <v>22</v>
      </c>
      <c r="D19" s="1">
        <f>'[1]Tuning Values'!B23</f>
        <v>819200</v>
      </c>
      <c r="E19" s="1">
        <v>8</v>
      </c>
      <c r="F19">
        <f t="shared" si="0"/>
        <v>6553600</v>
      </c>
      <c r="G19">
        <v>6</v>
      </c>
      <c r="H19" t="s">
        <v>23</v>
      </c>
      <c r="I19">
        <v>19</v>
      </c>
      <c r="J19">
        <f t="shared" si="1"/>
        <v>26</v>
      </c>
      <c r="K19" t="str">
        <f t="shared" si="2"/>
        <v>19,26</v>
      </c>
      <c r="L19" s="12" t="s">
        <v>24</v>
      </c>
      <c r="M19" s="2" t="s">
        <v>25</v>
      </c>
      <c r="S19" t="s">
        <v>90</v>
      </c>
      <c r="T19" t="s">
        <v>91</v>
      </c>
      <c r="Z19" t="s">
        <v>92</v>
      </c>
      <c r="AA19" t="s">
        <v>37</v>
      </c>
      <c r="AB19">
        <v>0.46666666666700002</v>
      </c>
    </row>
    <row r="20" spans="1:28" x14ac:dyDescent="0.2">
      <c r="A20" t="s">
        <v>93</v>
      </c>
      <c r="B20" t="s">
        <v>93</v>
      </c>
      <c r="C20" t="s">
        <v>94</v>
      </c>
      <c r="D20" s="1">
        <f>'[1]Tuning Values'!B24</f>
        <v>15</v>
      </c>
      <c r="E20" s="1">
        <v>8</v>
      </c>
      <c r="F20">
        <f t="shared" si="0"/>
        <v>120</v>
      </c>
      <c r="G20">
        <v>7</v>
      </c>
      <c r="H20" t="s">
        <v>23</v>
      </c>
      <c r="I20" s="11">
        <v>20</v>
      </c>
      <c r="J20">
        <f t="shared" si="1"/>
        <v>27</v>
      </c>
      <c r="K20" t="str">
        <f t="shared" si="2"/>
        <v>20,27</v>
      </c>
      <c r="L20" s="12" t="s">
        <v>24</v>
      </c>
      <c r="M20" s="2" t="s">
        <v>25</v>
      </c>
      <c r="S20" t="s">
        <v>95</v>
      </c>
      <c r="T20" t="s">
        <v>96</v>
      </c>
      <c r="Z20" t="s">
        <v>97</v>
      </c>
      <c r="AA20" t="s">
        <v>70</v>
      </c>
      <c r="AB20">
        <v>0.47499999999999998</v>
      </c>
    </row>
    <row r="21" spans="1:28" x14ac:dyDescent="0.2">
      <c r="A21" t="s">
        <v>98</v>
      </c>
      <c r="B21" t="s">
        <v>98</v>
      </c>
      <c r="C21" t="s">
        <v>94</v>
      </c>
      <c r="D21" s="1">
        <f>'[1]Tuning Values'!B24</f>
        <v>15</v>
      </c>
      <c r="E21" s="1">
        <v>8</v>
      </c>
      <c r="F21">
        <f t="shared" si="0"/>
        <v>120</v>
      </c>
      <c r="G21">
        <v>8</v>
      </c>
      <c r="H21" t="s">
        <v>23</v>
      </c>
      <c r="I21">
        <v>21</v>
      </c>
      <c r="J21">
        <f t="shared" si="1"/>
        <v>28</v>
      </c>
      <c r="K21" t="str">
        <f t="shared" si="2"/>
        <v>21,28</v>
      </c>
      <c r="L21" s="12" t="s">
        <v>24</v>
      </c>
      <c r="M21" s="2" t="s">
        <v>25</v>
      </c>
      <c r="S21" s="12" t="s">
        <v>62</v>
      </c>
      <c r="T21" t="s">
        <v>63</v>
      </c>
      <c r="Z21" t="s">
        <v>99</v>
      </c>
      <c r="AA21" t="s">
        <v>41</v>
      </c>
      <c r="AB21">
        <v>0.48333333333299999</v>
      </c>
    </row>
    <row r="22" spans="1:28" x14ac:dyDescent="0.2">
      <c r="A22" t="s">
        <v>100</v>
      </c>
      <c r="B22" t="s">
        <v>100</v>
      </c>
      <c r="C22" t="s">
        <v>94</v>
      </c>
      <c r="D22" s="1">
        <f>'[1]Tuning Values'!B24</f>
        <v>15</v>
      </c>
      <c r="E22" s="1">
        <v>8</v>
      </c>
      <c r="F22">
        <f t="shared" si="0"/>
        <v>120</v>
      </c>
      <c r="G22">
        <v>9</v>
      </c>
      <c r="H22" t="s">
        <v>23</v>
      </c>
      <c r="I22">
        <v>22</v>
      </c>
      <c r="J22">
        <f t="shared" si="1"/>
        <v>29</v>
      </c>
      <c r="K22" t="str">
        <f t="shared" si="2"/>
        <v>22,29</v>
      </c>
      <c r="L22" s="12" t="s">
        <v>24</v>
      </c>
      <c r="M22" s="2" t="s">
        <v>25</v>
      </c>
      <c r="S22" s="12" t="s">
        <v>81</v>
      </c>
      <c r="T22" t="s">
        <v>82</v>
      </c>
      <c r="Z22" t="s">
        <v>101</v>
      </c>
      <c r="AA22" t="s">
        <v>72</v>
      </c>
      <c r="AB22">
        <v>0.49166666666699999</v>
      </c>
    </row>
    <row r="23" spans="1:28" x14ac:dyDescent="0.2">
      <c r="A23" t="s">
        <v>102</v>
      </c>
      <c r="B23" t="s">
        <v>102</v>
      </c>
      <c r="C23" t="s">
        <v>94</v>
      </c>
      <c r="D23" s="1">
        <f>'[1]Tuning Values'!B24</f>
        <v>15</v>
      </c>
      <c r="E23" s="1">
        <v>8</v>
      </c>
      <c r="F23">
        <f t="shared" si="0"/>
        <v>120</v>
      </c>
      <c r="G23">
        <v>10</v>
      </c>
      <c r="H23" t="s">
        <v>23</v>
      </c>
      <c r="I23">
        <v>23</v>
      </c>
      <c r="J23">
        <f t="shared" si="1"/>
        <v>30</v>
      </c>
      <c r="K23" t="str">
        <f t="shared" si="2"/>
        <v>23,30</v>
      </c>
      <c r="L23" s="12" t="s">
        <v>24</v>
      </c>
      <c r="M23" s="2" t="s">
        <v>25</v>
      </c>
      <c r="S23" s="12" t="s">
        <v>103</v>
      </c>
      <c r="T23" t="s">
        <v>104</v>
      </c>
      <c r="Z23" t="s">
        <v>105</v>
      </c>
      <c r="AA23" t="s">
        <v>45</v>
      </c>
      <c r="AB23">
        <v>0.5</v>
      </c>
    </row>
    <row r="24" spans="1:28" x14ac:dyDescent="0.2">
      <c r="A24" t="s">
        <v>106</v>
      </c>
      <c r="B24" t="s">
        <v>106</v>
      </c>
      <c r="C24" t="s">
        <v>94</v>
      </c>
      <c r="D24" s="1">
        <f>'[1]Tuning Values'!B24</f>
        <v>15</v>
      </c>
      <c r="E24" s="1">
        <v>8</v>
      </c>
      <c r="F24">
        <f t="shared" si="0"/>
        <v>120</v>
      </c>
      <c r="G24">
        <v>11</v>
      </c>
      <c r="H24" t="s">
        <v>23</v>
      </c>
      <c r="I24">
        <v>24</v>
      </c>
      <c r="J24">
        <f t="shared" si="1"/>
        <v>31</v>
      </c>
      <c r="K24" t="str">
        <f t="shared" si="2"/>
        <v>24,31</v>
      </c>
      <c r="L24" s="12" t="s">
        <v>24</v>
      </c>
      <c r="M24" s="2" t="s">
        <v>25</v>
      </c>
      <c r="S24" t="s">
        <v>107</v>
      </c>
      <c r="T24" t="s">
        <v>108</v>
      </c>
      <c r="Z24" t="s">
        <v>109</v>
      </c>
      <c r="AA24" t="s">
        <v>76</v>
      </c>
      <c r="AB24">
        <v>0.50833333333300001</v>
      </c>
    </row>
    <row r="25" spans="1:28" x14ac:dyDescent="0.2">
      <c r="A25" t="s">
        <v>110</v>
      </c>
      <c r="B25" t="s">
        <v>110</v>
      </c>
      <c r="C25" t="s">
        <v>94</v>
      </c>
      <c r="D25" s="1">
        <f>'[1]Tuning Values'!B24</f>
        <v>15</v>
      </c>
      <c r="E25" s="1">
        <v>8</v>
      </c>
      <c r="F25">
        <f t="shared" si="0"/>
        <v>120</v>
      </c>
      <c r="G25">
        <v>12</v>
      </c>
      <c r="H25" t="s">
        <v>23</v>
      </c>
      <c r="I25">
        <v>25</v>
      </c>
      <c r="J25">
        <f t="shared" si="1"/>
        <v>32</v>
      </c>
      <c r="K25" t="str">
        <f t="shared" si="2"/>
        <v>25,32</v>
      </c>
      <c r="L25" s="12" t="s">
        <v>24</v>
      </c>
      <c r="M25" s="2" t="s">
        <v>25</v>
      </c>
      <c r="S25" t="s">
        <v>95</v>
      </c>
      <c r="T25" t="s">
        <v>96</v>
      </c>
      <c r="Z25" t="s">
        <v>111</v>
      </c>
      <c r="AA25" t="s">
        <v>53</v>
      </c>
      <c r="AB25">
        <v>0.51666666666700001</v>
      </c>
    </row>
    <row r="26" spans="1:28" x14ac:dyDescent="0.2">
      <c r="A26" t="s">
        <v>112</v>
      </c>
      <c r="B26" t="s">
        <v>112</v>
      </c>
      <c r="C26" t="s">
        <v>113</v>
      </c>
      <c r="D26" s="1">
        <f>'[1]Tuning Values'!B25</f>
        <v>90</v>
      </c>
      <c r="E26" s="1">
        <v>4</v>
      </c>
      <c r="F26">
        <f t="shared" si="0"/>
        <v>360</v>
      </c>
      <c r="G26">
        <v>13</v>
      </c>
      <c r="H26" t="s">
        <v>23</v>
      </c>
      <c r="I26" s="11">
        <v>26</v>
      </c>
      <c r="J26">
        <f t="shared" si="1"/>
        <v>33</v>
      </c>
      <c r="K26" t="str">
        <f t="shared" si="2"/>
        <v>26,33</v>
      </c>
      <c r="L26" s="12" t="s">
        <v>24</v>
      </c>
      <c r="M26" s="2" t="s">
        <v>25</v>
      </c>
      <c r="S26" s="12" t="s">
        <v>62</v>
      </c>
      <c r="T26" t="s">
        <v>63</v>
      </c>
      <c r="Z26" t="s">
        <v>114</v>
      </c>
      <c r="AA26" t="s">
        <v>80</v>
      </c>
      <c r="AB26">
        <v>0.52500000000000002</v>
      </c>
    </row>
    <row r="27" spans="1:28" x14ac:dyDescent="0.2">
      <c r="A27" t="s">
        <v>115</v>
      </c>
      <c r="B27" t="s">
        <v>115</v>
      </c>
      <c r="C27" t="s">
        <v>113</v>
      </c>
      <c r="D27" s="1">
        <f>'[1]Tuning Values'!B25</f>
        <v>90</v>
      </c>
      <c r="E27" s="1">
        <v>4</v>
      </c>
      <c r="F27">
        <f t="shared" si="0"/>
        <v>360</v>
      </c>
      <c r="G27">
        <v>14</v>
      </c>
      <c r="H27" t="s">
        <v>23</v>
      </c>
      <c r="I27">
        <v>27</v>
      </c>
      <c r="J27">
        <f t="shared" si="1"/>
        <v>34</v>
      </c>
      <c r="K27" t="str">
        <f t="shared" si="2"/>
        <v>27,34</v>
      </c>
      <c r="L27" s="12" t="s">
        <v>24</v>
      </c>
      <c r="M27" s="2" t="s">
        <v>25</v>
      </c>
      <c r="S27" s="12" t="s">
        <v>81</v>
      </c>
      <c r="T27" t="s">
        <v>82</v>
      </c>
      <c r="Z27" t="s">
        <v>116</v>
      </c>
      <c r="AA27" t="s">
        <v>84</v>
      </c>
      <c r="AB27">
        <v>0.53333333333300004</v>
      </c>
    </row>
    <row r="28" spans="1:28" x14ac:dyDescent="0.2">
      <c r="A28" t="s">
        <v>117</v>
      </c>
      <c r="B28" t="s">
        <v>117</v>
      </c>
      <c r="C28" t="s">
        <v>113</v>
      </c>
      <c r="D28" s="1">
        <f>'[1]Tuning Values'!B25</f>
        <v>90</v>
      </c>
      <c r="E28" s="1">
        <v>4</v>
      </c>
      <c r="F28">
        <f t="shared" si="0"/>
        <v>360</v>
      </c>
      <c r="G28">
        <v>15</v>
      </c>
      <c r="H28" t="s">
        <v>23</v>
      </c>
      <c r="I28">
        <v>28</v>
      </c>
      <c r="J28">
        <f t="shared" si="1"/>
        <v>35</v>
      </c>
      <c r="K28" t="str">
        <f t="shared" si="2"/>
        <v>28,35</v>
      </c>
      <c r="L28" s="12" t="s">
        <v>24</v>
      </c>
      <c r="M28" s="2" t="s">
        <v>25</v>
      </c>
      <c r="S28" s="12" t="s">
        <v>103</v>
      </c>
      <c r="T28" t="s">
        <v>104</v>
      </c>
      <c r="Z28" t="s">
        <v>118</v>
      </c>
      <c r="AA28" t="s">
        <v>57</v>
      </c>
      <c r="AB28">
        <v>0.54166666666700003</v>
      </c>
    </row>
    <row r="29" spans="1:28" x14ac:dyDescent="0.2">
      <c r="A29" t="s">
        <v>119</v>
      </c>
      <c r="B29" t="s">
        <v>119</v>
      </c>
      <c r="C29" t="s">
        <v>120</v>
      </c>
      <c r="D29" s="1">
        <f>'[1]Tuning Values'!B26</f>
        <v>500</v>
      </c>
      <c r="E29" s="1">
        <v>4</v>
      </c>
      <c r="F29">
        <f t="shared" si="0"/>
        <v>2000</v>
      </c>
      <c r="G29">
        <v>16</v>
      </c>
      <c r="H29" t="s">
        <v>23</v>
      </c>
      <c r="I29">
        <v>29</v>
      </c>
      <c r="J29">
        <f t="shared" si="1"/>
        <v>36</v>
      </c>
      <c r="K29" t="str">
        <f t="shared" si="2"/>
        <v>29,36</v>
      </c>
      <c r="L29" s="12" t="s">
        <v>24</v>
      </c>
      <c r="M29" s="2" t="s">
        <v>25</v>
      </c>
      <c r="S29" t="s">
        <v>107</v>
      </c>
      <c r="T29" t="s">
        <v>108</v>
      </c>
      <c r="Z29" t="s">
        <v>121</v>
      </c>
      <c r="AA29" t="s">
        <v>86</v>
      </c>
      <c r="AB29">
        <v>0.55000000000000004</v>
      </c>
    </row>
    <row r="30" spans="1:28" x14ac:dyDescent="0.2">
      <c r="A30" t="s">
        <v>122</v>
      </c>
      <c r="B30" t="s">
        <v>122</v>
      </c>
      <c r="C30" t="s">
        <v>120</v>
      </c>
      <c r="D30" s="1">
        <f>'[1]Tuning Values'!B26</f>
        <v>500</v>
      </c>
      <c r="E30" s="1">
        <v>4</v>
      </c>
      <c r="F30">
        <f t="shared" si="0"/>
        <v>2000</v>
      </c>
      <c r="G30">
        <v>17</v>
      </c>
      <c r="H30" t="s">
        <v>23</v>
      </c>
      <c r="I30">
        <v>30</v>
      </c>
      <c r="J30">
        <f t="shared" si="1"/>
        <v>37</v>
      </c>
      <c r="K30" t="str">
        <f t="shared" si="2"/>
        <v>30,37</v>
      </c>
      <c r="L30" s="12" t="s">
        <v>24</v>
      </c>
      <c r="M30" s="2" t="s">
        <v>25</v>
      </c>
      <c r="S30" t="s">
        <v>95</v>
      </c>
      <c r="T30" t="s">
        <v>96</v>
      </c>
      <c r="Z30" t="s">
        <v>123</v>
      </c>
      <c r="AA30" t="s">
        <v>61</v>
      </c>
      <c r="AB30">
        <v>0.55833333333299995</v>
      </c>
    </row>
    <row r="31" spans="1:28" x14ac:dyDescent="0.2">
      <c r="A31" t="s">
        <v>124</v>
      </c>
      <c r="B31" t="s">
        <v>124</v>
      </c>
      <c r="C31" t="s">
        <v>22</v>
      </c>
      <c r="D31" s="1">
        <f>'[1]Tuning Values'!B23</f>
        <v>819200</v>
      </c>
      <c r="E31" s="1">
        <v>8</v>
      </c>
      <c r="F31">
        <f t="shared" si="0"/>
        <v>6553600</v>
      </c>
      <c r="G31">
        <v>5</v>
      </c>
      <c r="H31" t="s">
        <v>23</v>
      </c>
      <c r="I31">
        <v>31</v>
      </c>
      <c r="J31">
        <f t="shared" si="1"/>
        <v>38</v>
      </c>
      <c r="K31" t="str">
        <f t="shared" si="2"/>
        <v>31,38</v>
      </c>
      <c r="L31" s="12" t="s">
        <v>24</v>
      </c>
      <c r="M31" s="2" t="s">
        <v>34</v>
      </c>
      <c r="S31" s="12" t="s">
        <v>103</v>
      </c>
      <c r="T31" t="s">
        <v>104</v>
      </c>
      <c r="Z31" t="s">
        <v>125</v>
      </c>
      <c r="AA31" t="s">
        <v>89</v>
      </c>
      <c r="AB31">
        <v>0.56666666666700005</v>
      </c>
    </row>
    <row r="32" spans="1:28" x14ac:dyDescent="0.2">
      <c r="A32" t="s">
        <v>126</v>
      </c>
      <c r="B32" t="s">
        <v>126</v>
      </c>
      <c r="C32" s="12" t="s">
        <v>94</v>
      </c>
      <c r="D32" s="1">
        <f>'[1]Tuning Values'!B24</f>
        <v>15</v>
      </c>
      <c r="E32" s="1">
        <v>8</v>
      </c>
      <c r="F32">
        <f t="shared" si="0"/>
        <v>120</v>
      </c>
      <c r="G32">
        <v>6</v>
      </c>
      <c r="H32" t="s">
        <v>23</v>
      </c>
      <c r="I32" s="11">
        <v>32</v>
      </c>
      <c r="J32">
        <f t="shared" si="1"/>
        <v>39</v>
      </c>
      <c r="K32" t="str">
        <f t="shared" si="2"/>
        <v>32,39</v>
      </c>
      <c r="L32" s="12" t="s">
        <v>24</v>
      </c>
      <c r="M32" s="2" t="s">
        <v>34</v>
      </c>
      <c r="S32" t="s">
        <v>107</v>
      </c>
      <c r="T32" t="s">
        <v>108</v>
      </c>
      <c r="Z32" t="s">
        <v>127</v>
      </c>
      <c r="AA32" t="s">
        <v>65</v>
      </c>
      <c r="AB32">
        <v>0.57499999999999996</v>
      </c>
    </row>
    <row r="33" spans="1:28" x14ac:dyDescent="0.2">
      <c r="A33" t="s">
        <v>128</v>
      </c>
      <c r="B33" t="s">
        <v>128</v>
      </c>
      <c r="C33" s="12" t="s">
        <v>94</v>
      </c>
      <c r="D33" s="1">
        <f>'[1]Tuning Values'!B24</f>
        <v>15</v>
      </c>
      <c r="E33" s="1">
        <v>8</v>
      </c>
      <c r="F33">
        <f t="shared" si="0"/>
        <v>120</v>
      </c>
      <c r="G33">
        <v>7</v>
      </c>
      <c r="H33" t="s">
        <v>23</v>
      </c>
      <c r="I33">
        <v>33</v>
      </c>
      <c r="J33">
        <f t="shared" si="1"/>
        <v>40</v>
      </c>
      <c r="K33" t="str">
        <f t="shared" si="2"/>
        <v>33,40</v>
      </c>
      <c r="L33" s="12" t="s">
        <v>24</v>
      </c>
      <c r="M33" s="2" t="s">
        <v>34</v>
      </c>
      <c r="S33" t="s">
        <v>95</v>
      </c>
      <c r="T33" t="s">
        <v>96</v>
      </c>
      <c r="Z33" t="s">
        <v>129</v>
      </c>
      <c r="AA33" t="s">
        <v>93</v>
      </c>
      <c r="AB33">
        <v>9.7222222222200005E-2</v>
      </c>
    </row>
    <row r="34" spans="1:28" x14ac:dyDescent="0.2">
      <c r="A34" t="s">
        <v>130</v>
      </c>
      <c r="B34" t="s">
        <v>130</v>
      </c>
      <c r="C34" s="12" t="s">
        <v>94</v>
      </c>
      <c r="D34" s="1">
        <f>'[1]Tuning Values'!B24</f>
        <v>15</v>
      </c>
      <c r="E34" s="1">
        <v>8</v>
      </c>
      <c r="F34">
        <f t="shared" ref="F34:F65" si="3">D34*E34</f>
        <v>120</v>
      </c>
      <c r="G34">
        <v>8</v>
      </c>
      <c r="H34" t="s">
        <v>23</v>
      </c>
      <c r="I34">
        <v>34</v>
      </c>
      <c r="J34">
        <f t="shared" ref="J34:J65" si="4">I34+7</f>
        <v>41</v>
      </c>
      <c r="K34" t="str">
        <f t="shared" ref="K34:K65" si="5">I34&amp;","&amp;J34</f>
        <v>34,41</v>
      </c>
      <c r="L34" s="12" t="s">
        <v>24</v>
      </c>
      <c r="M34" s="2" t="s">
        <v>34</v>
      </c>
      <c r="S34" s="12" t="s">
        <v>62</v>
      </c>
      <c r="T34" t="s">
        <v>63</v>
      </c>
      <c r="Z34" t="s">
        <v>131</v>
      </c>
      <c r="AA34" t="s">
        <v>70</v>
      </c>
      <c r="AB34">
        <v>0.59166666666699996</v>
      </c>
    </row>
    <row r="35" spans="1:28" x14ac:dyDescent="0.2">
      <c r="A35" t="s">
        <v>132</v>
      </c>
      <c r="B35" t="s">
        <v>132</v>
      </c>
      <c r="C35" s="12" t="s">
        <v>94</v>
      </c>
      <c r="D35" s="1">
        <f>'[1]Tuning Values'!B24</f>
        <v>15</v>
      </c>
      <c r="E35" s="1">
        <v>8</v>
      </c>
      <c r="F35">
        <f t="shared" si="3"/>
        <v>120</v>
      </c>
      <c r="G35">
        <v>9</v>
      </c>
      <c r="H35" t="s">
        <v>23</v>
      </c>
      <c r="I35">
        <v>35</v>
      </c>
      <c r="J35">
        <f t="shared" si="4"/>
        <v>42</v>
      </c>
      <c r="K35" t="str">
        <f t="shared" si="5"/>
        <v>35,42</v>
      </c>
      <c r="L35" s="12" t="s">
        <v>24</v>
      </c>
      <c r="M35" s="2" t="s">
        <v>34</v>
      </c>
      <c r="S35" s="12" t="s">
        <v>81</v>
      </c>
      <c r="T35" t="s">
        <v>82</v>
      </c>
      <c r="Z35" t="s">
        <v>133</v>
      </c>
      <c r="AA35" t="s">
        <v>98</v>
      </c>
      <c r="AB35">
        <v>0.1</v>
      </c>
    </row>
    <row r="36" spans="1:28" x14ac:dyDescent="0.2">
      <c r="A36" t="s">
        <v>479</v>
      </c>
      <c r="B36" t="s">
        <v>479</v>
      </c>
      <c r="C36" s="12" t="s">
        <v>94</v>
      </c>
      <c r="D36" s="1">
        <f>'[1]Tuning Values'!B24</f>
        <v>15</v>
      </c>
      <c r="E36" s="1">
        <v>8</v>
      </c>
      <c r="F36">
        <f t="shared" si="3"/>
        <v>120</v>
      </c>
      <c r="G36">
        <v>10</v>
      </c>
      <c r="H36" t="s">
        <v>23</v>
      </c>
      <c r="I36">
        <v>36</v>
      </c>
      <c r="J36">
        <f t="shared" si="4"/>
        <v>43</v>
      </c>
      <c r="K36" t="str">
        <f t="shared" si="5"/>
        <v>36,43</v>
      </c>
      <c r="L36" s="12" t="s">
        <v>24</v>
      </c>
      <c r="M36" s="2" t="s">
        <v>34</v>
      </c>
      <c r="S36" s="12" t="s">
        <v>103</v>
      </c>
      <c r="T36" t="s">
        <v>104</v>
      </c>
      <c r="Z36" t="s">
        <v>134</v>
      </c>
      <c r="AA36" t="s">
        <v>72</v>
      </c>
      <c r="AB36">
        <v>0.60833333333299999</v>
      </c>
    </row>
    <row r="37" spans="1:28" x14ac:dyDescent="0.2">
      <c r="A37" t="s">
        <v>135</v>
      </c>
      <c r="B37" t="s">
        <v>135</v>
      </c>
      <c r="C37" s="12" t="s">
        <v>94</v>
      </c>
      <c r="D37" s="1">
        <f>'[1]Tuning Values'!B24</f>
        <v>15</v>
      </c>
      <c r="E37" s="1">
        <v>8</v>
      </c>
      <c r="F37">
        <f t="shared" si="3"/>
        <v>120</v>
      </c>
      <c r="G37">
        <v>11</v>
      </c>
      <c r="H37" t="s">
        <v>23</v>
      </c>
      <c r="I37">
        <v>37</v>
      </c>
      <c r="J37">
        <f t="shared" si="4"/>
        <v>44</v>
      </c>
      <c r="K37" t="str">
        <f t="shared" si="5"/>
        <v>37,44</v>
      </c>
      <c r="L37" s="12" t="s">
        <v>24</v>
      </c>
      <c r="M37" s="2" t="s">
        <v>34</v>
      </c>
      <c r="S37" t="s">
        <v>107</v>
      </c>
      <c r="T37" t="s">
        <v>108</v>
      </c>
      <c r="Z37" t="s">
        <v>136</v>
      </c>
      <c r="AA37" t="s">
        <v>100</v>
      </c>
      <c r="AB37">
        <v>0.102777777778</v>
      </c>
    </row>
    <row r="38" spans="1:28" x14ac:dyDescent="0.2">
      <c r="A38" t="s">
        <v>137</v>
      </c>
      <c r="B38" t="s">
        <v>137</v>
      </c>
      <c r="C38" t="s">
        <v>113</v>
      </c>
      <c r="D38" s="1">
        <f>'[1]Tuning Values'!B25</f>
        <v>90</v>
      </c>
      <c r="E38" s="1">
        <v>4</v>
      </c>
      <c r="F38">
        <f t="shared" si="3"/>
        <v>360</v>
      </c>
      <c r="G38">
        <v>12</v>
      </c>
      <c r="H38" t="s">
        <v>23</v>
      </c>
      <c r="I38" s="11">
        <v>38</v>
      </c>
      <c r="J38">
        <f t="shared" si="4"/>
        <v>45</v>
      </c>
      <c r="K38" t="str">
        <f t="shared" si="5"/>
        <v>38,45</v>
      </c>
      <c r="L38" s="12" t="s">
        <v>24</v>
      </c>
      <c r="M38" s="2" t="s">
        <v>34</v>
      </c>
      <c r="S38" t="s">
        <v>95</v>
      </c>
      <c r="T38" t="s">
        <v>96</v>
      </c>
      <c r="Z38" t="s">
        <v>138</v>
      </c>
      <c r="AA38" t="s">
        <v>76</v>
      </c>
      <c r="AB38">
        <v>0.625</v>
      </c>
    </row>
    <row r="39" spans="1:28" x14ac:dyDescent="0.2">
      <c r="A39" t="s">
        <v>139</v>
      </c>
      <c r="B39" t="s">
        <v>139</v>
      </c>
      <c r="C39" t="s">
        <v>113</v>
      </c>
      <c r="D39" s="1">
        <f>'[1]Tuning Values'!B25</f>
        <v>90</v>
      </c>
      <c r="E39" s="1">
        <v>4</v>
      </c>
      <c r="F39">
        <f t="shared" si="3"/>
        <v>360</v>
      </c>
      <c r="G39">
        <v>13</v>
      </c>
      <c r="H39" t="s">
        <v>23</v>
      </c>
      <c r="I39">
        <v>39</v>
      </c>
      <c r="J39">
        <f t="shared" si="4"/>
        <v>46</v>
      </c>
      <c r="K39" t="str">
        <f t="shared" si="5"/>
        <v>39,46</v>
      </c>
      <c r="L39" s="12" t="s">
        <v>24</v>
      </c>
      <c r="M39" s="2" t="s">
        <v>34</v>
      </c>
      <c r="S39" s="12" t="s">
        <v>62</v>
      </c>
      <c r="T39" t="s">
        <v>63</v>
      </c>
      <c r="Z39" t="s">
        <v>140</v>
      </c>
      <c r="AA39" t="s">
        <v>102</v>
      </c>
      <c r="AB39">
        <v>0.10555555555600001</v>
      </c>
    </row>
    <row r="40" spans="1:28" x14ac:dyDescent="0.2">
      <c r="A40" t="s">
        <v>141</v>
      </c>
      <c r="B40" t="s">
        <v>141</v>
      </c>
      <c r="C40" t="s">
        <v>113</v>
      </c>
      <c r="D40" s="1">
        <f>'[1]Tuning Values'!B25</f>
        <v>90</v>
      </c>
      <c r="E40" s="1">
        <v>4</v>
      </c>
      <c r="F40">
        <f t="shared" si="3"/>
        <v>360</v>
      </c>
      <c r="G40">
        <v>14</v>
      </c>
      <c r="H40" t="s">
        <v>23</v>
      </c>
      <c r="I40">
        <v>40</v>
      </c>
      <c r="J40">
        <f t="shared" si="4"/>
        <v>47</v>
      </c>
      <c r="K40" t="str">
        <f t="shared" si="5"/>
        <v>40,47</v>
      </c>
      <c r="L40" s="12" t="s">
        <v>24</v>
      </c>
      <c r="M40" s="2" t="s">
        <v>34</v>
      </c>
      <c r="S40" s="12" t="s">
        <v>81</v>
      </c>
      <c r="T40" t="s">
        <v>82</v>
      </c>
      <c r="Z40" t="s">
        <v>142</v>
      </c>
      <c r="AA40" t="s">
        <v>80</v>
      </c>
      <c r="AB40">
        <v>0.64166666666700001</v>
      </c>
    </row>
    <row r="41" spans="1:28" x14ac:dyDescent="0.2">
      <c r="A41" t="s">
        <v>143</v>
      </c>
      <c r="B41" t="s">
        <v>143</v>
      </c>
      <c r="C41" t="s">
        <v>120</v>
      </c>
      <c r="D41" s="1">
        <f>'[1]Tuning Values'!B26</f>
        <v>500</v>
      </c>
      <c r="E41" s="1">
        <v>4</v>
      </c>
      <c r="F41">
        <f t="shared" si="3"/>
        <v>2000</v>
      </c>
      <c r="G41">
        <v>15</v>
      </c>
      <c r="H41" t="s">
        <v>23</v>
      </c>
      <c r="I41">
        <v>41</v>
      </c>
      <c r="J41">
        <f t="shared" si="4"/>
        <v>48</v>
      </c>
      <c r="K41" t="str">
        <f t="shared" si="5"/>
        <v>41,48</v>
      </c>
      <c r="L41" s="12" t="s">
        <v>24</v>
      </c>
      <c r="M41" s="2" t="s">
        <v>34</v>
      </c>
      <c r="S41" s="12" t="s">
        <v>103</v>
      </c>
      <c r="T41" t="s">
        <v>104</v>
      </c>
      <c r="Z41" t="s">
        <v>144</v>
      </c>
      <c r="AA41" t="s">
        <v>106</v>
      </c>
      <c r="AB41">
        <v>0.10833333333300001</v>
      </c>
    </row>
    <row r="42" spans="1:28" x14ac:dyDescent="0.2">
      <c r="A42" t="s">
        <v>145</v>
      </c>
      <c r="B42" t="s">
        <v>145</v>
      </c>
      <c r="C42" t="s">
        <v>22</v>
      </c>
      <c r="D42" s="1">
        <f>'[1]Tuning Values'!B23</f>
        <v>819200</v>
      </c>
      <c r="E42" s="1">
        <v>8</v>
      </c>
      <c r="F42">
        <f t="shared" si="3"/>
        <v>6553600</v>
      </c>
      <c r="G42">
        <v>5</v>
      </c>
      <c r="H42" t="s">
        <v>23</v>
      </c>
      <c r="I42">
        <v>42</v>
      </c>
      <c r="J42">
        <f t="shared" si="4"/>
        <v>49</v>
      </c>
      <c r="K42" t="str">
        <f t="shared" si="5"/>
        <v>42,49</v>
      </c>
      <c r="L42" s="12" t="s">
        <v>24</v>
      </c>
      <c r="M42" s="2" t="s">
        <v>30</v>
      </c>
      <c r="S42" s="12" t="s">
        <v>146</v>
      </c>
      <c r="T42" t="s">
        <v>147</v>
      </c>
      <c r="Z42" t="s">
        <v>148</v>
      </c>
      <c r="AA42" t="s">
        <v>84</v>
      </c>
      <c r="AB42">
        <v>0.65833333333300004</v>
      </c>
    </row>
    <row r="43" spans="1:28" x14ac:dyDescent="0.2">
      <c r="A43" t="s">
        <v>149</v>
      </c>
      <c r="B43" t="s">
        <v>149</v>
      </c>
      <c r="C43" t="s">
        <v>22</v>
      </c>
      <c r="D43" s="1">
        <f>'[1]Tuning Values'!B23</f>
        <v>819200</v>
      </c>
      <c r="E43" s="1">
        <v>8</v>
      </c>
      <c r="F43">
        <f t="shared" si="3"/>
        <v>6553600</v>
      </c>
      <c r="G43">
        <v>6</v>
      </c>
      <c r="H43" t="s">
        <v>23</v>
      </c>
      <c r="I43">
        <v>43</v>
      </c>
      <c r="J43">
        <f t="shared" si="4"/>
        <v>50</v>
      </c>
      <c r="K43" t="str">
        <f t="shared" si="5"/>
        <v>43,50</v>
      </c>
      <c r="L43" s="12" t="s">
        <v>24</v>
      </c>
      <c r="M43" s="2" t="s">
        <v>30</v>
      </c>
      <c r="S43" t="s">
        <v>150</v>
      </c>
      <c r="T43" t="s">
        <v>151</v>
      </c>
      <c r="Z43" t="s">
        <v>152</v>
      </c>
      <c r="AA43" t="s">
        <v>110</v>
      </c>
      <c r="AB43">
        <v>0.111111111111</v>
      </c>
    </row>
    <row r="44" spans="1:28" x14ac:dyDescent="0.2">
      <c r="A44" t="s">
        <v>153</v>
      </c>
      <c r="B44" t="s">
        <v>153</v>
      </c>
      <c r="C44" t="s">
        <v>22</v>
      </c>
      <c r="D44" s="1">
        <f>'[1]Tuning Values'!B23</f>
        <v>819200</v>
      </c>
      <c r="E44" s="1">
        <v>8</v>
      </c>
      <c r="F44">
        <f t="shared" si="3"/>
        <v>6553600</v>
      </c>
      <c r="G44">
        <v>7</v>
      </c>
      <c r="H44" t="s">
        <v>23</v>
      </c>
      <c r="I44" s="11">
        <v>44</v>
      </c>
      <c r="J44">
        <f t="shared" si="4"/>
        <v>51</v>
      </c>
      <c r="K44" t="str">
        <f t="shared" si="5"/>
        <v>44,51</v>
      </c>
      <c r="L44" s="12" t="s">
        <v>24</v>
      </c>
      <c r="M44" s="2" t="s">
        <v>30</v>
      </c>
      <c r="S44" t="s">
        <v>95</v>
      </c>
      <c r="T44" t="s">
        <v>96</v>
      </c>
      <c r="Z44" t="s">
        <v>154</v>
      </c>
      <c r="AA44" t="s">
        <v>86</v>
      </c>
      <c r="AB44">
        <v>0.67500000000000004</v>
      </c>
    </row>
    <row r="45" spans="1:28" x14ac:dyDescent="0.2">
      <c r="A45" t="s">
        <v>155</v>
      </c>
      <c r="B45" t="s">
        <v>155</v>
      </c>
      <c r="C45" s="12" t="s">
        <v>94</v>
      </c>
      <c r="D45" s="1">
        <f>'[1]Tuning Values'!B24</f>
        <v>15</v>
      </c>
      <c r="E45" s="1">
        <v>8</v>
      </c>
      <c r="F45">
        <f t="shared" si="3"/>
        <v>120</v>
      </c>
      <c r="G45">
        <v>8</v>
      </c>
      <c r="H45" t="s">
        <v>23</v>
      </c>
      <c r="I45">
        <v>45</v>
      </c>
      <c r="J45">
        <f t="shared" si="4"/>
        <v>52</v>
      </c>
      <c r="K45" t="str">
        <f t="shared" si="5"/>
        <v>45,52</v>
      </c>
      <c r="L45" s="12" t="s">
        <v>24</v>
      </c>
      <c r="M45" s="2" t="s">
        <v>30</v>
      </c>
      <c r="S45" s="12" t="s">
        <v>62</v>
      </c>
      <c r="T45" t="s">
        <v>63</v>
      </c>
      <c r="Z45" t="s">
        <v>156</v>
      </c>
      <c r="AA45" t="s">
        <v>112</v>
      </c>
      <c r="AB45">
        <v>4.1000000000000002E-2</v>
      </c>
    </row>
    <row r="46" spans="1:28" x14ac:dyDescent="0.2">
      <c r="A46" t="s">
        <v>157</v>
      </c>
      <c r="B46" t="s">
        <v>157</v>
      </c>
      <c r="C46" s="12" t="s">
        <v>94</v>
      </c>
      <c r="D46" s="1">
        <f>'[1]Tuning Values'!B24</f>
        <v>15</v>
      </c>
      <c r="E46" s="1">
        <v>8</v>
      </c>
      <c r="F46">
        <f t="shared" si="3"/>
        <v>120</v>
      </c>
      <c r="G46">
        <v>9</v>
      </c>
      <c r="H46" t="s">
        <v>23</v>
      </c>
      <c r="I46">
        <v>46</v>
      </c>
      <c r="J46">
        <f t="shared" si="4"/>
        <v>53</v>
      </c>
      <c r="K46" t="str">
        <f t="shared" si="5"/>
        <v>46,53</v>
      </c>
      <c r="L46" s="12" t="s">
        <v>24</v>
      </c>
      <c r="M46" s="2" t="s">
        <v>30</v>
      </c>
      <c r="S46" s="12" t="s">
        <v>81</v>
      </c>
      <c r="T46" t="s">
        <v>82</v>
      </c>
      <c r="Z46" t="s">
        <v>158</v>
      </c>
      <c r="AA46" t="s">
        <v>89</v>
      </c>
      <c r="AB46">
        <v>0.69166666666700005</v>
      </c>
    </row>
    <row r="47" spans="1:28" x14ac:dyDescent="0.2">
      <c r="A47" t="s">
        <v>159</v>
      </c>
      <c r="B47" t="s">
        <v>159</v>
      </c>
      <c r="C47" s="12" t="s">
        <v>94</v>
      </c>
      <c r="D47" s="1">
        <f>'[1]Tuning Values'!B24</f>
        <v>15</v>
      </c>
      <c r="E47" s="1">
        <v>8</v>
      </c>
      <c r="F47">
        <f t="shared" si="3"/>
        <v>120</v>
      </c>
      <c r="G47">
        <v>10</v>
      </c>
      <c r="H47" t="s">
        <v>23</v>
      </c>
      <c r="I47">
        <v>47</v>
      </c>
      <c r="J47">
        <f t="shared" si="4"/>
        <v>54</v>
      </c>
      <c r="K47" t="str">
        <f t="shared" si="5"/>
        <v>47,54</v>
      </c>
      <c r="L47" s="12" t="s">
        <v>24</v>
      </c>
      <c r="M47" s="2" t="s">
        <v>30</v>
      </c>
      <c r="S47" s="12" t="s">
        <v>103</v>
      </c>
      <c r="T47" t="s">
        <v>104</v>
      </c>
      <c r="Z47" t="s">
        <v>160</v>
      </c>
      <c r="AA47" t="s">
        <v>115</v>
      </c>
      <c r="AB47">
        <v>4.2000000000000003E-2</v>
      </c>
    </row>
    <row r="48" spans="1:28" x14ac:dyDescent="0.2">
      <c r="A48" t="s">
        <v>161</v>
      </c>
      <c r="B48" t="s">
        <v>161</v>
      </c>
      <c r="C48" s="12" t="s">
        <v>94</v>
      </c>
      <c r="D48" s="1">
        <f>'[1]Tuning Values'!B24</f>
        <v>15</v>
      </c>
      <c r="E48" s="1">
        <v>8</v>
      </c>
      <c r="F48">
        <f t="shared" si="3"/>
        <v>120</v>
      </c>
      <c r="G48">
        <v>11</v>
      </c>
      <c r="H48" t="s">
        <v>23</v>
      </c>
      <c r="I48">
        <v>48</v>
      </c>
      <c r="J48">
        <f t="shared" si="4"/>
        <v>55</v>
      </c>
      <c r="K48" t="str">
        <f t="shared" si="5"/>
        <v>48,55</v>
      </c>
      <c r="L48" s="12" t="s">
        <v>24</v>
      </c>
      <c r="M48" s="2" t="s">
        <v>30</v>
      </c>
      <c r="S48" t="s">
        <v>107</v>
      </c>
      <c r="T48" t="s">
        <v>108</v>
      </c>
      <c r="Z48" t="s">
        <v>162</v>
      </c>
      <c r="AA48" t="s">
        <v>93</v>
      </c>
      <c r="AB48">
        <v>0.118055555556</v>
      </c>
    </row>
    <row r="49" spans="1:28" x14ac:dyDescent="0.2">
      <c r="A49" t="s">
        <v>163</v>
      </c>
      <c r="B49" t="s">
        <v>163</v>
      </c>
      <c r="C49" s="12" t="s">
        <v>94</v>
      </c>
      <c r="D49" s="1">
        <f>'[1]Tuning Values'!B24</f>
        <v>15</v>
      </c>
      <c r="E49" s="1">
        <v>8</v>
      </c>
      <c r="F49">
        <f t="shared" si="3"/>
        <v>120</v>
      </c>
      <c r="G49">
        <v>12</v>
      </c>
      <c r="H49" t="s">
        <v>23</v>
      </c>
      <c r="I49">
        <v>49</v>
      </c>
      <c r="J49">
        <f t="shared" si="4"/>
        <v>56</v>
      </c>
      <c r="K49" t="str">
        <f t="shared" si="5"/>
        <v>49,56</v>
      </c>
      <c r="L49" s="12" t="s">
        <v>24</v>
      </c>
      <c r="M49" s="2" t="s">
        <v>30</v>
      </c>
      <c r="S49" t="s">
        <v>95</v>
      </c>
      <c r="T49" t="s">
        <v>96</v>
      </c>
      <c r="Z49" t="s">
        <v>164</v>
      </c>
      <c r="AA49" t="s">
        <v>117</v>
      </c>
      <c r="AB49">
        <v>4.2999999999999997E-2</v>
      </c>
    </row>
    <row r="50" spans="1:28" x14ac:dyDescent="0.2">
      <c r="A50" t="s">
        <v>165</v>
      </c>
      <c r="B50" t="s">
        <v>165</v>
      </c>
      <c r="C50" s="12" t="s">
        <v>94</v>
      </c>
      <c r="D50" s="1">
        <f>'[1]Tuning Values'!B24</f>
        <v>15</v>
      </c>
      <c r="E50" s="1">
        <v>8</v>
      </c>
      <c r="F50">
        <f t="shared" si="3"/>
        <v>120</v>
      </c>
      <c r="G50">
        <v>13</v>
      </c>
      <c r="H50" t="s">
        <v>23</v>
      </c>
      <c r="I50" s="11">
        <v>50</v>
      </c>
      <c r="J50">
        <f t="shared" si="4"/>
        <v>57</v>
      </c>
      <c r="K50" t="str">
        <f t="shared" si="5"/>
        <v>50,57</v>
      </c>
      <c r="L50" s="12" t="s">
        <v>24</v>
      </c>
      <c r="M50" s="2" t="s">
        <v>30</v>
      </c>
      <c r="S50" s="12" t="s">
        <v>62</v>
      </c>
      <c r="T50" t="s">
        <v>63</v>
      </c>
      <c r="Z50" t="s">
        <v>166</v>
      </c>
      <c r="AA50" t="s">
        <v>98</v>
      </c>
      <c r="AB50">
        <v>0.120833333333</v>
      </c>
    </row>
    <row r="51" spans="1:28" x14ac:dyDescent="0.2">
      <c r="A51" t="s">
        <v>167</v>
      </c>
      <c r="B51" t="s">
        <v>167</v>
      </c>
      <c r="C51" s="12" t="s">
        <v>94</v>
      </c>
      <c r="D51" s="1">
        <f>'[1]Tuning Values'!B24</f>
        <v>15</v>
      </c>
      <c r="E51" s="1">
        <v>8</v>
      </c>
      <c r="F51">
        <f t="shared" si="3"/>
        <v>120</v>
      </c>
      <c r="G51">
        <v>14</v>
      </c>
      <c r="H51" t="s">
        <v>23</v>
      </c>
      <c r="I51">
        <v>51</v>
      </c>
      <c r="J51">
        <f t="shared" si="4"/>
        <v>58</v>
      </c>
      <c r="K51" t="str">
        <f t="shared" si="5"/>
        <v>51,58</v>
      </c>
      <c r="L51" s="12" t="s">
        <v>24</v>
      </c>
      <c r="M51" s="2" t="s">
        <v>30</v>
      </c>
      <c r="S51" s="12" t="s">
        <v>81</v>
      </c>
      <c r="T51" t="s">
        <v>82</v>
      </c>
      <c r="Z51" t="s">
        <v>168</v>
      </c>
      <c r="AA51" t="s">
        <v>119</v>
      </c>
      <c r="AB51">
        <v>8.8000000000000005E-3</v>
      </c>
    </row>
    <row r="52" spans="1:28" x14ac:dyDescent="0.2">
      <c r="A52" t="s">
        <v>169</v>
      </c>
      <c r="B52" t="s">
        <v>169</v>
      </c>
      <c r="C52" s="12" t="s">
        <v>94</v>
      </c>
      <c r="D52" s="1">
        <f>'[1]Tuning Values'!B24</f>
        <v>15</v>
      </c>
      <c r="E52" s="1">
        <v>8</v>
      </c>
      <c r="F52">
        <f t="shared" si="3"/>
        <v>120</v>
      </c>
      <c r="G52">
        <v>15</v>
      </c>
      <c r="H52" t="s">
        <v>23</v>
      </c>
      <c r="I52">
        <v>52</v>
      </c>
      <c r="J52">
        <f t="shared" si="4"/>
        <v>59</v>
      </c>
      <c r="K52" t="str">
        <f t="shared" si="5"/>
        <v>52,59</v>
      </c>
      <c r="L52" s="12" t="s">
        <v>24</v>
      </c>
      <c r="M52" s="2" t="s">
        <v>30</v>
      </c>
      <c r="S52" s="12" t="s">
        <v>103</v>
      </c>
      <c r="T52" t="s">
        <v>104</v>
      </c>
      <c r="Z52" t="s">
        <v>170</v>
      </c>
      <c r="AA52" t="s">
        <v>100</v>
      </c>
      <c r="AB52">
        <v>0.123611111111</v>
      </c>
    </row>
    <row r="53" spans="1:28" x14ac:dyDescent="0.2">
      <c r="A53" t="s">
        <v>171</v>
      </c>
      <c r="B53" t="s">
        <v>171</v>
      </c>
      <c r="C53" t="s">
        <v>113</v>
      </c>
      <c r="D53" s="1">
        <f>'[1]Tuning Values'!B25</f>
        <v>90</v>
      </c>
      <c r="E53" s="1">
        <v>8</v>
      </c>
      <c r="F53">
        <f t="shared" si="3"/>
        <v>720</v>
      </c>
      <c r="G53">
        <v>16</v>
      </c>
      <c r="H53" t="s">
        <v>23</v>
      </c>
      <c r="I53">
        <v>53</v>
      </c>
      <c r="J53">
        <f t="shared" si="4"/>
        <v>60</v>
      </c>
      <c r="K53" t="str">
        <f t="shared" si="5"/>
        <v>53,60</v>
      </c>
      <c r="L53" s="12" t="s">
        <v>24</v>
      </c>
      <c r="M53" s="2" t="s">
        <v>30</v>
      </c>
      <c r="S53" t="s">
        <v>107</v>
      </c>
      <c r="T53" t="s">
        <v>108</v>
      </c>
      <c r="Z53" t="s">
        <v>172</v>
      </c>
      <c r="AA53" t="s">
        <v>122</v>
      </c>
      <c r="AB53">
        <v>8.9999999999999993E-3</v>
      </c>
    </row>
    <row r="54" spans="1:28" x14ac:dyDescent="0.2">
      <c r="A54" t="s">
        <v>173</v>
      </c>
      <c r="B54" t="s">
        <v>173</v>
      </c>
      <c r="C54" t="s">
        <v>113</v>
      </c>
      <c r="D54" s="1">
        <f>'[1]Tuning Values'!B25</f>
        <v>90</v>
      </c>
      <c r="E54" s="1">
        <v>8</v>
      </c>
      <c r="F54">
        <f t="shared" si="3"/>
        <v>720</v>
      </c>
      <c r="G54">
        <v>17</v>
      </c>
      <c r="H54" t="s">
        <v>23</v>
      </c>
      <c r="I54">
        <v>54</v>
      </c>
      <c r="J54">
        <f t="shared" si="4"/>
        <v>61</v>
      </c>
      <c r="K54" t="str">
        <f t="shared" si="5"/>
        <v>54,61</v>
      </c>
      <c r="L54" s="12" t="s">
        <v>24</v>
      </c>
      <c r="M54" s="2" t="s">
        <v>30</v>
      </c>
      <c r="S54" t="s">
        <v>95</v>
      </c>
      <c r="T54" t="s">
        <v>96</v>
      </c>
      <c r="Z54" t="s">
        <v>174</v>
      </c>
      <c r="AA54" t="s">
        <v>102</v>
      </c>
      <c r="AB54">
        <v>0.12638888888899999</v>
      </c>
    </row>
    <row r="55" spans="1:28" x14ac:dyDescent="0.2">
      <c r="A55" t="s">
        <v>175</v>
      </c>
      <c r="B55" t="s">
        <v>175</v>
      </c>
      <c r="C55" t="s">
        <v>113</v>
      </c>
      <c r="D55" s="1">
        <f>'[1]Tuning Values'!B25</f>
        <v>90</v>
      </c>
      <c r="E55" s="1">
        <v>8</v>
      </c>
      <c r="F55">
        <f t="shared" si="3"/>
        <v>720</v>
      </c>
      <c r="G55">
        <v>18</v>
      </c>
      <c r="H55" t="s">
        <v>23</v>
      </c>
      <c r="I55">
        <v>55</v>
      </c>
      <c r="J55">
        <f t="shared" si="4"/>
        <v>62</v>
      </c>
      <c r="K55" t="str">
        <f t="shared" si="5"/>
        <v>55,62</v>
      </c>
      <c r="L55" s="12" t="s">
        <v>24</v>
      </c>
      <c r="M55" s="2" t="s">
        <v>30</v>
      </c>
      <c r="S55" s="12" t="s">
        <v>62</v>
      </c>
      <c r="T55" t="s">
        <v>63</v>
      </c>
      <c r="Z55" t="s">
        <v>176</v>
      </c>
      <c r="AA55" t="s">
        <v>106</v>
      </c>
      <c r="AB55">
        <v>0.12777777777800001</v>
      </c>
    </row>
    <row r="56" spans="1:28" x14ac:dyDescent="0.2">
      <c r="A56" t="s">
        <v>177</v>
      </c>
      <c r="B56" t="s">
        <v>177</v>
      </c>
      <c r="C56" t="s">
        <v>113</v>
      </c>
      <c r="D56" s="1">
        <f>'[1]Tuning Values'!B25</f>
        <v>90</v>
      </c>
      <c r="E56" s="1">
        <v>8</v>
      </c>
      <c r="F56">
        <f t="shared" si="3"/>
        <v>720</v>
      </c>
      <c r="G56">
        <v>19</v>
      </c>
      <c r="H56" t="s">
        <v>23</v>
      </c>
      <c r="I56" s="11">
        <v>56</v>
      </c>
      <c r="J56">
        <f t="shared" si="4"/>
        <v>63</v>
      </c>
      <c r="K56" t="str">
        <f t="shared" si="5"/>
        <v>56,63</v>
      </c>
      <c r="L56" s="12" t="s">
        <v>24</v>
      </c>
      <c r="M56" s="2" t="s">
        <v>30</v>
      </c>
      <c r="S56" s="12" t="s">
        <v>81</v>
      </c>
      <c r="T56" t="s">
        <v>82</v>
      </c>
      <c r="Z56" t="s">
        <v>178</v>
      </c>
      <c r="AA56" t="s">
        <v>124</v>
      </c>
      <c r="AB56">
        <v>0.77500000000000002</v>
      </c>
    </row>
    <row r="57" spans="1:28" x14ac:dyDescent="0.2">
      <c r="A57" t="s">
        <v>179</v>
      </c>
      <c r="B57" t="s">
        <v>179</v>
      </c>
      <c r="C57" t="s">
        <v>113</v>
      </c>
      <c r="D57" s="1">
        <f>'[1]Tuning Values'!B25</f>
        <v>90</v>
      </c>
      <c r="E57" s="1">
        <v>8</v>
      </c>
      <c r="F57">
        <f t="shared" si="3"/>
        <v>720</v>
      </c>
      <c r="G57">
        <v>20</v>
      </c>
      <c r="H57" t="s">
        <v>23</v>
      </c>
      <c r="I57">
        <v>57</v>
      </c>
      <c r="J57">
        <f t="shared" si="4"/>
        <v>64</v>
      </c>
      <c r="K57" t="str">
        <f t="shared" si="5"/>
        <v>57,64</v>
      </c>
      <c r="L57" s="12" t="s">
        <v>24</v>
      </c>
      <c r="M57" s="2" t="s">
        <v>30</v>
      </c>
      <c r="S57" s="12" t="s">
        <v>103</v>
      </c>
      <c r="T57" t="s">
        <v>104</v>
      </c>
      <c r="Z57" t="s">
        <v>180</v>
      </c>
      <c r="AA57" t="s">
        <v>110</v>
      </c>
      <c r="AB57">
        <v>0.13055555555600001</v>
      </c>
    </row>
    <row r="58" spans="1:28" x14ac:dyDescent="0.2">
      <c r="A58" t="s">
        <v>181</v>
      </c>
      <c r="B58" t="s">
        <v>181</v>
      </c>
      <c r="C58" t="s">
        <v>113</v>
      </c>
      <c r="D58" s="1">
        <f>'[1]Tuning Values'!B25</f>
        <v>90</v>
      </c>
      <c r="E58" s="1">
        <v>8</v>
      </c>
      <c r="F58">
        <f t="shared" si="3"/>
        <v>720</v>
      </c>
      <c r="G58">
        <v>21</v>
      </c>
      <c r="H58" t="s">
        <v>23</v>
      </c>
      <c r="I58">
        <v>58</v>
      </c>
      <c r="J58">
        <f t="shared" si="4"/>
        <v>65</v>
      </c>
      <c r="K58" t="str">
        <f t="shared" si="5"/>
        <v>58,65</v>
      </c>
      <c r="L58" s="12" t="s">
        <v>24</v>
      </c>
      <c r="M58" s="2" t="s">
        <v>30</v>
      </c>
      <c r="S58" t="s">
        <v>107</v>
      </c>
      <c r="T58" t="s">
        <v>108</v>
      </c>
      <c r="Z58" t="s">
        <v>182</v>
      </c>
      <c r="AA58" t="s">
        <v>126</v>
      </c>
      <c r="AB58">
        <v>0.131944444444</v>
      </c>
    </row>
    <row r="59" spans="1:28" x14ac:dyDescent="0.2">
      <c r="A59" t="s">
        <v>183</v>
      </c>
      <c r="B59" t="s">
        <v>183</v>
      </c>
      <c r="C59" t="s">
        <v>120</v>
      </c>
      <c r="D59" s="1">
        <f>'[1]Tuning Values'!B26</f>
        <v>500</v>
      </c>
      <c r="E59" s="1">
        <v>8</v>
      </c>
      <c r="F59">
        <f t="shared" si="3"/>
        <v>4000</v>
      </c>
      <c r="G59">
        <v>33</v>
      </c>
      <c r="H59" t="s">
        <v>23</v>
      </c>
      <c r="I59">
        <v>59</v>
      </c>
      <c r="J59">
        <f t="shared" si="4"/>
        <v>66</v>
      </c>
      <c r="K59" t="str">
        <f t="shared" si="5"/>
        <v>59,66</v>
      </c>
      <c r="L59" s="12" t="s">
        <v>24</v>
      </c>
      <c r="M59" s="2" t="s">
        <v>30</v>
      </c>
      <c r="S59" t="s">
        <v>95</v>
      </c>
      <c r="T59" t="s">
        <v>96</v>
      </c>
      <c r="Z59" t="s">
        <v>184</v>
      </c>
      <c r="AA59" t="s">
        <v>112</v>
      </c>
      <c r="AB59">
        <v>4.8000000000000001E-2</v>
      </c>
    </row>
    <row r="60" spans="1:28" x14ac:dyDescent="0.2">
      <c r="A60" t="s">
        <v>185</v>
      </c>
      <c r="B60" t="s">
        <v>185</v>
      </c>
      <c r="C60" t="s">
        <v>120</v>
      </c>
      <c r="D60" s="1">
        <f>'[1]Tuning Values'!B26</f>
        <v>500</v>
      </c>
      <c r="E60" s="1">
        <v>8</v>
      </c>
      <c r="F60">
        <f t="shared" si="3"/>
        <v>4000</v>
      </c>
      <c r="G60">
        <v>33</v>
      </c>
      <c r="H60" t="s">
        <v>23</v>
      </c>
      <c r="I60">
        <v>60</v>
      </c>
      <c r="J60">
        <f t="shared" si="4"/>
        <v>67</v>
      </c>
      <c r="K60" t="str">
        <f t="shared" si="5"/>
        <v>60,67</v>
      </c>
      <c r="L60" s="12" t="s">
        <v>24</v>
      </c>
      <c r="M60" s="2" t="s">
        <v>30</v>
      </c>
      <c r="S60" s="12" t="s">
        <v>62</v>
      </c>
      <c r="T60" t="s">
        <v>63</v>
      </c>
      <c r="Z60" t="s">
        <v>186</v>
      </c>
      <c r="AA60" t="s">
        <v>128</v>
      </c>
      <c r="AB60">
        <v>0.134722222222</v>
      </c>
    </row>
    <row r="61" spans="1:28" x14ac:dyDescent="0.2">
      <c r="A61" t="s">
        <v>187</v>
      </c>
      <c r="B61" t="s">
        <v>187</v>
      </c>
      <c r="C61" t="s">
        <v>120</v>
      </c>
      <c r="D61" s="1">
        <f>'[1]Tuning Values'!B26</f>
        <v>500</v>
      </c>
      <c r="E61" s="1">
        <v>8</v>
      </c>
      <c r="F61">
        <f t="shared" si="3"/>
        <v>4000</v>
      </c>
      <c r="G61">
        <v>33</v>
      </c>
      <c r="H61" t="s">
        <v>23</v>
      </c>
      <c r="I61">
        <v>61</v>
      </c>
      <c r="J61">
        <f t="shared" si="4"/>
        <v>68</v>
      </c>
      <c r="K61" t="str">
        <f t="shared" si="5"/>
        <v>61,68</v>
      </c>
      <c r="L61" s="12" t="s">
        <v>24</v>
      </c>
      <c r="M61" s="2" t="s">
        <v>30</v>
      </c>
      <c r="S61" s="12" t="s">
        <v>81</v>
      </c>
      <c r="T61" t="s">
        <v>82</v>
      </c>
      <c r="Z61" t="s">
        <v>188</v>
      </c>
      <c r="AA61" t="s">
        <v>115</v>
      </c>
      <c r="AB61">
        <v>4.9000000000000002E-2</v>
      </c>
    </row>
    <row r="62" spans="1:28" x14ac:dyDescent="0.2">
      <c r="A62" t="s">
        <v>189</v>
      </c>
      <c r="B62" t="s">
        <v>189</v>
      </c>
      <c r="C62" t="s">
        <v>22</v>
      </c>
      <c r="D62" s="1">
        <f>'[1]Tuning Values'!B23</f>
        <v>819200</v>
      </c>
      <c r="E62" s="1">
        <v>8</v>
      </c>
      <c r="F62">
        <f t="shared" si="3"/>
        <v>6553600</v>
      </c>
      <c r="G62">
        <v>5</v>
      </c>
      <c r="H62" t="s">
        <v>23</v>
      </c>
      <c r="I62" s="11">
        <v>62</v>
      </c>
      <c r="J62">
        <f t="shared" si="4"/>
        <v>69</v>
      </c>
      <c r="K62" t="str">
        <f t="shared" si="5"/>
        <v>62,69</v>
      </c>
      <c r="L62" s="12" t="s">
        <v>24</v>
      </c>
      <c r="M62" s="2" t="s">
        <v>38</v>
      </c>
      <c r="S62" s="12" t="s">
        <v>190</v>
      </c>
      <c r="T62" t="s">
        <v>191</v>
      </c>
      <c r="Z62" t="s">
        <v>192</v>
      </c>
      <c r="AA62" t="s">
        <v>130</v>
      </c>
      <c r="AB62">
        <v>0.13750000000000001</v>
      </c>
    </row>
    <row r="63" spans="1:28" x14ac:dyDescent="0.2">
      <c r="A63" t="s">
        <v>193</v>
      </c>
      <c r="B63" t="s">
        <v>193</v>
      </c>
      <c r="C63" t="s">
        <v>94</v>
      </c>
      <c r="D63" s="1">
        <f>'[1]Tuning Values'!B24</f>
        <v>15</v>
      </c>
      <c r="E63" s="1">
        <v>8</v>
      </c>
      <c r="F63">
        <f t="shared" si="3"/>
        <v>120</v>
      </c>
      <c r="G63">
        <v>6</v>
      </c>
      <c r="H63" t="s">
        <v>23</v>
      </c>
      <c r="I63">
        <v>63</v>
      </c>
      <c r="J63">
        <f t="shared" si="4"/>
        <v>70</v>
      </c>
      <c r="K63" t="str">
        <f t="shared" si="5"/>
        <v>63,70</v>
      </c>
      <c r="L63" s="12" t="s">
        <v>24</v>
      </c>
      <c r="M63" s="2" t="s">
        <v>38</v>
      </c>
      <c r="S63" t="s">
        <v>107</v>
      </c>
      <c r="T63" t="s">
        <v>108</v>
      </c>
      <c r="Z63" t="s">
        <v>194</v>
      </c>
      <c r="AA63" t="s">
        <v>117</v>
      </c>
      <c r="AB63">
        <v>0.05</v>
      </c>
    </row>
    <row r="64" spans="1:28" x14ac:dyDescent="0.2">
      <c r="A64" t="s">
        <v>195</v>
      </c>
      <c r="B64" t="s">
        <v>195</v>
      </c>
      <c r="C64" t="s">
        <v>94</v>
      </c>
      <c r="D64" s="1">
        <f>'[1]Tuning Values'!B24</f>
        <v>15</v>
      </c>
      <c r="E64" s="1">
        <v>8</v>
      </c>
      <c r="F64">
        <f t="shared" si="3"/>
        <v>120</v>
      </c>
      <c r="G64">
        <v>7</v>
      </c>
      <c r="H64" t="s">
        <v>23</v>
      </c>
      <c r="I64">
        <v>64</v>
      </c>
      <c r="J64">
        <f t="shared" si="4"/>
        <v>71</v>
      </c>
      <c r="K64" t="str">
        <f t="shared" si="5"/>
        <v>64,71</v>
      </c>
      <c r="L64" s="12" t="s">
        <v>24</v>
      </c>
      <c r="M64" s="2" t="s">
        <v>38</v>
      </c>
      <c r="S64" t="s">
        <v>95</v>
      </c>
      <c r="T64" t="s">
        <v>96</v>
      </c>
      <c r="Z64" t="s">
        <v>196</v>
      </c>
      <c r="AA64" t="s">
        <v>132</v>
      </c>
      <c r="AB64">
        <v>0.14027777777799999</v>
      </c>
    </row>
    <row r="65" spans="1:28" x14ac:dyDescent="0.2">
      <c r="A65" t="s">
        <v>197</v>
      </c>
      <c r="B65" t="s">
        <v>197</v>
      </c>
      <c r="C65" t="s">
        <v>94</v>
      </c>
      <c r="D65" s="1">
        <f>'[1]Tuning Values'!B24</f>
        <v>15</v>
      </c>
      <c r="E65" s="1">
        <v>8</v>
      </c>
      <c r="F65">
        <f t="shared" si="3"/>
        <v>120</v>
      </c>
      <c r="G65">
        <v>8</v>
      </c>
      <c r="H65" t="s">
        <v>23</v>
      </c>
      <c r="I65">
        <v>65</v>
      </c>
      <c r="J65">
        <f t="shared" si="4"/>
        <v>72</v>
      </c>
      <c r="K65" t="str">
        <f t="shared" si="5"/>
        <v>65,72</v>
      </c>
      <c r="L65" s="12" t="s">
        <v>24</v>
      </c>
      <c r="M65" s="2" t="s">
        <v>38</v>
      </c>
      <c r="S65" s="12" t="s">
        <v>62</v>
      </c>
      <c r="T65" t="s">
        <v>63</v>
      </c>
      <c r="Z65" t="s">
        <v>198</v>
      </c>
      <c r="AA65" t="s">
        <v>119</v>
      </c>
      <c r="AB65">
        <v>1.0200000000000001E-2</v>
      </c>
    </row>
    <row r="66" spans="1:28" x14ac:dyDescent="0.2">
      <c r="A66" t="s">
        <v>199</v>
      </c>
      <c r="B66" t="s">
        <v>199</v>
      </c>
      <c r="C66" t="s">
        <v>94</v>
      </c>
      <c r="D66" s="1">
        <f>'[1]Tuning Values'!B24</f>
        <v>15</v>
      </c>
      <c r="E66" s="1">
        <v>8</v>
      </c>
      <c r="F66">
        <f t="shared" ref="F66:F73" si="6">D66*E66</f>
        <v>120</v>
      </c>
      <c r="G66">
        <v>9</v>
      </c>
      <c r="H66" t="s">
        <v>23</v>
      </c>
      <c r="I66">
        <v>66</v>
      </c>
      <c r="J66">
        <f t="shared" ref="J66:J73" si="7">I66+7</f>
        <v>73</v>
      </c>
      <c r="K66" t="str">
        <f t="shared" ref="K66:K73" si="8">I66&amp;","&amp;J66</f>
        <v>66,73</v>
      </c>
      <c r="L66" s="12" t="s">
        <v>24</v>
      </c>
      <c r="M66" s="2" t="s">
        <v>38</v>
      </c>
      <c r="S66" s="12" t="s">
        <v>81</v>
      </c>
      <c r="T66" t="s">
        <v>82</v>
      </c>
      <c r="Z66" t="s">
        <v>200</v>
      </c>
      <c r="AA66" t="s">
        <v>479</v>
      </c>
      <c r="AB66">
        <v>0.143055555556</v>
      </c>
    </row>
    <row r="67" spans="1:28" x14ac:dyDescent="0.2">
      <c r="A67" t="s">
        <v>201</v>
      </c>
      <c r="B67" t="s">
        <v>201</v>
      </c>
      <c r="C67" t="s">
        <v>94</v>
      </c>
      <c r="D67" s="1">
        <f>'[1]Tuning Values'!B24</f>
        <v>15</v>
      </c>
      <c r="E67" s="1">
        <v>8</v>
      </c>
      <c r="F67">
        <f t="shared" si="6"/>
        <v>120</v>
      </c>
      <c r="G67">
        <v>10</v>
      </c>
      <c r="H67" t="s">
        <v>23</v>
      </c>
      <c r="I67">
        <v>67</v>
      </c>
      <c r="J67">
        <f t="shared" si="7"/>
        <v>74</v>
      </c>
      <c r="K67" t="str">
        <f t="shared" si="8"/>
        <v>67,74</v>
      </c>
      <c r="L67" s="12" t="s">
        <v>24</v>
      </c>
      <c r="M67" s="2" t="s">
        <v>38</v>
      </c>
      <c r="S67" s="12" t="s">
        <v>103</v>
      </c>
      <c r="T67" t="s">
        <v>104</v>
      </c>
      <c r="Z67" t="s">
        <v>202</v>
      </c>
      <c r="AA67" t="s">
        <v>122</v>
      </c>
      <c r="AB67">
        <v>1.04E-2</v>
      </c>
    </row>
    <row r="68" spans="1:28" x14ac:dyDescent="0.2">
      <c r="A68" t="s">
        <v>203</v>
      </c>
      <c r="B68" t="s">
        <v>203</v>
      </c>
      <c r="C68" t="s">
        <v>94</v>
      </c>
      <c r="D68" s="1">
        <f>'[1]Tuning Values'!B24</f>
        <v>15</v>
      </c>
      <c r="E68" s="1">
        <v>8</v>
      </c>
      <c r="F68">
        <f t="shared" si="6"/>
        <v>120</v>
      </c>
      <c r="G68">
        <v>11</v>
      </c>
      <c r="H68" t="s">
        <v>23</v>
      </c>
      <c r="I68" s="11">
        <v>68</v>
      </c>
      <c r="J68">
        <f t="shared" si="7"/>
        <v>75</v>
      </c>
      <c r="K68" t="str">
        <f t="shared" si="8"/>
        <v>68,75</v>
      </c>
      <c r="L68" s="12" t="s">
        <v>24</v>
      </c>
      <c r="M68" s="2" t="s">
        <v>38</v>
      </c>
      <c r="S68" t="s">
        <v>107</v>
      </c>
      <c r="T68" t="s">
        <v>108</v>
      </c>
      <c r="Z68" t="s">
        <v>204</v>
      </c>
      <c r="AA68" t="s">
        <v>135</v>
      </c>
      <c r="AB68">
        <v>0.145833333333</v>
      </c>
    </row>
    <row r="69" spans="1:28" x14ac:dyDescent="0.2">
      <c r="A69" t="s">
        <v>205</v>
      </c>
      <c r="B69" t="s">
        <v>205</v>
      </c>
      <c r="C69" t="s">
        <v>113</v>
      </c>
      <c r="D69" s="1">
        <f>'[1]Tuning Values'!B25</f>
        <v>90</v>
      </c>
      <c r="E69" s="1">
        <v>8</v>
      </c>
      <c r="F69">
        <f t="shared" si="6"/>
        <v>720</v>
      </c>
      <c r="G69">
        <v>21</v>
      </c>
      <c r="H69" t="s">
        <v>23</v>
      </c>
      <c r="I69">
        <v>69</v>
      </c>
      <c r="J69">
        <f t="shared" si="7"/>
        <v>76</v>
      </c>
      <c r="K69" t="str">
        <f t="shared" si="8"/>
        <v>69,76</v>
      </c>
      <c r="L69" s="12" t="s">
        <v>24</v>
      </c>
      <c r="M69" s="2" t="s">
        <v>38</v>
      </c>
      <c r="S69" t="s">
        <v>95</v>
      </c>
      <c r="T69" t="s">
        <v>96</v>
      </c>
      <c r="Z69" t="s">
        <v>206</v>
      </c>
      <c r="AA69" t="s">
        <v>137</v>
      </c>
      <c r="AB69">
        <v>5.2999999999999999E-2</v>
      </c>
    </row>
    <row r="70" spans="1:28" x14ac:dyDescent="0.2">
      <c r="A70" t="s">
        <v>207</v>
      </c>
      <c r="B70" t="s">
        <v>207</v>
      </c>
      <c r="C70" t="s">
        <v>113</v>
      </c>
      <c r="D70" s="1">
        <f>'[1]Tuning Values'!B25</f>
        <v>90</v>
      </c>
      <c r="E70" s="1">
        <v>8</v>
      </c>
      <c r="F70">
        <f t="shared" si="6"/>
        <v>720</v>
      </c>
      <c r="G70">
        <v>21</v>
      </c>
      <c r="H70" t="s">
        <v>23</v>
      </c>
      <c r="I70">
        <v>70</v>
      </c>
      <c r="J70">
        <f t="shared" si="7"/>
        <v>77</v>
      </c>
      <c r="K70" t="str">
        <f t="shared" si="8"/>
        <v>70,77</v>
      </c>
      <c r="L70" s="12" t="s">
        <v>24</v>
      </c>
      <c r="M70" s="2" t="s">
        <v>38</v>
      </c>
      <c r="S70" s="12" t="s">
        <v>62</v>
      </c>
      <c r="T70" t="s">
        <v>63</v>
      </c>
      <c r="Z70" t="s">
        <v>208</v>
      </c>
      <c r="AA70" t="s">
        <v>124</v>
      </c>
      <c r="AB70">
        <v>0.89166666666700001</v>
      </c>
    </row>
    <row r="71" spans="1:28" x14ac:dyDescent="0.2">
      <c r="A71" t="s">
        <v>209</v>
      </c>
      <c r="B71" t="s">
        <v>209</v>
      </c>
      <c r="C71" t="s">
        <v>113</v>
      </c>
      <c r="D71" s="1">
        <f>'[1]Tuning Values'!B25</f>
        <v>90</v>
      </c>
      <c r="E71" s="1">
        <v>8</v>
      </c>
      <c r="F71">
        <f t="shared" si="6"/>
        <v>720</v>
      </c>
      <c r="G71">
        <v>21</v>
      </c>
      <c r="H71" t="s">
        <v>23</v>
      </c>
      <c r="I71">
        <v>71</v>
      </c>
      <c r="J71">
        <f t="shared" si="7"/>
        <v>78</v>
      </c>
      <c r="K71" t="str">
        <f t="shared" si="8"/>
        <v>71,78</v>
      </c>
      <c r="L71" s="12" t="s">
        <v>24</v>
      </c>
      <c r="M71" s="2" t="s">
        <v>38</v>
      </c>
      <c r="S71" s="12" t="s">
        <v>81</v>
      </c>
      <c r="T71" t="s">
        <v>82</v>
      </c>
      <c r="Z71" t="s">
        <v>210</v>
      </c>
      <c r="AA71" t="s">
        <v>139</v>
      </c>
      <c r="AB71">
        <v>5.3999999999999999E-2</v>
      </c>
    </row>
    <row r="72" spans="1:28" x14ac:dyDescent="0.2">
      <c r="A72" t="s">
        <v>211</v>
      </c>
      <c r="B72" t="s">
        <v>211</v>
      </c>
      <c r="C72" t="s">
        <v>120</v>
      </c>
      <c r="D72" s="1">
        <f>'[1]Tuning Values'!B26</f>
        <v>500</v>
      </c>
      <c r="E72" s="1">
        <v>8</v>
      </c>
      <c r="F72">
        <f t="shared" si="6"/>
        <v>4000</v>
      </c>
      <c r="G72">
        <v>34</v>
      </c>
      <c r="H72" t="s">
        <v>23</v>
      </c>
      <c r="I72">
        <v>72</v>
      </c>
      <c r="J72">
        <f t="shared" si="7"/>
        <v>79</v>
      </c>
      <c r="K72" t="str">
        <f t="shared" si="8"/>
        <v>72,79</v>
      </c>
      <c r="L72" s="12" t="s">
        <v>24</v>
      </c>
      <c r="M72" s="2" t="s">
        <v>38</v>
      </c>
      <c r="S72" s="12" t="s">
        <v>103</v>
      </c>
      <c r="T72" t="s">
        <v>104</v>
      </c>
      <c r="Z72" t="s">
        <v>212</v>
      </c>
      <c r="AA72" t="s">
        <v>141</v>
      </c>
      <c r="AB72">
        <v>5.45E-2</v>
      </c>
    </row>
    <row r="73" spans="1:28" x14ac:dyDescent="0.2">
      <c r="A73" t="s">
        <v>213</v>
      </c>
      <c r="B73" t="s">
        <v>213</v>
      </c>
      <c r="C73" t="s">
        <v>120</v>
      </c>
      <c r="D73" s="1">
        <f>'[1]Tuning Values'!B26</f>
        <v>500</v>
      </c>
      <c r="E73" s="1">
        <v>8</v>
      </c>
      <c r="F73">
        <f t="shared" si="6"/>
        <v>4000</v>
      </c>
      <c r="G73">
        <v>35</v>
      </c>
      <c r="H73" t="s">
        <v>23</v>
      </c>
      <c r="I73">
        <v>73</v>
      </c>
      <c r="J73">
        <f t="shared" si="7"/>
        <v>80</v>
      </c>
      <c r="K73" t="str">
        <f t="shared" si="8"/>
        <v>73,80</v>
      </c>
      <c r="L73" s="12" t="s">
        <v>24</v>
      </c>
      <c r="M73" s="2" t="s">
        <v>38</v>
      </c>
      <c r="S73" t="s">
        <v>107</v>
      </c>
      <c r="T73" t="s">
        <v>108</v>
      </c>
      <c r="Z73" t="s">
        <v>214</v>
      </c>
      <c r="AA73" t="s">
        <v>126</v>
      </c>
      <c r="AB73">
        <v>0.152777777778</v>
      </c>
    </row>
    <row r="74" spans="1:28" x14ac:dyDescent="0.2">
      <c r="Z74" t="s">
        <v>215</v>
      </c>
      <c r="AA74" t="s">
        <v>128</v>
      </c>
      <c r="AB74">
        <v>0.15416666666699999</v>
      </c>
    </row>
    <row r="75" spans="1:28" x14ac:dyDescent="0.2">
      <c r="Z75" t="s">
        <v>216</v>
      </c>
      <c r="AA75" t="s">
        <v>143</v>
      </c>
      <c r="AB75">
        <v>1.12E-2</v>
      </c>
    </row>
    <row r="76" spans="1:28" x14ac:dyDescent="0.2">
      <c r="Z76" t="s">
        <v>217</v>
      </c>
      <c r="AA76" t="s">
        <v>130</v>
      </c>
      <c r="AB76">
        <v>0.15694444444399999</v>
      </c>
    </row>
    <row r="77" spans="1:28" x14ac:dyDescent="0.2">
      <c r="Z77" t="s">
        <v>218</v>
      </c>
      <c r="AA77" t="s">
        <v>132</v>
      </c>
      <c r="AB77">
        <v>0.15833333333300001</v>
      </c>
    </row>
    <row r="78" spans="1:28" x14ac:dyDescent="0.2">
      <c r="Z78" t="s">
        <v>219</v>
      </c>
      <c r="AA78" t="s">
        <v>145</v>
      </c>
      <c r="AB78">
        <v>0.95833333333299997</v>
      </c>
    </row>
    <row r="79" spans="1:28" x14ac:dyDescent="0.2">
      <c r="Z79" t="s">
        <v>220</v>
      </c>
      <c r="AA79" t="s">
        <v>479</v>
      </c>
      <c r="AB79">
        <v>0.16111111111099999</v>
      </c>
    </row>
    <row r="80" spans="1:28" x14ac:dyDescent="0.2">
      <c r="Z80" t="s">
        <v>221</v>
      </c>
      <c r="AA80" t="s">
        <v>149</v>
      </c>
      <c r="AB80">
        <v>0.97499999999999998</v>
      </c>
    </row>
    <row r="81" spans="26:28" x14ac:dyDescent="0.2">
      <c r="Z81" t="s">
        <v>222</v>
      </c>
      <c r="AA81" t="s">
        <v>135</v>
      </c>
      <c r="AB81">
        <v>0.163888888889</v>
      </c>
    </row>
    <row r="82" spans="26:28" x14ac:dyDescent="0.2">
      <c r="Z82" t="s">
        <v>223</v>
      </c>
      <c r="AA82" t="s">
        <v>153</v>
      </c>
      <c r="AB82">
        <v>0.99166666666699999</v>
      </c>
    </row>
    <row r="83" spans="26:28" x14ac:dyDescent="0.2">
      <c r="Z83" t="s">
        <v>224</v>
      </c>
      <c r="AA83" t="s">
        <v>137</v>
      </c>
      <c r="AB83">
        <v>0.06</v>
      </c>
    </row>
    <row r="84" spans="26:28" x14ac:dyDescent="0.2">
      <c r="Z84" t="s">
        <v>225</v>
      </c>
      <c r="AA84" t="s">
        <v>155</v>
      </c>
      <c r="AB84">
        <v>0.16805555555599999</v>
      </c>
    </row>
    <row r="85" spans="26:28" x14ac:dyDescent="0.2">
      <c r="Z85" t="s">
        <v>226</v>
      </c>
      <c r="AA85" t="s">
        <v>139</v>
      </c>
      <c r="AB85">
        <v>6.0999999999999999E-2</v>
      </c>
    </row>
    <row r="86" spans="26:28" x14ac:dyDescent="0.2">
      <c r="Z86" t="s">
        <v>227</v>
      </c>
      <c r="AA86" t="s">
        <v>157</v>
      </c>
      <c r="AB86">
        <v>0.17083333333299999</v>
      </c>
    </row>
    <row r="87" spans="26:28" x14ac:dyDescent="0.2">
      <c r="Z87" t="s">
        <v>228</v>
      </c>
      <c r="AA87" t="s">
        <v>141</v>
      </c>
      <c r="AB87">
        <v>6.2E-2</v>
      </c>
    </row>
    <row r="88" spans="26:28" x14ac:dyDescent="0.2">
      <c r="Z88" t="s">
        <v>229</v>
      </c>
      <c r="AA88" t="s">
        <v>159</v>
      </c>
      <c r="AB88">
        <v>0.173611111111</v>
      </c>
    </row>
    <row r="89" spans="26:28" x14ac:dyDescent="0.2">
      <c r="Z89" t="s">
        <v>230</v>
      </c>
      <c r="AA89" t="s">
        <v>143</v>
      </c>
      <c r="AB89">
        <v>1.26E-2</v>
      </c>
    </row>
    <row r="90" spans="26:28" x14ac:dyDescent="0.2">
      <c r="Z90" t="s">
        <v>231</v>
      </c>
      <c r="AA90" t="s">
        <v>161</v>
      </c>
      <c r="AB90">
        <v>0.17638888888900001</v>
      </c>
    </row>
    <row r="91" spans="26:28" x14ac:dyDescent="0.2">
      <c r="Z91" t="s">
        <v>232</v>
      </c>
      <c r="AA91" t="s">
        <v>163</v>
      </c>
      <c r="AB91">
        <v>0.177777777778</v>
      </c>
    </row>
    <row r="92" spans="26:28" x14ac:dyDescent="0.2">
      <c r="Z92" t="s">
        <v>233</v>
      </c>
      <c r="AA92" t="s">
        <v>145</v>
      </c>
      <c r="AB92">
        <v>1.075</v>
      </c>
    </row>
    <row r="93" spans="26:28" x14ac:dyDescent="0.2">
      <c r="Z93" t="s">
        <v>234</v>
      </c>
      <c r="AA93" t="s">
        <v>165</v>
      </c>
      <c r="AB93">
        <v>0.180555555556</v>
      </c>
    </row>
    <row r="94" spans="26:28" x14ac:dyDescent="0.2">
      <c r="Z94" t="s">
        <v>235</v>
      </c>
      <c r="AA94" t="s">
        <v>149</v>
      </c>
      <c r="AB94">
        <v>1.0916666666699999</v>
      </c>
    </row>
    <row r="95" spans="26:28" x14ac:dyDescent="0.2">
      <c r="Z95" t="s">
        <v>236</v>
      </c>
      <c r="AA95" t="s">
        <v>167</v>
      </c>
      <c r="AB95">
        <v>0.183333333333</v>
      </c>
    </row>
    <row r="96" spans="26:28" x14ac:dyDescent="0.2">
      <c r="Z96" t="s">
        <v>237</v>
      </c>
      <c r="AA96" t="s">
        <v>153</v>
      </c>
      <c r="AB96">
        <v>1.1083333333300001</v>
      </c>
    </row>
    <row r="97" spans="26:28" x14ac:dyDescent="0.2">
      <c r="Z97" t="s">
        <v>238</v>
      </c>
      <c r="AA97" t="s">
        <v>169</v>
      </c>
      <c r="AB97">
        <v>0.18611111111100001</v>
      </c>
    </row>
    <row r="98" spans="26:28" x14ac:dyDescent="0.2">
      <c r="Z98" t="s">
        <v>239</v>
      </c>
      <c r="AA98" t="s">
        <v>155</v>
      </c>
      <c r="AB98">
        <v>0.1875</v>
      </c>
    </row>
    <row r="99" spans="26:28" x14ac:dyDescent="0.2">
      <c r="Z99" t="s">
        <v>240</v>
      </c>
      <c r="AA99" t="s">
        <v>171</v>
      </c>
      <c r="AB99">
        <v>3.4000000000000002E-2</v>
      </c>
    </row>
    <row r="100" spans="26:28" x14ac:dyDescent="0.2">
      <c r="Z100" t="s">
        <v>241</v>
      </c>
      <c r="AA100" t="s">
        <v>157</v>
      </c>
      <c r="AB100">
        <v>0.19027777777800001</v>
      </c>
    </row>
    <row r="101" spans="26:28" x14ac:dyDescent="0.2">
      <c r="Z101" t="s">
        <v>242</v>
      </c>
      <c r="AA101" t="s">
        <v>173</v>
      </c>
      <c r="AB101">
        <v>3.4500000000000003E-2</v>
      </c>
    </row>
    <row r="102" spans="26:28" x14ac:dyDescent="0.2">
      <c r="Z102" t="s">
        <v>243</v>
      </c>
      <c r="AA102" t="s">
        <v>159</v>
      </c>
      <c r="AB102">
        <v>0.19305555555600001</v>
      </c>
    </row>
    <row r="103" spans="26:28" x14ac:dyDescent="0.2">
      <c r="Z103" t="s">
        <v>244</v>
      </c>
      <c r="AA103" t="s">
        <v>175</v>
      </c>
      <c r="AB103">
        <v>3.5000000000000003E-2</v>
      </c>
    </row>
    <row r="104" spans="26:28" x14ac:dyDescent="0.2">
      <c r="Z104" t="s">
        <v>245</v>
      </c>
      <c r="AA104" t="s">
        <v>161</v>
      </c>
      <c r="AB104">
        <v>0.19583333333299999</v>
      </c>
    </row>
    <row r="105" spans="26:28" x14ac:dyDescent="0.2">
      <c r="Z105" t="s">
        <v>246</v>
      </c>
      <c r="AA105" t="s">
        <v>177</v>
      </c>
      <c r="AB105">
        <v>3.5499999999999997E-2</v>
      </c>
    </row>
    <row r="106" spans="26:28" x14ac:dyDescent="0.2">
      <c r="Z106" t="s">
        <v>247</v>
      </c>
      <c r="AA106" t="s">
        <v>163</v>
      </c>
      <c r="AB106">
        <v>0.19861111111099999</v>
      </c>
    </row>
    <row r="107" spans="26:28" x14ac:dyDescent="0.2">
      <c r="Z107" t="s">
        <v>248</v>
      </c>
      <c r="AA107" t="s">
        <v>179</v>
      </c>
      <c r="AB107">
        <v>3.5999999999999997E-2</v>
      </c>
    </row>
    <row r="108" spans="26:28" x14ac:dyDescent="0.2">
      <c r="Z108" t="s">
        <v>249</v>
      </c>
      <c r="AA108" t="s">
        <v>165</v>
      </c>
      <c r="AB108">
        <v>0.201388888889</v>
      </c>
    </row>
    <row r="109" spans="26:28" x14ac:dyDescent="0.2">
      <c r="Z109" t="s">
        <v>250</v>
      </c>
      <c r="AA109" t="s">
        <v>181</v>
      </c>
      <c r="AB109">
        <v>3.6499999999999998E-2</v>
      </c>
    </row>
    <row r="110" spans="26:28" x14ac:dyDescent="0.2">
      <c r="Z110" t="s">
        <v>251</v>
      </c>
      <c r="AA110" t="s">
        <v>167</v>
      </c>
      <c r="AB110">
        <v>0.20416666666700001</v>
      </c>
    </row>
    <row r="111" spans="26:28" x14ac:dyDescent="0.2">
      <c r="Z111" t="s">
        <v>252</v>
      </c>
      <c r="AA111" t="s">
        <v>183</v>
      </c>
      <c r="AB111">
        <v>7.4000000000000003E-3</v>
      </c>
    </row>
    <row r="112" spans="26:28" x14ac:dyDescent="0.2">
      <c r="Z112" t="s">
        <v>253</v>
      </c>
      <c r="AA112" t="s">
        <v>169</v>
      </c>
      <c r="AB112">
        <v>0.20694444444400001</v>
      </c>
    </row>
    <row r="113" spans="26:28" x14ac:dyDescent="0.2">
      <c r="Z113" t="s">
        <v>254</v>
      </c>
      <c r="AA113" t="s">
        <v>185</v>
      </c>
      <c r="AB113">
        <v>7.4999999999999997E-3</v>
      </c>
    </row>
    <row r="114" spans="26:28" x14ac:dyDescent="0.2">
      <c r="Z114" t="s">
        <v>255</v>
      </c>
      <c r="AA114" t="s">
        <v>171</v>
      </c>
      <c r="AB114">
        <v>3.7749999999999999E-2</v>
      </c>
    </row>
    <row r="115" spans="26:28" x14ac:dyDescent="0.2">
      <c r="Z115" t="s">
        <v>256</v>
      </c>
      <c r="AA115" t="s">
        <v>187</v>
      </c>
      <c r="AB115">
        <v>7.6E-3</v>
      </c>
    </row>
    <row r="116" spans="26:28" x14ac:dyDescent="0.2">
      <c r="Z116" t="s">
        <v>257</v>
      </c>
      <c r="AA116" t="s">
        <v>173</v>
      </c>
      <c r="AB116">
        <v>3.8249999999999999E-2</v>
      </c>
    </row>
    <row r="117" spans="26:28" x14ac:dyDescent="0.2">
      <c r="Z117" t="s">
        <v>258</v>
      </c>
      <c r="AA117" t="s">
        <v>175</v>
      </c>
      <c r="AB117">
        <v>3.85E-2</v>
      </c>
    </row>
    <row r="118" spans="26:28" x14ac:dyDescent="0.2">
      <c r="Z118" t="s">
        <v>259</v>
      </c>
      <c r="AA118" t="s">
        <v>189</v>
      </c>
      <c r="AB118">
        <v>1.2916666666700001</v>
      </c>
    </row>
    <row r="119" spans="26:28" x14ac:dyDescent="0.2">
      <c r="Z119" t="s">
        <v>260</v>
      </c>
      <c r="AA119" t="s">
        <v>177</v>
      </c>
      <c r="AB119">
        <v>3.9E-2</v>
      </c>
    </row>
    <row r="120" spans="26:28" x14ac:dyDescent="0.2">
      <c r="Z120" t="s">
        <v>261</v>
      </c>
      <c r="AA120" t="s">
        <v>193</v>
      </c>
      <c r="AB120">
        <v>0.21805555555600001</v>
      </c>
    </row>
    <row r="121" spans="26:28" x14ac:dyDescent="0.2">
      <c r="Z121" t="s">
        <v>262</v>
      </c>
      <c r="AA121" t="s">
        <v>179</v>
      </c>
      <c r="AB121">
        <v>3.95E-2</v>
      </c>
    </row>
    <row r="122" spans="26:28" x14ac:dyDescent="0.2">
      <c r="Z122" t="s">
        <v>263</v>
      </c>
      <c r="AA122" t="s">
        <v>195</v>
      </c>
      <c r="AB122">
        <v>0.22083333333300001</v>
      </c>
    </row>
    <row r="123" spans="26:28" x14ac:dyDescent="0.2">
      <c r="Z123" t="s">
        <v>264</v>
      </c>
      <c r="AA123" t="s">
        <v>181</v>
      </c>
      <c r="AB123">
        <v>0.04</v>
      </c>
    </row>
    <row r="124" spans="26:28" x14ac:dyDescent="0.2">
      <c r="Z124" t="s">
        <v>265</v>
      </c>
      <c r="AA124" t="s">
        <v>197</v>
      </c>
      <c r="AB124">
        <v>0.22361111111099999</v>
      </c>
    </row>
    <row r="125" spans="26:28" x14ac:dyDescent="0.2">
      <c r="Z125" t="s">
        <v>266</v>
      </c>
      <c r="AA125" t="s">
        <v>183</v>
      </c>
      <c r="AB125">
        <v>8.0999999999999996E-3</v>
      </c>
    </row>
    <row r="126" spans="26:28" x14ac:dyDescent="0.2">
      <c r="Z126" t="s">
        <v>267</v>
      </c>
      <c r="AA126" t="s">
        <v>185</v>
      </c>
      <c r="AB126">
        <v>8.1499999999999993E-3</v>
      </c>
    </row>
    <row r="127" spans="26:28" x14ac:dyDescent="0.2">
      <c r="Z127" t="s">
        <v>268</v>
      </c>
      <c r="AA127" t="s">
        <v>201</v>
      </c>
      <c r="AB127">
        <v>0.22777777777800001</v>
      </c>
    </row>
    <row r="128" spans="26:28" x14ac:dyDescent="0.2">
      <c r="Z128" t="s">
        <v>269</v>
      </c>
      <c r="AA128" t="s">
        <v>187</v>
      </c>
      <c r="AB128">
        <v>8.2500000000000004E-3</v>
      </c>
    </row>
    <row r="129" spans="26:28" x14ac:dyDescent="0.2">
      <c r="Z129" t="s">
        <v>270</v>
      </c>
      <c r="AA129" t="s">
        <v>203</v>
      </c>
      <c r="AB129">
        <v>0.23055555555599999</v>
      </c>
    </row>
    <row r="130" spans="26:28" x14ac:dyDescent="0.2">
      <c r="Z130" t="s">
        <v>271</v>
      </c>
      <c r="AA130" t="s">
        <v>205</v>
      </c>
      <c r="AB130">
        <v>4.1750000000000002E-2</v>
      </c>
    </row>
    <row r="131" spans="26:28" x14ac:dyDescent="0.2">
      <c r="Z131" t="s">
        <v>272</v>
      </c>
      <c r="AA131" t="s">
        <v>189</v>
      </c>
      <c r="AB131">
        <v>1.4</v>
      </c>
    </row>
    <row r="132" spans="26:28" x14ac:dyDescent="0.2">
      <c r="Z132" t="s">
        <v>273</v>
      </c>
      <c r="AA132" t="s">
        <v>207</v>
      </c>
      <c r="AB132">
        <v>4.2250000000000003E-2</v>
      </c>
    </row>
    <row r="133" spans="26:28" x14ac:dyDescent="0.2">
      <c r="Z133" t="s">
        <v>274</v>
      </c>
      <c r="AA133" t="s">
        <v>193</v>
      </c>
      <c r="AB133">
        <v>0.236111111111</v>
      </c>
    </row>
    <row r="134" spans="26:28" x14ac:dyDescent="0.2">
      <c r="Z134" t="s">
        <v>275</v>
      </c>
      <c r="AA134" t="s">
        <v>209</v>
      </c>
      <c r="AB134">
        <v>4.2750000000000003E-2</v>
      </c>
    </row>
    <row r="135" spans="26:28" x14ac:dyDescent="0.2">
      <c r="Z135" t="s">
        <v>276</v>
      </c>
      <c r="AA135" t="s">
        <v>195</v>
      </c>
      <c r="AB135">
        <v>0.23888888888900001</v>
      </c>
    </row>
    <row r="136" spans="26:28" x14ac:dyDescent="0.2">
      <c r="Z136" t="s">
        <v>277</v>
      </c>
      <c r="AA136" t="s">
        <v>211</v>
      </c>
      <c r="AB136">
        <v>8.6499999999999997E-3</v>
      </c>
    </row>
    <row r="137" spans="26:28" x14ac:dyDescent="0.2">
      <c r="Z137" t="s">
        <v>278</v>
      </c>
      <c r="AA137" t="s">
        <v>197</v>
      </c>
      <c r="AB137">
        <v>0.24166666666700001</v>
      </c>
    </row>
    <row r="138" spans="26:28" x14ac:dyDescent="0.2">
      <c r="Z138" t="s">
        <v>279</v>
      </c>
      <c r="AA138" t="s">
        <v>213</v>
      </c>
      <c r="AB138">
        <v>8.7500000000000008E-3</v>
      </c>
    </row>
    <row r="139" spans="26:28" x14ac:dyDescent="0.2">
      <c r="Z139" t="s">
        <v>280</v>
      </c>
      <c r="AA139" t="s">
        <v>201</v>
      </c>
      <c r="AB139">
        <v>0.24444444444399999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zoomScale="106" zoomScaleNormal="55" workbookViewId="0">
      <selection activeCell="F2" sqref="F2:F5"/>
    </sheetView>
  </sheetViews>
  <sheetFormatPr baseColWidth="10" defaultColWidth="10.5" defaultRowHeight="16" x14ac:dyDescent="0.2"/>
  <cols>
    <col min="1" max="1" width="15.33203125" customWidth="1"/>
    <col min="2" max="2" width="14.6640625" customWidth="1"/>
    <col min="3" max="3" width="18.5" customWidth="1"/>
    <col min="4" max="4" width="23.1640625" customWidth="1"/>
    <col min="5" max="5" width="28.6640625" customWidth="1"/>
    <col min="6" max="6" width="47.6640625" customWidth="1"/>
    <col min="7" max="7" width="47.83203125" customWidth="1"/>
  </cols>
  <sheetData>
    <row r="1" spans="1:15" s="14" customFormat="1" ht="17" x14ac:dyDescent="0.2">
      <c r="A1" s="13" t="s">
        <v>281</v>
      </c>
      <c r="B1" s="13" t="s">
        <v>282</v>
      </c>
      <c r="C1" s="13" t="s">
        <v>283</v>
      </c>
      <c r="D1" s="13" t="s">
        <v>284</v>
      </c>
      <c r="E1" s="13" t="s">
        <v>285</v>
      </c>
      <c r="F1" s="13" t="s">
        <v>482</v>
      </c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">
      <c r="A2">
        <v>0</v>
      </c>
      <c r="B2">
        <v>1</v>
      </c>
      <c r="D2" t="s">
        <v>286</v>
      </c>
      <c r="E2" s="12" t="s">
        <v>287</v>
      </c>
      <c r="F2" t="s">
        <v>483</v>
      </c>
    </row>
    <row r="3" spans="1:15" x14ac:dyDescent="0.2">
      <c r="A3">
        <v>1</v>
      </c>
      <c r="B3">
        <v>10</v>
      </c>
      <c r="D3" t="s">
        <v>288</v>
      </c>
      <c r="E3" s="12" t="s">
        <v>287</v>
      </c>
      <c r="F3" t="s">
        <v>483</v>
      </c>
    </row>
    <row r="4" spans="1:15" x14ac:dyDescent="0.2">
      <c r="A4">
        <v>2</v>
      </c>
      <c r="B4">
        <v>25</v>
      </c>
      <c r="D4" t="s">
        <v>289</v>
      </c>
      <c r="E4" s="12" t="s">
        <v>287</v>
      </c>
      <c r="F4" t="s">
        <v>483</v>
      </c>
    </row>
    <row r="5" spans="1:15" x14ac:dyDescent="0.2">
      <c r="A5">
        <v>3</v>
      </c>
      <c r="C5">
        <v>10</v>
      </c>
      <c r="D5" t="s">
        <v>290</v>
      </c>
      <c r="E5" s="12" t="s">
        <v>291</v>
      </c>
      <c r="F5" t="s">
        <v>483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"/>
  <sheetViews>
    <sheetView tabSelected="1" zoomScaleNormal="55" workbookViewId="0">
      <selection activeCell="F4" sqref="F4"/>
    </sheetView>
  </sheetViews>
  <sheetFormatPr baseColWidth="10" defaultColWidth="10.5" defaultRowHeight="16" x14ac:dyDescent="0.2"/>
  <cols>
    <col min="1" max="1" width="17.1640625" customWidth="1"/>
    <col min="2" max="2" width="15" customWidth="1"/>
    <col min="3" max="3" width="48.6640625" style="23" customWidth="1"/>
    <col min="4" max="4" width="27.6640625" customWidth="1"/>
    <col min="5" max="5" width="39.5" style="21" customWidth="1"/>
    <col min="6" max="6" width="23.1640625" customWidth="1"/>
    <col min="7" max="7" width="12" customWidth="1"/>
    <col min="8" max="8" width="14.83203125" customWidth="1"/>
    <col min="9" max="9" width="18.1640625" customWidth="1"/>
    <col min="10" max="10" width="19.5" customWidth="1"/>
    <col min="11" max="11" width="15.83203125" customWidth="1"/>
    <col min="12" max="12" width="19.1640625" customWidth="1"/>
    <col min="13" max="13" width="14.5" customWidth="1"/>
    <col min="14" max="14" width="24.1640625" customWidth="1"/>
    <col min="15" max="15" width="21.33203125" customWidth="1"/>
    <col min="16" max="16" width="17.33203125" customWidth="1"/>
    <col min="17" max="17" width="13.33203125" customWidth="1"/>
    <col min="18" max="18" width="14.6640625" customWidth="1"/>
  </cols>
  <sheetData>
    <row r="1" spans="1:18" s="14" customFormat="1" ht="34" x14ac:dyDescent="0.2">
      <c r="A1" s="13" t="s">
        <v>292</v>
      </c>
      <c r="B1" s="13" t="s">
        <v>1</v>
      </c>
      <c r="C1" s="13" t="s">
        <v>481</v>
      </c>
      <c r="D1" s="13" t="s">
        <v>293</v>
      </c>
      <c r="E1" s="21" t="s">
        <v>294</v>
      </c>
      <c r="F1" s="13" t="s">
        <v>295</v>
      </c>
      <c r="G1" s="13" t="s">
        <v>296</v>
      </c>
      <c r="H1" s="13" t="s">
        <v>297</v>
      </c>
      <c r="I1" s="13" t="s">
        <v>298</v>
      </c>
      <c r="J1" s="13" t="s">
        <v>299</v>
      </c>
      <c r="K1" s="13" t="s">
        <v>300</v>
      </c>
      <c r="L1" s="13" t="s">
        <v>301</v>
      </c>
      <c r="M1" s="13" t="s">
        <v>302</v>
      </c>
      <c r="N1" s="13" t="s">
        <v>303</v>
      </c>
      <c r="O1" s="13" t="s">
        <v>304</v>
      </c>
      <c r="P1" s="13" t="s">
        <v>305</v>
      </c>
      <c r="Q1" s="13" t="s">
        <v>306</v>
      </c>
      <c r="R1" s="14" t="s">
        <v>307</v>
      </c>
    </row>
    <row r="2" spans="1:18" ht="34" x14ac:dyDescent="0.2">
      <c r="A2" s="15" t="s">
        <v>22</v>
      </c>
      <c r="B2" s="15" t="s">
        <v>22</v>
      </c>
      <c r="C2" s="22" t="s">
        <v>484</v>
      </c>
      <c r="D2" s="15" t="s">
        <v>308</v>
      </c>
      <c r="E2" s="21" t="s">
        <v>485</v>
      </c>
      <c r="F2" s="15">
        <v>5</v>
      </c>
      <c r="G2" s="15">
        <v>5</v>
      </c>
      <c r="H2" s="15" t="s">
        <v>309</v>
      </c>
      <c r="I2" s="15">
        <v>0</v>
      </c>
      <c r="J2" s="15" t="s">
        <v>310</v>
      </c>
      <c r="K2" s="15"/>
      <c r="L2" s="15"/>
      <c r="M2" s="15">
        <f>G2*F21</f>
        <v>10</v>
      </c>
      <c r="N2" s="15">
        <v>1</v>
      </c>
      <c r="O2" s="15" t="s">
        <v>311</v>
      </c>
      <c r="P2" s="15" t="s">
        <v>312</v>
      </c>
      <c r="Q2" s="15"/>
      <c r="R2" t="s">
        <v>313</v>
      </c>
    </row>
    <row r="3" spans="1:18" ht="34" x14ac:dyDescent="0.2">
      <c r="A3" s="15" t="s">
        <v>94</v>
      </c>
      <c r="B3" s="15" t="s">
        <v>94</v>
      </c>
      <c r="C3" s="22" t="s">
        <v>484</v>
      </c>
      <c r="D3" s="15" t="s">
        <v>314</v>
      </c>
      <c r="E3" s="21" t="s">
        <v>486</v>
      </c>
      <c r="F3" s="15">
        <v>10</v>
      </c>
      <c r="G3" s="15">
        <v>10</v>
      </c>
      <c r="H3" s="15" t="s">
        <v>309</v>
      </c>
      <c r="I3" s="15">
        <v>2000</v>
      </c>
      <c r="J3" s="15"/>
      <c r="K3" s="15" t="s">
        <v>315</v>
      </c>
      <c r="L3" s="15" t="s">
        <v>316</v>
      </c>
      <c r="M3" s="15">
        <f>G3*F21</f>
        <v>20</v>
      </c>
      <c r="N3" s="15">
        <v>2</v>
      </c>
      <c r="O3" s="15" t="s">
        <v>94</v>
      </c>
      <c r="P3" s="15">
        <v>1</v>
      </c>
      <c r="Q3" s="15"/>
      <c r="R3" t="s">
        <v>321</v>
      </c>
    </row>
    <row r="4" spans="1:18" ht="34" x14ac:dyDescent="0.2">
      <c r="A4" s="15" t="s">
        <v>318</v>
      </c>
      <c r="B4" s="15" t="s">
        <v>318</v>
      </c>
      <c r="C4" s="22" t="s">
        <v>484</v>
      </c>
      <c r="D4" s="15" t="s">
        <v>319</v>
      </c>
      <c r="E4" s="21" t="s">
        <v>487</v>
      </c>
      <c r="F4" s="15">
        <v>2</v>
      </c>
      <c r="G4" s="15">
        <v>8</v>
      </c>
      <c r="H4" s="15" t="s">
        <v>309</v>
      </c>
      <c r="I4" s="15">
        <v>5000</v>
      </c>
      <c r="J4" s="15"/>
      <c r="K4" s="15" t="s">
        <v>320</v>
      </c>
      <c r="L4" s="15">
        <v>1</v>
      </c>
      <c r="M4" s="15">
        <f>G4*F21</f>
        <v>16</v>
      </c>
      <c r="N4" s="15">
        <v>3</v>
      </c>
      <c r="O4" s="15" t="s">
        <v>22</v>
      </c>
      <c r="P4" s="15">
        <v>1</v>
      </c>
      <c r="Q4" s="15"/>
      <c r="R4" t="s">
        <v>480</v>
      </c>
    </row>
    <row r="5" spans="1:18" ht="51" x14ac:dyDescent="0.2">
      <c r="A5" s="15" t="s">
        <v>322</v>
      </c>
      <c r="B5" s="15" t="s">
        <v>322</v>
      </c>
      <c r="C5" s="22" t="s">
        <v>484</v>
      </c>
      <c r="D5" s="15" t="s">
        <v>323</v>
      </c>
      <c r="E5" s="21" t="s">
        <v>488</v>
      </c>
      <c r="F5" s="15">
        <v>20</v>
      </c>
      <c r="G5" s="15">
        <v>4</v>
      </c>
      <c r="H5" s="15" t="s">
        <v>309</v>
      </c>
      <c r="I5" s="15">
        <v>1500</v>
      </c>
      <c r="J5" s="15"/>
      <c r="K5" s="15" t="s">
        <v>320</v>
      </c>
      <c r="L5" s="15">
        <v>1</v>
      </c>
      <c r="M5" s="15">
        <f>G5*F21</f>
        <v>8</v>
      </c>
      <c r="N5" s="15">
        <v>4</v>
      </c>
      <c r="O5" s="15" t="s">
        <v>22</v>
      </c>
      <c r="P5" s="15">
        <v>1</v>
      </c>
      <c r="Q5" s="15"/>
      <c r="R5" t="s">
        <v>327</v>
      </c>
    </row>
    <row r="6" spans="1:18" ht="34" x14ac:dyDescent="0.2">
      <c r="A6" s="15" t="s">
        <v>324</v>
      </c>
      <c r="B6" s="15" t="s">
        <v>324</v>
      </c>
      <c r="C6" s="22" t="s">
        <v>484</v>
      </c>
      <c r="D6" s="15" t="s">
        <v>325</v>
      </c>
      <c r="E6" s="21" t="s">
        <v>489</v>
      </c>
      <c r="F6" s="15">
        <v>5</v>
      </c>
      <c r="G6" s="15">
        <v>6</v>
      </c>
      <c r="H6" s="15" t="s">
        <v>309</v>
      </c>
      <c r="I6" s="15">
        <v>8500</v>
      </c>
      <c r="J6" s="15"/>
      <c r="K6" s="15" t="s">
        <v>315</v>
      </c>
      <c r="L6" s="15" t="s">
        <v>316</v>
      </c>
      <c r="M6" s="15">
        <f>G6*F21</f>
        <v>12</v>
      </c>
      <c r="N6" s="15">
        <v>5</v>
      </c>
      <c r="O6" s="15" t="s">
        <v>311</v>
      </c>
      <c r="P6" s="15" t="s">
        <v>326</v>
      </c>
      <c r="Q6" s="15" t="s">
        <v>324</v>
      </c>
      <c r="R6" t="s">
        <v>330</v>
      </c>
    </row>
    <row r="7" spans="1:18" ht="34" x14ac:dyDescent="0.2">
      <c r="A7" s="15" t="s">
        <v>328</v>
      </c>
      <c r="B7" s="15" t="s">
        <v>328</v>
      </c>
      <c r="C7" s="22" t="s">
        <v>484</v>
      </c>
      <c r="D7" s="15" t="s">
        <v>329</v>
      </c>
      <c r="E7" s="21" t="s">
        <v>490</v>
      </c>
      <c r="F7" s="15">
        <v>5</v>
      </c>
      <c r="G7" s="15">
        <v>6</v>
      </c>
      <c r="H7" s="15" t="s">
        <v>309</v>
      </c>
      <c r="I7" s="15">
        <v>8500</v>
      </c>
      <c r="J7" s="15"/>
      <c r="K7" s="15" t="s">
        <v>315</v>
      </c>
      <c r="L7" s="15" t="s">
        <v>316</v>
      </c>
      <c r="M7" s="15">
        <f>G7*F21</f>
        <v>12</v>
      </c>
      <c r="N7" s="15">
        <v>6</v>
      </c>
      <c r="O7" s="15" t="s">
        <v>311</v>
      </c>
      <c r="P7" s="15" t="s">
        <v>326</v>
      </c>
      <c r="Q7" s="15" t="s">
        <v>328</v>
      </c>
      <c r="R7" t="s">
        <v>333</v>
      </c>
    </row>
    <row r="8" spans="1:18" ht="34" x14ac:dyDescent="0.2">
      <c r="A8" s="15" t="s">
        <v>331</v>
      </c>
      <c r="B8" s="15" t="s">
        <v>331</v>
      </c>
      <c r="C8" s="22" t="s">
        <v>484</v>
      </c>
      <c r="D8" s="15" t="s">
        <v>332</v>
      </c>
      <c r="E8" s="21" t="s">
        <v>491</v>
      </c>
      <c r="F8" s="15">
        <v>5</v>
      </c>
      <c r="G8" s="15">
        <v>6</v>
      </c>
      <c r="H8" s="15" t="s">
        <v>309</v>
      </c>
      <c r="I8" s="15">
        <v>8500</v>
      </c>
      <c r="J8" s="15"/>
      <c r="K8" s="15" t="s">
        <v>315</v>
      </c>
      <c r="L8" s="15" t="s">
        <v>316</v>
      </c>
      <c r="M8" s="15">
        <f>G8*F21</f>
        <v>12</v>
      </c>
      <c r="N8" s="15">
        <v>7</v>
      </c>
      <c r="O8" s="15" t="s">
        <v>311</v>
      </c>
      <c r="P8" s="15" t="s">
        <v>326</v>
      </c>
      <c r="Q8" s="15" t="s">
        <v>331</v>
      </c>
      <c r="R8" t="s">
        <v>336</v>
      </c>
    </row>
    <row r="9" spans="1:18" ht="34" x14ac:dyDescent="0.2">
      <c r="A9" s="15" t="s">
        <v>334</v>
      </c>
      <c r="B9" s="15" t="s">
        <v>334</v>
      </c>
      <c r="C9" s="22" t="s">
        <v>484</v>
      </c>
      <c r="D9" s="15" t="s">
        <v>335</v>
      </c>
      <c r="E9" s="21" t="s">
        <v>492</v>
      </c>
      <c r="F9" s="15">
        <v>5</v>
      </c>
      <c r="G9" s="15">
        <v>6</v>
      </c>
      <c r="H9" s="15" t="s">
        <v>309</v>
      </c>
      <c r="I9" s="15">
        <v>8500</v>
      </c>
      <c r="J9" s="15"/>
      <c r="K9" s="15" t="s">
        <v>315</v>
      </c>
      <c r="L9" s="15" t="s">
        <v>316</v>
      </c>
      <c r="M9" s="15">
        <f>G9*F21</f>
        <v>12</v>
      </c>
      <c r="N9" s="15">
        <v>8</v>
      </c>
      <c r="O9" s="15" t="s">
        <v>311</v>
      </c>
      <c r="P9" s="15" t="s">
        <v>326</v>
      </c>
      <c r="Q9" s="15" t="s">
        <v>334</v>
      </c>
      <c r="R9" t="s">
        <v>339</v>
      </c>
    </row>
    <row r="10" spans="1:18" ht="34" x14ac:dyDescent="0.2">
      <c r="A10" s="15" t="s">
        <v>337</v>
      </c>
      <c r="B10" s="15" t="s">
        <v>337</v>
      </c>
      <c r="C10" s="22" t="s">
        <v>484</v>
      </c>
      <c r="D10" s="15" t="s">
        <v>338</v>
      </c>
      <c r="E10" s="21" t="s">
        <v>493</v>
      </c>
      <c r="F10" s="15">
        <v>5</v>
      </c>
      <c r="G10" s="15">
        <v>6</v>
      </c>
      <c r="H10" s="15" t="s">
        <v>309</v>
      </c>
      <c r="I10" s="15">
        <v>8500</v>
      </c>
      <c r="J10" s="15"/>
      <c r="K10" s="15" t="s">
        <v>315</v>
      </c>
      <c r="L10" s="15" t="s">
        <v>316</v>
      </c>
      <c r="M10" s="15">
        <f>G10*F21</f>
        <v>12</v>
      </c>
      <c r="N10" s="15">
        <v>9</v>
      </c>
      <c r="O10" s="15" t="s">
        <v>311</v>
      </c>
      <c r="P10" s="15" t="s">
        <v>326</v>
      </c>
      <c r="Q10" s="15" t="s">
        <v>337</v>
      </c>
      <c r="R10" t="s">
        <v>342</v>
      </c>
    </row>
    <row r="11" spans="1:18" ht="34" x14ac:dyDescent="0.2">
      <c r="A11" s="15" t="s">
        <v>340</v>
      </c>
      <c r="B11" s="15" t="s">
        <v>340</v>
      </c>
      <c r="C11" s="22" t="s">
        <v>484</v>
      </c>
      <c r="D11" s="15" t="s">
        <v>341</v>
      </c>
      <c r="E11" s="21" t="s">
        <v>494</v>
      </c>
      <c r="F11" s="15">
        <v>1440</v>
      </c>
      <c r="G11" s="15">
        <v>25</v>
      </c>
      <c r="H11" s="15" t="s">
        <v>309</v>
      </c>
      <c r="I11" s="15">
        <v>105000</v>
      </c>
      <c r="J11" s="15"/>
      <c r="K11" s="15" t="s">
        <v>320</v>
      </c>
      <c r="L11" s="15">
        <v>1</v>
      </c>
      <c r="M11" s="15">
        <f>G11*F21</f>
        <v>50</v>
      </c>
      <c r="N11" s="15">
        <v>10</v>
      </c>
      <c r="O11" s="15" t="s">
        <v>22</v>
      </c>
      <c r="P11" s="15">
        <v>1</v>
      </c>
      <c r="Q11" s="15"/>
      <c r="R11" t="s">
        <v>317</v>
      </c>
    </row>
    <row r="12" spans="1:18" ht="51" x14ac:dyDescent="0.2">
      <c r="A12" s="15" t="s">
        <v>343</v>
      </c>
      <c r="B12" s="15" t="s">
        <v>343</v>
      </c>
      <c r="C12" s="22" t="s">
        <v>484</v>
      </c>
      <c r="D12" s="15" t="s">
        <v>344</v>
      </c>
      <c r="E12" s="21" t="s">
        <v>495</v>
      </c>
      <c r="F12" s="15">
        <v>120</v>
      </c>
      <c r="G12" s="15">
        <v>2</v>
      </c>
      <c r="H12" s="15" t="s">
        <v>309</v>
      </c>
      <c r="I12" s="15">
        <v>1000</v>
      </c>
      <c r="J12" s="15"/>
      <c r="K12" s="15"/>
      <c r="L12" s="15"/>
      <c r="M12" s="15">
        <f>G12*F21</f>
        <v>4</v>
      </c>
      <c r="N12" s="15">
        <v>11</v>
      </c>
      <c r="O12" s="15" t="s">
        <v>22</v>
      </c>
      <c r="P12" s="15">
        <v>1</v>
      </c>
      <c r="Q12" s="15"/>
      <c r="R12" t="s">
        <v>345</v>
      </c>
    </row>
    <row r="13" spans="1:18" ht="34" x14ac:dyDescent="0.2">
      <c r="A13" s="15" t="s">
        <v>346</v>
      </c>
      <c r="B13" s="15" t="s">
        <v>346</v>
      </c>
      <c r="C13" s="22" t="s">
        <v>484</v>
      </c>
      <c r="D13" s="15" t="s">
        <v>347</v>
      </c>
      <c r="E13" s="21" t="s">
        <v>496</v>
      </c>
      <c r="F13" s="15">
        <v>60</v>
      </c>
      <c r="G13" s="15">
        <v>25</v>
      </c>
      <c r="H13" s="15" t="s">
        <v>309</v>
      </c>
      <c r="I13" s="15">
        <v>1000</v>
      </c>
      <c r="J13" s="15"/>
      <c r="K13" s="15" t="s">
        <v>320</v>
      </c>
      <c r="L13" s="15">
        <v>1</v>
      </c>
      <c r="M13" s="15">
        <f>G13*F21</f>
        <v>50</v>
      </c>
      <c r="N13" s="15">
        <v>12</v>
      </c>
      <c r="O13" s="15" t="s">
        <v>22</v>
      </c>
      <c r="P13" s="15">
        <v>1</v>
      </c>
      <c r="Q13" s="15"/>
      <c r="R13" t="s">
        <v>348</v>
      </c>
    </row>
    <row r="14" spans="1:18" ht="34" x14ac:dyDescent="0.2">
      <c r="A14" s="15" t="s">
        <v>349</v>
      </c>
      <c r="B14" s="15" t="s">
        <v>349</v>
      </c>
      <c r="C14" s="22" t="s">
        <v>484</v>
      </c>
      <c r="D14" s="15" t="s">
        <v>350</v>
      </c>
      <c r="E14" s="21" t="s">
        <v>497</v>
      </c>
      <c r="F14" s="15">
        <v>60</v>
      </c>
      <c r="G14" s="15">
        <v>25</v>
      </c>
      <c r="H14" s="15" t="s">
        <v>309</v>
      </c>
      <c r="I14" s="15">
        <v>1000</v>
      </c>
      <c r="J14" s="15"/>
      <c r="K14" s="15" t="s">
        <v>320</v>
      </c>
      <c r="L14" s="15">
        <v>1</v>
      </c>
      <c r="M14" s="15">
        <f>G14*F21</f>
        <v>50</v>
      </c>
      <c r="N14" s="15">
        <v>13</v>
      </c>
      <c r="O14" s="15" t="s">
        <v>22</v>
      </c>
      <c r="P14" s="15">
        <v>1</v>
      </c>
      <c r="Q14" s="15"/>
      <c r="R14" t="s">
        <v>351</v>
      </c>
    </row>
    <row r="15" spans="1:18" ht="34" x14ac:dyDescent="0.2">
      <c r="A15" s="15" t="s">
        <v>352</v>
      </c>
      <c r="B15" s="15" t="s">
        <v>352</v>
      </c>
      <c r="C15" s="22" t="s">
        <v>484</v>
      </c>
      <c r="D15" s="15" t="s">
        <v>353</v>
      </c>
      <c r="E15" s="21" t="s">
        <v>498</v>
      </c>
      <c r="F15" s="15">
        <v>60</v>
      </c>
      <c r="G15" s="15">
        <v>25</v>
      </c>
      <c r="H15" s="15" t="s">
        <v>309</v>
      </c>
      <c r="I15" s="15">
        <v>1000</v>
      </c>
      <c r="J15" s="15"/>
      <c r="K15" s="15" t="s">
        <v>320</v>
      </c>
      <c r="L15" s="15">
        <v>1</v>
      </c>
      <c r="M15" s="15">
        <f>G15*F21</f>
        <v>50</v>
      </c>
      <c r="N15" s="15">
        <v>14</v>
      </c>
      <c r="O15" s="15" t="s">
        <v>22</v>
      </c>
      <c r="P15" s="15">
        <v>1</v>
      </c>
      <c r="Q15" s="15" t="s">
        <v>324</v>
      </c>
      <c r="R15" t="s">
        <v>354</v>
      </c>
    </row>
    <row r="16" spans="1:18" ht="34" x14ac:dyDescent="0.2">
      <c r="A16" s="15" t="s">
        <v>355</v>
      </c>
      <c r="B16" s="15" t="s">
        <v>355</v>
      </c>
      <c r="C16" s="22" t="s">
        <v>484</v>
      </c>
      <c r="D16" s="15" t="s">
        <v>356</v>
      </c>
      <c r="E16" s="21" t="s">
        <v>499</v>
      </c>
      <c r="F16" s="15">
        <v>60</v>
      </c>
      <c r="G16" s="15">
        <v>25</v>
      </c>
      <c r="H16" s="15" t="s">
        <v>309</v>
      </c>
      <c r="I16" s="15">
        <v>1000</v>
      </c>
      <c r="J16" s="15"/>
      <c r="K16" s="15" t="s">
        <v>320</v>
      </c>
      <c r="L16" s="15">
        <v>1</v>
      </c>
      <c r="M16" s="15">
        <f>G16*F21</f>
        <v>50</v>
      </c>
      <c r="N16" s="15">
        <v>15</v>
      </c>
      <c r="O16" s="15" t="s">
        <v>22</v>
      </c>
      <c r="P16" s="15">
        <v>1</v>
      </c>
      <c r="R16" t="s">
        <v>321</v>
      </c>
    </row>
    <row r="21" spans="5:6" x14ac:dyDescent="0.2">
      <c r="E21" s="21" t="s">
        <v>357</v>
      </c>
      <c r="F2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topLeftCell="A3" zoomScale="90" zoomScaleNormal="55" workbookViewId="0">
      <selection activeCell="A11" sqref="A1:O61"/>
    </sheetView>
  </sheetViews>
  <sheetFormatPr baseColWidth="10" defaultColWidth="10.5" defaultRowHeight="16" x14ac:dyDescent="0.2"/>
  <cols>
    <col min="1" max="1" width="19.5" customWidth="1"/>
    <col min="2" max="2" width="16.6640625" customWidth="1"/>
    <col min="3" max="3" width="24.83203125" customWidth="1"/>
    <col min="4" max="4" width="16.6640625" customWidth="1"/>
  </cols>
  <sheetData>
    <row r="1" spans="1:15" s="14" customFormat="1" ht="17" x14ac:dyDescent="0.2">
      <c r="A1" s="13" t="s">
        <v>292</v>
      </c>
      <c r="B1" s="13" t="s">
        <v>281</v>
      </c>
      <c r="C1" s="13" t="s">
        <v>303</v>
      </c>
      <c r="D1" s="13" t="s">
        <v>358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7" x14ac:dyDescent="0.2">
      <c r="A2" s="15" t="s">
        <v>22</v>
      </c>
      <c r="B2">
        <v>0</v>
      </c>
      <c r="C2">
        <v>0</v>
      </c>
    </row>
    <row r="3" spans="1:15" ht="17" x14ac:dyDescent="0.2">
      <c r="A3" s="15" t="s">
        <v>94</v>
      </c>
      <c r="B3">
        <v>0</v>
      </c>
      <c r="C3">
        <v>1</v>
      </c>
    </row>
    <row r="4" spans="1:15" ht="17" x14ac:dyDescent="0.2">
      <c r="A4" s="15" t="s">
        <v>318</v>
      </c>
      <c r="B4">
        <v>0</v>
      </c>
      <c r="C4">
        <v>2</v>
      </c>
    </row>
    <row r="5" spans="1:15" ht="17" x14ac:dyDescent="0.2">
      <c r="A5" s="15" t="s">
        <v>322</v>
      </c>
      <c r="B5">
        <v>0</v>
      </c>
      <c r="C5">
        <v>3</v>
      </c>
    </row>
    <row r="6" spans="1:15" ht="17" x14ac:dyDescent="0.2">
      <c r="A6" s="15" t="s">
        <v>324</v>
      </c>
      <c r="B6">
        <v>0</v>
      </c>
      <c r="C6">
        <v>4</v>
      </c>
    </row>
    <row r="7" spans="1:15" ht="17" x14ac:dyDescent="0.2">
      <c r="A7" s="15" t="s">
        <v>328</v>
      </c>
      <c r="B7">
        <v>0</v>
      </c>
      <c r="C7">
        <v>5</v>
      </c>
    </row>
    <row r="8" spans="1:15" ht="17" x14ac:dyDescent="0.2">
      <c r="A8" s="15" t="s">
        <v>331</v>
      </c>
      <c r="B8">
        <v>0</v>
      </c>
      <c r="C8">
        <v>6</v>
      </c>
    </row>
    <row r="9" spans="1:15" ht="17" x14ac:dyDescent="0.2">
      <c r="A9" s="15" t="s">
        <v>334</v>
      </c>
      <c r="B9">
        <v>0</v>
      </c>
      <c r="C9">
        <v>7</v>
      </c>
    </row>
    <row r="10" spans="1:15" ht="17" x14ac:dyDescent="0.2">
      <c r="A10" s="15" t="s">
        <v>337</v>
      </c>
      <c r="B10">
        <v>0</v>
      </c>
      <c r="C10">
        <v>8</v>
      </c>
    </row>
    <row r="11" spans="1:15" ht="17" x14ac:dyDescent="0.2">
      <c r="A11" s="15" t="s">
        <v>340</v>
      </c>
      <c r="B11">
        <v>0</v>
      </c>
      <c r="C11">
        <v>9</v>
      </c>
    </row>
    <row r="12" spans="1:15" ht="17" x14ac:dyDescent="0.2">
      <c r="A12" s="15" t="s">
        <v>343</v>
      </c>
      <c r="B12">
        <v>0</v>
      </c>
      <c r="C12">
        <v>10</v>
      </c>
    </row>
    <row r="13" spans="1:15" ht="17" x14ac:dyDescent="0.2">
      <c r="A13" s="15" t="s">
        <v>346</v>
      </c>
      <c r="B13">
        <v>0</v>
      </c>
      <c r="C13">
        <v>11</v>
      </c>
    </row>
    <row r="14" spans="1:15" ht="17" x14ac:dyDescent="0.2">
      <c r="A14" s="15" t="s">
        <v>349</v>
      </c>
      <c r="B14">
        <v>0</v>
      </c>
      <c r="C14">
        <v>12</v>
      </c>
    </row>
    <row r="15" spans="1:15" ht="17" x14ac:dyDescent="0.2">
      <c r="A15" s="15" t="s">
        <v>352</v>
      </c>
      <c r="B15">
        <v>0</v>
      </c>
      <c r="C15">
        <v>13</v>
      </c>
    </row>
    <row r="16" spans="1:15" ht="17" x14ac:dyDescent="0.2">
      <c r="A16" s="15" t="s">
        <v>355</v>
      </c>
      <c r="B16">
        <v>0</v>
      </c>
      <c r="C16">
        <v>14</v>
      </c>
    </row>
    <row r="17" spans="1:3" ht="17" x14ac:dyDescent="0.2">
      <c r="A17" s="15" t="s">
        <v>22</v>
      </c>
      <c r="B17">
        <v>1</v>
      </c>
      <c r="C17">
        <v>0</v>
      </c>
    </row>
    <row r="18" spans="1:3" ht="17" x14ac:dyDescent="0.2">
      <c r="A18" s="15" t="s">
        <v>94</v>
      </c>
      <c r="B18">
        <v>1</v>
      </c>
      <c r="C18">
        <v>1</v>
      </c>
    </row>
    <row r="19" spans="1:3" ht="17" x14ac:dyDescent="0.2">
      <c r="A19" s="15" t="s">
        <v>318</v>
      </c>
      <c r="B19">
        <v>1</v>
      </c>
      <c r="C19">
        <v>2</v>
      </c>
    </row>
    <row r="20" spans="1:3" ht="17" x14ac:dyDescent="0.2">
      <c r="A20" s="15" t="s">
        <v>322</v>
      </c>
      <c r="B20">
        <v>1</v>
      </c>
      <c r="C20">
        <v>3</v>
      </c>
    </row>
    <row r="21" spans="1:3" ht="17" x14ac:dyDescent="0.2">
      <c r="A21" s="15" t="s">
        <v>324</v>
      </c>
      <c r="B21">
        <v>1</v>
      </c>
      <c r="C21">
        <v>4</v>
      </c>
    </row>
    <row r="22" spans="1:3" ht="17" x14ac:dyDescent="0.2">
      <c r="A22" s="15" t="s">
        <v>328</v>
      </c>
      <c r="B22">
        <v>1</v>
      </c>
      <c r="C22">
        <v>5</v>
      </c>
    </row>
    <row r="23" spans="1:3" ht="17" x14ac:dyDescent="0.2">
      <c r="A23" s="15" t="s">
        <v>331</v>
      </c>
      <c r="B23">
        <v>1</v>
      </c>
      <c r="C23">
        <v>6</v>
      </c>
    </row>
    <row r="24" spans="1:3" ht="17" x14ac:dyDescent="0.2">
      <c r="A24" s="15" t="s">
        <v>334</v>
      </c>
      <c r="B24">
        <v>1</v>
      </c>
      <c r="C24">
        <v>7</v>
      </c>
    </row>
    <row r="25" spans="1:3" ht="17" x14ac:dyDescent="0.2">
      <c r="A25" s="15" t="s">
        <v>337</v>
      </c>
      <c r="B25">
        <v>1</v>
      </c>
      <c r="C25">
        <v>8</v>
      </c>
    </row>
    <row r="26" spans="1:3" ht="17" x14ac:dyDescent="0.2">
      <c r="A26" s="15" t="s">
        <v>340</v>
      </c>
      <c r="B26">
        <v>1</v>
      </c>
      <c r="C26">
        <v>9</v>
      </c>
    </row>
    <row r="27" spans="1:3" ht="17" x14ac:dyDescent="0.2">
      <c r="A27" s="15" t="s">
        <v>343</v>
      </c>
      <c r="B27">
        <v>1</v>
      </c>
      <c r="C27">
        <v>10</v>
      </c>
    </row>
    <row r="28" spans="1:3" ht="17" x14ac:dyDescent="0.2">
      <c r="A28" s="15" t="s">
        <v>346</v>
      </c>
      <c r="B28">
        <v>1</v>
      </c>
      <c r="C28">
        <v>11</v>
      </c>
    </row>
    <row r="29" spans="1:3" ht="17" x14ac:dyDescent="0.2">
      <c r="A29" s="15" t="s">
        <v>349</v>
      </c>
      <c r="B29">
        <v>1</v>
      </c>
      <c r="C29">
        <v>12</v>
      </c>
    </row>
    <row r="30" spans="1:3" ht="17" x14ac:dyDescent="0.2">
      <c r="A30" s="15" t="s">
        <v>352</v>
      </c>
      <c r="B30">
        <v>1</v>
      </c>
      <c r="C30">
        <v>13</v>
      </c>
    </row>
    <row r="31" spans="1:3" ht="17" x14ac:dyDescent="0.2">
      <c r="A31" s="15" t="s">
        <v>355</v>
      </c>
      <c r="B31">
        <v>1</v>
      </c>
      <c r="C31">
        <v>14</v>
      </c>
    </row>
    <row r="32" spans="1:3" ht="17" x14ac:dyDescent="0.2">
      <c r="A32" s="15" t="s">
        <v>22</v>
      </c>
      <c r="B32">
        <v>2</v>
      </c>
      <c r="C32">
        <v>0</v>
      </c>
    </row>
    <row r="33" spans="1:4" ht="17" x14ac:dyDescent="0.2">
      <c r="A33" s="15" t="s">
        <v>94</v>
      </c>
      <c r="B33">
        <v>2</v>
      </c>
      <c r="C33">
        <v>1</v>
      </c>
    </row>
    <row r="34" spans="1:4" ht="17" x14ac:dyDescent="0.2">
      <c r="A34" s="15" t="s">
        <v>318</v>
      </c>
      <c r="B34">
        <v>2</v>
      </c>
      <c r="C34">
        <v>2</v>
      </c>
    </row>
    <row r="35" spans="1:4" ht="17" x14ac:dyDescent="0.2">
      <c r="A35" s="15" t="s">
        <v>322</v>
      </c>
      <c r="B35">
        <v>2</v>
      </c>
      <c r="C35">
        <v>3</v>
      </c>
    </row>
    <row r="36" spans="1:4" ht="17" x14ac:dyDescent="0.2">
      <c r="A36" s="15" t="s">
        <v>324</v>
      </c>
      <c r="B36">
        <v>2</v>
      </c>
      <c r="C36">
        <v>4</v>
      </c>
    </row>
    <row r="37" spans="1:4" ht="17" x14ac:dyDescent="0.2">
      <c r="A37" s="15" t="s">
        <v>328</v>
      </c>
      <c r="B37">
        <v>2</v>
      </c>
      <c r="C37">
        <v>5</v>
      </c>
    </row>
    <row r="38" spans="1:4" ht="17" x14ac:dyDescent="0.2">
      <c r="A38" s="15" t="s">
        <v>331</v>
      </c>
      <c r="B38">
        <v>2</v>
      </c>
      <c r="C38">
        <v>6</v>
      </c>
    </row>
    <row r="39" spans="1:4" ht="17" x14ac:dyDescent="0.2">
      <c r="A39" s="15" t="s">
        <v>334</v>
      </c>
      <c r="B39">
        <v>2</v>
      </c>
      <c r="C39">
        <v>7</v>
      </c>
    </row>
    <row r="40" spans="1:4" ht="17" x14ac:dyDescent="0.2">
      <c r="A40" s="15" t="s">
        <v>337</v>
      </c>
      <c r="B40">
        <v>2</v>
      </c>
      <c r="C40">
        <v>8</v>
      </c>
    </row>
    <row r="41" spans="1:4" ht="17" x14ac:dyDescent="0.2">
      <c r="A41" s="15" t="s">
        <v>340</v>
      </c>
      <c r="B41">
        <v>2</v>
      </c>
      <c r="C41">
        <v>9</v>
      </c>
    </row>
    <row r="42" spans="1:4" ht="17" x14ac:dyDescent="0.2">
      <c r="A42" s="15" t="s">
        <v>343</v>
      </c>
      <c r="B42">
        <v>2</v>
      </c>
      <c r="C42">
        <v>10</v>
      </c>
    </row>
    <row r="43" spans="1:4" ht="17" x14ac:dyDescent="0.2">
      <c r="A43" s="15" t="s">
        <v>346</v>
      </c>
      <c r="B43">
        <v>2</v>
      </c>
      <c r="C43">
        <v>11</v>
      </c>
    </row>
    <row r="44" spans="1:4" ht="17" x14ac:dyDescent="0.2">
      <c r="A44" s="15" t="s">
        <v>349</v>
      </c>
      <c r="B44">
        <v>2</v>
      </c>
      <c r="C44">
        <v>12</v>
      </c>
    </row>
    <row r="45" spans="1:4" ht="17" x14ac:dyDescent="0.2">
      <c r="A45" s="15" t="s">
        <v>352</v>
      </c>
      <c r="B45">
        <v>2</v>
      </c>
      <c r="C45">
        <v>13</v>
      </c>
    </row>
    <row r="46" spans="1:4" ht="17" x14ac:dyDescent="0.2">
      <c r="A46" s="15" t="s">
        <v>355</v>
      </c>
      <c r="B46">
        <v>2</v>
      </c>
      <c r="C46">
        <v>14</v>
      </c>
    </row>
    <row r="47" spans="1:4" ht="17" x14ac:dyDescent="0.2">
      <c r="A47" s="15" t="s">
        <v>22</v>
      </c>
      <c r="B47">
        <v>3</v>
      </c>
      <c r="C47">
        <v>0</v>
      </c>
      <c r="D47">
        <v>5</v>
      </c>
    </row>
    <row r="48" spans="1:4" ht="17" x14ac:dyDescent="0.2">
      <c r="A48" s="15" t="s">
        <v>94</v>
      </c>
      <c r="B48">
        <v>3</v>
      </c>
      <c r="C48">
        <v>1</v>
      </c>
      <c r="D48">
        <v>5</v>
      </c>
    </row>
    <row r="49" spans="1:4" ht="17" x14ac:dyDescent="0.2">
      <c r="A49" s="15" t="s">
        <v>318</v>
      </c>
      <c r="B49">
        <v>3</v>
      </c>
      <c r="C49">
        <v>2</v>
      </c>
      <c r="D49">
        <v>5</v>
      </c>
    </row>
    <row r="50" spans="1:4" ht="17" x14ac:dyDescent="0.2">
      <c r="A50" s="15" t="s">
        <v>322</v>
      </c>
      <c r="B50">
        <v>3</v>
      </c>
      <c r="C50">
        <v>3</v>
      </c>
      <c r="D50">
        <v>5</v>
      </c>
    </row>
    <row r="51" spans="1:4" ht="17" x14ac:dyDescent="0.2">
      <c r="A51" s="15" t="s">
        <v>324</v>
      </c>
      <c r="B51">
        <v>3</v>
      </c>
      <c r="C51">
        <v>4</v>
      </c>
      <c r="D51">
        <v>9</v>
      </c>
    </row>
    <row r="52" spans="1:4" ht="17" x14ac:dyDescent="0.2">
      <c r="A52" s="15" t="s">
        <v>328</v>
      </c>
      <c r="B52">
        <v>3</v>
      </c>
      <c r="C52">
        <v>5</v>
      </c>
      <c r="D52">
        <v>9</v>
      </c>
    </row>
    <row r="53" spans="1:4" ht="17" x14ac:dyDescent="0.2">
      <c r="A53" s="15" t="s">
        <v>331</v>
      </c>
      <c r="B53">
        <v>3</v>
      </c>
      <c r="C53">
        <v>6</v>
      </c>
      <c r="D53">
        <v>9</v>
      </c>
    </row>
    <row r="54" spans="1:4" ht="17" x14ac:dyDescent="0.2">
      <c r="A54" s="15" t="s">
        <v>334</v>
      </c>
      <c r="B54">
        <v>3</v>
      </c>
      <c r="C54">
        <v>7</v>
      </c>
      <c r="D54">
        <v>15</v>
      </c>
    </row>
    <row r="55" spans="1:4" ht="17" x14ac:dyDescent="0.2">
      <c r="A55" s="15" t="s">
        <v>337</v>
      </c>
      <c r="B55">
        <v>3</v>
      </c>
      <c r="C55">
        <v>8</v>
      </c>
      <c r="D55">
        <v>15</v>
      </c>
    </row>
    <row r="56" spans="1:4" ht="17" x14ac:dyDescent="0.2">
      <c r="A56" s="15" t="s">
        <v>340</v>
      </c>
      <c r="B56">
        <v>3</v>
      </c>
      <c r="C56">
        <v>9</v>
      </c>
      <c r="D56">
        <v>15</v>
      </c>
    </row>
    <row r="57" spans="1:4" ht="17" x14ac:dyDescent="0.2">
      <c r="A57" s="15" t="s">
        <v>343</v>
      </c>
      <c r="B57">
        <v>3</v>
      </c>
      <c r="C57">
        <v>10</v>
      </c>
      <c r="D57">
        <v>15</v>
      </c>
    </row>
    <row r="58" spans="1:4" ht="17" x14ac:dyDescent="0.2">
      <c r="A58" s="15" t="s">
        <v>346</v>
      </c>
      <c r="B58">
        <v>3</v>
      </c>
      <c r="C58">
        <v>11</v>
      </c>
      <c r="D58">
        <v>23</v>
      </c>
    </row>
    <row r="59" spans="1:4" ht="17" x14ac:dyDescent="0.2">
      <c r="A59" s="15" t="s">
        <v>349</v>
      </c>
      <c r="B59">
        <v>3</v>
      </c>
      <c r="C59">
        <v>12</v>
      </c>
      <c r="D59">
        <v>23</v>
      </c>
    </row>
    <row r="60" spans="1:4" ht="17" x14ac:dyDescent="0.2">
      <c r="A60" s="15" t="s">
        <v>352</v>
      </c>
      <c r="B60">
        <v>3</v>
      </c>
      <c r="C60">
        <v>13</v>
      </c>
      <c r="D60">
        <v>23</v>
      </c>
    </row>
    <row r="61" spans="1:4" ht="17" x14ac:dyDescent="0.2">
      <c r="A61" s="15" t="s">
        <v>355</v>
      </c>
      <c r="B61">
        <v>3</v>
      </c>
      <c r="C61">
        <v>14</v>
      </c>
      <c r="D61">
        <v>23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8"/>
  <sheetViews>
    <sheetView zoomScale="55" zoomScaleNormal="55" workbookViewId="0">
      <selection activeCell="C1" sqref="A1:BT8"/>
    </sheetView>
  </sheetViews>
  <sheetFormatPr baseColWidth="10" defaultColWidth="10.5" defaultRowHeight="16" x14ac:dyDescent="0.2"/>
  <cols>
    <col min="1" max="1" width="26.33203125" customWidth="1"/>
    <col min="2" max="2" width="18.1640625" customWidth="1"/>
    <col min="3" max="3" width="18.1640625" style="16" customWidth="1"/>
    <col min="4" max="4" width="25.83203125" customWidth="1"/>
    <col min="5" max="8" width="22.5" customWidth="1"/>
    <col min="9" max="9" width="29.33203125" customWidth="1"/>
  </cols>
  <sheetData>
    <row r="1" spans="1:72" s="3" customFormat="1" x14ac:dyDescent="0.2">
      <c r="A1" s="3" t="s">
        <v>284</v>
      </c>
      <c r="B1" s="3" t="s">
        <v>359</v>
      </c>
      <c r="C1" s="17"/>
      <c r="D1" s="18" t="s">
        <v>360</v>
      </c>
      <c r="E1" s="18" t="s">
        <v>361</v>
      </c>
      <c r="F1" s="19" t="s">
        <v>362</v>
      </c>
      <c r="G1" s="19" t="s">
        <v>363</v>
      </c>
      <c r="H1" s="19" t="s">
        <v>364</v>
      </c>
      <c r="I1" s="19" t="s">
        <v>365</v>
      </c>
      <c r="J1" s="4"/>
      <c r="N1" s="8"/>
      <c r="O1" s="8"/>
      <c r="P1" s="8"/>
      <c r="Q1" s="8"/>
      <c r="R1" s="8"/>
      <c r="S1" s="8"/>
      <c r="T1" s="8"/>
      <c r="U1" s="8"/>
      <c r="AJ1" s="9"/>
      <c r="AN1" s="9"/>
      <c r="AV1" s="4"/>
      <c r="AW1" s="4"/>
      <c r="AX1" s="6"/>
      <c r="AY1" s="6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</row>
    <row r="2" spans="1:72" x14ac:dyDescent="0.2">
      <c r="A2" s="12" t="s">
        <v>286</v>
      </c>
      <c r="B2">
        <v>0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</row>
    <row r="3" spans="1:72" x14ac:dyDescent="0.2">
      <c r="A3" s="12" t="s">
        <v>288</v>
      </c>
      <c r="B3">
        <v>0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</row>
    <row r="4" spans="1:72" x14ac:dyDescent="0.2">
      <c r="A4" s="12" t="s">
        <v>289</v>
      </c>
      <c r="B4">
        <v>0</v>
      </c>
      <c r="D4" s="20" t="s">
        <v>366</v>
      </c>
      <c r="E4" s="20" t="s">
        <v>367</v>
      </c>
      <c r="F4" s="20" t="s">
        <v>368</v>
      </c>
      <c r="G4" s="20" t="s">
        <v>369</v>
      </c>
      <c r="H4" s="20" t="s">
        <v>370</v>
      </c>
      <c r="I4" s="20" t="s">
        <v>371</v>
      </c>
    </row>
    <row r="5" spans="1:72" x14ac:dyDescent="0.2">
      <c r="A5" s="12" t="s">
        <v>290</v>
      </c>
      <c r="B5">
        <v>0</v>
      </c>
      <c r="D5" s="20" t="s">
        <v>366</v>
      </c>
      <c r="E5" s="20" t="s">
        <v>367</v>
      </c>
      <c r="F5" s="20" t="s">
        <v>368</v>
      </c>
      <c r="G5" s="20" t="s">
        <v>369</v>
      </c>
      <c r="H5" s="20" t="s">
        <v>370</v>
      </c>
      <c r="I5" s="20" t="s">
        <v>371</v>
      </c>
    </row>
    <row r="8" spans="1:72" x14ac:dyDescent="0.2">
      <c r="D8" s="20"/>
      <c r="E8" s="20"/>
      <c r="F8" s="20"/>
      <c r="G8" s="20"/>
      <c r="H8" s="20"/>
      <c r="I8" s="20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3"/>
  <sheetViews>
    <sheetView zoomScale="86" zoomScaleNormal="55" workbookViewId="0">
      <selection activeCell="F4" sqref="F4"/>
    </sheetView>
  </sheetViews>
  <sheetFormatPr baseColWidth="10" defaultColWidth="10.5" defaultRowHeight="16" x14ac:dyDescent="0.2"/>
  <cols>
    <col min="1" max="1" width="26.33203125" customWidth="1"/>
    <col min="2" max="2" width="14.83203125" customWidth="1"/>
    <col min="3" max="3" width="18.1640625" customWidth="1"/>
    <col min="4" max="4" width="16.5" customWidth="1"/>
    <col min="5" max="7" width="15.6640625" customWidth="1"/>
    <col min="8" max="8" width="13" customWidth="1"/>
    <col min="9" max="9" width="19.6640625" customWidth="1"/>
    <col min="11" max="11" width="13" customWidth="1"/>
  </cols>
  <sheetData>
    <row r="1" spans="1:70" s="3" customFormat="1" x14ac:dyDescent="0.2">
      <c r="A1" s="3" t="s">
        <v>372</v>
      </c>
      <c r="B1" s="3" t="s">
        <v>297</v>
      </c>
      <c r="C1" s="3" t="s">
        <v>298</v>
      </c>
      <c r="D1" s="3" t="s">
        <v>373</v>
      </c>
      <c r="E1" s="3" t="s">
        <v>374</v>
      </c>
      <c r="F1" s="3" t="s">
        <v>375</v>
      </c>
      <c r="G1" s="3" t="s">
        <v>376</v>
      </c>
      <c r="H1" s="3" t="s">
        <v>377</v>
      </c>
      <c r="I1" s="3" t="s">
        <v>378</v>
      </c>
      <c r="K1" s="3" t="s">
        <v>1</v>
      </c>
      <c r="L1" s="8"/>
      <c r="M1" s="8"/>
      <c r="N1" s="8"/>
      <c r="O1" s="8"/>
      <c r="P1" s="8"/>
      <c r="Q1" s="8"/>
      <c r="R1" s="8"/>
      <c r="S1" s="8"/>
      <c r="AH1" s="9"/>
      <c r="AL1" s="9"/>
      <c r="AT1" s="4"/>
      <c r="AU1" s="4"/>
      <c r="AV1" s="6"/>
      <c r="AW1" s="6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</row>
    <row r="2" spans="1:70" x14ac:dyDescent="0.2">
      <c r="A2" t="s">
        <v>379</v>
      </c>
      <c r="B2" t="s">
        <v>309</v>
      </c>
      <c r="C2">
        <v>1000</v>
      </c>
      <c r="D2" t="s">
        <v>37</v>
      </c>
      <c r="E2" t="s">
        <v>33</v>
      </c>
      <c r="F2" t="s">
        <v>29</v>
      </c>
      <c r="G2" t="s">
        <v>21</v>
      </c>
      <c r="K2" t="s">
        <v>380</v>
      </c>
      <c r="L2" t="s">
        <v>381</v>
      </c>
      <c r="M2" t="s">
        <v>382</v>
      </c>
    </row>
    <row r="3" spans="1:70" x14ac:dyDescent="0.2">
      <c r="A3" t="s">
        <v>383</v>
      </c>
      <c r="B3" t="s">
        <v>309</v>
      </c>
      <c r="C3">
        <v>2000</v>
      </c>
      <c r="D3" t="s">
        <v>45</v>
      </c>
      <c r="E3" t="s">
        <v>41</v>
      </c>
      <c r="F3" t="s">
        <v>53</v>
      </c>
      <c r="G3" t="s">
        <v>49</v>
      </c>
      <c r="K3" t="s">
        <v>384</v>
      </c>
      <c r="L3" t="s">
        <v>385</v>
      </c>
      <c r="M3" t="s">
        <v>386</v>
      </c>
    </row>
    <row r="4" spans="1:70" x14ac:dyDescent="0.2">
      <c r="A4" t="s">
        <v>387</v>
      </c>
      <c r="B4" t="s">
        <v>309</v>
      </c>
      <c r="C4">
        <v>3000</v>
      </c>
      <c r="D4" t="s">
        <v>57</v>
      </c>
      <c r="E4" t="s">
        <v>61</v>
      </c>
      <c r="F4" t="s">
        <v>65</v>
      </c>
      <c r="G4" t="s">
        <v>70</v>
      </c>
      <c r="K4" t="s">
        <v>388</v>
      </c>
      <c r="L4" t="s">
        <v>389</v>
      </c>
    </row>
    <row r="5" spans="1:70" x14ac:dyDescent="0.2">
      <c r="A5" t="s">
        <v>390</v>
      </c>
      <c r="B5" t="s">
        <v>309</v>
      </c>
      <c r="C5">
        <v>4000</v>
      </c>
      <c r="D5" s="12" t="s">
        <v>72</v>
      </c>
      <c r="E5" t="s">
        <v>84</v>
      </c>
      <c r="F5" t="s">
        <v>76</v>
      </c>
      <c r="G5" t="s">
        <v>80</v>
      </c>
      <c r="K5" t="s">
        <v>391</v>
      </c>
      <c r="L5" t="s">
        <v>392</v>
      </c>
      <c r="M5" t="s">
        <v>393</v>
      </c>
    </row>
    <row r="6" spans="1:70" x14ac:dyDescent="0.2">
      <c r="A6" t="s">
        <v>394</v>
      </c>
      <c r="B6" t="s">
        <v>309</v>
      </c>
      <c r="C6">
        <v>5000</v>
      </c>
      <c r="D6" t="s">
        <v>189</v>
      </c>
      <c r="E6" t="s">
        <v>124</v>
      </c>
      <c r="F6" t="s">
        <v>145</v>
      </c>
      <c r="G6" t="s">
        <v>86</v>
      </c>
      <c r="K6" t="s">
        <v>395</v>
      </c>
      <c r="L6" t="s">
        <v>396</v>
      </c>
    </row>
    <row r="7" spans="1:70" x14ac:dyDescent="0.2">
      <c r="A7" t="s">
        <v>397</v>
      </c>
      <c r="B7" t="s">
        <v>309</v>
      </c>
      <c r="C7">
        <v>6000</v>
      </c>
      <c r="D7" t="s">
        <v>193</v>
      </c>
      <c r="E7" t="s">
        <v>126</v>
      </c>
      <c r="F7" t="s">
        <v>149</v>
      </c>
      <c r="G7" t="s">
        <v>89</v>
      </c>
      <c r="K7" t="s">
        <v>398</v>
      </c>
      <c r="L7" t="s">
        <v>399</v>
      </c>
    </row>
    <row r="8" spans="1:70" x14ac:dyDescent="0.2">
      <c r="A8" t="s">
        <v>400</v>
      </c>
      <c r="B8" t="s">
        <v>309</v>
      </c>
      <c r="C8">
        <v>7000</v>
      </c>
      <c r="D8" t="s">
        <v>195</v>
      </c>
      <c r="E8" t="s">
        <v>128</v>
      </c>
      <c r="F8" t="s">
        <v>153</v>
      </c>
      <c r="G8" t="s">
        <v>93</v>
      </c>
      <c r="K8" t="s">
        <v>401</v>
      </c>
      <c r="L8" t="s">
        <v>402</v>
      </c>
    </row>
    <row r="9" spans="1:70" x14ac:dyDescent="0.2">
      <c r="A9" t="s">
        <v>403</v>
      </c>
      <c r="B9" t="s">
        <v>309</v>
      </c>
      <c r="C9">
        <v>8000</v>
      </c>
      <c r="D9" t="s">
        <v>197</v>
      </c>
      <c r="E9" t="s">
        <v>130</v>
      </c>
      <c r="F9" t="s">
        <v>155</v>
      </c>
      <c r="G9" t="s">
        <v>98</v>
      </c>
      <c r="K9" t="s">
        <v>404</v>
      </c>
      <c r="L9" t="s">
        <v>381</v>
      </c>
      <c r="M9" t="s">
        <v>382</v>
      </c>
    </row>
    <row r="10" spans="1:70" x14ac:dyDescent="0.2">
      <c r="A10" t="s">
        <v>405</v>
      </c>
      <c r="B10" t="s">
        <v>309</v>
      </c>
      <c r="C10">
        <v>9000</v>
      </c>
      <c r="D10" t="s">
        <v>199</v>
      </c>
      <c r="E10" t="s">
        <v>132</v>
      </c>
      <c r="F10" t="s">
        <v>157</v>
      </c>
      <c r="G10" t="s">
        <v>100</v>
      </c>
      <c r="K10" t="s">
        <v>406</v>
      </c>
      <c r="L10" t="s">
        <v>385</v>
      </c>
      <c r="M10" t="s">
        <v>386</v>
      </c>
    </row>
    <row r="11" spans="1:70" x14ac:dyDescent="0.2">
      <c r="A11" t="s">
        <v>407</v>
      </c>
      <c r="B11" t="s">
        <v>309</v>
      </c>
      <c r="C11">
        <v>10000</v>
      </c>
      <c r="D11" t="s">
        <v>201</v>
      </c>
      <c r="E11" t="s">
        <v>479</v>
      </c>
      <c r="F11" t="s">
        <v>159</v>
      </c>
      <c r="G11" t="s">
        <v>102</v>
      </c>
      <c r="K11" t="s">
        <v>408</v>
      </c>
      <c r="L11" t="s">
        <v>389</v>
      </c>
    </row>
    <row r="12" spans="1:70" x14ac:dyDescent="0.2">
      <c r="A12" t="s">
        <v>409</v>
      </c>
      <c r="B12" t="s">
        <v>309</v>
      </c>
      <c r="C12">
        <v>11000</v>
      </c>
      <c r="D12" s="12" t="s">
        <v>203</v>
      </c>
      <c r="E12" t="s">
        <v>135</v>
      </c>
      <c r="F12" t="s">
        <v>161</v>
      </c>
      <c r="G12" t="s">
        <v>106</v>
      </c>
      <c r="K12" t="s">
        <v>410</v>
      </c>
      <c r="L12" t="s">
        <v>392</v>
      </c>
      <c r="M12" t="s">
        <v>393</v>
      </c>
    </row>
    <row r="13" spans="1:70" x14ac:dyDescent="0.2">
      <c r="A13" t="s">
        <v>411</v>
      </c>
      <c r="B13" t="s">
        <v>309</v>
      </c>
      <c r="C13">
        <v>12000</v>
      </c>
      <c r="D13" t="s">
        <v>205</v>
      </c>
      <c r="E13" t="s">
        <v>137</v>
      </c>
      <c r="F13" t="s">
        <v>163</v>
      </c>
      <c r="G13" t="s">
        <v>110</v>
      </c>
      <c r="K13" t="s">
        <v>412</v>
      </c>
      <c r="L13" t="s">
        <v>396</v>
      </c>
    </row>
    <row r="14" spans="1:70" x14ac:dyDescent="0.2">
      <c r="A14" t="s">
        <v>413</v>
      </c>
      <c r="B14" t="s">
        <v>309</v>
      </c>
      <c r="C14">
        <v>13000</v>
      </c>
      <c r="D14" t="s">
        <v>207</v>
      </c>
      <c r="E14" t="s">
        <v>139</v>
      </c>
      <c r="F14" t="s">
        <v>165</v>
      </c>
      <c r="G14" t="s">
        <v>112</v>
      </c>
      <c r="K14" t="s">
        <v>414</v>
      </c>
      <c r="L14" t="s">
        <v>399</v>
      </c>
    </row>
    <row r="15" spans="1:70" x14ac:dyDescent="0.2">
      <c r="A15" t="s">
        <v>415</v>
      </c>
      <c r="B15" t="s">
        <v>309</v>
      </c>
      <c r="C15">
        <v>14000</v>
      </c>
      <c r="D15" t="s">
        <v>209</v>
      </c>
      <c r="E15" t="s">
        <v>141</v>
      </c>
      <c r="F15" t="s">
        <v>167</v>
      </c>
      <c r="G15" t="s">
        <v>115</v>
      </c>
      <c r="K15" t="s">
        <v>416</v>
      </c>
      <c r="L15" t="s">
        <v>402</v>
      </c>
    </row>
    <row r="16" spans="1:70" x14ac:dyDescent="0.2">
      <c r="A16" t="s">
        <v>417</v>
      </c>
      <c r="B16" t="s">
        <v>309</v>
      </c>
      <c r="C16">
        <v>15000</v>
      </c>
      <c r="D16" t="s">
        <v>211</v>
      </c>
      <c r="E16" t="s">
        <v>143</v>
      </c>
      <c r="F16" t="s">
        <v>169</v>
      </c>
      <c r="G16" t="s">
        <v>117</v>
      </c>
      <c r="K16" t="s">
        <v>418</v>
      </c>
      <c r="L16" t="s">
        <v>381</v>
      </c>
      <c r="M16" t="s">
        <v>382</v>
      </c>
    </row>
    <row r="17" spans="1:16" x14ac:dyDescent="0.2">
      <c r="A17" t="s">
        <v>419</v>
      </c>
      <c r="B17" t="s">
        <v>309</v>
      </c>
      <c r="C17">
        <v>16000</v>
      </c>
      <c r="D17" t="s">
        <v>213</v>
      </c>
      <c r="E17" t="s">
        <v>143</v>
      </c>
      <c r="F17" t="s">
        <v>171</v>
      </c>
      <c r="G17" t="s">
        <v>119</v>
      </c>
      <c r="K17" t="s">
        <v>420</v>
      </c>
      <c r="L17" t="s">
        <v>385</v>
      </c>
      <c r="M17" t="s">
        <v>386</v>
      </c>
    </row>
    <row r="18" spans="1:16" x14ac:dyDescent="0.2">
      <c r="A18" t="s">
        <v>421</v>
      </c>
      <c r="B18" t="s">
        <v>309</v>
      </c>
      <c r="C18">
        <v>17000</v>
      </c>
      <c r="D18" t="s">
        <v>213</v>
      </c>
      <c r="E18" t="s">
        <v>143</v>
      </c>
      <c r="F18" t="s">
        <v>173</v>
      </c>
      <c r="G18" t="s">
        <v>122</v>
      </c>
      <c r="K18" t="s">
        <v>422</v>
      </c>
      <c r="L18" t="s">
        <v>389</v>
      </c>
    </row>
    <row r="19" spans="1:16" x14ac:dyDescent="0.2">
      <c r="A19" t="s">
        <v>423</v>
      </c>
      <c r="B19" t="s">
        <v>309</v>
      </c>
      <c r="C19">
        <v>18000</v>
      </c>
      <c r="D19" t="s">
        <v>213</v>
      </c>
      <c r="E19" t="s">
        <v>143</v>
      </c>
      <c r="F19" t="s">
        <v>175</v>
      </c>
      <c r="G19" t="s">
        <v>122</v>
      </c>
      <c r="K19" t="s">
        <v>424</v>
      </c>
      <c r="L19" t="s">
        <v>392</v>
      </c>
      <c r="M19" t="s">
        <v>393</v>
      </c>
    </row>
    <row r="20" spans="1:16" x14ac:dyDescent="0.2">
      <c r="A20" t="s">
        <v>425</v>
      </c>
      <c r="B20" t="s">
        <v>309</v>
      </c>
      <c r="C20">
        <v>19000</v>
      </c>
      <c r="D20" t="s">
        <v>213</v>
      </c>
      <c r="E20" t="s">
        <v>143</v>
      </c>
      <c r="F20" t="s">
        <v>177</v>
      </c>
      <c r="G20" t="s">
        <v>122</v>
      </c>
      <c r="K20" t="s">
        <v>426</v>
      </c>
      <c r="L20" t="s">
        <v>396</v>
      </c>
    </row>
    <row r="21" spans="1:16" x14ac:dyDescent="0.2">
      <c r="A21" t="s">
        <v>427</v>
      </c>
      <c r="B21" t="s">
        <v>309</v>
      </c>
      <c r="C21">
        <v>20000</v>
      </c>
      <c r="D21" t="s">
        <v>213</v>
      </c>
      <c r="E21" t="s">
        <v>143</v>
      </c>
      <c r="F21" t="s">
        <v>179</v>
      </c>
      <c r="G21" t="s">
        <v>122</v>
      </c>
      <c r="K21" t="s">
        <v>428</v>
      </c>
      <c r="L21" t="s">
        <v>399</v>
      </c>
    </row>
    <row r="22" spans="1:16" x14ac:dyDescent="0.2">
      <c r="A22" t="s">
        <v>429</v>
      </c>
      <c r="B22" t="s">
        <v>309</v>
      </c>
      <c r="C22">
        <v>21000</v>
      </c>
      <c r="D22" t="s">
        <v>213</v>
      </c>
      <c r="E22" t="s">
        <v>143</v>
      </c>
      <c r="F22" t="s">
        <v>181</v>
      </c>
      <c r="G22" t="s">
        <v>122</v>
      </c>
      <c r="K22" t="s">
        <v>430</v>
      </c>
      <c r="L22" t="s">
        <v>402</v>
      </c>
    </row>
    <row r="23" spans="1:16" x14ac:dyDescent="0.2">
      <c r="A23" t="s">
        <v>431</v>
      </c>
      <c r="B23" t="s">
        <v>309</v>
      </c>
      <c r="C23">
        <v>22000</v>
      </c>
      <c r="D23" t="s">
        <v>213</v>
      </c>
      <c r="E23" t="s">
        <v>143</v>
      </c>
      <c r="F23" t="s">
        <v>183</v>
      </c>
      <c r="G23" t="s">
        <v>122</v>
      </c>
      <c r="K23" t="s">
        <v>432</v>
      </c>
      <c r="L23" t="s">
        <v>381</v>
      </c>
      <c r="M23" t="s">
        <v>382</v>
      </c>
    </row>
    <row r="24" spans="1:16" x14ac:dyDescent="0.2">
      <c r="A24" t="s">
        <v>433</v>
      </c>
      <c r="B24" t="s">
        <v>309</v>
      </c>
      <c r="C24">
        <v>23000</v>
      </c>
      <c r="D24" t="s">
        <v>213</v>
      </c>
      <c r="E24" t="s">
        <v>143</v>
      </c>
      <c r="F24" t="s">
        <v>185</v>
      </c>
      <c r="G24" t="s">
        <v>122</v>
      </c>
      <c r="K24" t="s">
        <v>434</v>
      </c>
      <c r="L24" t="s">
        <v>385</v>
      </c>
      <c r="M24" t="s">
        <v>386</v>
      </c>
    </row>
    <row r="25" spans="1:16" x14ac:dyDescent="0.2">
      <c r="A25" t="s">
        <v>435</v>
      </c>
      <c r="B25" t="s">
        <v>309</v>
      </c>
      <c r="C25">
        <v>24000</v>
      </c>
      <c r="D25" t="s">
        <v>213</v>
      </c>
      <c r="E25" t="s">
        <v>143</v>
      </c>
      <c r="F25" t="s">
        <v>187</v>
      </c>
      <c r="G25" t="s">
        <v>122</v>
      </c>
      <c r="K25" t="s">
        <v>436</v>
      </c>
      <c r="L25" t="s">
        <v>389</v>
      </c>
    </row>
    <row r="26" spans="1:16" x14ac:dyDescent="0.2">
      <c r="A26" t="s">
        <v>437</v>
      </c>
      <c r="B26" t="s">
        <v>309</v>
      </c>
      <c r="C26">
        <v>25000</v>
      </c>
      <c r="D26" t="s">
        <v>213</v>
      </c>
      <c r="E26" t="s">
        <v>143</v>
      </c>
      <c r="F26" t="s">
        <v>187</v>
      </c>
      <c r="G26" t="s">
        <v>122</v>
      </c>
      <c r="K26" t="s">
        <v>438</v>
      </c>
      <c r="L26" t="s">
        <v>392</v>
      </c>
      <c r="M26" t="s">
        <v>393</v>
      </c>
    </row>
    <row r="27" spans="1:16" x14ac:dyDescent="0.2">
      <c r="A27" t="s">
        <v>439</v>
      </c>
      <c r="B27" t="s">
        <v>309</v>
      </c>
      <c r="C27">
        <v>26000</v>
      </c>
      <c r="D27" t="s">
        <v>213</v>
      </c>
      <c r="E27" t="s">
        <v>143</v>
      </c>
      <c r="F27" t="s">
        <v>187</v>
      </c>
      <c r="G27" t="s">
        <v>122</v>
      </c>
      <c r="K27" t="s">
        <v>440</v>
      </c>
      <c r="L27" t="s">
        <v>396</v>
      </c>
    </row>
    <row r="28" spans="1:16" x14ac:dyDescent="0.2">
      <c r="A28" t="s">
        <v>441</v>
      </c>
      <c r="B28" t="s">
        <v>309</v>
      </c>
      <c r="C28">
        <v>27000</v>
      </c>
      <c r="D28" t="s">
        <v>213</v>
      </c>
      <c r="E28" t="s">
        <v>143</v>
      </c>
      <c r="F28" t="s">
        <v>187</v>
      </c>
      <c r="G28" t="s">
        <v>122</v>
      </c>
      <c r="K28" t="s">
        <v>442</v>
      </c>
      <c r="L28" t="s">
        <v>399</v>
      </c>
    </row>
    <row r="29" spans="1:16" x14ac:dyDescent="0.2">
      <c r="A29" t="s">
        <v>443</v>
      </c>
      <c r="B29" t="s">
        <v>309</v>
      </c>
      <c r="C29">
        <v>28000</v>
      </c>
      <c r="D29" t="s">
        <v>213</v>
      </c>
      <c r="E29" t="s">
        <v>143</v>
      </c>
      <c r="F29" t="s">
        <v>187</v>
      </c>
      <c r="G29" t="s">
        <v>122</v>
      </c>
      <c r="K29" t="s">
        <v>444</v>
      </c>
      <c r="L29" t="s">
        <v>402</v>
      </c>
    </row>
    <row r="31" spans="1:16" x14ac:dyDescent="0.2">
      <c r="D31" t="s">
        <v>30</v>
      </c>
      <c r="E31" t="s">
        <v>25</v>
      </c>
      <c r="F31" t="s">
        <v>445</v>
      </c>
      <c r="G31" t="s">
        <v>446</v>
      </c>
      <c r="H31" t="s">
        <v>34</v>
      </c>
      <c r="I31" t="s">
        <v>447</v>
      </c>
    </row>
    <row r="32" spans="1:16" x14ac:dyDescent="0.2">
      <c r="H32" t="s">
        <v>447</v>
      </c>
      <c r="I32" t="s">
        <v>448</v>
      </c>
      <c r="L32" t="s">
        <v>449</v>
      </c>
      <c r="M32" t="s">
        <v>450</v>
      </c>
      <c r="N32" t="s">
        <v>451</v>
      </c>
      <c r="P32" t="s">
        <v>452</v>
      </c>
    </row>
    <row r="33" spans="4:13" x14ac:dyDescent="0.2">
      <c r="D33" t="s">
        <v>453</v>
      </c>
      <c r="H33" t="s">
        <v>454</v>
      </c>
      <c r="L33" t="s">
        <v>455</v>
      </c>
      <c r="M33" t="s">
        <v>456</v>
      </c>
    </row>
    <row r="34" spans="4:13" x14ac:dyDescent="0.2">
      <c r="D34" t="s">
        <v>457</v>
      </c>
      <c r="H34" t="s">
        <v>458</v>
      </c>
    </row>
    <row r="35" spans="4:13" x14ac:dyDescent="0.2">
      <c r="D35" t="s">
        <v>459</v>
      </c>
      <c r="H35" t="s">
        <v>460</v>
      </c>
    </row>
    <row r="36" spans="4:13" x14ac:dyDescent="0.2">
      <c r="D36" t="s">
        <v>461</v>
      </c>
    </row>
    <row r="37" spans="4:13" x14ac:dyDescent="0.2">
      <c r="D37" t="s">
        <v>462</v>
      </c>
      <c r="H37" t="s">
        <v>463</v>
      </c>
      <c r="L37" t="s">
        <v>464</v>
      </c>
      <c r="M37" t="s">
        <v>465</v>
      </c>
    </row>
    <row r="38" spans="4:13" x14ac:dyDescent="0.2">
      <c r="D38" t="s">
        <v>466</v>
      </c>
    </row>
    <row r="39" spans="4:13" x14ac:dyDescent="0.2">
      <c r="D39" t="s">
        <v>467</v>
      </c>
      <c r="I39" t="s">
        <v>468</v>
      </c>
    </row>
    <row r="40" spans="4:13" x14ac:dyDescent="0.2">
      <c r="I40" t="s">
        <v>469</v>
      </c>
    </row>
    <row r="42" spans="4:13" x14ac:dyDescent="0.2">
      <c r="D42" t="s">
        <v>470</v>
      </c>
    </row>
    <row r="43" spans="4:13" x14ac:dyDescent="0.2">
      <c r="D43" t="s">
        <v>471</v>
      </c>
    </row>
    <row r="44" spans="4:13" x14ac:dyDescent="0.2">
      <c r="D44" t="s">
        <v>472</v>
      </c>
    </row>
    <row r="48" spans="4:13" x14ac:dyDescent="0.2">
      <c r="D48" t="s">
        <v>453</v>
      </c>
    </row>
    <row r="49" spans="4:4" x14ac:dyDescent="0.2">
      <c r="D49" t="s">
        <v>473</v>
      </c>
    </row>
    <row r="50" spans="4:4" x14ac:dyDescent="0.2">
      <c r="D50" t="s">
        <v>474</v>
      </c>
    </row>
    <row r="51" spans="4:4" x14ac:dyDescent="0.2">
      <c r="D51" t="s">
        <v>475</v>
      </c>
    </row>
    <row r="52" spans="4:4" x14ac:dyDescent="0.2">
      <c r="D52" t="s">
        <v>476</v>
      </c>
    </row>
    <row r="53" spans="4:4" x14ac:dyDescent="0.2">
      <c r="D53" t="s">
        <v>477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13"/>
  <sheetViews>
    <sheetView zoomScale="55" zoomScaleNormal="55" workbookViewId="0">
      <selection activeCell="B86" sqref="A1:BN113"/>
    </sheetView>
  </sheetViews>
  <sheetFormatPr baseColWidth="10" defaultColWidth="10.5" defaultRowHeight="16" x14ac:dyDescent="0.2"/>
  <cols>
    <col min="1" max="1" width="26.33203125" customWidth="1"/>
    <col min="2" max="2" width="27.33203125" customWidth="1"/>
    <col min="3" max="3" width="18.33203125" customWidth="1"/>
  </cols>
  <sheetData>
    <row r="1" spans="1:66" s="3" customFormat="1" x14ac:dyDescent="0.2">
      <c r="A1" s="3" t="s">
        <v>284</v>
      </c>
      <c r="B1" s="3" t="s">
        <v>372</v>
      </c>
      <c r="C1" s="3" t="s">
        <v>478</v>
      </c>
      <c r="D1" s="4"/>
      <c r="H1" s="8"/>
      <c r="I1" s="8"/>
      <c r="J1" s="8"/>
      <c r="K1" s="8"/>
      <c r="L1" s="8"/>
      <c r="M1" s="8"/>
      <c r="N1" s="8"/>
      <c r="O1" s="8"/>
      <c r="AD1" s="9"/>
      <c r="AH1" s="9"/>
      <c r="AP1" s="4"/>
      <c r="AQ1" s="4"/>
      <c r="AR1" s="6"/>
      <c r="AS1" s="6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</row>
    <row r="2" spans="1:66" x14ac:dyDescent="0.2">
      <c r="A2" s="12" t="s">
        <v>286</v>
      </c>
      <c r="B2" s="12" t="s">
        <v>379</v>
      </c>
      <c r="C2">
        <v>0</v>
      </c>
    </row>
    <row r="3" spans="1:66" x14ac:dyDescent="0.2">
      <c r="A3" s="12" t="s">
        <v>286</v>
      </c>
      <c r="B3" s="12" t="s">
        <v>383</v>
      </c>
      <c r="C3">
        <v>1</v>
      </c>
    </row>
    <row r="4" spans="1:66" x14ac:dyDescent="0.2">
      <c r="A4" s="12" t="s">
        <v>286</v>
      </c>
      <c r="B4" s="12" t="s">
        <v>387</v>
      </c>
      <c r="C4">
        <v>2</v>
      </c>
    </row>
    <row r="5" spans="1:66" x14ac:dyDescent="0.2">
      <c r="A5" s="12" t="s">
        <v>286</v>
      </c>
      <c r="B5" s="12" t="s">
        <v>390</v>
      </c>
      <c r="C5">
        <v>3</v>
      </c>
    </row>
    <row r="6" spans="1:66" x14ac:dyDescent="0.2">
      <c r="A6" s="12" t="s">
        <v>286</v>
      </c>
      <c r="B6" s="12" t="s">
        <v>394</v>
      </c>
      <c r="C6">
        <v>4</v>
      </c>
    </row>
    <row r="7" spans="1:66" x14ac:dyDescent="0.2">
      <c r="A7" s="12" t="s">
        <v>286</v>
      </c>
      <c r="B7" s="12" t="s">
        <v>397</v>
      </c>
      <c r="C7">
        <v>5</v>
      </c>
    </row>
    <row r="8" spans="1:66" x14ac:dyDescent="0.2">
      <c r="A8" s="12" t="s">
        <v>286</v>
      </c>
      <c r="B8" s="12" t="s">
        <v>400</v>
      </c>
      <c r="C8">
        <v>6</v>
      </c>
    </row>
    <row r="9" spans="1:66" x14ac:dyDescent="0.2">
      <c r="A9" s="12" t="s">
        <v>286</v>
      </c>
      <c r="B9" s="12" t="s">
        <v>403</v>
      </c>
      <c r="C9">
        <v>7</v>
      </c>
    </row>
    <row r="10" spans="1:66" x14ac:dyDescent="0.2">
      <c r="A10" s="12" t="s">
        <v>286</v>
      </c>
      <c r="B10" s="12" t="s">
        <v>405</v>
      </c>
      <c r="C10">
        <v>8</v>
      </c>
    </row>
    <row r="11" spans="1:66" x14ac:dyDescent="0.2">
      <c r="A11" s="12" t="s">
        <v>286</v>
      </c>
      <c r="B11" s="12" t="s">
        <v>407</v>
      </c>
      <c r="C11">
        <v>9</v>
      </c>
    </row>
    <row r="12" spans="1:66" x14ac:dyDescent="0.2">
      <c r="A12" s="12" t="s">
        <v>286</v>
      </c>
      <c r="B12" s="12" t="s">
        <v>409</v>
      </c>
      <c r="C12">
        <v>10</v>
      </c>
    </row>
    <row r="13" spans="1:66" x14ac:dyDescent="0.2">
      <c r="A13" s="12" t="s">
        <v>286</v>
      </c>
      <c r="B13" s="12" t="s">
        <v>411</v>
      </c>
      <c r="C13">
        <v>11</v>
      </c>
    </row>
    <row r="14" spans="1:66" x14ac:dyDescent="0.2">
      <c r="A14" s="12" t="s">
        <v>286</v>
      </c>
      <c r="B14" s="12" t="s">
        <v>413</v>
      </c>
      <c r="C14">
        <v>12</v>
      </c>
    </row>
    <row r="15" spans="1:66" x14ac:dyDescent="0.2">
      <c r="A15" s="12" t="s">
        <v>286</v>
      </c>
      <c r="B15" s="12" t="s">
        <v>415</v>
      </c>
      <c r="C15">
        <v>13</v>
      </c>
    </row>
    <row r="16" spans="1:66" x14ac:dyDescent="0.2">
      <c r="A16" s="12" t="s">
        <v>286</v>
      </c>
      <c r="B16" s="12" t="s">
        <v>417</v>
      </c>
      <c r="C16">
        <v>14</v>
      </c>
    </row>
    <row r="17" spans="1:3" x14ac:dyDescent="0.2">
      <c r="A17" s="12" t="s">
        <v>286</v>
      </c>
      <c r="B17" s="12" t="s">
        <v>419</v>
      </c>
      <c r="C17">
        <v>15</v>
      </c>
    </row>
    <row r="18" spans="1:3" x14ac:dyDescent="0.2">
      <c r="A18" s="12" t="s">
        <v>286</v>
      </c>
      <c r="B18" s="12" t="s">
        <v>421</v>
      </c>
      <c r="C18">
        <v>16</v>
      </c>
    </row>
    <row r="19" spans="1:3" x14ac:dyDescent="0.2">
      <c r="A19" s="12" t="s">
        <v>286</v>
      </c>
      <c r="B19" s="12" t="s">
        <v>423</v>
      </c>
      <c r="C19">
        <v>17</v>
      </c>
    </row>
    <row r="20" spans="1:3" x14ac:dyDescent="0.2">
      <c r="A20" s="12" t="s">
        <v>286</v>
      </c>
      <c r="B20" s="12" t="s">
        <v>425</v>
      </c>
      <c r="C20">
        <v>18</v>
      </c>
    </row>
    <row r="21" spans="1:3" x14ac:dyDescent="0.2">
      <c r="A21" s="12" t="s">
        <v>286</v>
      </c>
      <c r="B21" s="12" t="s">
        <v>427</v>
      </c>
      <c r="C21">
        <v>19</v>
      </c>
    </row>
    <row r="22" spans="1:3" x14ac:dyDescent="0.2">
      <c r="A22" s="12" t="s">
        <v>286</v>
      </c>
      <c r="B22" s="12" t="s">
        <v>429</v>
      </c>
      <c r="C22">
        <v>20</v>
      </c>
    </row>
    <row r="23" spans="1:3" x14ac:dyDescent="0.2">
      <c r="A23" s="12" t="s">
        <v>286</v>
      </c>
      <c r="B23" s="12" t="s">
        <v>431</v>
      </c>
      <c r="C23">
        <v>21</v>
      </c>
    </row>
    <row r="24" spans="1:3" x14ac:dyDescent="0.2">
      <c r="A24" s="12" t="s">
        <v>286</v>
      </c>
      <c r="B24" s="12" t="s">
        <v>433</v>
      </c>
      <c r="C24">
        <v>22</v>
      </c>
    </row>
    <row r="25" spans="1:3" x14ac:dyDescent="0.2">
      <c r="A25" s="12" t="s">
        <v>286</v>
      </c>
      <c r="B25" s="12" t="s">
        <v>435</v>
      </c>
      <c r="C25">
        <v>23</v>
      </c>
    </row>
    <row r="26" spans="1:3" x14ac:dyDescent="0.2">
      <c r="A26" s="12" t="s">
        <v>286</v>
      </c>
      <c r="B26" s="12" t="s">
        <v>437</v>
      </c>
      <c r="C26">
        <v>24</v>
      </c>
    </row>
    <row r="27" spans="1:3" x14ac:dyDescent="0.2">
      <c r="A27" s="12" t="s">
        <v>286</v>
      </c>
      <c r="B27" s="12" t="s">
        <v>439</v>
      </c>
      <c r="C27">
        <v>25</v>
      </c>
    </row>
    <row r="28" spans="1:3" x14ac:dyDescent="0.2">
      <c r="A28" s="12" t="s">
        <v>286</v>
      </c>
      <c r="B28" s="12" t="s">
        <v>441</v>
      </c>
      <c r="C28">
        <v>26</v>
      </c>
    </row>
    <row r="29" spans="1:3" x14ac:dyDescent="0.2">
      <c r="A29" s="12" t="s">
        <v>286</v>
      </c>
      <c r="B29" s="12" t="s">
        <v>443</v>
      </c>
      <c r="C29">
        <v>27</v>
      </c>
    </row>
    <row r="30" spans="1:3" x14ac:dyDescent="0.2">
      <c r="A30" s="12" t="s">
        <v>288</v>
      </c>
      <c r="B30" s="12" t="s">
        <v>379</v>
      </c>
      <c r="C30">
        <v>0</v>
      </c>
    </row>
    <row r="31" spans="1:3" x14ac:dyDescent="0.2">
      <c r="A31" s="12" t="s">
        <v>288</v>
      </c>
      <c r="B31" s="12" t="s">
        <v>383</v>
      </c>
      <c r="C31">
        <v>1</v>
      </c>
    </row>
    <row r="32" spans="1:3" x14ac:dyDescent="0.2">
      <c r="A32" s="12" t="s">
        <v>288</v>
      </c>
      <c r="B32" s="12" t="s">
        <v>387</v>
      </c>
      <c r="C32">
        <v>2</v>
      </c>
    </row>
    <row r="33" spans="1:3" x14ac:dyDescent="0.2">
      <c r="A33" s="12" t="s">
        <v>288</v>
      </c>
      <c r="B33" s="12" t="s">
        <v>390</v>
      </c>
      <c r="C33">
        <v>3</v>
      </c>
    </row>
    <row r="34" spans="1:3" x14ac:dyDescent="0.2">
      <c r="A34" s="12" t="s">
        <v>288</v>
      </c>
      <c r="B34" s="12" t="s">
        <v>394</v>
      </c>
      <c r="C34">
        <v>4</v>
      </c>
    </row>
    <row r="35" spans="1:3" x14ac:dyDescent="0.2">
      <c r="A35" s="12" t="s">
        <v>288</v>
      </c>
      <c r="B35" s="12" t="s">
        <v>397</v>
      </c>
      <c r="C35">
        <v>5</v>
      </c>
    </row>
    <row r="36" spans="1:3" x14ac:dyDescent="0.2">
      <c r="A36" s="12" t="s">
        <v>288</v>
      </c>
      <c r="B36" s="12" t="s">
        <v>400</v>
      </c>
      <c r="C36">
        <v>6</v>
      </c>
    </row>
    <row r="37" spans="1:3" x14ac:dyDescent="0.2">
      <c r="A37" s="12" t="s">
        <v>288</v>
      </c>
      <c r="B37" s="12" t="s">
        <v>403</v>
      </c>
      <c r="C37">
        <v>7</v>
      </c>
    </row>
    <row r="38" spans="1:3" x14ac:dyDescent="0.2">
      <c r="A38" s="12" t="s">
        <v>288</v>
      </c>
      <c r="B38" s="12" t="s">
        <v>405</v>
      </c>
      <c r="C38">
        <v>8</v>
      </c>
    </row>
    <row r="39" spans="1:3" x14ac:dyDescent="0.2">
      <c r="A39" s="12" t="s">
        <v>288</v>
      </c>
      <c r="B39" s="12" t="s">
        <v>407</v>
      </c>
      <c r="C39">
        <v>9</v>
      </c>
    </row>
    <row r="40" spans="1:3" x14ac:dyDescent="0.2">
      <c r="A40" s="12" t="s">
        <v>288</v>
      </c>
      <c r="B40" s="12" t="s">
        <v>409</v>
      </c>
      <c r="C40">
        <v>10</v>
      </c>
    </row>
    <row r="41" spans="1:3" x14ac:dyDescent="0.2">
      <c r="A41" s="12" t="s">
        <v>288</v>
      </c>
      <c r="B41" s="12" t="s">
        <v>411</v>
      </c>
      <c r="C41">
        <v>11</v>
      </c>
    </row>
    <row r="42" spans="1:3" x14ac:dyDescent="0.2">
      <c r="A42" s="12" t="s">
        <v>288</v>
      </c>
      <c r="B42" s="12" t="s">
        <v>413</v>
      </c>
      <c r="C42">
        <v>12</v>
      </c>
    </row>
    <row r="43" spans="1:3" x14ac:dyDescent="0.2">
      <c r="A43" s="12" t="s">
        <v>288</v>
      </c>
      <c r="B43" s="12" t="s">
        <v>415</v>
      </c>
      <c r="C43">
        <v>13</v>
      </c>
    </row>
    <row r="44" spans="1:3" x14ac:dyDescent="0.2">
      <c r="A44" s="12" t="s">
        <v>288</v>
      </c>
      <c r="B44" s="12" t="s">
        <v>417</v>
      </c>
      <c r="C44">
        <v>14</v>
      </c>
    </row>
    <row r="45" spans="1:3" x14ac:dyDescent="0.2">
      <c r="A45" s="12" t="s">
        <v>288</v>
      </c>
      <c r="B45" s="12" t="s">
        <v>419</v>
      </c>
      <c r="C45">
        <v>15</v>
      </c>
    </row>
    <row r="46" spans="1:3" x14ac:dyDescent="0.2">
      <c r="A46" s="12" t="s">
        <v>288</v>
      </c>
      <c r="B46" s="12" t="s">
        <v>421</v>
      </c>
      <c r="C46">
        <v>16</v>
      </c>
    </row>
    <row r="47" spans="1:3" x14ac:dyDescent="0.2">
      <c r="A47" s="12" t="s">
        <v>288</v>
      </c>
      <c r="B47" s="12" t="s">
        <v>423</v>
      </c>
      <c r="C47">
        <v>17</v>
      </c>
    </row>
    <row r="48" spans="1:3" x14ac:dyDescent="0.2">
      <c r="A48" s="12" t="s">
        <v>288</v>
      </c>
      <c r="B48" s="12" t="s">
        <v>425</v>
      </c>
      <c r="C48">
        <v>18</v>
      </c>
    </row>
    <row r="49" spans="1:3" x14ac:dyDescent="0.2">
      <c r="A49" s="12" t="s">
        <v>288</v>
      </c>
      <c r="B49" s="12" t="s">
        <v>427</v>
      </c>
      <c r="C49">
        <v>19</v>
      </c>
    </row>
    <row r="50" spans="1:3" x14ac:dyDescent="0.2">
      <c r="A50" s="12" t="s">
        <v>288</v>
      </c>
      <c r="B50" s="12" t="s">
        <v>429</v>
      </c>
      <c r="C50">
        <v>20</v>
      </c>
    </row>
    <row r="51" spans="1:3" x14ac:dyDescent="0.2">
      <c r="A51" s="12" t="s">
        <v>288</v>
      </c>
      <c r="B51" s="12" t="s">
        <v>431</v>
      </c>
      <c r="C51">
        <v>21</v>
      </c>
    </row>
    <row r="52" spans="1:3" x14ac:dyDescent="0.2">
      <c r="A52" s="12" t="s">
        <v>288</v>
      </c>
      <c r="B52" s="12" t="s">
        <v>433</v>
      </c>
      <c r="C52">
        <v>22</v>
      </c>
    </row>
    <row r="53" spans="1:3" x14ac:dyDescent="0.2">
      <c r="A53" s="12" t="s">
        <v>288</v>
      </c>
      <c r="B53" s="12" t="s">
        <v>435</v>
      </c>
      <c r="C53">
        <v>23</v>
      </c>
    </row>
    <row r="54" spans="1:3" x14ac:dyDescent="0.2">
      <c r="A54" s="12" t="s">
        <v>288</v>
      </c>
      <c r="B54" s="12" t="s">
        <v>437</v>
      </c>
      <c r="C54">
        <v>24</v>
      </c>
    </row>
    <row r="55" spans="1:3" x14ac:dyDescent="0.2">
      <c r="A55" s="12" t="s">
        <v>288</v>
      </c>
      <c r="B55" s="12" t="s">
        <v>439</v>
      </c>
      <c r="C55">
        <v>25</v>
      </c>
    </row>
    <row r="56" spans="1:3" x14ac:dyDescent="0.2">
      <c r="A56" s="12" t="s">
        <v>288</v>
      </c>
      <c r="B56" s="12" t="s">
        <v>441</v>
      </c>
      <c r="C56">
        <v>26</v>
      </c>
    </row>
    <row r="57" spans="1:3" x14ac:dyDescent="0.2">
      <c r="A57" s="12" t="s">
        <v>288</v>
      </c>
      <c r="B57" s="12" t="s">
        <v>443</v>
      </c>
      <c r="C57">
        <v>27</v>
      </c>
    </row>
    <row r="58" spans="1:3" x14ac:dyDescent="0.2">
      <c r="A58" s="12" t="s">
        <v>289</v>
      </c>
      <c r="B58" s="12" t="s">
        <v>379</v>
      </c>
      <c r="C58" s="12">
        <v>0</v>
      </c>
    </row>
    <row r="59" spans="1:3" x14ac:dyDescent="0.2">
      <c r="A59" s="12" t="s">
        <v>289</v>
      </c>
      <c r="B59" s="12" t="s">
        <v>383</v>
      </c>
      <c r="C59" s="12">
        <v>1</v>
      </c>
    </row>
    <row r="60" spans="1:3" x14ac:dyDescent="0.2">
      <c r="A60" s="12" t="s">
        <v>289</v>
      </c>
      <c r="B60" s="12" t="s">
        <v>387</v>
      </c>
      <c r="C60" s="12">
        <v>2</v>
      </c>
    </row>
    <row r="61" spans="1:3" x14ac:dyDescent="0.2">
      <c r="A61" s="12" t="s">
        <v>289</v>
      </c>
      <c r="B61" s="12" t="s">
        <v>390</v>
      </c>
      <c r="C61" s="12">
        <v>3</v>
      </c>
    </row>
    <row r="62" spans="1:3" x14ac:dyDescent="0.2">
      <c r="A62" s="12" t="s">
        <v>289</v>
      </c>
      <c r="B62" s="12" t="s">
        <v>394</v>
      </c>
      <c r="C62" s="12">
        <v>4</v>
      </c>
    </row>
    <row r="63" spans="1:3" x14ac:dyDescent="0.2">
      <c r="A63" s="12" t="s">
        <v>289</v>
      </c>
      <c r="B63" s="12" t="s">
        <v>397</v>
      </c>
      <c r="C63" s="12">
        <v>5</v>
      </c>
    </row>
    <row r="64" spans="1:3" x14ac:dyDescent="0.2">
      <c r="A64" s="12" t="s">
        <v>289</v>
      </c>
      <c r="B64" s="12" t="s">
        <v>400</v>
      </c>
      <c r="C64" s="12">
        <v>6</v>
      </c>
    </row>
    <row r="65" spans="1:3" x14ac:dyDescent="0.2">
      <c r="A65" s="12" t="s">
        <v>289</v>
      </c>
      <c r="B65" s="12" t="s">
        <v>403</v>
      </c>
      <c r="C65" s="12">
        <v>7</v>
      </c>
    </row>
    <row r="66" spans="1:3" x14ac:dyDescent="0.2">
      <c r="A66" s="12" t="s">
        <v>289</v>
      </c>
      <c r="B66" s="12" t="s">
        <v>405</v>
      </c>
      <c r="C66" s="12">
        <v>8</v>
      </c>
    </row>
    <row r="67" spans="1:3" x14ac:dyDescent="0.2">
      <c r="A67" s="12" t="s">
        <v>289</v>
      </c>
      <c r="B67" s="12" t="s">
        <v>407</v>
      </c>
      <c r="C67" s="12">
        <v>9</v>
      </c>
    </row>
    <row r="68" spans="1:3" x14ac:dyDescent="0.2">
      <c r="A68" s="12" t="s">
        <v>289</v>
      </c>
      <c r="B68" s="12" t="s">
        <v>409</v>
      </c>
      <c r="C68" s="12">
        <v>10</v>
      </c>
    </row>
    <row r="69" spans="1:3" x14ac:dyDescent="0.2">
      <c r="A69" s="12" t="s">
        <v>289</v>
      </c>
      <c r="B69" s="12" t="s">
        <v>411</v>
      </c>
      <c r="C69" s="12">
        <v>11</v>
      </c>
    </row>
    <row r="70" spans="1:3" x14ac:dyDescent="0.2">
      <c r="A70" s="12" t="s">
        <v>289</v>
      </c>
      <c r="B70" s="12" t="s">
        <v>413</v>
      </c>
      <c r="C70" s="12">
        <v>12</v>
      </c>
    </row>
    <row r="71" spans="1:3" x14ac:dyDescent="0.2">
      <c r="A71" s="12" t="s">
        <v>289</v>
      </c>
      <c r="B71" s="12" t="s">
        <v>415</v>
      </c>
      <c r="C71" s="12">
        <v>13</v>
      </c>
    </row>
    <row r="72" spans="1:3" x14ac:dyDescent="0.2">
      <c r="A72" s="12" t="s">
        <v>289</v>
      </c>
      <c r="B72" s="12" t="s">
        <v>417</v>
      </c>
      <c r="C72" s="12">
        <v>14</v>
      </c>
    </row>
    <row r="73" spans="1:3" x14ac:dyDescent="0.2">
      <c r="A73" s="12" t="s">
        <v>289</v>
      </c>
      <c r="B73" s="12" t="s">
        <v>419</v>
      </c>
      <c r="C73" s="12">
        <v>15</v>
      </c>
    </row>
    <row r="74" spans="1:3" x14ac:dyDescent="0.2">
      <c r="A74" s="12" t="s">
        <v>289</v>
      </c>
      <c r="B74" s="12" t="s">
        <v>421</v>
      </c>
      <c r="C74" s="12">
        <v>16</v>
      </c>
    </row>
    <row r="75" spans="1:3" x14ac:dyDescent="0.2">
      <c r="A75" s="12" t="s">
        <v>289</v>
      </c>
      <c r="B75" s="12" t="s">
        <v>423</v>
      </c>
      <c r="C75" s="12">
        <v>17</v>
      </c>
    </row>
    <row r="76" spans="1:3" x14ac:dyDescent="0.2">
      <c r="A76" s="12" t="s">
        <v>289</v>
      </c>
      <c r="B76" s="12" t="s">
        <v>425</v>
      </c>
      <c r="C76" s="12">
        <v>18</v>
      </c>
    </row>
    <row r="77" spans="1:3" x14ac:dyDescent="0.2">
      <c r="A77" s="12" t="s">
        <v>289</v>
      </c>
      <c r="B77" s="12" t="s">
        <v>427</v>
      </c>
      <c r="C77" s="12">
        <v>19</v>
      </c>
    </row>
    <row r="78" spans="1:3" x14ac:dyDescent="0.2">
      <c r="A78" s="12" t="s">
        <v>289</v>
      </c>
      <c r="B78" s="12" t="s">
        <v>429</v>
      </c>
      <c r="C78" s="12">
        <v>20</v>
      </c>
    </row>
    <row r="79" spans="1:3" x14ac:dyDescent="0.2">
      <c r="A79" s="12" t="s">
        <v>289</v>
      </c>
      <c r="B79" s="12" t="s">
        <v>431</v>
      </c>
      <c r="C79" s="12">
        <v>21</v>
      </c>
    </row>
    <row r="80" spans="1:3" x14ac:dyDescent="0.2">
      <c r="A80" s="12" t="s">
        <v>289</v>
      </c>
      <c r="B80" s="12" t="s">
        <v>433</v>
      </c>
      <c r="C80" s="12">
        <v>22</v>
      </c>
    </row>
    <row r="81" spans="1:3" x14ac:dyDescent="0.2">
      <c r="A81" s="12" t="s">
        <v>289</v>
      </c>
      <c r="B81" s="12" t="s">
        <v>435</v>
      </c>
      <c r="C81" s="12">
        <v>23</v>
      </c>
    </row>
    <row r="82" spans="1:3" x14ac:dyDescent="0.2">
      <c r="A82" s="12" t="s">
        <v>289</v>
      </c>
      <c r="B82" s="12" t="s">
        <v>437</v>
      </c>
      <c r="C82" s="12">
        <v>24</v>
      </c>
    </row>
    <row r="83" spans="1:3" x14ac:dyDescent="0.2">
      <c r="A83" s="12" t="s">
        <v>289</v>
      </c>
      <c r="B83" s="12" t="s">
        <v>439</v>
      </c>
      <c r="C83" s="12">
        <v>25</v>
      </c>
    </row>
    <row r="84" spans="1:3" x14ac:dyDescent="0.2">
      <c r="A84" s="12" t="s">
        <v>289</v>
      </c>
      <c r="B84" s="12" t="s">
        <v>441</v>
      </c>
      <c r="C84" s="12">
        <v>26</v>
      </c>
    </row>
    <row r="85" spans="1:3" x14ac:dyDescent="0.2">
      <c r="A85" s="12" t="s">
        <v>289</v>
      </c>
      <c r="B85" s="12" t="s">
        <v>443</v>
      </c>
      <c r="C85" s="12">
        <v>27</v>
      </c>
    </row>
    <row r="86" spans="1:3" x14ac:dyDescent="0.2">
      <c r="A86" s="12" t="s">
        <v>290</v>
      </c>
      <c r="B86" s="12" t="s">
        <v>379</v>
      </c>
      <c r="C86" s="12">
        <v>0</v>
      </c>
    </row>
    <row r="87" spans="1:3" x14ac:dyDescent="0.2">
      <c r="A87" s="12" t="s">
        <v>290</v>
      </c>
      <c r="B87" s="12" t="s">
        <v>383</v>
      </c>
      <c r="C87" s="12">
        <v>1</v>
      </c>
    </row>
    <row r="88" spans="1:3" x14ac:dyDescent="0.2">
      <c r="A88" s="12" t="s">
        <v>290</v>
      </c>
      <c r="B88" s="12" t="s">
        <v>387</v>
      </c>
      <c r="C88" s="12">
        <v>2</v>
      </c>
    </row>
    <row r="89" spans="1:3" x14ac:dyDescent="0.2">
      <c r="A89" s="12" t="s">
        <v>290</v>
      </c>
      <c r="B89" s="12" t="s">
        <v>390</v>
      </c>
      <c r="C89" s="12">
        <v>3</v>
      </c>
    </row>
    <row r="90" spans="1:3" x14ac:dyDescent="0.2">
      <c r="A90" s="12" t="s">
        <v>290</v>
      </c>
      <c r="B90" s="12" t="s">
        <v>394</v>
      </c>
      <c r="C90" s="12">
        <v>4</v>
      </c>
    </row>
    <row r="91" spans="1:3" x14ac:dyDescent="0.2">
      <c r="A91" s="12" t="s">
        <v>290</v>
      </c>
      <c r="B91" s="12" t="s">
        <v>397</v>
      </c>
      <c r="C91" s="12">
        <v>5</v>
      </c>
    </row>
    <row r="92" spans="1:3" x14ac:dyDescent="0.2">
      <c r="A92" s="12" t="s">
        <v>290</v>
      </c>
      <c r="B92" s="12" t="s">
        <v>400</v>
      </c>
      <c r="C92" s="12">
        <v>6</v>
      </c>
    </row>
    <row r="93" spans="1:3" x14ac:dyDescent="0.2">
      <c r="A93" s="12" t="s">
        <v>290</v>
      </c>
      <c r="B93" s="12" t="s">
        <v>403</v>
      </c>
      <c r="C93" s="12">
        <v>7</v>
      </c>
    </row>
    <row r="94" spans="1:3" x14ac:dyDescent="0.2">
      <c r="A94" s="12" t="s">
        <v>290</v>
      </c>
      <c r="B94" s="12" t="s">
        <v>405</v>
      </c>
      <c r="C94" s="12">
        <v>8</v>
      </c>
    </row>
    <row r="95" spans="1:3" x14ac:dyDescent="0.2">
      <c r="A95" s="12" t="s">
        <v>290</v>
      </c>
      <c r="B95" s="12" t="s">
        <v>407</v>
      </c>
      <c r="C95" s="12">
        <v>9</v>
      </c>
    </row>
    <row r="96" spans="1:3" x14ac:dyDescent="0.2">
      <c r="A96" s="12" t="s">
        <v>290</v>
      </c>
      <c r="B96" s="12" t="s">
        <v>409</v>
      </c>
      <c r="C96" s="12">
        <v>10</v>
      </c>
    </row>
    <row r="97" spans="1:3" x14ac:dyDescent="0.2">
      <c r="A97" s="12" t="s">
        <v>290</v>
      </c>
      <c r="B97" s="12" t="s">
        <v>411</v>
      </c>
      <c r="C97" s="12">
        <v>11</v>
      </c>
    </row>
    <row r="98" spans="1:3" x14ac:dyDescent="0.2">
      <c r="A98" s="12" t="s">
        <v>290</v>
      </c>
      <c r="B98" s="12" t="s">
        <v>413</v>
      </c>
      <c r="C98" s="12">
        <v>12</v>
      </c>
    </row>
    <row r="99" spans="1:3" x14ac:dyDescent="0.2">
      <c r="A99" s="12" t="s">
        <v>290</v>
      </c>
      <c r="B99" s="12" t="s">
        <v>415</v>
      </c>
      <c r="C99" s="12">
        <v>13</v>
      </c>
    </row>
    <row r="100" spans="1:3" x14ac:dyDescent="0.2">
      <c r="A100" s="12" t="s">
        <v>290</v>
      </c>
      <c r="B100" s="12" t="s">
        <v>417</v>
      </c>
      <c r="C100" s="12">
        <v>14</v>
      </c>
    </row>
    <row r="101" spans="1:3" x14ac:dyDescent="0.2">
      <c r="A101" s="12" t="s">
        <v>290</v>
      </c>
      <c r="B101" s="12" t="s">
        <v>419</v>
      </c>
      <c r="C101" s="12">
        <v>15</v>
      </c>
    </row>
    <row r="102" spans="1:3" x14ac:dyDescent="0.2">
      <c r="A102" s="12" t="s">
        <v>290</v>
      </c>
      <c r="B102" s="12" t="s">
        <v>421</v>
      </c>
      <c r="C102" s="12">
        <v>16</v>
      </c>
    </row>
    <row r="103" spans="1:3" x14ac:dyDescent="0.2">
      <c r="A103" s="12" t="s">
        <v>290</v>
      </c>
      <c r="B103" s="12" t="s">
        <v>423</v>
      </c>
      <c r="C103" s="12">
        <v>17</v>
      </c>
    </row>
    <row r="104" spans="1:3" x14ac:dyDescent="0.2">
      <c r="A104" s="12" t="s">
        <v>290</v>
      </c>
      <c r="B104" s="12" t="s">
        <v>425</v>
      </c>
      <c r="C104" s="12">
        <v>18</v>
      </c>
    </row>
    <row r="105" spans="1:3" x14ac:dyDescent="0.2">
      <c r="A105" s="12" t="s">
        <v>290</v>
      </c>
      <c r="B105" s="12" t="s">
        <v>427</v>
      </c>
      <c r="C105" s="12">
        <v>19</v>
      </c>
    </row>
    <row r="106" spans="1:3" x14ac:dyDescent="0.2">
      <c r="A106" s="12" t="s">
        <v>290</v>
      </c>
      <c r="B106" s="12" t="s">
        <v>429</v>
      </c>
      <c r="C106" s="12">
        <v>20</v>
      </c>
    </row>
    <row r="107" spans="1:3" x14ac:dyDescent="0.2">
      <c r="A107" s="12" t="s">
        <v>290</v>
      </c>
      <c r="B107" s="12" t="s">
        <v>431</v>
      </c>
      <c r="C107" s="12">
        <v>21</v>
      </c>
    </row>
    <row r="108" spans="1:3" x14ac:dyDescent="0.2">
      <c r="A108" s="12" t="s">
        <v>290</v>
      </c>
      <c r="B108" s="12" t="s">
        <v>433</v>
      </c>
      <c r="C108" s="12">
        <v>22</v>
      </c>
    </row>
    <row r="109" spans="1:3" x14ac:dyDescent="0.2">
      <c r="A109" s="12" t="s">
        <v>290</v>
      </c>
      <c r="B109" s="12" t="s">
        <v>435</v>
      </c>
      <c r="C109" s="12">
        <v>23</v>
      </c>
    </row>
    <row r="110" spans="1:3" x14ac:dyDescent="0.2">
      <c r="A110" s="12" t="s">
        <v>290</v>
      </c>
      <c r="B110" s="12" t="s">
        <v>437</v>
      </c>
      <c r="C110" s="12">
        <v>24</v>
      </c>
    </row>
    <row r="111" spans="1:3" x14ac:dyDescent="0.2">
      <c r="A111" s="12" t="s">
        <v>290</v>
      </c>
      <c r="B111" s="12" t="s">
        <v>439</v>
      </c>
      <c r="C111" s="12">
        <v>25</v>
      </c>
    </row>
    <row r="112" spans="1:3" x14ac:dyDescent="0.2">
      <c r="A112" s="12" t="s">
        <v>290</v>
      </c>
      <c r="B112" s="12" t="s">
        <v>441</v>
      </c>
      <c r="C112" s="12">
        <v>26</v>
      </c>
    </row>
    <row r="113" spans="1:3" x14ac:dyDescent="0.2">
      <c r="A113" s="12" t="s">
        <v>290</v>
      </c>
      <c r="B113" s="12" t="s">
        <v>443</v>
      </c>
      <c r="C113" s="12">
        <v>27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Gear Items</vt:lpstr>
      <vt:lpstr>Training Camps</vt:lpstr>
      <vt:lpstr>Training Methods</vt:lpstr>
      <vt:lpstr>Training Method Links</vt:lpstr>
      <vt:lpstr>Evolution Profiles</vt:lpstr>
      <vt:lpstr>Evolution Level Profiles_</vt:lpstr>
      <vt:lpstr>Evolution Profile Level Links</vt:lpstr>
      <vt:lpstr>'Evolution Profile Level Links'!_FilterDatabase</vt:lpstr>
      <vt:lpstr>'Evolution Profiles'!_FilterDatabase</vt:lpstr>
      <vt:lpstr>'Gear Items'!droptables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Wilkinson</dc:creator>
  <dc:description/>
  <cp:lastModifiedBy>Microsoft Office User</cp:lastModifiedBy>
  <cp:revision>2</cp:revision>
  <dcterms:created xsi:type="dcterms:W3CDTF">2019-11-01T12:38:45Z</dcterms:created>
  <dcterms:modified xsi:type="dcterms:W3CDTF">2022-05-20T18:59:16Z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N3TWORK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