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codeName="ThisWorkbook" defaultThemeVersion="166925"/>
  <mc:AlternateContent xmlns:mc="http://schemas.openxmlformats.org/markup-compatibility/2006">
    <mc:Choice Requires="x15">
      <x15ac:absPath xmlns:x15ac="http://schemas.microsoft.com/office/spreadsheetml/2010/11/ac" url="C:\_projects\Scripts\ExcelSheetScripts\"/>
    </mc:Choice>
  </mc:AlternateContent>
  <xr:revisionPtr revIDLastSave="0" documentId="13_ncr:1_{B67C8F91-F632-49F1-BF4D-F9B6C2BF5DD3}" xr6:coauthVersionLast="45" xr6:coauthVersionMax="45" xr10:uidLastSave="{00000000-0000-0000-0000-000000000000}"/>
  <bookViews>
    <workbookView xWindow="-98" yWindow="-98" windowWidth="24196" windowHeight="13096" activeTab="3" xr2:uid="{00000000-000D-0000-FFFF-FFFF00000000}"/>
  </bookViews>
  <sheets>
    <sheet name="Sheet1" sheetId="1" r:id="rId1"/>
    <sheet name="Sheet2" sheetId="2" r:id="rId2"/>
    <sheet name="Temp" sheetId="3" r:id="rId3"/>
    <sheet name="OriginalCleanedUp" sheetId="4" r:id="rId4"/>
    <sheet name="Summary" sheetId="6" r:id="rId5"/>
    <sheet name="Variables" sheetId="5" r:id="rId6"/>
  </sheets>
  <definedNames>
    <definedName name="_xlnm._FilterDatabase" localSheetId="3" hidden="1">OriginalCleanedUp!$A$1:$K$1132</definedName>
    <definedName name="OriginalErrorCodeName" comment="Error Code from Original Spreadsheet">OriginalCleanedUp!$A$2:$A$534</definedName>
    <definedName name="Z_02EB92A1_E21C_460A_8BF4_25C17B04D419_.wvu.FilterData" localSheetId="0" hidden="1">Sheet1!$A$1:$O$581</definedName>
    <definedName name="Z_16ABE8CB_188C_4AF5_B162_407FD8AE85FF_.wvu.FilterData" localSheetId="0" hidden="1">Sheet1!$A$1:$P$581</definedName>
    <definedName name="Z_19DA5238_5028_4970_8DC9_38E90540A388_.wvu.FilterData" localSheetId="0" hidden="1">Sheet1!$A$1:$AG$19</definedName>
  </definedNames>
  <calcPr calcId="191029"/>
  <customWorkbookViews>
    <customWorkbookView name="Trevors FV" guid="{16ABE8CB-188C-4AF5-B162-407FD8AE85FF}" maximized="1" windowWidth="0" windowHeight="0" activeSheetId="0"/>
    <customWorkbookView name="Filter 1" guid="{19DA5238-5028-4970-8DC9-38E90540A388}" maximized="1" windowWidth="0" windowHeight="0" activeSheetId="0"/>
    <customWorkbookView name="ajc" guid="{02EB92A1-E21C-460A-8BF4-25C17B04D419}"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 i="4" l="1"/>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I3" i="4" l="1"/>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2" i="4"/>
  <c r="G128" i="4" l="1"/>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34" i="4"/>
  <c r="G121" i="4"/>
  <c r="M12" i="5"/>
  <c r="M13" i="5"/>
  <c r="G2" i="4" l="1"/>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2" i="4"/>
  <c r="G123" i="4"/>
  <c r="G124" i="4"/>
  <c r="G125" i="4"/>
  <c r="G126" i="4"/>
  <c r="G127" i="4"/>
  <c r="K1" i="5"/>
  <c r="E7" i="5"/>
  <c r="E6" i="5"/>
  <c r="G5" i="5"/>
  <c r="F5" i="5"/>
  <c r="E5" i="5"/>
  <c r="E4" i="5"/>
  <c r="E3" i="5"/>
  <c r="B7" i="6"/>
  <c r="B8" i="6"/>
  <c r="B9" i="6"/>
  <c r="B10" i="6"/>
  <c r="B11" i="6"/>
  <c r="B12" i="6"/>
  <c r="B13" i="6"/>
  <c r="B6" i="6"/>
  <c r="B14" i="5"/>
  <c r="A4" i="5"/>
  <c r="A2" i="5"/>
  <c r="B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0000000-0006-0000-0000-000003000000}">
      <text>
        <r>
          <rPr>
            <sz val="10"/>
            <color rgb="FF000000"/>
            <rFont val="Arial"/>
          </rPr>
          <t>Marked as orange for a draft response.  Go green when it has been checked Vs FW inputs in columns C and D.
	-Deleted user</t>
        </r>
      </text>
    </comment>
    <comment ref="O1" authorId="0" shapeId="0" xr:uid="{00000000-0006-0000-0000-000002000000}">
      <text>
        <r>
          <rPr>
            <sz val="10"/>
            <color rgb="FF000000"/>
            <rFont val="Arial"/>
          </rPr>
          <t>Marked orange as a draft.
Go green when it has been reviewed
	-Deleted user</t>
        </r>
      </text>
    </comment>
    <comment ref="A18" authorId="0" shapeId="0" xr:uid="{00000000-0006-0000-0000-000001000000}">
      <text>
        <r>
          <rPr>
            <sz val="10"/>
            <color rgb="FF000000"/>
            <rFont val="Arial"/>
          </rPr>
          <t>At what point does this get generated?  does it stop the handler?
	-Deleted user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N1" authorId="0" shapeId="0" xr:uid="{8BD3334E-44A0-4C8F-B20E-10560EF057DE}">
      <text>
        <r>
          <rPr>
            <sz val="10"/>
            <color rgb="FF000000"/>
            <rFont val="Arial"/>
          </rPr>
          <t>Marked as orange for a draft response.  Go green when it has been checked Vs FW inputs in columns C and D.
	-Deleted user</t>
        </r>
      </text>
    </comment>
    <comment ref="A18" authorId="0" shapeId="0" xr:uid="{AEB7DECA-DCA7-472E-A18A-0312B3CF1001}">
      <text>
        <r>
          <rPr>
            <sz val="10"/>
            <color rgb="FF000000"/>
            <rFont val="Arial"/>
          </rPr>
          <t>At what point does this get generated?  does it stop the handler?
	-Deleted user</t>
        </r>
      </text>
    </comment>
  </commentList>
</comments>
</file>

<file path=xl/sharedStrings.xml><?xml version="1.0" encoding="utf-8"?>
<sst xmlns="http://schemas.openxmlformats.org/spreadsheetml/2006/main" count="11110" uniqueCount="1650">
  <si>
    <t>FW Error Enum (from IInstrument.h)</t>
  </si>
  <si>
    <t>Error Code</t>
  </si>
  <si>
    <t>What does this mean?</t>
  </si>
  <si>
    <t>Does it stop the FW/MW from further actions?  i.e. fatal error</t>
  </si>
  <si>
    <t>Will a user input resolve it?
E.g. Load a bottle.</t>
  </si>
  <si>
    <t>MW passes to SW via</t>
  </si>
  <si>
    <t>Error Type</t>
  </si>
  <si>
    <t>Stateful / Transient</t>
  </si>
  <si>
    <t>Is cleared by FW?</t>
  </si>
  <si>
    <t>Automatic Recoverable by the module?</t>
  </si>
  <si>
    <t>SW User Message (Y/N)?</t>
  </si>
  <si>
    <t>User Recommended  action - may be multiple</t>
  </si>
  <si>
    <t>User message</t>
  </si>
  <si>
    <t>Service call required?</t>
  </si>
  <si>
    <t>Service Recommended actions</t>
  </si>
  <si>
    <t>Notes</t>
  </si>
  <si>
    <t>HANDLER_EJECTOR_FAILED</t>
  </si>
  <si>
    <t>Motion failed</t>
  </si>
  <si>
    <t>Yes</t>
  </si>
  <si>
    <t>No</t>
  </si>
  <si>
    <t>IStatusCallback.InstrumentHadError</t>
  </si>
  <si>
    <t>Service Call</t>
  </si>
  <si>
    <t>Stateful</t>
  </si>
  <si>
    <t>Y</t>
  </si>
  <si>
    <t>Notify the user that an error has caused the system to stop.  Allow the current runs to finish, if possible.  Then power cycle the instrument.</t>
  </si>
  <si>
    <t>A Plate Handler error has occurred.  Please allow the current runs to complete, if possible.  Then power cycle the instrument and try again.  If the issue persists, please call Bio-Rad support.</t>
  </si>
  <si>
    <t>If persistent</t>
  </si>
  <si>
    <t xml:space="preserve">
Check the following: cables from power com board/motor board/motor connected, check the drive shaft , check motors is plugged in to the motor control board</t>
  </si>
  <si>
    <t>HANDLER_X_AXIS_FAILED</t>
  </si>
  <si>
    <t xml:space="preserve">
Check the following: cables from power com board/motor board/motor connected, check that the gears are still locked onto the motor shafts (coarse and fine drive), check motors are plugged in at rear of gripper board, check opto flags are not damaged </t>
  </si>
  <si>
    <t>HANDLER_Y_AXIS_FAILED</t>
  </si>
  <si>
    <t xml:space="preserve">
Check the following: Objects stuck beneath the handler carriage, y axis resistance (instrument off), lithium grease rails, belt misalignment, cables from power com board/motor board/motor connected. </t>
  </si>
  <si>
    <t>HANDLER_Z_AXIS_FAILED</t>
  </si>
  <si>
    <t xml:space="preserve">
 Check the following: cables from power com board/motor board/motor connected, check lead screw resistance with instrument off.  Check alignment of top cap bushing.</t>
  </si>
  <si>
    <t>HANDLER_EJECTOR_RECOVERED</t>
  </si>
  <si>
    <t>Motion failed but then recovered and the recovery was successful</t>
  </si>
  <si>
    <t>N/A</t>
  </si>
  <si>
    <t>Warning</t>
  </si>
  <si>
    <t>Transient</t>
  </si>
  <si>
    <t>N</t>
  </si>
  <si>
    <t>HANDLER_X_AXIS_RECOVERED</t>
  </si>
  <si>
    <t>HANDLER_Y_AXIS_RECOVERED</t>
  </si>
  <si>
    <t>HANDLER_Z_AXIS_RECOVERED</t>
  </si>
  <si>
    <t>HANDLER_UNKNOWN_ERROR</t>
  </si>
  <si>
    <t>Collect logs and escalate issue.  Power cycle instrument should clear the condition and allow it to be used.</t>
  </si>
  <si>
    <t>HANDLER_NOT_CALIBRATED</t>
  </si>
  <si>
    <t>The handler has not been calibrated</t>
  </si>
  <si>
    <t>Call service to calibrate the system</t>
  </si>
  <si>
    <t>The Plate Handler is out of calibration.  Please call Bio-Rad support to resolve the issue.</t>
  </si>
  <si>
    <t>Calibrate the handler</t>
  </si>
  <si>
    <t>HANDLER_EXTEND_FAILED</t>
  </si>
  <si>
    <t>Gripper could not extend</t>
  </si>
  <si>
    <t xml:space="preserve">
Check the following: cables from power com board/motor board/motor connected, check that the gears are still locked onto the motor shafts (coarse and fine drive), check motors are plugged in at rear of gripper board, check opto flags are not damaged</t>
  </si>
  <si>
    <t>HANDLER_RETRACT_FAILED</t>
  </si>
  <si>
    <t>Gripper could not retract</t>
  </si>
  <si>
    <t>Check the following: cables from power com board/motor board/motor connected, check that the gears are still locked onto the motor shafts (coarse and fine drive), check motors are plugged in at rear of gripper board, check opto flags are not damaged</t>
  </si>
  <si>
    <t>HANDLER_LOAD_FAILED</t>
  </si>
  <si>
    <t>The Gripper Fingers could not close</t>
  </si>
  <si>
    <t>Check the following: check that the gears are still locked onto the motor shafts and drive shaft, check motor cable and connection, check opto flags are not damaged, check calibration of handler</t>
  </si>
  <si>
    <t>HANDLER_UNLOAD_FAILED</t>
  </si>
  <si>
    <t>The Gipper fingers could not open</t>
  </si>
  <si>
    <t>HANDLER_NOT_INITIALIZED</t>
  </si>
  <si>
    <t>The handler has not been homed</t>
  </si>
  <si>
    <t>NA</t>
  </si>
  <si>
    <t>HANDLER_IN_ERROR_STATE</t>
  </si>
  <si>
    <t>The handler had a fatal error and cannot move</t>
  </si>
  <si>
    <t>HANDLER_PLATE_MISSING</t>
  </si>
  <si>
    <t>Plate not detected when it should have been in gripper</t>
  </si>
  <si>
    <t>Only transient during initialization, but any time afterwards it will be stateful.</t>
  </si>
  <si>
    <t>HANDLER_ASKED_TO_MOVE_OUT_OF_RANGE</t>
  </si>
  <si>
    <t>Requested handler position was out of range</t>
  </si>
  <si>
    <t>Power cycle instrument. Check teach positions, check optos
Collect logs and escalate issue.</t>
  </si>
  <si>
    <t>DG_HEAT_STAKER_ERROR</t>
  </si>
  <si>
    <t>The DG heat stake failed</t>
  </si>
  <si>
    <t>A Droplet Generator error has occurred.  Please allow the current runs to complete, if possible.  Then power cycle the instrument and try again.  If the issue persists, please call Bio-Rad support.</t>
  </si>
  <si>
    <t>Check cable for the heater and the thermocouple are connected properly at the DG local controller and the wires are not broken from movement. Check the connection at heater cartridge.</t>
  </si>
  <si>
    <t>DG_HEAT_STAKER_MOTION_ERROR</t>
  </si>
  <si>
    <t>The DG heat stake did not move to the expected position</t>
  </si>
  <si>
    <t>Check air tubes to HS head,  cable to the HS head valve, other leaks in pressure system.  Check opto, loom and flag.</t>
  </si>
  <si>
    <t>DG_DROPLET_GENERATION_ERROR</t>
  </si>
  <si>
    <t>Currently unused</t>
  </si>
  <si>
    <t>DG_HEAD_MOTION_ERROR</t>
  </si>
  <si>
    <t>The DG head motion failed</t>
  </si>
  <si>
    <t>Check air tubes to DG head,  cable to the DG head valve, other leaks in pressure system.  Check opto, loom and flag.</t>
  </si>
  <si>
    <t>DG_STAGE_MOTION_ERROR</t>
  </si>
  <si>
    <t>The DG stage motion failed</t>
  </si>
  <si>
    <t>Check the stage stepper motor cable and connection to board. Visual check of stage plate mechanism for damage. When powered off check stage can run freely on the linear rails.</t>
  </si>
  <si>
    <t>DG_PRESSURE_TIMEOUT_ERROR</t>
  </si>
  <si>
    <t>Pressure not reached in time</t>
  </si>
  <si>
    <t>Check the following: leaks at tube fittings, ensure all push fittings are homed and threaded fittings are tight, use step set to test pressure/vacuum and to help identify any leaks.  Check pump is operating, connected, not leaking etc.</t>
  </si>
  <si>
    <t>DG_VACUUM_TIMEOUT_ERROR</t>
  </si>
  <si>
    <t>The DG vacuum timed out</t>
  </si>
  <si>
    <t>DG_NO_PLATE_ERROR</t>
  </si>
  <si>
    <t>The DG does not see the plate it is supposed to run</t>
  </si>
  <si>
    <t>Clean sensor on board via the hole in the DG stage.  Check opto operates, replace board.</t>
  </si>
  <si>
    <t>The plate detect sensor is not inside the stage. It is in front of the stage. We have not had one fail from being dirty. Typically caused by warped plate not sitting flat, or failed flat flex cable.</t>
  </si>
  <si>
    <t>DG_NO_CATCH_ERROR</t>
  </si>
  <si>
    <t>The DG catch is not engaged</t>
  </si>
  <si>
    <t>Check DG stage for any visible damage missing parts, check the underside spring mechanism.  Move stage on and off activation ramps to see if mechanism is working.   Check opto operates, replace board.</t>
  </si>
  <si>
    <t>DG_NO_RESPONCE_ERROR</t>
  </si>
  <si>
    <t>One of DG's proxy nodes did not respond to a command</t>
  </si>
  <si>
    <t>DG_NOT_VALID_CHIP_ERROR</t>
  </si>
  <si>
    <t>Requested chip out of range</t>
  </si>
  <si>
    <t>Abort plate, power cycle machine to clear error, re-add plate with valid parameters</t>
  </si>
  <si>
    <t>Assistance Needed</t>
  </si>
  <si>
    <t>DG_TANK_FILL_ERROR</t>
  </si>
  <si>
    <t>Oil tank was not filled</t>
  </si>
  <si>
    <t>Check the following: leaks or blockages at tube fittings, ensure all push fittings are homed and threaded fittings are tight, check reservoir (seal), use step set to test pressure/vacuum and to help identify any leaks, check level sensor on reservoir , 
check if bottle dock filters and replace if necessary.   Check bottle venting.
Check bottle select valve.   
Check DG valves (oil trimming pressure/vacuum selector, oil trimming proportional, Oil bottle pressure) are operating and filter on valve.</t>
  </si>
  <si>
    <t>DG_EMPTY_WASTE_ERROR</t>
  </si>
  <si>
    <t>The DG did not receive a response for requesting the waste</t>
  </si>
  <si>
    <t xml:space="preserve">Check connection between DG Fluidic Control and BFC boards?
Check DG Fluidic Control and BFC boards for damage?
Collect logs and escalate issue.  Power cycle instrument should clear the condition and allow it to be used.
</t>
  </si>
  <si>
    <t>DG_EMPTY_WASTE_DENIED</t>
  </si>
  <si>
    <t>The waste was not approved for the DG</t>
  </si>
  <si>
    <t>DG_BUSY</t>
  </si>
  <si>
    <t>The DG can not do something because it is already doing something</t>
  </si>
  <si>
    <t>DG_HEATER_ERROR</t>
  </si>
  <si>
    <t>Let current plates finish and power cycle</t>
  </si>
  <si>
    <t>Check or replace thermocouples</t>
  </si>
  <si>
    <t>DG_UNKNOWN_ERROR</t>
  </si>
  <si>
    <t>Currently not being published by the firmware</t>
  </si>
  <si>
    <t>DR_DISCOVERY_FAILED</t>
  </si>
  <si>
    <t>During initialization, DR module failed to detect presence of all needed boards from one or more of the stage, detector and fluidics subsystems. This error may be published for each of the three susbystems.</t>
  </si>
  <si>
    <t>Notify the user that an error has caused the system to fail initialization. Power cycle the instrument.</t>
  </si>
  <si>
    <t>A Droplet Reader error has occurred. Power cycle the instrument and try again. If the issue persists, please call Bio-Rad support.</t>
  </si>
  <si>
    <t>Check that cables are connected from relevant boards to DR Master (stage, fluidics, LED detector, motor drivers, piston pumps).
Check continuity on cables.
Visually inspect relevant boards for damage.
Replace relevant boards.</t>
  </si>
  <si>
    <t>DR_STAGE_HOMING_AFTER_ERROR</t>
  </si>
  <si>
    <t>DR stage is being homed due to a DR error and will move to plate exchange position for later removal of failed plate.</t>
  </si>
  <si>
    <t>Remove failed plate.
Check DR stage functioning by homing stage through MTS.
Check DR functioning by running dummy plate.</t>
  </si>
  <si>
    <t>DR_STAGE_NOT_CALIBRATED</t>
  </si>
  <si>
    <t>During initialization, DR detected that the stage has not been calibrated</t>
  </si>
  <si>
    <t>Run DR stage calibration through MTS.</t>
  </si>
  <si>
    <t>DR_DATA_RECEIVER_NOT_RUNNING</t>
  </si>
  <si>
    <t>N/A (not being published by FW)</t>
  </si>
  <si>
    <t>DR_DETECTOR_LED_ERROR</t>
  </si>
  <si>
    <t>Detector subsystem was not ready when requested to start measuring new well.</t>
  </si>
  <si>
    <t>A Droplet Reader error has occurred.  Please allow the current runs to complete, if possible.  Then power cycle the instrument and try again.  If the issue persists, please call Bio-Rad support.</t>
  </si>
  <si>
    <t>Check LED connections, LED detector, replace LED.</t>
  </si>
  <si>
    <t>DR_NOT_ALL_BOARDS_REGISTERED</t>
  </si>
  <si>
    <t>During initialization, DR module detected partial boards and cannot fully operate for droplet detection. This happens after DR_DISCOVERY_FAILED.</t>
  </si>
  <si>
    <t>DR_CONFIG_INVALID</t>
  </si>
  <si>
    <t>During initialization, DR module failed to boot up the boards.</t>
  </si>
  <si>
    <t>Check that all necessary cables are connected to DR Master.
Visually inspect DR Master and other DR boards for damage.
Check continuity on cables.
Replace relevant boards.</t>
  </si>
  <si>
    <t>DR_MASTER_IN_ERROR</t>
  </si>
  <si>
    <t>DR module has transitioned to an error state caused by a failure in one of its subsystems.</t>
  </si>
  <si>
    <t>Check that all necessary cables are connected to DR Master.
Visually inspect DR Master and other DR boards for damage.
Check continuity on cables.
Replace DR Master.</t>
  </si>
  <si>
    <t>DR_WAIT_FOR_READ_TIMEOUT</t>
  </si>
  <si>
    <t>DR failed to complete measurement for current well due to a failure in the fluidics subsystem during sample reading.</t>
  </si>
  <si>
    <t>Check cable connections to/from DR Fluidics board.
Check DR Fluidics board for damage.
Check fluidic components for damage.
Check DR fluidic lines for leaks or blockages, including needle.
Check needle to plate alignment.
Replace DR Fluidics board.</t>
  </si>
  <si>
    <t>Drafted, wating on feedback from FW.  See https://digitalbio.atlassian.net/browse/DF-1490</t>
  </si>
  <si>
    <t>DR_DETECTOR_IN_ERROR</t>
  </si>
  <si>
    <t>DR failed to initialize detector subsystem or complete measurement for current well due to a failure in the detector subsystem.</t>
  </si>
  <si>
    <t>Check cable connections to/from Detector board.
Inspect optics components for damage/obstructions/loose components/misalignment.
Replace Detector board.</t>
  </si>
  <si>
    <t>DR_FLUIDICS_IN_ERROR</t>
  </si>
  <si>
    <t>DR failed to initialize fluidics subsystem or complete measurement for current well due to a failure in the fluidics subsystem during sample preparation.</t>
  </si>
  <si>
    <t>DR_PID_NOT_SETTLED_ERROR</t>
  </si>
  <si>
    <t>During initialization, Detector LED PID loop failed to settle</t>
  </si>
  <si>
    <t xml:space="preserve">Check cable connections to/from DR Detector LED board.
Check Detector LED board for damage.
Ensure LED optical fibers are not broken or kinked
Ensure LED fibers are properly connected and not pulled out partially (visually compare the ferrule length protruding out from receptacle)
Ensure LED Fans are spinning properly
Ensure there is no stray light falling on the telescope assembly (e.g. operating with the cover removed)
If that fails:
Replace suspect LED subassembly
If that fails:
Replace LED Control PCB
If that fails:
Replace entire Telescope assy
</t>
  </si>
  <si>
    <t>DR_WASTE_BOTTLE_ERROR</t>
  </si>
  <si>
    <r>
      <t xml:space="preserve">Error occurred while DR was attempting to flush oil to Waste bottles. Could be caused by hardware failures (valves and pumps, for example) of by lack of consumables, </t>
    </r>
    <r>
      <rPr>
        <sz val="10"/>
        <color rgb="FFFF0000"/>
        <rFont val="Arial"/>
      </rPr>
      <t xml:space="preserve">or possibly waste overflow situation. </t>
    </r>
  </si>
  <si>
    <t>Possibly</t>
  </si>
  <si>
    <t>Notify the user that an error has caused the system to stop.  Ensure there is enough capacity available in Waste bottles. Allow the current runs to finish, if possible.  Then power cycle the instrument.</t>
  </si>
  <si>
    <t>A Droplet Reader error has occurred.  Please verify that the waste bottles have enough capacity available. Allow the current runs to complete, if possible.  Then power cycle the instrument and try again.  If the issue persists, please call Bio-Rad support.</t>
  </si>
  <si>
    <r>
      <t>Check fluidic components for damage (pumps, valves, tubing, fittings, manifolds).
Check DR fluidic waste lines for leaks or blockages.
Attempt to push to waste through MTS.
Check that pumps and valves can each operate through MTS.</t>
    </r>
    <r>
      <rPr>
        <sz val="10"/>
        <color rgb="FFFF0000"/>
        <rFont val="Arial"/>
      </rPr>
      <t xml:space="preserve">
Empty waste overflow reservoir.</t>
    </r>
    <r>
      <rPr>
        <sz val="10"/>
        <color rgb="FF000000"/>
        <rFont val="Arial"/>
      </rPr>
      <t xml:space="preserve">
Check connection between DR Fluidic Control and BFC boards?
Check DR Fluidic Control and BFC boards for damage?
Collect logs and escalate issue.  Power cycle instrument should clear the condition and allow it to be used.
Can happen if the waste overflow high sensor is triggered and processing is shut down. This resources with be starved for </t>
    </r>
  </si>
  <si>
    <t>DR_DR_BOTTLE_ERROR</t>
  </si>
  <si>
    <t>Error occurred while DR was attempting to use oil from DR bottles. Could be caused by hardware failures (valves and pumps, for example) of by lack of consumables.</t>
  </si>
  <si>
    <t>A Droplet Reader error has occurred.  Please verify that the DR oil bottles have enough capacity available. Allow the current runs to complete, if possible.  Then power cycle the instrument and try again.  If the issue persists, please call Bio-Rad support.</t>
  </si>
  <si>
    <t>Check fluidic components for damage (Peri pump, DR bottle select valves, tubing, fittings, manifolds).
Check DR fluidic oil lines for leaks or blockages.
Attempt to pump DR oil through MTS.
Check that relevant pumps and valves can each operate through MTS.
Check filter at inlet to reservoir.  Check level sensor is operating.</t>
  </si>
  <si>
    <t>DR_UNKNOWN_ERROR</t>
  </si>
  <si>
    <t>TC_UART_MESSAGE_SENT_INTERRUPT_NOT_RECIEVED</t>
  </si>
  <si>
    <t>Confirmation for uart messing being sent was not received</t>
  </si>
  <si>
    <t>A Thermal Cycler error has occurred.  Please allow the current runs to complete, if possible.  Then power cycle the instrument and try again.  If the issue persists, please call Bio-Rad support.</t>
  </si>
  <si>
    <t>Error is on TC Local
Check cable connection between TC Local and TC Controller boards.
Inspect boards for damage.
Replace TC Local controller board
Replace TC</t>
  </si>
  <si>
    <t>TC_UART_COMM_TIMEDOUT</t>
  </si>
  <si>
    <t>Uart response was not received before timeout</t>
  </si>
  <si>
    <t>Error is on either TC Local or TC Controller
Check power connection to TC Controller board.
Check cable connection between TC Local and TC Controller boards.
Inspect boards for damage.
Replace TC Local controller board
Replace TC</t>
  </si>
  <si>
    <t>TC_UNKNOWN_UART_ERROR</t>
  </si>
  <si>
    <t>TC_LINK_ERROR_BAD_CALL</t>
  </si>
  <si>
    <t>Command from TC Local Controller to Tc board link status was Bad Call</t>
  </si>
  <si>
    <t>Error is on either TC Local or TC Controller
Check power connection to TC Controller board.
Power cycle TC Controller
Inspect boards for damage.
Replace TC Controller board
Replace TC</t>
  </si>
  <si>
    <t>TC_LINK_ERROR_BAD_SEND</t>
  </si>
  <si>
    <t>Command from TC Local Controller to Tc board link status was Bad Send</t>
  </si>
  <si>
    <t>TC_LINK_ERROR_BAD_LT_CALL</t>
  </si>
  <si>
    <t>Command from TC Local Controller to Tc board link status was Bad LT Call</t>
  </si>
  <si>
    <t>TC_LINK_ERROR_RESP_TIMEOUT</t>
  </si>
  <si>
    <t>Command from TC Local Controller to Tc board link status was Response timeout</t>
  </si>
  <si>
    <t>Error is on TC Controller
Check power connection to TC Controller board.
Power cycle TC Controller
Inspect boards for damage.
Replace TC Controller board
Replace TC</t>
  </si>
  <si>
    <t>TC_LINK_ERROR_BAD_RESP</t>
  </si>
  <si>
    <t>Command from TC Local Controller to Tc board link status was Bad Response</t>
  </si>
  <si>
    <t>TC_LINK_ERROR_SLAVE_STATUS</t>
  </si>
  <si>
    <t>Command from TC Local Controller to Tc board link status was Slave Status</t>
  </si>
  <si>
    <t>TC_LINK_ERROR_BAD_RTN_IDX</t>
  </si>
  <si>
    <t>Command from TC Local Controller to Tc board link status was Bad Return Index</t>
  </si>
  <si>
    <t>TC_LINK_ERROR_BAD_CMN_CHN</t>
  </si>
  <si>
    <t xml:space="preserve">Command from TC Local Controller to Tc board link status was Bad Command </t>
  </si>
  <si>
    <t>TC_LINK_ERROR_UNEXP_RESP</t>
  </si>
  <si>
    <t>Command from TC Local Controller to Tc board link status was Unexpected Response</t>
  </si>
  <si>
    <t>TC_LINK_ERROR_BUSY_ERROR</t>
  </si>
  <si>
    <t>Command from TC Local Controller to Tc board link status was Busy Error</t>
  </si>
  <si>
    <t>TC_LINK_ERROR_ATTENTION_TO</t>
  </si>
  <si>
    <t>Command from TC Local Controller to Tc board link status was Attention To</t>
  </si>
  <si>
    <t>TC_LINK_ERROR_SLAVE_ABORT</t>
  </si>
  <si>
    <t>Command from TC Local Controller to Tc board link status was Slave Abort</t>
  </si>
  <si>
    <t>TC_LINK_ERROR_BAD_RCV</t>
  </si>
  <si>
    <t>Command from TC Local Controller to Tc board link status was Bad Receive</t>
  </si>
  <si>
    <t>TC_LINK_ERROR_SLAVE_RCV</t>
  </si>
  <si>
    <t>Command from TC Local Controller to Tc board link status was Slave Receive</t>
  </si>
  <si>
    <t>TC_LINK_ERROR_SLAVE_SEND</t>
  </si>
  <si>
    <t>Command from TC Local Controller to Tc board link status was Slave Send</t>
  </si>
  <si>
    <t>TC_UNKNOWN_LINK_ERROR</t>
  </si>
  <si>
    <t>TC_RUNSTATE_ERROR_RUNNING</t>
  </si>
  <si>
    <t>TC state changed to Running instead of Idle, Complete, or Cancel</t>
  </si>
  <si>
    <t>TC_RUNSTATE_ERROR_PAUSED</t>
  </si>
  <si>
    <t>TC state changed to Paused instead of Idle, Complete, Running, or Cancel</t>
  </si>
  <si>
    <t>TC_RUNSTATE_ERROR_HOLD</t>
  </si>
  <si>
    <t>TC state changed to Hold instead of Idle, Complete, Running, or Cancel</t>
  </si>
  <si>
    <t>TC_RUNSTATE_ERROR_SELF_TEST</t>
  </si>
  <si>
    <t>TC state changed to Self Test instead of Running or Cancel</t>
  </si>
  <si>
    <t>TC_RUNSTATE_ERROR_INCUBATE</t>
  </si>
  <si>
    <t>TC state changed to Incubate instead of Running or Cancel</t>
  </si>
  <si>
    <t>TC_RUNSTATE_ERROR_ABORT</t>
  </si>
  <si>
    <t>TC state changed to Abort instead of Running or Cancel</t>
  </si>
  <si>
    <t>TC_RUNSTATE_ERROR_INST_CHECK</t>
  </si>
  <si>
    <t>TC state changed to Inst Check instead of Running or Cancel</t>
  </si>
  <si>
    <t>TC_DOWNLOAD_FAILED_MESSAGE_LENGTH</t>
  </si>
  <si>
    <t>TC protocol was not downloaded because the message length was incorrect</t>
  </si>
  <si>
    <t>Error is on either TC Local or TC Controller
Check cable connection between TC Local and TC Controller boards.
Check power connection to TC Controller board.
Inspect boards for damage.
Replace TC Local controller board
Replace TC</t>
  </si>
  <si>
    <t>TC_DOWNLOAD_FAILED_LINK_STATUS</t>
  </si>
  <si>
    <t>TC protocol was not downloaded because link status was not No Error</t>
  </si>
  <si>
    <t>Error is on TC Controller
Check cable connection between TC Local and TC Controller boards.
Check power connection to TC Controller board.
Inspect boards for damage.
Replace TC Local controller board
Replace TC</t>
  </si>
  <si>
    <t>TC_DOWNLOAD_FAILED_FUNC_ID</t>
  </si>
  <si>
    <t>TC protocol was not downloaded because function id was incorrect</t>
  </si>
  <si>
    <t>TC_DOWNLOAD_FAILED_TIMEOUT</t>
  </si>
  <si>
    <t>TC protocol was not downloaded because communication timed out</t>
  </si>
  <si>
    <t>TC_UNKNOWN_DOWNLOAD_FAILED</t>
  </si>
  <si>
    <t>LOCAL_CONTROLLER_TO_TC_DOWNLOAD_FAILED</t>
  </si>
  <si>
    <t>TC protocol download failed</t>
  </si>
  <si>
    <t>TC_INSTRUMENT_TO_LOCAL_CONTROLLER_FAILED</t>
  </si>
  <si>
    <t>TC protocol from middleware to firmware failed</t>
  </si>
  <si>
    <t>Check ethernet cable to Xilinx on DR master from PC.
Check CAN connection to TC Local
Check power connection to TC Controller board.
Replace TC Local controller board
Replace TC</t>
  </si>
  <si>
    <t>TC_OPERATION_NOT_ALLOWED_ERROR</t>
  </si>
  <si>
    <t>Stop Run command not allowed at given time</t>
  </si>
  <si>
    <t>TC_UNKNOWN_ERROR</t>
  </si>
  <si>
    <t>TC_LID_ERROR_NO_CHIP_DETECTED</t>
  </si>
  <si>
    <t>Currently not being published</t>
  </si>
  <si>
    <t>TC_LID_ERROR_CHIP_PLACEMENT</t>
  </si>
  <si>
    <t>TC_LID_UNKNOWN_ERROR</t>
  </si>
  <si>
    <t>TC_LID_AXIS_ERROR_FALTED</t>
  </si>
  <si>
    <t>Tc lid motion failed</t>
  </si>
  <si>
    <t>Check cable connection from TC lid actuator and encoder to TC Local Control board.
With instrument powered down, manually check whether TC lid actuator lead nut can be wound up and down (raising and lowering TC lid).
Check operation and positioning of TC lid opto.
Replace TC lid actuator.</t>
  </si>
  <si>
    <t>TC_LID_AXIS_ERROR_ENCODER_COUNT_DOES_NOT_MATCH_CSPIN</t>
  </si>
  <si>
    <t>Tc lid not at expected location</t>
  </si>
  <si>
    <t>Check cable connection from TC lid actuator and encoder to TC Local Control board.
Check TC Local Control board for damage (especially on cSPIN related components).
Inspect TC lid actuator and encoder for damage/loose components.
Replace TC lid actuator and/or encoder.</t>
  </si>
  <si>
    <t>TC_LID_AXIS_ERROR_CSPIN_COUNT_DOES_NOT_MATCH_REQUESTED</t>
  </si>
  <si>
    <t>TC_LID_AXIS_ERROR_TIMED_OUT</t>
  </si>
  <si>
    <t>Tc lid motion timed out</t>
  </si>
  <si>
    <t>Check cable connection from TC lid actuator and encoder to TC Local Control board.
Check power connection to TC Local Control board.
Check TC Local Control board for damage (especially on cSPIN related components).
Inspect TC lid actuator and encoder for damage/loose components.
With instrument powered down, manually check whether TC lid actuator lead nut can be wound up and down (raising and lowering TC lid).</t>
  </si>
  <si>
    <t>TC_LID_AXIS_UNKNOWN_ERROR</t>
  </si>
  <si>
    <t>TC_LID_ADC_BASED_MOTION_ERROR_ABORTED_ADC_CHANGED</t>
  </si>
  <si>
    <t>Tc lid motion aborted</t>
  </si>
  <si>
    <t>Check connections between TC load cell, TC lid actuator/encoder and TC Local Controller.
Check load cell sub-assy for loose/damaged components or misalignment.
Inspect TC lid actuator and encoder for damage/loose components. 
Replace TC load cell.
Replace TC lid actuator.</t>
  </si>
  <si>
    <t>TC_LID_ADC_BASED_MOTION_ERROR_KILL_SWITCH_STOPPED_MOTOR</t>
  </si>
  <si>
    <t>Tc lid motion stopped by kill switch</t>
  </si>
  <si>
    <t>TC_LID_ADC_BASED_MOTION_ERROR_NOT_ENOUGH_ADC_RANGE</t>
  </si>
  <si>
    <t>TC_LID_ADC_BASED_MOTION_ERROR_CSPIN_COUNT_DOES_NOT_MATCH_REQUESTED</t>
  </si>
  <si>
    <t>TC_LID_ADC_BASED_MOTION_ERROR_ENCODER_COUNT_DOES_NOT_MATCH_CSPIN_AT_BOTTOM</t>
  </si>
  <si>
    <t>TC_LID_ADC_BASED_MOTION_ERROR_ENCOUDER_COUNT_DOES_NOT_MATCH_CSPIN</t>
  </si>
  <si>
    <t>TC_LID_ADC_BASED_MOTION_UNKNOWN_ERROR</t>
  </si>
  <si>
    <t>PLATE_RESOURCE_DG_MISSING</t>
  </si>
  <si>
    <t>The DG station was not discovered during system connect</t>
  </si>
  <si>
    <t>Check the DG local controller has power (LEDs lit, heartbeat blinking  1Hz), Power and CAN cable connected</t>
  </si>
  <si>
    <t>PLATE_RESOURCE_DG_IN_ERROR</t>
  </si>
  <si>
    <t>The DG station is in an error state</t>
  </si>
  <si>
    <t>PLATE_RESOURCE_TC_MISSING</t>
  </si>
  <si>
    <t>The TC station was not discovered during system connect</t>
  </si>
  <si>
    <t>Check the TC Local Controller has power (LEDs lit, heartbeat blinking  1Hz), Power and CAN cable connected</t>
  </si>
  <si>
    <t>PLATE_RESOURCE_TC_IN_ERROR</t>
  </si>
  <si>
    <t>The TC station is in an error state</t>
  </si>
  <si>
    <t>PLATE_RESOURCE_DR_MISSING</t>
  </si>
  <si>
    <t>The DR station was not discovered during system connect</t>
  </si>
  <si>
    <t>Check the DR master has power (LEDs lit, heartbeat blinking  1Hz), Power and CAN cable connected</t>
  </si>
  <si>
    <t>PLATE_RESOURCE_DR_IN_ERROR</t>
  </si>
  <si>
    <t>The DR station is in an error state</t>
  </si>
  <si>
    <t>PLATE_RESOURCE_PH_MISSING</t>
  </si>
  <si>
    <t>The Plate Handler was not discovered during system connect</t>
  </si>
  <si>
    <t>Check the Y Motion, Z Motion and Gripper boards have power (LEDs lit, heartbeat blinking 1Hz), Power and CAN cables connected</t>
  </si>
  <si>
    <t>PLATE_RESOURCE_PH_IN_ERROR</t>
  </si>
  <si>
    <t>The Plate Handler is in an error state</t>
  </si>
  <si>
    <t>PLATE_RESOURCE_INSUFFICIENT_DG_EG_OIL</t>
  </si>
  <si>
    <t>Not enough EvaGreen oil to process plate</t>
  </si>
  <si>
    <t>Load EG oil bottle</t>
  </si>
  <si>
    <t>Descoped</t>
  </si>
  <si>
    <t>PLATE_RESOURCE_INSUFFICIENT_DG_PROBE_OIL</t>
  </si>
  <si>
    <t>Not enough Probes oil to process plate</t>
  </si>
  <si>
    <t>Load PROBE oil bottle</t>
  </si>
  <si>
    <t>Add extra DG probes oil (additional bottle or full bottle)</t>
  </si>
  <si>
    <t>There is not enough Droplet Generation Oil for Probes to run the loaded plates.  Please add an extra bottle or one with more oil.</t>
  </si>
  <si>
    <t>PLATE_RESOURCE_INSUFFICIENT_DR_OIL</t>
  </si>
  <si>
    <t>Not enough DR oil to process plate</t>
  </si>
  <si>
    <t>Load DR oil bottle</t>
  </si>
  <si>
    <t>Add extra DR probes oil (additional bottle or full bottle)</t>
  </si>
  <si>
    <t>There is not enough Droplet Reader Oil to run the loaded plates.  Please add an extra bottle or one with more oil.</t>
  </si>
  <si>
    <t>PLATE_RESOURCE_INSUFFICIENT_WASTE</t>
  </si>
  <si>
    <t>Too much volume in the waste to process plate</t>
  </si>
  <si>
    <t>Load Waste bottle</t>
  </si>
  <si>
    <t>Add extra waste capacity (additional bottle or empty bottle)</t>
  </si>
  <si>
    <t>There is not enough Waste Oil capacity to run the loaded plates.  Please add an extra bottle or one with more capacity.</t>
  </si>
  <si>
    <t>BOTTLE_MISPLACED_P1</t>
  </si>
  <si>
    <t>Non probes bottle in probes position 1</t>
  </si>
  <si>
    <t>Remove non probes bottle</t>
  </si>
  <si>
    <t>The bottle in Droplet Generation Oil for Probes position 1 is not recognised as a Droplet Generation Oil for Probes bottle.  Please try another bottle.</t>
  </si>
  <si>
    <t>BOTTLE_MISPLACED_P2</t>
  </si>
  <si>
    <t>Non probes bottle in probes position 2</t>
  </si>
  <si>
    <t>The bottle in Droplet Generation Oil for Probes position 2 is not recognised as a Droplet Generation Oil for Probes bottle.  Please try another bottle.</t>
  </si>
  <si>
    <t>BOTTLE_MISPLACED_E1</t>
  </si>
  <si>
    <t>Non Evagreen bottle in Evagreen position 1</t>
  </si>
  <si>
    <t>Remove non EG bottle</t>
  </si>
  <si>
    <t>BOTTLE_MISPLACED_E2</t>
  </si>
  <si>
    <t>Non Evagreen bottle in Evagreen position 2</t>
  </si>
  <si>
    <t>BOTTLE_MISPLACED_D1</t>
  </si>
  <si>
    <t>Non DR bottle in DR position 1</t>
  </si>
  <si>
    <t>Remove non DR bottle</t>
  </si>
  <si>
    <t>The bottle in Droplet Reader Oil position 1 is not recognised as a Droplet Reader Oil Bottle.  Please try another bottle.</t>
  </si>
  <si>
    <t>BOTTLE_MISPLACED_D2</t>
  </si>
  <si>
    <t>Non DR bottle in DR position 2</t>
  </si>
  <si>
    <t>The bottle in Droplet Reader Oil position 2 is not recognised as a Droplet Reader Oil Bottle.  Please try another bottle.</t>
  </si>
  <si>
    <t>BOTTLE_MISPLACED_W1</t>
  </si>
  <si>
    <t>Non Waste bottle in Waste bottle position 1</t>
  </si>
  <si>
    <t>Remove non waste bottle</t>
  </si>
  <si>
    <t>The bottle in Waste position 1 is not recognised as a waste bottle.  Please try another bottle.</t>
  </si>
  <si>
    <t>BOTTLE_MISPLACED_W2</t>
  </si>
  <si>
    <t>Non Waste bottle in Waste bottle position 2</t>
  </si>
  <si>
    <t>The bottle in Waste position 2 is not recognised as a waste bottle.  Please try another bottle.</t>
  </si>
  <si>
    <t>RFID_STATION_WRONG_PLATE_ID</t>
  </si>
  <si>
    <t>The plate scanned does not match the expected plate for a given slot</t>
  </si>
  <si>
    <t>Remove aborted plate</t>
  </si>
  <si>
    <t>RFID_STATION_READ_FAILED</t>
  </si>
  <si>
    <t>After retries the plates RFID tag could not be read</t>
  </si>
  <si>
    <t>RFID_STATION_WRITE_FAILED</t>
  </si>
  <si>
    <t>After retries the plates RFID tag could not be written to</t>
  </si>
  <si>
    <t>// DrDetectorLedDrive Errors (FW)</t>
  </si>
  <si>
    <t>ERROR_DR_DETECTOR_LED_DRIVE_V24V_OUT_OF_RANGE</t>
  </si>
  <si>
    <t xml:space="preserve">Check the power cable is seated correctly
Replace LED drive board on side of telescope
Potentially a faulty Power and Comms distribution board or instrument 24V power supply.
</t>
  </si>
  <si>
    <t>ERROR_DR_DETECTOR_LED_DRIVE_V5V_OUT_OF_RANGE</t>
  </si>
  <si>
    <t>Replace the LED drive board on side of telescope</t>
  </si>
  <si>
    <t>ERROR_DR_DETECTOR_LED_DRIVE_V3p3_OUT_OF_RANGE</t>
  </si>
  <si>
    <t>ERROR_DR_DETECTOR_LED_DRIVE_V12V_OUT_OF_RANGE</t>
  </si>
  <si>
    <t>Service Call	Stateful</t>
  </si>
  <si>
    <t>ERROR_DR_DETECTOR_LED_DRIVE_V5p6_OUT_OF_RANGE</t>
  </si>
  <si>
    <t>ERROR_DR_DETECTOR_LED_DRIVE_V4p65_OUT_OF_RANGE</t>
  </si>
  <si>
    <t>ERROR_DR_DETECTOR_LED_DRIVE_V24_CURRENT_OUT_OF_RANGE</t>
  </si>
  <si>
    <t xml:space="preserve">Check the LED fans are spinning and cable is seated correctly, reseat connector, replace fan if this doesn't resolve the fan spinning issue.
Replace the LEDs
Replace the LED drive board on side of telescope
</t>
  </si>
  <si>
    <t>ERROR_DR_DETECTOR_LED_DRIVE_LOCAL_TEMP_OUT_OF_RANGE</t>
  </si>
  <si>
    <t xml:space="preserve">Check the Red and Cyan LED fans are spinning and cable is seated correctly, reseat connector, replace fan if this doesn't resolve the fan spinning issue.
Replace the LED drive board on side of telescope
</t>
  </si>
  <si>
    <t>ERROR_DR_DETECTOR_LED_DRIVE_REMOTE_TEMP_OUT_OF_RANGE</t>
  </si>
  <si>
    <t xml:space="preserve">Check the Red and Green LED fans are spinning and cable is seated correctly, reseat connector, replace fan if this doesn't resolve the fan spinning issue.
Replace the LED drive board on side of telescope
</t>
  </si>
  <si>
    <t>ERROR_DR_DETECTOR_LED_DRIVE_FAN_CURRENT_RED_OUT_OF_RANGE</t>
  </si>
  <si>
    <t xml:space="preserve">Check the Red LED fan is spinning and cable is seated correctly, reseat connector, replace fan if this doesn't resolve the fan spinning issue.
Replace the LED
Replace the LED drive board on side of telescope
</t>
  </si>
  <si>
    <t>ERROR_DR_DETECTOR_LED_DRIVE_FAN_CURRENT_GREEN_OUT_OF_RANGE</t>
  </si>
  <si>
    <t xml:space="preserve">Check the Cyan LED fan is spinning and cable is seated correctly, reseat connector, replace fan if this doesn't resolve the fan spinning issue.
Replace the LED
Replace the LED drive board on side of telescope
</t>
  </si>
  <si>
    <t>ERROR_DR_DETECTOR_LED_DRIVE_LED_RED_CURRENT_OUT_OF_RANGE</t>
  </si>
  <si>
    <t>ERROR_DR_DETECTOR_LED_DRIVE_LED_GREEN_CURRENT_OUT_OF_RANGE</t>
  </si>
  <si>
    <t>ERROR_DR_DETECTOR_LED_DRIVE_LED_RED_DRIVE_TEMP_OUT_OF_RANGE</t>
  </si>
  <si>
    <t>ERROR_DR_DETECTOR_LED_DRIVE_LED_GREEN_DRIVE_TEMP_OUT_OF_RANGE</t>
  </si>
  <si>
    <t xml:space="preserve">Check the Cyan LED fan is spinning and cable is seated correctly, reseat connector, replace fan if this doesn't resolve the fan spinning issue.
Replace the LED drive board on side of telescope
</t>
  </si>
  <si>
    <t>ERROR_DR_DETECTOR_LED_DRIVE_RED_FAN_LOCK_ERROR</t>
  </si>
  <si>
    <t>Check the fan is spinning, cable is connected correctly.  Replace fan</t>
  </si>
  <si>
    <t>ERROR_DR_DETECTOR_LED_DRIVE_CYAN_FAN_LOCK_ERROR</t>
  </si>
  <si>
    <t>ERROR_DR_DETECTOR_LED_DRIVE_PID_UNSETTLED</t>
  </si>
  <si>
    <t>ERROR_DR_DETECTOR_LED_DRIVE_PID_FAILED_TIMEOUT</t>
  </si>
  <si>
    <t>1) Ensure LED optical fibers are not broken or kinked
2) Ensure LED fibers are properly connected and not pulled out partially (visually compare the ferrule length protruding out from receptacle)
3) Ensure LED Fans are spinning properly
4) Ensure there is no stray light falling on the telescope assembly (e.g. operating with the cover removed)
If that fails:
5) Replace suspect LED subassembly
If that fails:
6) Replace LED Control PCB
If that fails:
7) Replace entire Telescope assy</t>
  </si>
  <si>
    <t>ERROR_DR_DETECTOR_LED_DRIVE_GREEN_LED_DAC_WARNING_LEVEL_REACHED</t>
  </si>
  <si>
    <t>LED intensity is not high enough. Check optic fibres, replace LED.</t>
  </si>
  <si>
    <t>ERROR_DR_DETECTOR_LED_DRIVE_RED_LED_DAC_WARNING_LEVEL_REACHED</t>
  </si>
  <si>
    <t>ERROR_DR_DETECTOR_LED_DRIVE_GREEN_LED_DAC_MAX_VALUE_REACHED</t>
  </si>
  <si>
    <t>Power Cycle. Call for help</t>
  </si>
  <si>
    <t>ERROR_DR_DETECTOR_LED_DRIVE_RED_LED_DAC_MAX_VALUE_REACHED</t>
  </si>
  <si>
    <t>ERROR_DR_DETECTOR_LED_DRIVE_FAN_FAILURE_ERROR</t>
  </si>
  <si>
    <t>ERROR_DR_DETECTOR_LED_DRIVE_CONFIGURATION_ERROR</t>
  </si>
  <si>
    <t>ERROR_DR_DETECTOR_LED_DRIVE_DIGITAL_POT_ERROR</t>
  </si>
  <si>
    <t>ERROR_DR_DETECTOR_LED_DRIVE_UNKNOWN_ERROR</t>
  </si>
  <si>
    <t>// EntryHotel Errors (FW)</t>
  </si>
  <si>
    <t>ERROR_CHASIS_ENTRY_HOTEL_RFID_ERROR_BAD_TAG_TYPE_P1</t>
  </si>
  <si>
    <t>The RFID tag on Probes oil bottle 1 is not supported</t>
  </si>
  <si>
    <t>Replace bottle with new bottle</t>
  </si>
  <si>
    <t>Remove indicated bottle and try another one.</t>
  </si>
  <si>
    <t>The information on Droplet Generator Probes bottle 1 could not be read successfully.  Please remove it and try another bottle.</t>
  </si>
  <si>
    <t>Return bottle for investigation</t>
  </si>
  <si>
    <t>ERROR_CHASIS_ENTRY_HOTEL_RFID_ERROR_BAD_TAG_TYPE_P2</t>
  </si>
  <si>
    <t>The RFID tag on Probes oil bottle 2 is not supported</t>
  </si>
  <si>
    <t>The information on Droplet Generator Probes bottle 2 could not be read successfully.  Please remove it and try another bottle.</t>
  </si>
  <si>
    <t>ERROR_CHASIS_ENTRY_HOTEL_RFID_ERROR_BAD_TAG_TYPE_E1</t>
  </si>
  <si>
    <t>The RFID tag on EvaGreen oil bottle 1 is not supported</t>
  </si>
  <si>
    <t>ERROR_CHASIS_ENTRY_HOTEL_RFID_ERROR_BAD_TAG_TYPE_E2</t>
  </si>
  <si>
    <t>The RFID tag on EvaGreen oil bottle 2 is not supported</t>
  </si>
  <si>
    <t>ERROR_CHASIS_ENTRY_HOTEL_RFID_ERROR_BAD_TAG_TYPE_D1</t>
  </si>
  <si>
    <t xml:space="preserve">The RFID tag on DR oil bottle 1 is not supported </t>
  </si>
  <si>
    <t>The information on Droplet Reader bottle 1 could not be read successfully.  Please remove it and try another bottle.</t>
  </si>
  <si>
    <t>ERROR_CHASIS_ENTRY_HOTEL_RFID_ERROR_BAD_TAG_TYPE_D2</t>
  </si>
  <si>
    <t xml:space="preserve">The RFID tag on DR oil bottle 2 is not supported </t>
  </si>
  <si>
    <t>The information on Droplet Reader bottle 2 could not be read successfully.  Please remove it and try another bottle.</t>
  </si>
  <si>
    <t>ERROR_CHASIS_ENTRY_HOTEL_RFID_ERROR_CORRUPT_TAG_P1</t>
  </si>
  <si>
    <t>ERROR_CHASIS_ENTRY_HOTEL_RFID_ERROR_CORRUPT_TAG_P2</t>
  </si>
  <si>
    <t>ERROR_CHASIS_ENTRY_HOTEL_RFID_ERROR_CORRUPT_TAG_E1</t>
  </si>
  <si>
    <t>ERROR_CHASIS_ENTRY_HOTEL_RFID_ERROR_CORRUPT_TAG_E2</t>
  </si>
  <si>
    <t>ERROR_CHASIS_ENTRY_HOTEL_RFID_ERROR_CORRUPT_TAG_D1</t>
  </si>
  <si>
    <t>ERROR_CHASIS_ENTRY_HOTEL_RFID_ERROR_CORRUPT_TAG_D2</t>
  </si>
  <si>
    <t>ERROR_CHASIS_ENTRY_HOTEL_RFID_ERROR_BUS_ERROR_P1</t>
  </si>
  <si>
    <t>An I2C error occurred while trying to communicate with the RFID module for Probes 1</t>
  </si>
  <si>
    <t>ERROR_CHASIS_ENTRY_HOTEL_RFID_ERROR_BUS_ERROR_P2</t>
  </si>
  <si>
    <t>An I2C error occurred while trying to communicate with the RFID module for Probes 2</t>
  </si>
  <si>
    <t>ERROR_CHASIS_ENTRY_HOTEL_RFID_ERROR_BUS_ERROR_E1</t>
  </si>
  <si>
    <t>An I2C error occurred while trying to communicate with the RFID module for EvaGreen 1</t>
  </si>
  <si>
    <t>ERROR_CHASIS_ENTRY_HOTEL_RFID_ERROR_BUS_ERROR_E2</t>
  </si>
  <si>
    <t>An I2C error occurred while trying to communicate with the RFID module for EvaGreen 2</t>
  </si>
  <si>
    <t>ERROR_CHASIS_ENTRY_HOTEL_RFID_ERROR_BUS_ERROR_D1</t>
  </si>
  <si>
    <t>An I2C error occurred while trying to communicate with the RFID module for DR 1</t>
  </si>
  <si>
    <t>ERROR_CHASIS_ENTRY_HOTEL_RFID_ERROR_BUS_ERROR_D2</t>
  </si>
  <si>
    <t>An I2C error occurred while trying to communicate with the RFID module for DR 2</t>
  </si>
  <si>
    <t>ERROR_CHASIS_ENTRY_HOTEL_RFID_ERROR_TIMEOUT_P1</t>
  </si>
  <si>
    <t>Communication to Probes 1 RFID module timed out</t>
  </si>
  <si>
    <t>ERROR_CHASIS_ENTRY_HOTEL_RFID_ERROR_TIMEOUT_P2</t>
  </si>
  <si>
    <t>Communication to Probes 2 RFID module timed out</t>
  </si>
  <si>
    <t>ERROR_CHASIS_ENTRY_HOTEL_RFID_ERROR_TIMEOUT_E1</t>
  </si>
  <si>
    <t>Communication to EvaGreen 1 RFID module timed out</t>
  </si>
  <si>
    <t>ERROR_CHASIS_ENTRY_HOTEL_RFID_ERROR_TIMEOUT_E2</t>
  </si>
  <si>
    <t>Communication to EvaGreen 2 RFID module timed out</t>
  </si>
  <si>
    <t>ERROR_CHASIS_ENTRY_HOTEL_RFID_ERROR_TIMEOUT_D1</t>
  </si>
  <si>
    <t>Communication to DR1 RFID module timed out</t>
  </si>
  <si>
    <t>ERROR_CHASIS_ENTRY_HOTEL_RFID_ERROR_TIMEOUT_D2</t>
  </si>
  <si>
    <t>Communication to DR 2 RFID module timed out</t>
  </si>
  <si>
    <t>ERROR_CHASIS_ENTRY_HOTEL_RFID_ERROR_CORRUPT_RO_SECTION_P1</t>
  </si>
  <si>
    <t>Probes 1 bottle RFID tag has a corrupt Read Only section</t>
  </si>
  <si>
    <t>The information on Droplet Generation Oil for Probes bottle 1 could not be read successfully.  Please remove it and try another bottle.</t>
  </si>
  <si>
    <t>ERROR_CHASIS_ENTRY_HOTEL_RFID_ERROR_CORRUPT_RO_SECTION_P2</t>
  </si>
  <si>
    <t>Probes 2 bottle RFID tag has a corrupt Read Only section</t>
  </si>
  <si>
    <t>The information on Droplet Generation Oil for Probes bottle 2 could not be read successfully.  Please remove it and try another bottle.</t>
  </si>
  <si>
    <t>ERROR_CHASIS_ENTRY_HOTEL_RFID_ERROR_CORRUPT_RO_SECTION_E1</t>
  </si>
  <si>
    <t>EvaGreen 1 bottle RFID tag has a corrupt Read Only section</t>
  </si>
  <si>
    <t>ERROR_CHASIS_ENTRY_HOTEL_RFID_ERROR_CORRUPT_RO_SECTION_E2</t>
  </si>
  <si>
    <t>EvaGreen 2 bottle RFID tag has a corrupt Read Only section</t>
  </si>
  <si>
    <t>ERROR_CHASIS_ENTRY_HOTEL_RFID_ERROR_CORRUPT_RO_SECTION_D1</t>
  </si>
  <si>
    <t xml:space="preserve">DR1 bottle RFID tag has a corrupt Read Only section </t>
  </si>
  <si>
    <t>ERROR_CHASIS_ENTRY_HOTEL_RFID_ERROR_CORRUPT_RO_SECTION_D2</t>
  </si>
  <si>
    <t>DR 2 bottle RFID tag has a corrupt Read Only section</t>
  </si>
  <si>
    <t>ERROR_CHASIS_ENTRY_HOTEL_RFID_ERROR_CORRUPT_RW_SECTION_P1</t>
  </si>
  <si>
    <t>Probes 1 bottle RFID tag has a corrupt Read/Write section</t>
  </si>
  <si>
    <t>ERROR_CHASIS_ENTRY_HOTEL_RFID_ERROR_CORRUPT_RW_SECTION_P2</t>
  </si>
  <si>
    <t>Probes 2 bottle RFID tag has a corrupt Read/Write section</t>
  </si>
  <si>
    <t>ERROR_CHASIS_ENTRY_HOTEL_RFID_ERROR_CORRUPT_RW_SECTION_E1</t>
  </si>
  <si>
    <t>EvaGreen 1 bottle RFID tag has a corrupt Read/Write section</t>
  </si>
  <si>
    <t>ERROR_CHASIS_ENTRY_HOTEL_RFID_ERROR_CORRUPT_RW_SECTION_E2</t>
  </si>
  <si>
    <t>EvaGreen 2 bottle RFID tag has a corrupt Read/Write section</t>
  </si>
  <si>
    <t>ERROR_CHASIS_ENTRY_HOTEL_RFID_ERROR_CORRUPT_RW_SECTION_D1</t>
  </si>
  <si>
    <t xml:space="preserve">DR1 bottle RFID tag has a corrupt Read/Write section </t>
  </si>
  <si>
    <t>ERROR_CHASIS_ENTRY_HOTEL_RFID_ERROR_CORRUPT_RW_SECTION_D2</t>
  </si>
  <si>
    <t>DR 2 bottle RFID tag has a corrupt Read/Write section</t>
  </si>
  <si>
    <t>ERROR_CHASIS_ENTRY_HOTEL_RFID_ERROR_UNKNOWN_ERROR_P1</t>
  </si>
  <si>
    <t>RFID Communication error for specified module. Cause unknown.</t>
  </si>
  <si>
    <t>ERROR_CHASIS_ENTRY_HOTEL_RFID_ERROR_UNKNOWN_ERROR_P2</t>
  </si>
  <si>
    <t>ERROR_CHASIS_ENTRY_HOTEL_RFID_ERROR_UNKNOWN_ERROR_E1</t>
  </si>
  <si>
    <t>ERROR_CHASIS_ENTRY_HOTEL_RFID_ERROR_UNKNOWN_ERROR_E2</t>
  </si>
  <si>
    <t>ERROR_CHASIS_ENTRY_HOTEL_RFID_ERROR_UNKNOWN_ERROR_D1</t>
  </si>
  <si>
    <t>ERROR_CHASIS_ENTRY_HOTEL_RFID_ERROR_UNKNOWN_ERROR_D2</t>
  </si>
  <si>
    <t>ERROR_CHASIS_ENTRY_HOTEL_RFID_ERROR_TAG_CHANGED_BEFORE_WRITE_P1</t>
  </si>
  <si>
    <t>Probes 1 bottle UUID did not match the expected UUID</t>
  </si>
  <si>
    <t>ERROR_CHASIS_ENTRY_HOTEL_RFID_ERROR_TAG_CHANGED_BEFORE_WRITE_P2</t>
  </si>
  <si>
    <t>Probes 2 bottle UUID did not match the expected UUID</t>
  </si>
  <si>
    <t>ERROR_CHASIS_ENTRY_HOTEL_RFID_ERROR_TAG_CHANGED_BEFORE_WRITE_E1</t>
  </si>
  <si>
    <t>EvaGreen 1 bottle UUID did not match the expected UUID</t>
  </si>
  <si>
    <t>ERROR_CHASIS_ENTRY_HOTEL_RFID_ERROR_TAG_CHANGED_BEFORE_WRITE_E2</t>
  </si>
  <si>
    <t>EvaGreen 2 bottle UUID did not match the expected UUID</t>
  </si>
  <si>
    <t>ERROR_CHASIS_ENTRY_HOTEL_RFID_ERROR_TAG_CHANGED_BEFORE_WRITE_D1</t>
  </si>
  <si>
    <t>DR 1 bottle UUID did not match the expected UUID</t>
  </si>
  <si>
    <t>ERROR_CHASIS_ENTRY_HOTEL_RFID_ERROR_TAG_CHANGED_BEFORE_WRITE_D2</t>
  </si>
  <si>
    <t>DR 2 bottle UUID did not match the expected UUID</t>
  </si>
  <si>
    <t>ERROR_CHASIS_ENTRY_HOTEL_RFID_ERROR_WRITE_DATA_FAILED_P1</t>
  </si>
  <si>
    <t>Probes 1 bottle Read/Write data length exceeded maximum allowed length or tag is not valid</t>
  </si>
  <si>
    <t>ERROR_CHASIS_ENTRY_HOTEL_RFID_ERROR_WRITE_DATA_FAILED_P2</t>
  </si>
  <si>
    <t>Probes 2 bottle Read/Write data length exceeded maximum allowed length or tag is not valid</t>
  </si>
  <si>
    <t>ERROR_CHASIS_ENTRY_HOTEL_RFID_ERROR_WRITE_DATA_FAILED_E1</t>
  </si>
  <si>
    <t>Eva Green 1 bottle Read/Write data length exceeded maximum allowed length or tag is not valid</t>
  </si>
  <si>
    <t>ERROR_CHASIS_ENTRY_HOTEL_RFID_ERROR_WRITE_DATA_FAILED_E2</t>
  </si>
  <si>
    <t>EvaGreen 2 bottle Read/Write data length exceeded maximum allowed length or tag is not valid</t>
  </si>
  <si>
    <t>ERROR_CHASIS_ENTRY_HOTEL_RFID_ERROR_WRITE_DATA_FAILED_D1</t>
  </si>
  <si>
    <t>DR 1 bottle Read/Write data length exceeded maximum allowed length or tag is not valid</t>
  </si>
  <si>
    <t>ERROR_CHASIS_ENTRY_HOTEL_RFID_ERROR_WRITE_DATA_FAILED_D2</t>
  </si>
  <si>
    <t>DR 2 bottle Read/Write data length exceeded maximum allowed length or tag is not valid</t>
  </si>
  <si>
    <t>ERROR_CHASIS_ENTRY_HOTEL_RFID_ERROR_WRITE_DATA_BUFFER_CORRUPT_P1</t>
  </si>
  <si>
    <t>Probes 1 bottle tag write buffer is corrupt</t>
  </si>
  <si>
    <t>ERROR_CHASIS_ENTRY_HOTEL_RFID_ERROR_WRITE_DATA_BUFFER_CORRUPT_P2</t>
  </si>
  <si>
    <t>Probes 2 bottle tag write buffer is corrupt</t>
  </si>
  <si>
    <t>ERROR_CHASIS_ENTRY_HOTEL_RFID_ERROR_WRITE_DATA_BUFFER_CORRUPT_E1</t>
  </si>
  <si>
    <t>Evagreen 1 bottle tag write buffer is corrupt</t>
  </si>
  <si>
    <t>ERROR_CHASIS_ENTRY_HOTEL_RFID_ERROR_WRITE_DATA_BUFFER_CORRUPT_E2</t>
  </si>
  <si>
    <t>Evagreen 2 bottle tag write buffer is corrupt</t>
  </si>
  <si>
    <t>ERROR_CHASIS_ENTRY_HOTEL_RFID_ERROR_WRITE_DATA_BUFFER_CORRUPT_D1</t>
  </si>
  <si>
    <t xml:space="preserve">DR 1 bottle tag write buffer is corrupt </t>
  </si>
  <si>
    <t>ERROR_CHASIS_ENTRY_HOTEL_RFID_ERROR_WRITE_DATA_BUFFER_CORRUPT_D2</t>
  </si>
  <si>
    <t>DR 2 bottle tag write buffer is corrupt</t>
  </si>
  <si>
    <t>ERROR_CHASIS_ENTRY_HOTEL_RFID_ERROR_MODULE_1_BUS_DOWN</t>
  </si>
  <si>
    <t>I2C repeater reports bus locked up on specified RFID module</t>
  </si>
  <si>
    <t>ERROR_CHASIS_ENTRY_HOTEL_RFID_ERROR_MODULE_2_BUS_DOWN</t>
  </si>
  <si>
    <t>ERROR_CHASIS_ENTRY_HOTEL_RFID_ERROR_MODULE_3_BUS_DOWN</t>
  </si>
  <si>
    <t>ERROR_CHASIS_ENTRY_HOTEL_RFID_ERROR_MODULE_4_BUS_DOWN</t>
  </si>
  <si>
    <t>ERROR_CHASIS_ENTRY_HOTEL_RFID_ERROR_MODULE_5_BUS_DOWN</t>
  </si>
  <si>
    <t>ERROR_CHASIS_ENTRY_HOTEL_RFID_ERROR_MODULE_6_BUS_DOWN</t>
  </si>
  <si>
    <t>ERROR_CHASIS_ENTRY_HOTEL_RFID_ERROR_RESETTING_MODULE_POWER_P1</t>
  </si>
  <si>
    <t>Probes 1 bottle RFID module had more than 3 communication errors</t>
  </si>
  <si>
    <t>ERROR_CHASIS_ENTRY_HOTEL_RFID_ERROR_RESETTING_MODULE_POWER_P2</t>
  </si>
  <si>
    <t>Probes 2 bottle RFID module had more than 3 communication errors</t>
  </si>
  <si>
    <t>ERROR_CHASIS_ENTRY_HOTEL_RFID_ERROR_RESETTING_MODULE_POWER_E1</t>
  </si>
  <si>
    <t>Eva Green 1 bottle RFID module had more than 3 communication errors</t>
  </si>
  <si>
    <t>ERROR_CHASIS_ENTRY_HOTEL_RFID_ERROR_RESETTING_MODULE_POWER_E2</t>
  </si>
  <si>
    <t>EvaGreen 2 bottle RFID module had more than 3 communication errors</t>
  </si>
  <si>
    <t>ERROR_CHASIS_ENTRY_HOTEL_RFID_ERROR_RESETTING_MODULE_POWER_D1</t>
  </si>
  <si>
    <t>DR 1 bottle RFID module had more than 3 communication errors</t>
  </si>
  <si>
    <t>ERROR_CHASIS_ENTRY_HOTEL_RFID_ERROR_RESETTING_MODULE_POWER_D2</t>
  </si>
  <si>
    <t>DR 2 bottle RFID module had more than 3 communication errors</t>
  </si>
  <si>
    <t>ERROR_CHASIS_ENTRY_HOTEL_RFID_ERROR_RESETTING_I2C_PERIPHERAL_P1</t>
  </si>
  <si>
    <t>Probes 1 bottle I2C bus is not ready or has an error</t>
  </si>
  <si>
    <t>ERROR_CHASIS_ENTRY_HOTEL_RFID_ERROR_RESETTING_I2C_PERIPHERAL_P2</t>
  </si>
  <si>
    <t>Probes 2 bottle I2C bus is not ready or has an error</t>
  </si>
  <si>
    <t>ERROR_CHASIS_ENTRY_HOTEL_RFID_ERROR_RESETTING_I2C_PERIPHERAL_E1</t>
  </si>
  <si>
    <t>EvaGreen 1 bottle I2C bus is not ready or has an error</t>
  </si>
  <si>
    <t>ERROR_CHASIS_ENTRY_HOTEL_RFID_ERROR_RESETTING_I2C_PERIPHERAL_E2</t>
  </si>
  <si>
    <t>EvaGreen 2 bottle I2C bus is not ready or has an error</t>
  </si>
  <si>
    <t>ERROR_CHASIS_ENTRY_HOTEL_RFID_ERROR_RESETTING_I2C_PERIPHERAL_D1</t>
  </si>
  <si>
    <t>DR 1 bottle I2C bus is not ready or has an error</t>
  </si>
  <si>
    <t>ERROR_CHASIS_ENTRY_HOTEL_RFID_ERROR_RESETTING_I2C_PERIPHERAL_D2</t>
  </si>
  <si>
    <t>DR 2 bottle I2C bus is not ready or has an error</t>
  </si>
  <si>
    <t>ERROR_CHASIS_ENTRY_HOTEL_RFID_ERROR_TALKING_TO_BOTTLE_LEDS_P1</t>
  </si>
  <si>
    <t>Communication to Probes bottle 1 display led failed</t>
  </si>
  <si>
    <t>ERROR_CHASIS_ENTRY_HOTEL_RFID_ERROR_TALKING_TO_BOTTLE_LEDS_P2</t>
  </si>
  <si>
    <t>Communication to Probes bottle 2 display led failed</t>
  </si>
  <si>
    <t>ERROR_CHASIS_ENTRY_HOTEL_RFID_ERROR_TALKING_TO_BOTTLE_LEDS_E1</t>
  </si>
  <si>
    <t>Communication to EvaGreen bottle 1 display led failed</t>
  </si>
  <si>
    <t>ERROR_CHASIS_ENTRY_HOTEL_RFID_ERROR_TALKING_TO_BOTTLE_LEDS_E2</t>
  </si>
  <si>
    <t>Communication to EvaGreen bottle 2 display led failed</t>
  </si>
  <si>
    <t>ERROR_CHASIS_ENTRY_HOTEL_RFID_ERROR_TALKING_TO_BOTTLE_LEDS_D1</t>
  </si>
  <si>
    <t>Communication to DR bottle 1 display led failed</t>
  </si>
  <si>
    <t>ERROR_CHASIS_ENTRY_HOTEL_RFID_ERROR_TALKING_TO_BOTTLE_LEDS_D2</t>
  </si>
  <si>
    <t>Communication to DR bottle 2 display led failed</t>
  </si>
  <si>
    <t>ERROR_CHASIS_ENTRY_HOTEL_RFID_ERROR_IS_HUNG_P1</t>
  </si>
  <si>
    <t>ERROR_CHASIS_ENTRY_HOTEL_RFID_ERROR_IS_HUNG_P2</t>
  </si>
  <si>
    <t>ERROR_CHASIS_ENTRY_HOTEL_RFID_ERROR_IS_HUNG_E1</t>
  </si>
  <si>
    <t>ERROR_CHASIS_ENTRY_HOTEL_RFID_ERROR_IS_HUNG_E2</t>
  </si>
  <si>
    <t>ERROR_CHASIS_ENTRY_HOTEL_RFID_ERROR_IS_HUNG_D1</t>
  </si>
  <si>
    <t>ERROR_CHASIS_ENTRY_HOTEL_RFID_ERROR_IS_HUNG_D2</t>
  </si>
  <si>
    <t>ERROR_CHASIS_ENTRY_HOTEL_SLOT_RESERVE_FAIL_SLOT1</t>
  </si>
  <si>
    <t>Entry Slot 1 was not empty while trying to reserve it</t>
  </si>
  <si>
    <t>Yes. Remove plate.</t>
  </si>
  <si>
    <t>Remove plate from entry slot 1</t>
  </si>
  <si>
    <t>There is an unexpected plate in Inbox Slot 1.  Please remove it.</t>
  </si>
  <si>
    <t>ERROR_CHASIS_ENTRY_HOTEL_SLOT_RESERVE_FAIL_SLOT2</t>
  </si>
  <si>
    <t>Entry Slot 2 was not empty while trying to reserve it</t>
  </si>
  <si>
    <t>Remove plate from entry slot 2</t>
  </si>
  <si>
    <t>There is an unexpected plate in Inbox Slot 2.  Please remove it.</t>
  </si>
  <si>
    <t>ERROR_CHASIS_ENTRY_HOTEL_SLOT_RESERVE_FAIL_SLOT3</t>
  </si>
  <si>
    <t>Entry Slot 3 was not empty while trying to reserve it</t>
  </si>
  <si>
    <t>Remove plate from entry slot 3</t>
  </si>
  <si>
    <t>There is an unexpected plate in Inbox Slot 3.  Please remove it.</t>
  </si>
  <si>
    <t>ERROR_CHASIS_ENTRY_HOTEL_SLOT_RESERVE_FAIL_SLOT4</t>
  </si>
  <si>
    <t>Entry Slot 4 was not empty while trying to reserve it</t>
  </si>
  <si>
    <t>Remove plate from entry slot 4</t>
  </si>
  <si>
    <t>There is an unexpected plate in Inbox Slot 4.  Please remove it.</t>
  </si>
  <si>
    <t>ERROR_CHASIS_ENTRY_HOTEL_SLOT_RESERVE_FAIL_SLOT5</t>
  </si>
  <si>
    <t>Entry Slot 5 was not empty while trying to reserve it</t>
  </si>
  <si>
    <t>Remove plate from entry slot 5</t>
  </si>
  <si>
    <t>There is an unexpected plate in Inbox Slot 5.  Please remove it.</t>
  </si>
  <si>
    <t>ERROR_CHASIS_ENTRY_HOTEL_UNEXPECTED_PLATE_SLOT1</t>
  </si>
  <si>
    <t>Entry Slot 1 contains an unexpected plate</t>
  </si>
  <si>
    <t>ERROR_CHASIS_ENTRY_HOTEL_UNEXPECTED_PLATE_SLOT2</t>
  </si>
  <si>
    <t>Entry Slot 2 contains an unexpected plate</t>
  </si>
  <si>
    <t>ERROR_CHASIS_ENTRY_HOTEL_UNEXPECTED_PLATE_SLOT3</t>
  </si>
  <si>
    <t>Entry Slot 3 contains an unexpected plate</t>
  </si>
  <si>
    <t>ERROR_CHASIS_ENTRY_HOTEL_UNEXPECTED_PLATE_SLOT4</t>
  </si>
  <si>
    <t>Entry Slot 4 contains an unexpected plate</t>
  </si>
  <si>
    <t>ERROR_CHASIS_ENTRY_HOTEL_UNEXPECTED_PLATE_SLOT5</t>
  </si>
  <si>
    <t>Entry Slot 5 contains an unexpected plate</t>
  </si>
  <si>
    <t>// ExitHotel Errors (FW)</t>
  </si>
  <si>
    <t>ERROR_CHASIS_EXIT_HOTEL_RFID_ERROR_BAD_TAG_TYPE_W1</t>
  </si>
  <si>
    <t>The RFID tag on Waste bottle 1 is not supported</t>
  </si>
  <si>
    <t>The information on Waste bottle 1 could not be read successfully.  Please remove it and try another bottle.</t>
  </si>
  <si>
    <t>ERROR_CHASIS_EXIT_HOTEL_RFID_ERROR_BAD_TAG_TYPE_W2</t>
  </si>
  <si>
    <t>The RFID tag on Waste bottle 2 is not supported</t>
  </si>
  <si>
    <t>The information on Waste bottle 2 could not be read successfully.  Please remove it and try another bottle.</t>
  </si>
  <si>
    <t>ERROR_CHASIS_EXIT_HOTEL_RFID_ERROR_CORRUPT_TAG_W1</t>
  </si>
  <si>
    <t>ERROR_CHASIS_EXIT_HOTEL_RFID_ERROR_CORRUPT_TAG_W2</t>
  </si>
  <si>
    <t>ERROR_CHASIS_EXIT_HOTEL_RFID_ERROR_BUS_ERROR_W1</t>
  </si>
  <si>
    <t>An I2C error occurred while trying to communicate with the RFID module for Waste 1</t>
  </si>
  <si>
    <t>ERROR_CHASIS_EXIT_HOTEL_RFID_ERROR_BUS_ERROR_W2</t>
  </si>
  <si>
    <t>An I2C error occurred while trying to communicate with the RFID module for Waste 2</t>
  </si>
  <si>
    <t>ERROR_CHASIS_EXIT_HOTEL_RFID_ERROR_TIMEOUT_W1</t>
  </si>
  <si>
    <t>Communication to Waste 1 RFID module timed out</t>
  </si>
  <si>
    <t>ERROR_CHASIS_EXIT_HOTEL_RFID_ERROR_TIMEOUT_W2</t>
  </si>
  <si>
    <t>Communication to Waste 2 RFID module timed out</t>
  </si>
  <si>
    <t>ERROR_CHASIS_EXIT_HOTEL_RFID_ERROR_CORRUPT_RO_SECTION_W1</t>
  </si>
  <si>
    <t>Waste 1 bottle RFID tag has a corrupt Read Only section</t>
  </si>
  <si>
    <t>ERROR_CHASIS_EXIT_HOTEL_RFID_ERROR_CORRUPT_RO_SECTION_W2</t>
  </si>
  <si>
    <t>Waste 2 bottle RFID tag has a corrupt Read Only section</t>
  </si>
  <si>
    <t>ERROR_CHASIS_EXIT_HOTEL_RFID_ERROR_CORRUPT_RW_SECTION_W1</t>
  </si>
  <si>
    <t>Waste 1 bottle RFID tag has a corrupt Read/Write section</t>
  </si>
  <si>
    <t>ERROR_CHASIS_EXIT_HOTEL_RFID_ERROR_CORRUPT_RW_SECTION_W2</t>
  </si>
  <si>
    <t>Waste 2 bottle RFID tag has a corrupt Read/Write section</t>
  </si>
  <si>
    <t>ERROR_CHASIS_EXIT_HOTEL_RFID_ERROR_UNKNOWN_ERROR_W1</t>
  </si>
  <si>
    <t>ERROR_CHASIS_EXIT_HOTEL_RFID_ERROR_UNKNOWN_ERROR_W2</t>
  </si>
  <si>
    <t>ERROR_CHASIS_EXIT_HOTEL_RFID_ERROR_TAG_CHANGED_BEFORE_WRITE_W1</t>
  </si>
  <si>
    <t>Waste 1 bottle UUID did not match the expected UUID</t>
  </si>
  <si>
    <t>ERROR_CHASIS_EXIT_HOTEL_RFID_ERROR_TAG_CHANGED_BEFORE_WRITE_W2</t>
  </si>
  <si>
    <t>Waste 2 bottle UUID did not match the expected UUID</t>
  </si>
  <si>
    <t>ERROR_CHASIS_EXIT_HOTEL_RFID_ERROR_WRITE_DATA_FAILED_W1</t>
  </si>
  <si>
    <t>Waste 1 bottle Read/Write data length exceeded maximum allowed length or tag is not valid</t>
  </si>
  <si>
    <t>ERROR_CHASIS_EXIT_HOTEL_RFID_ERROR_WRITE_DATA_FAILED_W2</t>
  </si>
  <si>
    <t>Waste 2 bottle Read/Write data length exceeded maximum allowed length or tag is not valid</t>
  </si>
  <si>
    <t>ERROR_CHASIS_EXIT_HOTEL_RFID_ERROR_WRITE_DATA_BUFFER_CORRUPT_W1</t>
  </si>
  <si>
    <t>Waste 1 bottle tag write buffer is corrupt</t>
  </si>
  <si>
    <t>ERROR_CHASIS_EXIT_HOTEL_RFID_ERROR_WRITE_DATA_BUFFER_CORRUPT_W2</t>
  </si>
  <si>
    <t>Waste 2 bottle tag write buffer is corrupt</t>
  </si>
  <si>
    <t>ERROR_CHASIS_EXIT_HOTEL_RFID_ERROR_MODULE_1_BUS_DOWN</t>
  </si>
  <si>
    <t>I2C repeater reports bus locked up for specified RFID module</t>
  </si>
  <si>
    <t>ERROR_CHASIS_EXIT_HOTEL_RFID_ERROR_MODULE_2_BUS_DOWN</t>
  </si>
  <si>
    <t>ERROR_CHASIS_EXIT_HOTEL_RFID_ERROR_RESETTING_MODULE_POWER_W1</t>
  </si>
  <si>
    <t>Waste 1 bottle RFID module had more than 3 communication errors</t>
  </si>
  <si>
    <t>ERROR_CHASIS_EXIT_HOTEL_RFID_ERROR_RESETTING_MODULE_POWER_W2</t>
  </si>
  <si>
    <t>Waste 2 bottle RFID module had more than 3 communication errors</t>
  </si>
  <si>
    <t>ERROR_CHASIS_EXIT_HOTEL_RFID_ERROR_RESETTING_I2C_PERIPHERAL_W1</t>
  </si>
  <si>
    <t>Waste 1 bottle I2C bus is not ready or has an error</t>
  </si>
  <si>
    <t>ERROR_CHASIS_EXIT_HOTEL_RFID_ERROR_RESETTING_I2C_PERIPHERAL_W2</t>
  </si>
  <si>
    <t>Waste 2 bottle I2C bus is not ready or has an error</t>
  </si>
  <si>
    <t>ERROR_CHASIS_EXIT_HOTEL_RFID_ERROR_TALKING_TO_BOTTLE_LEDS_W1</t>
  </si>
  <si>
    <t>Communication to Waste bottle 1 display led failed</t>
  </si>
  <si>
    <t>ERROR_CHASIS_EXIT_HOTEL_RFID_ERROR_TALKING_TO_BOTTLE_LEDS_W2</t>
  </si>
  <si>
    <t>Communication to Waste bottle 2 display led failed</t>
  </si>
  <si>
    <t>ERROR_CHASIS_EXIT_HOTEL_RFID_ERROR_IS_HUNG_W1</t>
  </si>
  <si>
    <t>ERROR_CHASIS_EXIT_HOTEL_RFID_ERROR_IS_HUNG_W2</t>
  </si>
  <si>
    <t>ERROR_CHASIS_EXIT_HOTEL_SLOT_RESERVE_FAIL_SLOT1</t>
  </si>
  <si>
    <t>Exit Slot 1 was not empty while trying to reserve it</t>
  </si>
  <si>
    <t>Remove plate from exit slot 1</t>
  </si>
  <si>
    <t>There is an unexpected plate in Outbox Slot 1.  Please remove it.</t>
  </si>
  <si>
    <t>ERROR_CHASIS_EXIT_HOTEL_SLOT_RESERVE_FAIL_SLOT2</t>
  </si>
  <si>
    <t>Exit Slot 2 was not empty while trying to reserve it</t>
  </si>
  <si>
    <t>Remove plate from exit slot 2</t>
  </si>
  <si>
    <t>There is an unexpected plate in Outbox Slot 2.  Please remove it.</t>
  </si>
  <si>
    <t>ERROR_CHASIS_EXIT_HOTEL_SLOT_RESERVE_FAIL_SLOT3</t>
  </si>
  <si>
    <t>Exit Slot 3 was not empty while trying to reserve it</t>
  </si>
  <si>
    <t>Remove plate from exit slot 3</t>
  </si>
  <si>
    <t>There is an unexpected plate in Outbox Slot 3.  Please remove it.</t>
  </si>
  <si>
    <t>ERROR_CHASIS_EXIT_HOTEL_SLOT_RESERVE_FAIL_SLOT4</t>
  </si>
  <si>
    <t>Exit Slot 4 was not empty while trying to reserve it</t>
  </si>
  <si>
    <t>Remove plate from exit slot 4</t>
  </si>
  <si>
    <t>There is an unexpected plate in Outbox Slot 4.  Please remove it.</t>
  </si>
  <si>
    <t>ERROR_CHASIS_EXIT_HOTEL_SLOT_RESERVE_FAIL_SLOT5</t>
  </si>
  <si>
    <t>Exit Slot 5 was not empty while trying to reserve it</t>
  </si>
  <si>
    <t>Remove plate from exit slot 5</t>
  </si>
  <si>
    <t>There is an unexpected plate in Outbox Slot 5.  Please remove it.</t>
  </si>
  <si>
    <t>ERROR_CHASIS_EXIT_HOTEL_UNEXPECTED_PLATE_SLOT1</t>
  </si>
  <si>
    <t>Exit Slot 1 contains an unexpected plate</t>
  </si>
  <si>
    <t>ERROR_CHASIS_EXIT_HOTEL_UNEXPECTED_PLATE_SLOT2</t>
  </si>
  <si>
    <t>Exit Slot 2 contains an unexpected plate</t>
  </si>
  <si>
    <t>ERROR_CHASIS_EXIT_HOTEL_UNEXPECTED_PLATE_SLOT3</t>
  </si>
  <si>
    <t>Exit Slot 3 contains an unexpected plate</t>
  </si>
  <si>
    <t>ERROR_CHASIS_EXIT_HOTEL_UNEXPECTED_PLATE_SLOT4</t>
  </si>
  <si>
    <t>Exit Slot 4 contains an unexpected plate</t>
  </si>
  <si>
    <t>ERROR_CHASIS_EXIT_HOTEL_UNEXPECTED_PLATE_SLOT5</t>
  </si>
  <si>
    <t>Exit Slot 5 contains an unexpected plate</t>
  </si>
  <si>
    <t>// BottleAndFanController Errors (FW)</t>
  </si>
  <si>
    <t>ERROR_CHASIS_BFC_RFID_ERROR_BAD_TAG_TYPE</t>
  </si>
  <si>
    <t>Internal Plate RFID read error?</t>
  </si>
  <si>
    <t>ERROR_CHASIS_BFC_RFID_ERROR_CORRUPT_TAG</t>
  </si>
  <si>
    <t>ERROR_CHASIS_BFC_RFID_ERROR_BUS_ERROR</t>
  </si>
  <si>
    <t>ERROR_CHASIS_BFC_RFID_ERROR_TIMEOUT</t>
  </si>
  <si>
    <t>ERROR_CHASIS_BFC_RFID_ERROR_CORRUPT_RO_SECTION</t>
  </si>
  <si>
    <t>ERROR_CHASIS_BFC_RFID_ERROR_CORRUPT_RW_SECTION</t>
  </si>
  <si>
    <t>ERROR_CHASIS_BFC_RFID_ERROR_UNKNOWN_ERROR</t>
  </si>
  <si>
    <t>ERROR_CHASIS_BFC_RFID_ERROR_TAG_CHANGED_BEFORE_WRITE</t>
  </si>
  <si>
    <t>ERROR_CHASIS_BFC_RFID_ERROR_WRITE_DATA_FAILED</t>
  </si>
  <si>
    <t>ERROR_CHASIS_BFC_RFID_ERROR_WRITE_DATA_BUFFER_CORRUPT</t>
  </si>
  <si>
    <t>ERROR_CHASIS_BFC_ROTATOR_LOST_COMS_P1</t>
  </si>
  <si>
    <t>An error has occurred when trying to select a Droplet Generation Oil for Probes bottle.  Please allow the current runs to complete, if possible. Then power cycle the instrument and try again. If the issue persists, please call Bio-Rad support.</t>
  </si>
  <si>
    <t>Check cable to valve.  Replace valve.</t>
  </si>
  <si>
    <t>ERROR_CHASIS_BFC_ROTATOR_LOST_COMS_P2</t>
  </si>
  <si>
    <t>ERROR_CHASIS_BFC_ROTATOR_LOST_COMS_E1</t>
  </si>
  <si>
    <t>ERROR_CHASIS_BFC_ROTATOR_LOST_COMS_E2</t>
  </si>
  <si>
    <t>ERROR_CHASIS_BFC_ROTATOR_TIMEOUT_P1</t>
  </si>
  <si>
    <t xml:space="preserve">Check cable to valve.  Replace valve. </t>
  </si>
  <si>
    <t>ERROR_CHASIS_BFC_ROTATOR_TIMEOUT_P2</t>
  </si>
  <si>
    <t>ERROR_CHASIS_BFC_ROTATOR_TIMEOUT_E1</t>
  </si>
  <si>
    <t>ERROR_CHASIS_BFC_ROTATOR_TIMEOUT_E2</t>
  </si>
  <si>
    <t>ERROR_CHASIS_BFC_RFID_WRITE_TIMEDOUT_P1</t>
  </si>
  <si>
    <t>ERROR_CHASIS_BFC_RFID_WRITE_TIMEDOUT_P2</t>
  </si>
  <si>
    <t>ERROR_CHASIS_BFC_RFID_WRITE_TIMEDOUT_E1</t>
  </si>
  <si>
    <t>ERROR_CHASIS_BFC_RFID_WRITE_TIMEDOUT_E2</t>
  </si>
  <si>
    <t>ERROR_CHASIS_BFC_RFID_WRITE_TIMEDOUT_D1</t>
  </si>
  <si>
    <t>ERROR_CHASIS_BFC_RFID_WRITE_TIMEDOUT_D2</t>
  </si>
  <si>
    <t>ERROR_CHASIS_BFC_RFID_ERROR_SIGNAL_RECEIVED_P1</t>
  </si>
  <si>
    <t>ERROR_CHASIS_BFC_RFID_ERROR_SIGNAL_RECEIVED_P2</t>
  </si>
  <si>
    <t>ERROR_CHASIS_BFC_RFID_ERROR_SIGNAL_RECEIVED_E1</t>
  </si>
  <si>
    <t>ERROR_CHASIS_BFC_RFID_ERROR_SIGNAL_RECEIVED_E2</t>
  </si>
  <si>
    <t>ERROR_CHASIS_BFC_RFID_ERROR_SIGNAL_RECEIVED_D1</t>
  </si>
  <si>
    <t>ERROR_CHASIS_BFC_RFID_ERROR_SIGNAL_RECEIVED_D2</t>
  </si>
  <si>
    <t>ERROR_CHASIS_BFC_RFID_WRITE_FAILED_P1</t>
  </si>
  <si>
    <t>BFC command to EntryHotel to write Probes bottle 1 failed.</t>
  </si>
  <si>
    <t>ERROR_CHASIS_BFC_RFID_WRITE_FAILED_P2</t>
  </si>
  <si>
    <t>BFC command to EntryHotel to write Probes bottle 2 failed.</t>
  </si>
  <si>
    <t>ERROR_CHASIS_BFC_RFID_WRITE_FAILED_E1</t>
  </si>
  <si>
    <t>BFC command to EntryHotel to write EvaGreen bottle 1 failed.</t>
  </si>
  <si>
    <t>ERROR_CHASIS_BFC_RFID_WRITE_FAILED_E2</t>
  </si>
  <si>
    <t>BFC command to EntryHotel to write EvaGreen bottle 2 failed.</t>
  </si>
  <si>
    <t>ERROR_CHASIS_BFC_RFID_WRITE_FAILED_D1</t>
  </si>
  <si>
    <t>BFC command to EntryHotel to write DR bottle 1 failed.</t>
  </si>
  <si>
    <t>ERROR_CHASIS_BFC_RFID_WRITE_FAILED_D2</t>
  </si>
  <si>
    <t>BFC command to EntryHotel to write DR bottle 2 failed.</t>
  </si>
  <si>
    <t>ERROR_CHASIS_BFC_RFID_READ_FAILED_P1</t>
  </si>
  <si>
    <t>BFC command to EntryHotel to read Probes bottle 1 failed.</t>
  </si>
  <si>
    <t>ERROR_CHASIS_BFC_RFID_READ_FAILED_P2</t>
  </si>
  <si>
    <t>BFC command to EntryHotel to read Probes bottle 2 failed.</t>
  </si>
  <si>
    <t>ERROR_CHASIS_BFC_RFID_READ_FAILED_E1</t>
  </si>
  <si>
    <t>BFC command to EntryHotel to read EvaGreen bottle 1 failed.</t>
  </si>
  <si>
    <t>ERROR_CHASIS_BFC_RFID_READ_FAILED_E2</t>
  </si>
  <si>
    <t>BFC command to EntryHotel to read EvaGreen bottle 2 failed.</t>
  </si>
  <si>
    <t>ERROR_CHASIS_BFC_RFID_READ_FAILED_D1</t>
  </si>
  <si>
    <t>BFC command to EntryHotel to read  DR bottle 1 failed.</t>
  </si>
  <si>
    <t>ERROR_CHASIS_BFC_RFID_READ_FAILED_D2</t>
  </si>
  <si>
    <t>BFC command to EntryHotel to read  DR bottle 2 failed.</t>
  </si>
  <si>
    <t>ERROR_CHASIS_BFC_DG_WASTE_OVER_TIME_RELEASED_W1</t>
  </si>
  <si>
    <t>No one released the waste within allowed time. Thus BFC released it itself.</t>
  </si>
  <si>
    <t>ERROR_CHASIS_BFC_DG_WASTE_OVER_TIME_RELEASED_W2</t>
  </si>
  <si>
    <t>ERROR_CHASIS_BFC_DR_WASTE_OVER_TIME_RELEASED_W1</t>
  </si>
  <si>
    <t>ERROR_CHASIS_BFC_DR_WASTE_OVER_TIME_RELEASED_W2</t>
  </si>
  <si>
    <t>ERROR_CHASIS_BFC_WASTE_OVERFLOW_W1</t>
  </si>
  <si>
    <t>Yes. Empty waste bucket.</t>
  </si>
  <si>
    <t>Notify the user that an overflow has occurred when pumping to waste bottle 1.  Extract overflowed waste manually.  Replace waste bottle 1 if it occurs again.</t>
  </si>
  <si>
    <t>A waste overflow has occurred when pumping to waste bottle 1.  Please manually empty waste overflow reservoir from the waste removal port on the front of the instrument and replace waste bottle 1.  If the error re-occurs, please call service for assistance.</t>
  </si>
  <si>
    <t xml:space="preserve">Check if the waste overflow reservoir is full.  Is the waste bottle missing a straw? 
Is the sensor triggered (orange LED is lit) when it is empty, replace sensor. 
Is the cable connected correctly?  </t>
  </si>
  <si>
    <t>ERROR_CHASIS_BFC_WASTE_OVERFLOW_W2</t>
  </si>
  <si>
    <t>Notify the user that an overflow has occurred when pumping to waste bottle 2.  Extract overflowed waste manually.  Replace waste bottle 2 if it occurs again.</t>
  </si>
  <si>
    <t>A waste overflow has occurred when pumping to waste bottle 2.  Please manually empty waste overflow reservoir from the waste removal port on the front of the instrument and replace waste bottle 2.  If the error re-occurs, please call service for assistance.</t>
  </si>
  <si>
    <t>ERROR_CHASIS_BFC_WASTE_IN_ERROR_STATE_W1</t>
  </si>
  <si>
    <t>ERROR_CHASIS_BFC_WASTE_IN_ERROR_STATE_W2</t>
  </si>
  <si>
    <t>ERROR_CHASIS_BFC_WASTE_OVERFLOW_SENSOR_DETECTED</t>
  </si>
  <si>
    <t>ERROR_CHASIS_BFC_V24V_OUT_OF_RANGE</t>
  </si>
  <si>
    <t>The 24v provided to the BFC board is out of tolerance</t>
  </si>
  <si>
    <t>ERROR_CHASIS_BFC_V5V_OUT_OF_RANGE</t>
  </si>
  <si>
    <t>The 5v provided to the BFC board is out of tolerance</t>
  </si>
  <si>
    <t>ERROR_CHASIS_BFC_V3p3V_OUT_OF_RANGE</t>
  </si>
  <si>
    <t>The 3.3v provided to the BFC board is out of tolerance</t>
  </si>
  <si>
    <t>ERROR_CHASIS_BFC_TEMP_OUT_OF_RANGE</t>
  </si>
  <si>
    <t>ERROR_CHASIS_BFC_FAN_FAILURE_DG</t>
  </si>
  <si>
    <t>The exhaust fan at the DG location has failed.</t>
  </si>
  <si>
    <t>Notify the user that an internal cooling error has occurred which might impact quality of the data.  Call service to have the instrument fixed.</t>
  </si>
  <si>
    <t>An internal cooling error has occurred which might impact quality of the data.  Please call Bio-Rad support to resolve the issue.</t>
  </si>
  <si>
    <t>Check power connection between DG fan and BFC board.
Check continuity on fan cables.
Attempt to run fan through MTS.
Replace fan.</t>
  </si>
  <si>
    <t>ERROR_CHASIS_BFC_FAN_FAILURE_TC</t>
  </si>
  <si>
    <t>Nothing. We do not use the fan at the TC location.</t>
  </si>
  <si>
    <t>Check power connection between TC fan and BFC board.
Check continuity on fan cables.
Attempt to run fan through MTS.
Replace fan.</t>
  </si>
  <si>
    <t>ERROR_CHASIS_BFC_FAN_FAILURE_DR</t>
  </si>
  <si>
    <t>The exhaust fan at the DR location has failed.</t>
  </si>
  <si>
    <t>Check power connection between DR fan and BFC board.
Check continuity on fan cables.
Attempt to run fan through MTS.
Replace fan.</t>
  </si>
  <si>
    <t>// Front Door Controller Errors (FW)</t>
  </si>
  <si>
    <t>ERROR_CHASIS_FRONT_DOOR_I24V_OUT_OF_RANGE</t>
  </si>
  <si>
    <t>Front Door detected over current condition.</t>
  </si>
  <si>
    <t>Replace motors and front door board. Assuming doors are not just mecanically jammed.</t>
  </si>
  <si>
    <t>ERROR_CHASIS_FRONT_DOOR_MOTOR_1_FAULT</t>
  </si>
  <si>
    <t xml:space="preserve">Motor driver chip 1 had a fault. </t>
  </si>
  <si>
    <t>If combined with door failing</t>
  </si>
  <si>
    <t>Replace motor and front door board. Assuming doors are not just mecanically jammed.</t>
  </si>
  <si>
    <t>ERROR_CHASIS_FRONT_DOOR_MOTOR_2_FAULT</t>
  </si>
  <si>
    <t>Motor driver chip 2 had a fault.</t>
  </si>
  <si>
    <t>ERROR_CHASIS_FRONT_DOOR_ENTRY_NOT_HOMED</t>
  </si>
  <si>
    <t>The system has not been initalized, or front door board asserted.</t>
  </si>
  <si>
    <t>Power Cycle the system, and re initalize.</t>
  </si>
  <si>
    <t>Entry DOOR Error.</t>
  </si>
  <si>
    <t>Check cables goint to front door to ensure steady power to board. If repeating failure, replace front door board, and possably motors.</t>
  </si>
  <si>
    <t xml:space="preserve"> The syetsm can not start without homign the doors. Thus the only way this is likely is if the front door board reboots, either due to an assetr or power issue. In which case it would power up and need to be homed again.</t>
  </si>
  <si>
    <t>ERROR_CHASIS_FRONT_DOOR_EXIT_NOT_HOMED</t>
  </si>
  <si>
    <t>Exit Door Error</t>
  </si>
  <si>
    <t>The syetsm can not start without homign the doors. Thus the only way this is likely is if the front door board reboots, either due to an assetr or power issue. In which case it would power up and need to be homed again.</t>
  </si>
  <si>
    <t>ERROR_CHASIS_FRONT_DOOR_ENTRY_DOOR_ERROR_TIMEOUT</t>
  </si>
  <si>
    <t>Yes. Give door a nudge and retry.</t>
  </si>
  <si>
    <t>An inbox door move has failed.  Please try again and call service if it persists</t>
  </si>
  <si>
    <t>Manually check movement of door on its belt (also check that tab at bottom of door slides along its groove).
Check for obstructions in the door's path (loose components, cables, ground wires).
Check cable connection between door motor and Front Door board.
Check door can open/close through MTS.
Check alignment of belt, gears, motor and opto.
Check functioning of opto.
Check that belt is secured on door bracket.
Check belt tension.
If neither door can open/close, replace Front Door board.</t>
  </si>
  <si>
    <t>ERROR_CHASIS_FRONT_DOOR_EXIT_DOOR_ERROR_TIMEOUT</t>
  </si>
  <si>
    <t>An outbox door move has failed.  Please try again and call service if it persists</t>
  </si>
  <si>
    <t>An outbox door move has failed.  Please try again and call service if it persists.</t>
  </si>
  <si>
    <t>ERROR_CHASIS_FRONT_DOOR_ENTRY_DOOR_ERROR_OUT_OF_BOUNDS</t>
  </si>
  <si>
    <t>ERROR_CHASIS_FRONT_DOOR_EXIT_DOOR_ERROR_OUT_OF_BOUNDS</t>
  </si>
  <si>
    <t>ERROR_CHASIS_FRONT_DOOR_ENTRY_DOOR_ERROR_DID_NOT_REACH_TARGET_POSITION</t>
  </si>
  <si>
    <t>ERROR_CHASIS_FRONT_DOOR_EXIT_DOOR_ERROR_DID_NOT_REACH_TARGET_POSITION</t>
  </si>
  <si>
    <t>ERROR_CHASIS_FRONT_DOOR_RFID_ERROR_BAD_TAG_TYPE</t>
  </si>
  <si>
    <t>External Plate RFID error during user scan</t>
  </si>
  <si>
    <t>Scan different plate</t>
  </si>
  <si>
    <t>Attempt to rescan.
If that doesn't work try another plate</t>
  </si>
  <si>
    <t>An error has occurred while scanning the plate.  Please try a different plate.  If the issue persists, please call Bio-Rad support.</t>
  </si>
  <si>
    <t>Scan another plate.
Return the plate for investigation</t>
  </si>
  <si>
    <t>ERROR_CHASIS_FRONT_DOOR_RFID_ERROR_CORRUPT_TAG</t>
  </si>
  <si>
    <t>ERROR_CHASIS_FRONT_DOOR_RFID_ERROR_BUS_ERROR</t>
  </si>
  <si>
    <t>ERROR_CHASIS_FRONT_DOOR_RFID_ERROR_TIMEOUT</t>
  </si>
  <si>
    <t>ERROR_CHASIS_FRONT_DOOR_RFID_ERROR_CORRUPT_RO_SECTION</t>
  </si>
  <si>
    <t>ERROR_CHASIS_FRONT_DOOR_RFID_ERROR_CORRUPT_RW_SECTION</t>
  </si>
  <si>
    <t>ERROR_CHASIS_FRONT_DOOR_RFID_ERROR_UNKNOWN_ERROR</t>
  </si>
  <si>
    <t>ERROR_CHASIS_FRONT_DOOR_RFID_ERROR_TAG_CHANGED_BEFORE_WRITE</t>
  </si>
  <si>
    <t>ERROR_CHASIS_FRONT_DOOR_RFID_ERROR_WRITE_DATA_FAILED</t>
  </si>
  <si>
    <t>ERROR_CHASIS_FRONT_DOOR_RFID_ERROR_WRITE_DATA_BUFFER_CORRUPT</t>
  </si>
  <si>
    <t>ERROR_CHASIS_FRONT_DOOR_RFID_ERROR_RESETTING_MODULE_POWER</t>
  </si>
  <si>
    <t>ERROR_CHASIS_FRONT_DOOR_RFID_ERROR_POWER_FAULT</t>
  </si>
  <si>
    <t>ERROR_CHASIS_FRONT_DOOR_RFID_ERROR_I2C_RFID_BUS_DOWN</t>
  </si>
  <si>
    <t>ERROR_CHASIS_FRONT_DOOR_RFID_ERROR_I2C_FRONT_LED_BUS_DOWN</t>
  </si>
  <si>
    <t>ERROR_CHASIS_FRONT_DOOR_RFID_ERROR_RESETTING_I2C_PERIPHERAL</t>
  </si>
  <si>
    <t>FDC trying to recover RFID module</t>
  </si>
  <si>
    <t>Chassis front door RFID error, resetting I2C peripheral</t>
  </si>
  <si>
    <t>If repeating, need to investigate why RFID module is not working.</t>
  </si>
  <si>
    <t>ERROR_CHASIS_FRONT_DOOR_RFID_ERROR_TAG_ERROR_RFID_MODULE_RETURNED_ERROR</t>
  </si>
  <si>
    <t>FDC RFID module had an error</t>
  </si>
  <si>
    <t>ERROR_CHASIS_FRONT_DOOR_RFID_ERROR_TAG_ERROR_UUID_SIZE_TOO_BIG</t>
  </si>
  <si>
    <t>UUID from tag too big. Likely corrupt data</t>
  </si>
  <si>
    <t>ERROR_CHASIS_FRONT_DOOR_RFID_ERROR_TAG_ERROR_RFID_MODULE_COMMAND_CORRUPT</t>
  </si>
  <si>
    <t>Bad command to RFID module</t>
  </si>
  <si>
    <t>ERROR_CHASIS_FRONT_DOOR_RFID_ERROR_TAG_ERROR_RFID_MODULE_TIMED_OUT</t>
  </si>
  <si>
    <t>Timeout trying to talk to RFID module</t>
  </si>
  <si>
    <t>ERROR_CHASIS_FRONT_DOOR_RFID_ERROR_TAG_ERROR_RFID_COMMAND_TOO_LONG</t>
  </si>
  <si>
    <t>Poorly formed command to RFID module</t>
  </si>
  <si>
    <t>ERROR_CHASIS_FRONT_DOOR_RFID_ERROR_MODULE_IS_HALTED</t>
  </si>
  <si>
    <t>RFID module halted unexpectedly</t>
  </si>
  <si>
    <t>RFID module had unknown error</t>
  </si>
  <si>
    <t>ERROR_CHASIS_POWER_CAN_DIST_INTERLOCK_ACTIVE</t>
  </si>
  <si>
    <t>Interlock has cut all power to the embedded system.</t>
  </si>
  <si>
    <t>Close front panel. OR call service. If due to front panel opened, close and re start plates.</t>
  </si>
  <si>
    <t>Try to find out why the interlock triggered. Fix root cause. They will have to try to restart their plates after resolving the issue.</t>
  </si>
  <si>
    <t>ERROR_CHASIS_ENTRY_HOTEL_RFID_INVALID_FW_VERSION_P1</t>
  </si>
  <si>
    <t>Invalid FW version on Probes RFID Module 1 (Entry Hotel RFID Module 1)</t>
  </si>
  <si>
    <t>ERROR_CHASIS_ENTRY_HOTEL_RFID_INVALID_FW_VERSION_P2</t>
  </si>
  <si>
    <t>Invalid FW version on Probes RFID Module 2 (Entry Hotel RFID Module 2)</t>
  </si>
  <si>
    <t>ERROR_CHASIS_ENTRY_HOTEL_RFID_INVALID_FW_VERSION_E1</t>
  </si>
  <si>
    <t>Invalid FW version on Evagreen RFID Module 1 (Entry Hotel RFID Module 3)</t>
  </si>
  <si>
    <t>ERROR_CHASIS_ENTRY_HOTEL_RFID_INVALID_FW_VERSION_E2</t>
  </si>
  <si>
    <t>Invalid FW version on Evagreen RFID Module 2 (Entry Hotel RFID Module 4)</t>
  </si>
  <si>
    <t>ERROR_CHASIS_ENTRY_HOTEL_RFID_INVALID_FW_VERSION_D1</t>
  </si>
  <si>
    <t>Invalid FW version on DR Oil RFID Module 1 (Entry Hotel RFID Module 5)</t>
  </si>
  <si>
    <t>ERROR_CHASIS_ENTRY_HOTEL_RFID_INVALID_FW_VERSION_D2</t>
  </si>
  <si>
    <t>Invalid FW version on DR Oil RFID Module 2 (Entry Hotel RFID Module 6)</t>
  </si>
  <si>
    <t>ERROR_CHASIS_EXIT_HOTEL_RFID_INVALID_FW_VERSION_W1</t>
  </si>
  <si>
    <t>Invalid FW version on Waste Bottle RFID Module 1 (Exit Hotel RFID Module 1)</t>
  </si>
  <si>
    <t>ERROR_CHASIS_EXIT_HOTEL_RFID_INVALID_FW_VERSION_W2</t>
  </si>
  <si>
    <t>Invalid FW version on Waste Bottle RFID Module 2 (Exit Hotel RFID Module 2)</t>
  </si>
  <si>
    <t>ERROR_CHASIS_FRONT_DOOR_RFID_INVALID_FW_VERSION</t>
  </si>
  <si>
    <t>Invalid FW version on External Plate RFID Module (Front Door RFID Module)</t>
  </si>
  <si>
    <t>ERROR_CHASIS_BOTTLE_AND_FAN_CONTROLLER_RFID_INVALID_FW_VERSION</t>
  </si>
  <si>
    <t>Invalid FW version on Internal Plate RFID Module (Bottle and Fan Controller RFID Module)</t>
  </si>
  <si>
    <t>ERROR_MISSING_NODE_MASTER_PLACEHOLDER</t>
  </si>
  <si>
    <t>Master Placeholder was not discovered during connection</t>
  </si>
  <si>
    <t>ERROR_MISSING_NODE_INSTRUMENT_MASTER</t>
  </si>
  <si>
    <t>Instrument Master was not discovered during connection</t>
  </si>
  <si>
    <t>A Communications error has occurred.  Please allow the current runs to complete, if possible.  Then power cycle the instrument and try again.  If the issue persists, please call Bio-Rad support.</t>
  </si>
  <si>
    <t>Check power to the DR master board.
Check ethernet cable to Xilinx on DR master from PC.
Check Xilinx board is seated correctly on DR master.
Reprogram Xilinx board.
Replace DR master and Xilinx board.</t>
  </si>
  <si>
    <t>ERROR_MISSING_NODE_AXIS_X</t>
  </si>
  <si>
    <t>DR Axis X was not discovered during connection</t>
  </si>
  <si>
    <t>Check power and comms connection to Axis X.
Re-flash FW?
Replace Axis X board.</t>
  </si>
  <si>
    <t>ERROR_MISSING_NODE_AXIS_Y</t>
  </si>
  <si>
    <t>DR Axis Y was not discovered during connection</t>
  </si>
  <si>
    <t>Check power and comms connection to Axis Y.
Re-flash FW?
Replace Axis Y board.</t>
  </si>
  <si>
    <t>ERROR_MISSING_NODE_AXIS_Z</t>
  </si>
  <si>
    <t>DR Axis Z was not discovered during connection</t>
  </si>
  <si>
    <t>Check power and comms connection to Axis Z.
Re-flash FW?
Replace Axis Z board.</t>
  </si>
  <si>
    <t>ERROR_MISSING_NODE_PISTON_PUMP_1</t>
  </si>
  <si>
    <t>Piston Pump 1 was not discovered during connection</t>
  </si>
  <si>
    <t>Check power and comms connection to Piston Pump1.
Re-flash FW?
Replace Piston Pump 1 board.</t>
  </si>
  <si>
    <t>ERROR_MISSING_NODE_PISTON_PUMP_2</t>
  </si>
  <si>
    <t>Piston Pump 2 was not discovered during connection</t>
  </si>
  <si>
    <t>Check power and comms connection to Piston Pump 2.
Re-flash FW?
Replace Piston Pump 2 board.</t>
  </si>
  <si>
    <t>ERROR_MISSING_NODE_DETECTOR_LED_DRIVE</t>
  </si>
  <si>
    <t>Detector Led Drive was not discovered during connection</t>
  </si>
  <si>
    <t>Check power and comms connection to Detector.
Re-flash FW?
Replace Detector board.</t>
  </si>
  <si>
    <t>ERROR_MISSING_NODE_DR_FLUIDICS_CONTROLLER</t>
  </si>
  <si>
    <t>DR Fluidics was not discovered during connection</t>
  </si>
  <si>
    <t>Check power and comms connection to Fluidics board.
Re-flash FW?
Replace Fluidics board.</t>
  </si>
  <si>
    <t>ERROR_MISSING_NODE_BOTTLE_SWITCHING_VALVE_CONTROLLER</t>
  </si>
  <si>
    <t>Bottle Switching Valve was not discovered during connection</t>
  </si>
  <si>
    <t>ERROR_MISSING_NODE_ENTRY_HOTEL</t>
  </si>
  <si>
    <t>Entry Hotel was not discovered during connection</t>
  </si>
  <si>
    <t>Check power and comms connection to Entry Hotel board.
Re-flash FW?
Replace Entry Hotel board.</t>
  </si>
  <si>
    <t>ERROR_MISSING_NODE_EXIT_HOTEL</t>
  </si>
  <si>
    <t>Exit Hotel  was not discovered during connection</t>
  </si>
  <si>
    <t>Check power and comms connection to Exit Hotel board.
Re-flash FW?
Replace Exit Hotel board.</t>
  </si>
  <si>
    <t>ERROR_MISSING_NODE_POWER_CAN_DIST</t>
  </si>
  <si>
    <t>Power and Can Distribution  was not discovered during connection</t>
  </si>
  <si>
    <t>Check connection from DR Master to Power and Can Distribution board.
Re-flash FW?
Replace board.</t>
  </si>
  <si>
    <t>ERROR_MISSING_NODE_BUS_SENTINEL</t>
  </si>
  <si>
    <t>Bus Sentinel was not discovered during connection</t>
  </si>
  <si>
    <t>ERROR_DR_INSTRUMENT_MASTER_DID_NOT_RESPOND_TO_HEARTBEAT_REQUEST</t>
  </si>
  <si>
    <t>The listed node did not respond to a periodic GetStatus command</t>
  </si>
  <si>
    <t>ERROR_DR_AXIS_X_DID_NOT_RESPOND_TO_HEARTBEAT_REQUEST</t>
  </si>
  <si>
    <t>ERROR_DR_AXIS_Y_DID_NOT_RESPOND_TO_HEARTBEAT_REQUEST</t>
  </si>
  <si>
    <t>ERROR_DR_AXIS_Z_DID_NOT_RESPOND_TO_HEARTBEAT_REQUEST</t>
  </si>
  <si>
    <t>ERROR_DR_PISTON_PUMP_1_DID_NOT_RESPOND_TO_HEARTBEAT_REQUEST</t>
  </si>
  <si>
    <t>ERROR_DR_PISTON_PUMP_2_DID_NOT_RESPOND_TO_HEARTBEAT_REQUEST</t>
  </si>
  <si>
    <t>ERROR_DR_DETECTOR_LED_DRIVE_DID_NOT_RESPOND_TO_HEARTBEAT_REQUEST</t>
  </si>
  <si>
    <t>ERROR_DG_FLUIDICS_CONTROLLER_DID_NOT_RESPOND_TO_HEARTBEAT_REQUEST</t>
  </si>
  <si>
    <t>ERROR_DR_DETECTOR_DID_NOT_RESPOND_TO_HEARTBEAT_REQUEST</t>
  </si>
  <si>
    <t>ERROR_DR_FLUIDICS_CONTROLLER_DID_NOT_RESPOND_TO_HEARTBEAT_REQUEST</t>
  </si>
  <si>
    <t>ERROR_DG_LOCAL_CONTROLLER_DID_NOT_RESPOND_TO_HEARTBEAT_REQUEST</t>
  </si>
  <si>
    <t>ERROR_TC_LOCAL_CONTROLLER_DID_NOT_RESPOND_TO_HEARTBEAT_REQUEST</t>
  </si>
  <si>
    <t>ERROR_CHASIS_HANDLER_X_AXIS_DID_NOT_RESPOND_TO_HEARTBEAT_REQUEST</t>
  </si>
  <si>
    <t>ERROR_CHASIS_HANDLER_Y_AXIS_DID_NOT_RESPOND_TO_HEARTBEAT_REQUEST</t>
  </si>
  <si>
    <t>ERROR_CHASIS_HANDLER_Z_AXIS_DID_NOT_RESPOND_TO_HEARTBEAT_REQUEST</t>
  </si>
  <si>
    <t>ERROR_CHASIS_HANDLER_UNABLE_TO_CHECK_TC_FOR_PLATE</t>
  </si>
  <si>
    <t>Power off, open and check manually.  Power on.  Call service if error persists.</t>
  </si>
  <si>
    <t>Check Handler alignment to TC
Check for handler axis movement errors
TC lid might be stuck down, impeding the handler access.</t>
  </si>
  <si>
    <t>ERROR_CHASIS_HANDLER_UNABLE_TO_REMOVE_PLATE_FROM_DG</t>
  </si>
  <si>
    <t>Remove plate from DG by hand while power is off</t>
  </si>
  <si>
    <t>Power off the instrument, open the front door and remove the plate.  Then restart the instrument.</t>
  </si>
  <si>
    <t>A Plate Handler error has occurred while trying to remove a plate from the Droplet Generator.  Please turn off the instrument power, open the front panel and remove the plate manually.  If the issue persists, please call Bio-Rad support.</t>
  </si>
  <si>
    <t>Check Handler alignment to DG
Check for handler axis movement errors, or presence sensor error.
DG stage might have a movement error.
DG or HS head stuck down?
DG Plate retention mechanism stuck.</t>
  </si>
  <si>
    <t>A plate the is stuck in a sub-module is possibly an indicator of a larger issue, e.g. the Plate Handler is not taught correctly. Therefore while a user action can resolve the issue immediately, a Service Call is still warranted to investigate the root issue.</t>
  </si>
  <si>
    <t>ERROR_CHASIS_HANDLER_UNABLE_TO_REMOVE_PLATE_FROM_TC</t>
  </si>
  <si>
    <t>Remove plate from TC by hand while power is off</t>
  </si>
  <si>
    <t>A Plate Handler error has occurred while trying to remove a plate from the Thermal Cycler.  Please turn off the instrument power, open the front panel and remove the plate manually.  If the issue persists, please call Bio-Rad support.</t>
  </si>
  <si>
    <t>Check Handler alignment to TC
Check for handler axis movement errors
TC lid might be stuck down, impeding the handler access.
TC eject mechanism not functioning.</t>
  </si>
  <si>
    <t>ERROR_CHASIS_HANDLER_UNABLE_TO_REMOVE_PLATE_FROM_DR</t>
  </si>
  <si>
    <t>Remove plate from DR by hand while power is off</t>
  </si>
  <si>
    <t>A Plate Handler error has occurred while trying to remove a plate from the Droplet Reader.  Please turn off the instrument power, open the front panel and remove the plate manually.  If the issue persists, please call Bio-Rad support.</t>
  </si>
  <si>
    <t>Check Handler alignment to DR
Check for handler axis movement errors
DR stage movement issue.
DR tubes or wiring caught on handler.</t>
  </si>
  <si>
    <t>ERROR_TC_EJECTOR_DID_NOT_RESPOND_TO_HEARTBEAT_REQUEST</t>
  </si>
  <si>
    <t>ERROR_CHASIS_ENTRY_HOTEL_DID_NOT_RESPOND_TO_HEARTBEAT_REQUEST</t>
  </si>
  <si>
    <t>ERROR_DR_MASTER_DID_NOT_RESPOND_TO_HEARTBEAT_REQUEST</t>
  </si>
  <si>
    <t>ERROR_CHASIS_POWER_CAN_DIST_DID_NOT_RESPOND_TO_HEARTBEAT_REQUEST</t>
  </si>
  <si>
    <t>ERROR_CHASIS_EXIT_HOTEL_DID_NOT_RESPOND_TO_HEARTBEAT_REQUEST</t>
  </si>
  <si>
    <t>ERROR_CHASIS_BOTTLE_AND_FAN_CONTROLLER_DID_NOT_RESPOND_TO_HEARTBEAT_REQUEST</t>
  </si>
  <si>
    <t>ERROR_CHASIS_FRONT_DOOR_BOARD_DID_NOT_RESPOND_TO_HEARTBEAT_REQUEST</t>
  </si>
  <si>
    <t>BUS_SENTINAL_DID_NOT_RESPOND_TO_HEARTBEAT_REQUEST</t>
  </si>
  <si>
    <t>ERROR_DR_INSTRUMENT_MASTER_ASSERT_DETECTED</t>
  </si>
  <si>
    <t>The listed node returned assert detected as its status from the heartbeat request</t>
  </si>
  <si>
    <t>Yes/No</t>
  </si>
  <si>
    <t>The user should be prompted to contact Bio-Rad service and let them know of the issue, even if no plates were affected or the system still looks fine.</t>
  </si>
  <si>
    <t>A Control System error has occurred.  Please allow the current runs to complete, if possible.  Then power cycle the instrument and try again. Please call Bio-Rad support to resolve the issue.</t>
  </si>
  <si>
    <t>Only stateful and only stops MW/FW if MW/FW is in a process that uses that particular FW board. Otherwise it is transient and does NOT stop MW/FW.</t>
  </si>
  <si>
    <t>ERROR_DR_AXIS_X_ASSERT_DETECTED</t>
  </si>
  <si>
    <t>ERROR_DR_AXIS_Y_ASSERT_DETECTED</t>
  </si>
  <si>
    <t>ERROR_DR_AXIS_Z_ASSERT_DETECTED</t>
  </si>
  <si>
    <t>ERROR_DR_PISTON_PUMP_1_ASSERT_DETECTED</t>
  </si>
  <si>
    <t>ERROR_DR_PISTON_PUMP_2_ASSERT_DETECTED</t>
  </si>
  <si>
    <t>ERROR_DR_DETECTOR_LED_DRIVE_ASSERT_DETECTED</t>
  </si>
  <si>
    <t>ERROR_DG_FLUIDICS_CONTROLLER_ASSERT_DETECTED</t>
  </si>
  <si>
    <t>ERROR_DR_DETECTOR_ASSERT_DETECTED</t>
  </si>
  <si>
    <t>ERROR_DR_FLUIDICS_CONTROLLER_ASSERT_DETECTED</t>
  </si>
  <si>
    <t>ERROR_DG_LOCAL_CONTROLLER_ASSERT_DETECTED</t>
  </si>
  <si>
    <t>ERROR_TC_LOCAL_CONTROLLER_ASSERT_DETECTED</t>
  </si>
  <si>
    <t>ERROR_CHASIS_HANDLER_X_AXIS_ASSERT_DETECTED</t>
  </si>
  <si>
    <t>ERROR_CHASIS_HANDLER_Y_AXIS_ASSERT_DETECTED</t>
  </si>
  <si>
    <t>ERROR_CHASIS_HANDLER_Z_AXIS_ASSERT_DETECTED</t>
  </si>
  <si>
    <t>ERROR_TC_EJECTOR_ASSERT_DETECTED</t>
  </si>
  <si>
    <t>ERROR_CHASIS_ENTRY_HOTEL_ASSERT_DETECTED</t>
  </si>
  <si>
    <t>ERROR_DR_MASTER_ASSERT_DETECTED</t>
  </si>
  <si>
    <t>ERROR_CHASIS_POWER_CAN_DIST_ASSERT_DETECTED</t>
  </si>
  <si>
    <t>ERROR_CHASIS_EXIT_HOTEL_ASSERT_DETECTED</t>
  </si>
  <si>
    <t>ERROR_CHASIS_BOTTLE_AND_FAN_CONTROLLER_ASSERT_DETECTED</t>
  </si>
  <si>
    <t>ERROR_CHASIS_FRONT_DOOR_BOARD_ASSERT_DETECTED</t>
  </si>
  <si>
    <t>BUS_SENTINAL_ASSERT_DETECTED</t>
  </si>
  <si>
    <t>ERROR_DR_INSTRUMENT_MASTER_BOOTLOADER_RUNNING</t>
  </si>
  <si>
    <t>The listed node is running in the bootloader sector</t>
  </si>
  <si>
    <t>The user should power cycle the system. If the problem persist, the user should be prompted to contact Bio-Rad service and let them know of the issue.</t>
  </si>
  <si>
    <t>ERROR_DR_AXIS_X_BOOTLOADER_RUNNING</t>
  </si>
  <si>
    <t>ERROR_DR_AXIS_Y_BOOTLOADER_RUNNING</t>
  </si>
  <si>
    <t>ERROR_DR_AXIS_Z_BOOTLOADER_RUNNING</t>
  </si>
  <si>
    <t>ERROR_DR_PISTON_PUMP_1_BOOTLOADER_RUNNING</t>
  </si>
  <si>
    <t>ERROR_DR_PISTON_PUMP_2_BOOTLOADER_RUNNING</t>
  </si>
  <si>
    <t>ERROR_DR_DETECTOR_LED_DRIVE_BOOTLOADER_RUNNING</t>
  </si>
  <si>
    <t>ERROR_DG_FLUIDICS_CONTROLLER_BOOTLOADER_RUNNING</t>
  </si>
  <si>
    <t>ERROR_DR_DETECTOR_BOOTLOADER_RUNNING</t>
  </si>
  <si>
    <t>ERROR_DR_FLUIDICS_CONTROLLER_BOOTLOADER_RUNNING</t>
  </si>
  <si>
    <t>ERROR_DG_LOCAL_CONTROLLER_BOOTLOADER_RUNNING</t>
  </si>
  <si>
    <t>ERROR_TC_LOCAL_CONTROLLER_BOOTLOADER_RUNNING</t>
  </si>
  <si>
    <t>ERROR_CHASIS_HANDLER_X_AXIS_BOOTLOADER_RUNNING</t>
  </si>
  <si>
    <t>ERROR_CHASIS_HANDLER_Y_AXIS_BOOTLOADER_RUNNING</t>
  </si>
  <si>
    <t>ERROR_CHASIS_HANDLER_Z_AXIS_BOOTLOADER_RUNNING</t>
  </si>
  <si>
    <t>ERROR_TC_EJECTOR_BOOTLOADER_RUNNING</t>
  </si>
  <si>
    <t>ERROR_CHASIS_ENTRY_HOTEL_BOOTLOADER_RUNNING</t>
  </si>
  <si>
    <t>ERROR_DR_MASTER_BOOTLOADER_RUNNING</t>
  </si>
  <si>
    <t>ERROR_CHASIS_POWER_CAN_DIST_BOOTLOADER_RUNNING</t>
  </si>
  <si>
    <t>ERROR_CHASIS_EXIT_HOTEL_BOOTLOADER_RUNNING</t>
  </si>
  <si>
    <t>ERROR_CHASIS_BOTTLE_AND_FAN_CONTROLLER_BOOTLOADER_RUNNING</t>
  </si>
  <si>
    <t>ERROR_CHASIS_FRONT_DOOR_BOARD_BOOTLOADER_RUNNING</t>
  </si>
  <si>
    <t>BUS_SENTINAL_BOOTLOADER_RUNNING</t>
  </si>
  <si>
    <t>HANDLER_LOCATION_CONFIG_NOT_VALID</t>
  </si>
  <si>
    <t>A handler location is not configured</t>
  </si>
  <si>
    <t>HANDLER_INVALID_AXIS</t>
  </si>
  <si>
    <t>The selected axis does not exist</t>
  </si>
  <si>
    <t>HANDLER_INVALID_LOCATION</t>
  </si>
  <si>
    <t>A handler location is invalid</t>
  </si>
  <si>
    <t>HANDLER_SAVE_LOCATION_FAILED</t>
  </si>
  <si>
    <t xml:space="preserve">An unknown location could not be saved in config </t>
  </si>
  <si>
    <t>HANDLER_PLATE_DETECTED_BEFORE_GET_PLATE</t>
  </si>
  <si>
    <t>A plate is in the handler when asked to get a new plate</t>
  </si>
  <si>
    <t>HANDLER_BUSY</t>
  </si>
  <si>
    <t>The handler is in use and unable to process move request</t>
  </si>
  <si>
    <t>HANDLER_TIMEOUT</t>
  </si>
  <si>
    <t>The handler took too long to reach a location</t>
  </si>
  <si>
    <t>HANDLER_PLATE_DETECTED_AFTER_DROP_OFF</t>
  </si>
  <si>
    <t>A plate was left in the handler when it should have been dropped off</t>
  </si>
  <si>
    <t>ERROR_MW_ASSERTED</t>
  </si>
  <si>
    <t>Qp asserted in the MW</t>
  </si>
  <si>
    <t>ERROR_DR_INSTRUMENT_MASTER_CONNECTION_LOST</t>
  </si>
  <si>
    <t>Lost ethernet connection to system</t>
  </si>
  <si>
    <t>yes</t>
  </si>
  <si>
    <t>no</t>
  </si>
  <si>
    <t>DR_NO_PLATE</t>
  </si>
  <si>
    <t>No plate detected on DR stage after retries</t>
  </si>
  <si>
    <t>ERROR_VERSIONS_DO_NOT_MATCH</t>
  </si>
  <si>
    <t>FW and MW version mismatch</t>
  </si>
  <si>
    <t>ERROR_DR_BULK_TRANSFER_PATH_LENGTH</t>
  </si>
  <si>
    <t>well data path/file length exceeds 260 char maximum</t>
  </si>
  <si>
    <t>No/Yes</t>
  </si>
  <si>
    <t>shorten path to RIP files</t>
  </si>
  <si>
    <t>change location of RIP folders to have a shorter path length</t>
  </si>
  <si>
    <t>ERROR_DR_BULK_TRANSFER_FILE_SIZE</t>
  </si>
  <si>
    <t>well data file size is 0 or greater than 8KB</t>
  </si>
  <si>
    <t>regenerate rip folder</t>
  </si>
  <si>
    <t>regenerate RIP files</t>
  </si>
  <si>
    <t>ERROR_DR_BULK_TRANSFER_FILE_NOT_FOUND</t>
  </si>
  <si>
    <t>missing well data file</t>
  </si>
  <si>
    <t>ERROR_DR_BULK_TRANSFER_WELL_DATA_FAILED</t>
  </si>
  <si>
    <t>bulk transfer of well data failed</t>
  </si>
  <si>
    <t>Notify the user that an error has caused the system to stop.  Allow the current runs to finish, if possible.  Then power cycle the instrument. If the issue persists, please call Bio-Rad support.</t>
  </si>
  <si>
    <t>A Droplet Reader error has occurred.  Please allow the current runs to complete, if possible.  Then power cycle the instrument and try again. If the issue persists, please call Bio-Rad support.</t>
  </si>
  <si>
    <t>ERROR_DR_BULK_TRANSFER_PLATE_DATA_FAILED</t>
  </si>
  <si>
    <t>bulk transfer of plate data failed</t>
  </si>
  <si>
    <t>ERROR_CHASIS_BFC_WASTE_OVERFLOW_LOWER_SENSOR_DETECTED,</t>
  </si>
  <si>
    <t>Lower Waste overflow sensor active</t>
  </si>
  <si>
    <t>y</t>
  </si>
  <si>
    <t>Empty waste overflow tank</t>
  </si>
  <si>
    <t xml:space="preserve">Waste detected in the overflow reservoir. Please perform aspirate vent overflow procedure before adding new plates. This procedure can be performed while the instrument is processing plates.  If the issue persists, please call Bio-Rad support.   </t>
  </si>
  <si>
    <t>ERROR_PLATE_RECOVERY_DATABASE_CORRUPTED</t>
  </si>
  <si>
    <t>The middleware main and backup plate recovery databases are corrupted. A new database will be created</t>
  </si>
  <si>
    <t>ERROR_CHASIS_BFC_WASTE_OVERFLOW_TOP_SENSOR_DETECTED,</t>
  </si>
  <si>
    <t>Top Overflow sensor active</t>
  </si>
  <si>
    <t>Empty waste overflow tank. Restart system.</t>
  </si>
  <si>
    <t>ERROR_DR_WELL_ACQUISITION_TIMED_OUT</t>
  </si>
  <si>
    <t>Internal middleware timer expired waiting for DR to send events</t>
  </si>
  <si>
    <t xml:space="preserve">ERROR_CHASIS_POWER_CAN_DIST_POWER_NOT_GOOD </t>
  </si>
  <si>
    <t>ERROR_CHASIS_POWER_CAN_DIST_FAULT_SIG_AC_VOLTAGE_FAIL</t>
  </si>
  <si>
    <t>ERROR_CHASIS_POWER_CAN_DIST_FAULT_SIG_OVER_TEMP</t>
  </si>
  <si>
    <t>ERROR_CHASIS_POWER_CAN_DIST_FAULT_SIG_24V</t>
  </si>
  <si>
    <t>ERROR_CHASIS_POWER_CAN_DIST_FAULT_SIG_ES</t>
  </si>
  <si>
    <t>ERROR_CHASIS_POWER_CAN_DIST_FAULT_SIG_TC</t>
  </si>
  <si>
    <t>ERROR_MISSING_NODE_HANDLER_X_AXIS</t>
  </si>
  <si>
    <t xml:space="preserve">Node was not discovered during initialization </t>
  </si>
  <si>
    <t>ERROR_MISSING_NODE_HANDLER_Y_AXIS</t>
  </si>
  <si>
    <t>ERROR_MISSING_NODE_HANDLER_Z_AXIS</t>
  </si>
  <si>
    <t>ERROR_MISSING_NODE_TC_EJECTOR</t>
  </si>
  <si>
    <t>ERROR_DG_DG_LOCAL_CONTROLLER_HEATER_KILL_SWITCH_ACTIVE</t>
  </si>
  <si>
    <t>DG heater kill switch is active</t>
  </si>
  <si>
    <t>ERROR_DG_DG_LOCAL_CONTROLLER_HEATER_TIMEOUT</t>
  </si>
  <si>
    <t>DG HeatStaker heater failed</t>
  </si>
  <si>
    <t>ERROR_DG_DG_LOCAL_CONTROLLER_THERMOCOUPLE_ERROR</t>
  </si>
  <si>
    <t>DG heater thermocouple measurements failed to converge.</t>
  </si>
  <si>
    <t>ERROR_DG_DG_LOCAL_CONTROLLER_THERMOCOUPLE_1_ERROR</t>
  </si>
  <si>
    <t>DG heater thermocouple 1 error</t>
  </si>
  <si>
    <t>ERROR_DG_DG_LOCAL_CONTROLLER_THERMOCOUPLE_2_ERROR</t>
  </si>
  <si>
    <t>DG heater thermocouple 2 error</t>
  </si>
  <si>
    <t>ERROR_DG_DG_Master_DG_IN_ERROR_STATE</t>
  </si>
  <si>
    <t>DG in error state</t>
  </si>
  <si>
    <t>ERROR_CHASIS_HANDLER_MOTION_FAILED</t>
  </si>
  <si>
    <t>Plate handler motion timeout (unsuccessful plate move)</t>
  </si>
  <si>
    <t>n</t>
  </si>
  <si>
    <t>ERROR_TC_TC_LOCAL_CONTROLLER_TC_ERROR</t>
  </si>
  <si>
    <t>UnknownSubmoduleError</t>
  </si>
  <si>
    <t>?</t>
  </si>
  <si>
    <t>An instrument error has occurred.  Please allow the current runs to complete, if possible.  Then power cycle the instrument and try again.  If the issue persists, please call Bio-Rad support.</t>
  </si>
  <si>
    <t>InvalidInstrumentSerialNumbers,</t>
  </si>
  <si>
    <t>During initilization, the SW was unable to get the instrument serial numbers from the instrument or the serial numbers were empty</t>
  </si>
  <si>
    <t>Invalid instrument serial numbers.\n Power cycle the instrument and try again.\n If the issue persists, please call Bio-Rad support.</t>
  </si>
  <si>
    <t>Invalid instrument serial numbers. Power cycle the instrument and try again. If the issue persists, please call Bio-Rad support.</t>
  </si>
  <si>
    <t>SW_DG_UnknownError,</t>
  </si>
  <si>
    <t xml:space="preserve">The DG module reported "Error" state but there is no specific error associated with it
</t>
  </si>
  <si>
    <t>A Droplet Generator error has occurred. Please allow the current runs to complete, if possible. Then power cycle the instrument and try again. If the issue persists, please call Bio-Rad support.</t>
  </si>
  <si>
    <t>SW_TC_UnknownError,</t>
  </si>
  <si>
    <t xml:space="preserve">The TC module reported "Error" state but there is no specific error associated with it
</t>
  </si>
  <si>
    <t>A Thermal cycler error has occurred. Please allow the current runs to complete, if possible. Then power cycle the instrument and try again. If the issue persists, please call Bio-Rad support.</t>
  </si>
  <si>
    <t>SW_DR_UnknownError,</t>
  </si>
  <si>
    <t xml:space="preserve">The DR module reported "Error" state but there is no specific error associated with it
</t>
  </si>
  <si>
    <t>A Droplet Reader error has occurred. Please allow the current runs to complete, if possible. Then power cycle the instrument and try again. If the issue persists, please call Bio-Rad support.</t>
  </si>
  <si>
    <t>SW_PlateHandler_UnknownError,</t>
  </si>
  <si>
    <t xml:space="preserve">The plate handler module reported "Error" state but there is no specific error associated with it
</t>
  </si>
  <si>
    <t>A Plate Handler error has occurred. Please allow the current runs to complete, if possible. Then power cycle the instrument and try again. If the issue persists, please call Bio-Rad support.</t>
  </si>
  <si>
    <t>SW_InboxDoor_UnknownError,</t>
  </si>
  <si>
    <t>Power cycle the instrument, push the doors slowly in a couple of inches and power on the instrument and try again. If the issue persists, please call Bio-Rad support.</t>
  </si>
  <si>
    <t>SW_OutboxDoor_UnknownError,</t>
  </si>
  <si>
    <t>SW_Instrument_UnknownError,</t>
  </si>
  <si>
    <t>The instrument reported "Error" state but there is no specific error associated with it</t>
  </si>
  <si>
    <t>An Instrument error has occurred. Please allow the current runs to complete, if possible. Then power cycle the instrument and try again. If the issue persists, please call Bio-Rad support.</t>
  </si>
  <si>
    <t>SW_Instrument_Offline,</t>
  </si>
  <si>
    <t>SW lost communication with the middleware/instrument</t>
  </si>
  <si>
    <t>Instrument connection has been lost.Please power cycle the instrument and try again. If the issue persists, please call Bio-Rad support.</t>
  </si>
  <si>
    <t>SW_InvalidFwVersion</t>
  </si>
  <si>
    <t>FW version is not compatible with the current SW version</t>
  </si>
  <si>
    <t>SW_TimeoutWaitingForResponseFromFW</t>
  </si>
  <si>
    <t>FW did not respond to a SW request within a certain timeout</t>
  </si>
  <si>
    <t>SoftwareError</t>
  </si>
  <si>
    <t>Unknown software error</t>
  </si>
  <si>
    <t>Software Error, exception caught. Some data might be usable.View the Event log for recent software exceptions and report to Bio-Rad support.</t>
  </si>
  <si>
    <t>Error criteria</t>
  </si>
  <si>
    <t>Error response</t>
  </si>
  <si>
    <t>Error occurs in FW but FW can continue working without user intervention required.  Did not adversly affect the plate running.</t>
  </si>
  <si>
    <t>Just log it.  No user message.  No service intervention</t>
  </si>
  <si>
    <t>Error requires user input to resolve.  The the FW will continue working once the user provide the input.</t>
  </si>
  <si>
    <t>Ask user to provide the input to solve. E.g. change a bottle.  Remove a plate.
Log the error.</t>
  </si>
  <si>
    <t>Error prevents the FW continuing to work.  A power cycle may clear the issue.</t>
  </si>
  <si>
    <t>Notify the user that an error has caused the system to stop for reason x.  Please power cycle the instrument and call service if the error persists.
Log the error.</t>
  </si>
  <si>
    <t>Error prevents the FW/HW working and will not be cleared by a power cycle</t>
  </si>
  <si>
    <t>Notify the user that an error has caused the system to stop for reason x.  Please call service to resolve.
Log the error.</t>
  </si>
  <si>
    <t>Error</t>
  </si>
  <si>
    <t>Recommended Service Action</t>
  </si>
  <si>
    <t>TC_UART_MESSAGE_SENT_INTERRUPT_NOT_RECIEVED //35</t>
  </si>
  <si>
    <t>Check cable connection between TC Local and TC Controller boards.
Check power connection to TC Controller board.
Inspect boards for damage.
Replace TC Local controller board
Replace TC</t>
  </si>
  <si>
    <t>TC_LINK_ERROR_BAD_LT_CALL //40</t>
  </si>
  <si>
    <t>TC_LINK_ERROR_BAD_CMN_CHN //45</t>
  </si>
  <si>
    <t>TC_LINK_ERROR_BAD_RCV //50</t>
  </si>
  <si>
    <t>TC_RUNSTATE_ERROR_PAUSED //55</t>
  </si>
  <si>
    <t>text#text#text</t>
  </si>
  <si>
    <t>Error Type Original</t>
  </si>
  <si>
    <t>PlateHandler</t>
  </si>
  <si>
    <t>ServiceCall</t>
  </si>
  <si>
    <t>A Plate Handler error has occurred._x000D_
 Please allow the current runs to complete, if possible._x000D_
 Then power cycle the instrument and try again._x000D_
 If the issue persists, please call Bio-Rad support.</t>
  </si>
  <si>
    <t>Handler ejector recovered</t>
  </si>
  <si>
    <t>Handler x axis recovered</t>
  </si>
  <si>
    <t>Handler y axis recovered</t>
  </si>
  <si>
    <t>Handler z axis recovered</t>
  </si>
  <si>
    <t>The Plate Handler is out of calibration. Please call Bio-Rad support to resolve the issue.</t>
  </si>
  <si>
    <t>Handler not initialized</t>
  </si>
  <si>
    <t>Handler plate missing</t>
  </si>
  <si>
    <t>DG</t>
  </si>
  <si>
    <t>A Droplet Generator error has occurred._x000D_
 Please allow the current runs to complete, if possible._x000D_
 Then power cycle the instrument and try again._x000D_
 If the issue persists, please call Bio-Rad support.</t>
  </si>
  <si>
    <t>AssistanceNeeded</t>
  </si>
  <si>
    <t>DG heater error</t>
  </si>
  <si>
    <t>DR</t>
  </si>
  <si>
    <t>A Droplet Reader error has occurred._x000D_
 Power cycle the instrument and try again._x000D_
 If the issue persists, please call Bio-Rad support.</t>
  </si>
  <si>
    <t>A Droplet Reader error has occurred._x000D_
 Please allow the current runs to complete, if possible._x000D_
 Then power cycle the instrument and try again._x000D_
 If the issue persists, please call Bio-Rad support.</t>
  </si>
  <si>
    <t>A Droplet Reader error has occurred._x000D_
 Please verify that the waste bottles have enough capacity available._x000D_
 Allow the current runs to complete, if possible._x000D_
 Then power cycle the instrument and try again._x000D_
 If the issue persists, please call Bio-Rad support.</t>
  </si>
  <si>
    <t>A Droplet Reader error has occurred._x000D_
 Please verify that the DR oil bottles have enough capacity available._x000D_
 Allow the current runs to complete, if possible._x000D_
 Then power cycle the instrument and try again._x000D_
 If the issue persists, please call Bio-Rad support.</t>
  </si>
  <si>
    <t>TC</t>
  </si>
  <si>
    <t>A Thermal Cycler error has occurred._x000D_
 Please allow the current runs to complete, if possible._x000D_
 Then power cycle the instrument and try again._x000D_
 If the issue persists, please call Bio-Rad support.</t>
  </si>
  <si>
    <t>TC unknown uart error</t>
  </si>
  <si>
    <t>TC unknown link error</t>
  </si>
  <si>
    <t>TC runstate error self test</t>
  </si>
  <si>
    <t>TC runstate error incubate</t>
  </si>
  <si>
    <t>TC runstate error inst check</t>
  </si>
  <si>
    <t>Instrument</t>
  </si>
  <si>
    <t>TC unknown error</t>
  </si>
  <si>
    <t>TC lid error no chip detected</t>
  </si>
  <si>
    <t>TC lid error chip placement</t>
  </si>
  <si>
    <t>TC lid unknown error</t>
  </si>
  <si>
    <t>TC lid axis unknown error</t>
  </si>
  <si>
    <t>Plate resource insufficient DG/EG oil</t>
  </si>
  <si>
    <t>Bottles</t>
  </si>
  <si>
    <t>There is not enough Droplet Generation Oil for Probes to run the loaded plates._x000D_
 Please add an extra bottle or one with more oil.</t>
  </si>
  <si>
    <t>There is not enough Droplet Reader Oil to run the loaded plates._x000D_
 Please add an extra bottle or one with more oil.</t>
  </si>
  <si>
    <t>There is not enough Waste Oil capacity to run the loaded plates._x000D_
 Please add an extra bottle or one with more capacity.</t>
  </si>
  <si>
    <t>The bottle in Droplet Generation Oil for Probes position 1 is not recognized as a Droplet Generation Oil for Probes bottle._x000D_
 Please try another bottle.</t>
  </si>
  <si>
    <t>The bottle in Droplet Generation Oil for Probes position 2 is not recognized as a Droplet Generation Oil for Probes bottle._x000D_
 Please try another bottle.</t>
  </si>
  <si>
    <t>The bottle inserted into the DG Oil EvaGreen 1 slot is not recognized as an EvaGreen Oil bottle._x000D_
 • Remove and insert a bottle with DG EvaGreen Oil.</t>
  </si>
  <si>
    <t>The bottle inserted into the DG Oil EvaGreen 2 slot is not recognized as an EvaGreen Oil bottle._x000D_
 • Remove and insert a bottle with DG EvaGreen Oil.</t>
  </si>
  <si>
    <t>The bottle in Droplet Reader Oil position 1 is not recognized as a Droplet Reader Oil Bottle._x000D_
 • Please try another bottle.</t>
  </si>
  <si>
    <t>The bottle in Droplet Reader Oil position 2 is not recognized as a Droplet Reader Oil Bottle._x000D_
 • Please try another bottle.</t>
  </si>
  <si>
    <t>The bottle in Waste position 1 is not recognized as a waste bottle._x000D_
 • Remove and insert a Waste bottle.</t>
  </si>
  <si>
    <t>The bottle in Waste position 2 is not recognized as a waste bottle._x000D_
 • Remove and insert a Waste bottle.</t>
  </si>
  <si>
    <t>Plate from an entry hotel slot has a different RFID than originally scanned.</t>
  </si>
  <si>
    <t>RFID station read failed</t>
  </si>
  <si>
    <t>RFID station write failed</t>
  </si>
  <si>
    <t>DR detector LED drive PID unsettled</t>
  </si>
  <si>
    <t>DR detector LED drive green LED DAC warning level reached</t>
  </si>
  <si>
    <t>DR detector LED drive red LED DAC warning level reached</t>
  </si>
  <si>
    <t>DR detector LED drive green LED DAC max value reached</t>
  </si>
  <si>
    <t>DR detector LED drive red LED DAC max value reached</t>
  </si>
  <si>
    <t>DR detector LED drive unknown error</t>
  </si>
  <si>
    <t>RfidProbesOil1</t>
  </si>
  <si>
    <t>The information on Droplet Generation Oil for Probes bottle 1 could not be read successfully. Please remove it and try another bottle.</t>
  </si>
  <si>
    <t>RfidProbesOil2</t>
  </si>
  <si>
    <t>The information on Droplet Generation Oil for Probes bottle 2 could not be read successfully. Please remove it and try another bottle.</t>
  </si>
  <si>
    <t>RfidEvagreenOil1</t>
  </si>
  <si>
    <t>Chassis entry hotel RFID error, bad tag type E1</t>
  </si>
  <si>
    <t>RfidEvagreenOil2</t>
  </si>
  <si>
    <t>Chassis entry hotel RFID error, bad tag type E2</t>
  </si>
  <si>
    <t>RfidDrOil1</t>
  </si>
  <si>
    <t>The information on Droplet Reader bottle 1 could not be read successfully. Please remove it and try another bottle.</t>
  </si>
  <si>
    <t>RfidDrOil2</t>
  </si>
  <si>
    <t>"The information on Droplet Reader bottle 2 could not be read successfully. Please remove it and try another bottle.</t>
  </si>
  <si>
    <t>Chassis entry hotel RFID error, corrupt tag P1</t>
  </si>
  <si>
    <t>Chassis entry hotel RFID error, corrupt tag P2</t>
  </si>
  <si>
    <t>Chassis entry hotel RFID error, corrupt tag E1</t>
  </si>
  <si>
    <t>Chassis entry hotel RFID error, corrupt tag E2</t>
  </si>
  <si>
    <t>Chassis entry hotel RFID error, corrupt tag D1</t>
  </si>
  <si>
    <t>Chassis entry hotel RFID error, corrupt tag D2</t>
  </si>
  <si>
    <t>Chassis entry hotel RFID error, bus error P1</t>
  </si>
  <si>
    <t>Chassis entry hotel RFID error, bus error P2</t>
  </si>
  <si>
    <t>Chassis entry hotel RFID error, bus error E1</t>
  </si>
  <si>
    <t>Chassis entry hotel RFID error, bus error E2</t>
  </si>
  <si>
    <t>Chassis entry hotel RFID error, bus error D1</t>
  </si>
  <si>
    <t>Chassis entry hotel RFID error, bus error D2</t>
  </si>
  <si>
    <t>Chassis entry hotel RFID error, timeout P1</t>
  </si>
  <si>
    <t>Chassis entry hotel RFID error, timeout P2</t>
  </si>
  <si>
    <t>Chassis entry hotel RFID error, timeout E1</t>
  </si>
  <si>
    <t>Chassis entry hotel RFID error, timeout E2</t>
  </si>
  <si>
    <t>Chassis entry hotel RFID error, timeout D1</t>
  </si>
  <si>
    <t>Chassis entry hotel RFID error, timeout D2</t>
  </si>
  <si>
    <t>The information on Droplet Generation Oil for Probes bottle 1 could not be read successfully._x000D_
 • Please remove it and try another bottle.</t>
  </si>
  <si>
    <t>The information on Droplet Generation Oil for Probes bottle 2 could not be read successfully._x000D_
 • Please remove it and try another bottle</t>
  </si>
  <si>
    <t>The bottle inserted into the DG Oil EvaGreen 1 slot has a corrupted Read-Only RFID section._x000D_
 • Remove and insert a bottle with DG EvaGreen Oil.</t>
  </si>
  <si>
    <t>The bottle inserted into the DG Oil EvaGreen 2 slot has a corrupted Read-Only RFID section._x000D_
 • Remove and insert a bottle with DG EvaGreen Oil.</t>
  </si>
  <si>
    <t>The information on Droplet Reader bottle 1 could not be read successfully._x000D_
 Please remove it and try another bottle.</t>
  </si>
  <si>
    <t>The information on Droplet Reader bottle 2 could not be read successfully._x000D_
 Please remove it and try another bottle.</t>
  </si>
  <si>
    <t>The information on Droplet Generation Oil for Probes bottle 2 could not be read successfully._x000D_
 • Please remove it and try another bottle.</t>
  </si>
  <si>
    <t>The bottle inserted into the DG Oil EvaGreen 1 slot has a corrupted Read-Write RFID section._x000D_
 • Remove and insert a bottle with DG EvaGreen Oil.</t>
  </si>
  <si>
    <t>The bottle inserted into the DG Oil EvaGreen 2 slot has a corrupted Read-Write RFID section._x000D_
 • Remove and insert a bottle with DG EvaGreen Oil.</t>
  </si>
  <si>
    <t>The information on Droplet Reader bottle 1 could not be read successfully._x000D_
 • Please remove it and try another bottle.</t>
  </si>
  <si>
    <t>The information on Droplet Reader bottle 2 could not be read successfully._x000D_
 • Please remove it and try another bottle.</t>
  </si>
  <si>
    <t>Chassis entry hotel RFID error, unknown error P1</t>
  </si>
  <si>
    <t>Chassis entry hotel RFID error, unknown error P2</t>
  </si>
  <si>
    <t>Chassis entry hotel RFID error, unknown error E1</t>
  </si>
  <si>
    <t>Chassis entry hotel RFID error, unknown error E2</t>
  </si>
  <si>
    <t>Chassis entry hotel RFID error, unknown error D1</t>
  </si>
  <si>
    <t>Chassis entry hotel RFID error, unknown error D2</t>
  </si>
  <si>
    <t>Chassis entry hotel RFID error, tag changed before write P1</t>
  </si>
  <si>
    <t>Chassis entry hotel RFID error, tag changed before write P2</t>
  </si>
  <si>
    <t>Chassis entry hotel RFID error, tag changed before write E1</t>
  </si>
  <si>
    <t>Chassis entry hotel RFID error, tag changed before write E2</t>
  </si>
  <si>
    <t>Chassis entry hotel RFID error, tag changed before write D1</t>
  </si>
  <si>
    <t>Chassis entry hotel RFID error, tag changed before write D2</t>
  </si>
  <si>
    <t>Chassis entry hotel RFID error, write data failed P1</t>
  </si>
  <si>
    <t>Chassis entry hotel RFID error, write data failed P2</t>
  </si>
  <si>
    <t>Chassis entry hotel RFID error, write data failed E1</t>
  </si>
  <si>
    <t>Chassis entry hotel RFID error, write data failed E2</t>
  </si>
  <si>
    <t>Chassis entry hotel RFID error, write data failed D1</t>
  </si>
  <si>
    <t>Chassis entry hotel RFID error, write data failed D2</t>
  </si>
  <si>
    <t>Chassis entry hotel RFID error, write data buffer corrupt P1</t>
  </si>
  <si>
    <t>Chassis entry hotel RFID error, write data buffer corrupt P2</t>
  </si>
  <si>
    <t>Chassis entry hotel RFID error, write data buffer corrupt E1</t>
  </si>
  <si>
    <t>Chassis entry hotel RFID error, write data buffer corrupt E2</t>
  </si>
  <si>
    <t>Chassis entry hotel RFID error, write data buffer corrupt D1</t>
  </si>
  <si>
    <t>Chassis entry hotel RFID error, write data buffer corrupt D2</t>
  </si>
  <si>
    <t>Chassis entry hotel RFID error, module 1 bus down</t>
  </si>
  <si>
    <t>Chassis entry hotel RFID error, module 2 bus down</t>
  </si>
  <si>
    <t>Chassis entry hotel RFID error, module 3 bus down</t>
  </si>
  <si>
    <t>Chassis entry hotel RFID error, module 4 bus down</t>
  </si>
  <si>
    <t>Chassis entry hotel RFID error, module 5 bus down</t>
  </si>
  <si>
    <t>Chassis entry hotel RFID error, module 6 bus down</t>
  </si>
  <si>
    <t>Chassis entry hotel RFID error, resetting module power P1</t>
  </si>
  <si>
    <t>Chassis entry hotel RFID error, resetting module power P2</t>
  </si>
  <si>
    <t>Chassis entry hotel RFID error, resetting module power E1</t>
  </si>
  <si>
    <t>Chassis entry hotel RFID error, resetting module power E2</t>
  </si>
  <si>
    <t>Chassis entry hotel RFID error, resetting module power D1</t>
  </si>
  <si>
    <t>Chassis entry hotel RFID error, resetting module power D2</t>
  </si>
  <si>
    <t>Chassis entry hotel RFID error, resetting I2C peripheral P1</t>
  </si>
  <si>
    <t>Chassis entry hotel RFID error, resetting I2C peripheral P2</t>
  </si>
  <si>
    <t>Chassis entry hotel RFID error, resetting I2C peripheral E1</t>
  </si>
  <si>
    <t>Chassis entry hotel RFID error, resetting I2C peripheral E2</t>
  </si>
  <si>
    <t>Chassis entry hotel RFID error, resetting I2C peripheral D1</t>
  </si>
  <si>
    <t>Chassis entry hotel RFID error, resetting I2C peripheral D2</t>
  </si>
  <si>
    <t>Chassis entry hotel RFID error, talking to bottle LED's P1</t>
  </si>
  <si>
    <t>Chassis entry hotel RFID error, talking to bottle LED's P2</t>
  </si>
  <si>
    <t>Chassis entry hotel RFID error, talking to bottle LED's E1</t>
  </si>
  <si>
    <t>Chassis entry hotel RFID error, talking to bottle LED's E2</t>
  </si>
  <si>
    <t>Chassis entry hotel RFID error, talking to bottle LED's D1</t>
  </si>
  <si>
    <t>Chassis entry hotel RFID error, talking to bottle LED's D2</t>
  </si>
  <si>
    <t>Chassis entry hotel RFID error, P1 is hung</t>
  </si>
  <si>
    <t>Chassis entry hotel RFID error, P2 is hung</t>
  </si>
  <si>
    <t>Chassis entry hotel RFID error, E1 is hung</t>
  </si>
  <si>
    <t>Chassis entry hotel RFID error, E2 is hung</t>
  </si>
  <si>
    <t>Chassis entry hotel RFID error, D1 is hung</t>
  </si>
  <si>
    <t>Chassis entry hotel RFID error, D2 is hung</t>
  </si>
  <si>
    <t>InboxSlot</t>
  </si>
  <si>
    <t>There is an unexpected plate in Inbox Slot 1._x000D_
 •  Please remove it.</t>
  </si>
  <si>
    <t>There is an unexpected plate in Inbox Slot 2._x000D_
 •  Please remove it.</t>
  </si>
  <si>
    <t>There is an unexpected plate in Inbox Slot 3._x000D_
 •  Please remove it.</t>
  </si>
  <si>
    <t>There is an unexpected plate in Inbox Slot 4._x000D_
 •  Please remove it.</t>
  </si>
  <si>
    <t>There is an unexpected plate in Inbox Slot 5._x000D_
 •  Please remove it.</t>
  </si>
  <si>
    <t>Unexpected plate in Inbox Slot 1. Please remove the plate.</t>
  </si>
  <si>
    <t>Unexpected plate in Inbox Slot 2. Please remove the plate.</t>
  </si>
  <si>
    <t>Unexpected plate in Inbox Slot 3. Please remove the plate.</t>
  </si>
  <si>
    <t>Unexpected plate in Inbox Slot 4. Please remove the plate.</t>
  </si>
  <si>
    <t>Unexpected plate in Inbox Slot 5. Please remove the plate.</t>
  </si>
  <si>
    <t>RfidWaste1</t>
  </si>
  <si>
    <t>The information on Waste bottle 1 could not be read successfully._x000D_
 Please remove it and try another bottle.</t>
  </si>
  <si>
    <t>RfidWaste2</t>
  </si>
  <si>
    <t>The information on Waste bottle 2 could not be read successfully._x000D_
 Please remove it and try another bottle.</t>
  </si>
  <si>
    <t>Chassis exit hotel RFID error, corrupt tag W1</t>
  </si>
  <si>
    <t>Chassis exit hotel RFID error, corrupt tag W2</t>
  </si>
  <si>
    <t>Chassis exit hotel RFID error, bus error W1</t>
  </si>
  <si>
    <t>Chassis exit hotel RFID error, bus error W2</t>
  </si>
  <si>
    <t>Chassis exit hotel RFID error, timeout W1</t>
  </si>
  <si>
    <t>Chassis exit hotel RFID error, timeout W2</t>
  </si>
  <si>
    <t>The information on Waste bottle 1 could not be read successfully._x000D_
 • Please remove it and try another bottle.</t>
  </si>
  <si>
    <t>The information on Waste bottle 2 could not be read successfully._x000D_
 • Please remove it and try another bottle.</t>
  </si>
  <si>
    <t>Chassis exit hotel RFID error, unknown error W1</t>
  </si>
  <si>
    <t>Chassis exit hotel RFID error, unknown error W2</t>
  </si>
  <si>
    <t>Chassis exit hotel RFID error, tag changed before write W1</t>
  </si>
  <si>
    <t>Chassis exit hotel RFID error, tag changed before write W2</t>
  </si>
  <si>
    <t>Chassis exit hotel RFID error, write data failed W1</t>
  </si>
  <si>
    <t>Chassis exit hotel RFID error, write data failed W2</t>
  </si>
  <si>
    <t>Chassis exit hotel RFID error, write data buffer corrupt W1</t>
  </si>
  <si>
    <t>Chassis exit hotel RFID error, write data buffer corrupt W2</t>
  </si>
  <si>
    <t>Chassis exit hotel RFID error, module 1 bus down</t>
  </si>
  <si>
    <t>Chassis exit hotel RFID error, module 2 bus down</t>
  </si>
  <si>
    <t>Chassis exit hotel RFID error, resetting module power W1</t>
  </si>
  <si>
    <t>Chassis exit hotel RFID error, resetting module power W2</t>
  </si>
  <si>
    <t>Chassis exit hotel RFID error, resetting I2C peripheral W1</t>
  </si>
  <si>
    <t>Chassis exit hotel RFID error, resetting I2C peripheral W2</t>
  </si>
  <si>
    <t>Chassis exit hotel RFID error, talking to bottle LED's W1</t>
  </si>
  <si>
    <t>Chassis exit hotel RFID error, talking to bottle LED's W2</t>
  </si>
  <si>
    <t>Chassis exit hotel RFID error, W1 is hung</t>
  </si>
  <si>
    <t>Chassis exit hotel RFID error, W2 is hung</t>
  </si>
  <si>
    <t>OutboxSlot</t>
  </si>
  <si>
    <t>Failed to reserve exit hotel slot 1._x000D_
 • Remove the plate from exit hotel slot 1.</t>
  </si>
  <si>
    <t>Failed to reserve exit hotel slot 2._x000D_
 • Remove the plate from exit hotel slot 2.</t>
  </si>
  <si>
    <t>Failed to reserve exit hotel slot 3._x000D_
 • Remove the plate from exit hotel slot 3.</t>
  </si>
  <si>
    <t>Failed to reserve exit hotel slot 4._x000D_
 • Remove the plate from exit hotel slot 4.</t>
  </si>
  <si>
    <t>Failed to reserve exit hotel slot 5._x000D_
 • Remove the plate from exit hotel slot 5.</t>
  </si>
  <si>
    <t>Unexpected plate in Outbox Slot 1. Please remove the plate._x000D_
Click on Open Outbox button if the door is closed.</t>
  </si>
  <si>
    <t>Unexpected plate in Outbox Slot 2. Please remove the plate._x000D_
Click on Open Outbox button if the door is closed.</t>
  </si>
  <si>
    <t>Unexpected plate in Outbox Slot 3. Please remove the plate._x000D_
Click on Open Outbox button if the door is closed.</t>
  </si>
  <si>
    <t>Unexpected plate in Outbox Slot 4. Please remove the plate._x000D_
Click on Open Outbox button if the door is closed.</t>
  </si>
  <si>
    <t>Unexpected plate in Outbox Slot 5. Please remove the plate._x000D_
Click on Open Outbox button if the door is closed.</t>
  </si>
  <si>
    <t>BottleAndFanController</t>
  </si>
  <si>
    <t>Chassis bottle and fan controller RFID error, bad tag type</t>
  </si>
  <si>
    <t>Chassis bottle and fan controller RFID error, corrupt tag</t>
  </si>
  <si>
    <t>Chassis bottle and fan controller RFID error, bus error</t>
  </si>
  <si>
    <t>Chassis bottle and fan controller RFID error, timeout</t>
  </si>
  <si>
    <t>Chassis bottle and fan controller RFID error, readonly section</t>
  </si>
  <si>
    <t>Chassis bottle and fan controller RFID error, read/write section</t>
  </si>
  <si>
    <t>Chassis bottle and fan controller RFID error, unknown error</t>
  </si>
  <si>
    <t>Chassis bottle and fan controller RFID error, tag changed before write</t>
  </si>
  <si>
    <t>Chassis bottle and fan controller RFID error, write data failed</t>
  </si>
  <si>
    <t>Chassis bottle and fan controller RFID error, data buffer corrupt</t>
  </si>
  <si>
    <t>A Supply Oil error has occurred._x000D_
 Please allow the current runs to complete, if possible._x000D_
 Then power cycle the instrument and try again._x000D_
 If the issue persists, please call Bio-Rad support.</t>
  </si>
  <si>
    <t>Chassis bottle and fan controller rotator lost communication E1</t>
  </si>
  <si>
    <t>Chassis bottle and fan controller rotator lost communication E2</t>
  </si>
  <si>
    <t>Chassis bottle and fan controller rotator timeout E1</t>
  </si>
  <si>
    <t>Chassis bottle and fan controller rotator timeout E2</t>
  </si>
  <si>
    <t>Chassis bottle and fan controller RFID write timed out P1</t>
  </si>
  <si>
    <t>Chassis bottle and fan controller RFID write timed out P2</t>
  </si>
  <si>
    <t>Chassis bottle and fan controller RFID write timed out E1</t>
  </si>
  <si>
    <t>Chassis bottle and fan controller RFID write timed out E2</t>
  </si>
  <si>
    <t>Chassis bottle and fan controller RFID write timed out D1</t>
  </si>
  <si>
    <t>Chassis bottle and fan controller RFID write timed out D2</t>
  </si>
  <si>
    <t>Chassis bottle and fan controller RFID error, signal received P1</t>
  </si>
  <si>
    <t>Chassis bottle and fan controller RFID error, signal received P2</t>
  </si>
  <si>
    <t>Chassis bottle and fan controller RFID error,signal received E1</t>
  </si>
  <si>
    <t>Chassis bottle and fan controller RFID error, signal received E2</t>
  </si>
  <si>
    <t>Chassis bottle and fan controller RFID error, signal received D1</t>
  </si>
  <si>
    <t>Chassis bottle and fan controller RFID error, signal received D2</t>
  </si>
  <si>
    <t>Chassis bottle and fan controller RFID write failed P1</t>
  </si>
  <si>
    <t>Chassis bottle and fan controller RFID write failed P2</t>
  </si>
  <si>
    <t>Chassis bottle and fan controller RFID write failed E1</t>
  </si>
  <si>
    <t>Chassis bottle and fan controller RFID write failed E2</t>
  </si>
  <si>
    <t>Chassis bottle and fan controller RFID write failed D1</t>
  </si>
  <si>
    <t>Chassis bottle and fan controller RFID write failed D2</t>
  </si>
  <si>
    <t>Chassis bottle and fan controller RFID read failed P1</t>
  </si>
  <si>
    <t>Chassis bottle and fan controller RFID read failed P2</t>
  </si>
  <si>
    <t>Chassis bottle and fan controller RFID read failed E1</t>
  </si>
  <si>
    <t>Chassis bottle and fan controller RFID read failed E2</t>
  </si>
  <si>
    <t>Chassis bottle and fan controller RFID read failed D1</t>
  </si>
  <si>
    <t>Chassis bottle and fan controller RFID read failed D2</t>
  </si>
  <si>
    <t>Chassis bottle and fan controller DG waste over time released W1</t>
  </si>
  <si>
    <t>Chassis bottle and fan controller DG waste over time released W2</t>
  </si>
  <si>
    <t>Chassis bottle and fan controller DR waste over time released W1</t>
  </si>
  <si>
    <t>Chassis bottle and fan controller DR waste over time released W2</t>
  </si>
  <si>
    <t>A waste overflow has occurred when pumping to waste bottle 1. Please manually empty waste overflow reservoir from the waste removal port on the front of the instrument and replace waste bottle 1._x000D_
 If the error re-occurs, please call service for assistance.</t>
  </si>
  <si>
    <t>A waste overflow has occurred when pumping to waste bottle 2. Please manually empty waste overflow reservoir from the waste removal port on the front of the instrument and replace waste bottle 2._x000D_
 If the error re-occurs, please call service for assistance.</t>
  </si>
  <si>
    <t>Chassis bottle and fan controller waste in error state W1</t>
  </si>
  <si>
    <t>Chassis bottle and fan controller waste in error state W2</t>
  </si>
  <si>
    <t>A waste overflow has occurred._x000D_
_x000D_
Please ensure both waste bottles are empty and manually empty waste reservoir from the waste removal port per the user manual._x000D_
If the error re-occurs, please call service for assistance.</t>
  </si>
  <si>
    <t>Chassis bottle and fan controller V24V out of range</t>
  </si>
  <si>
    <t>Chassis bottle and fan controller V5V out of range</t>
  </si>
  <si>
    <t>Chassis bottle and fan controller V3p3V out of range</t>
  </si>
  <si>
    <t>Chassis bottle and fan controller temperature out of range</t>
  </si>
  <si>
    <t>An internal cooling error has occurred which might impact quality of the data._x000D_
 Please call Bio-Rad support to resolve the issue.</t>
  </si>
  <si>
    <t>FrontDoor</t>
  </si>
  <si>
    <t>Chassis front door I24V out of range</t>
  </si>
  <si>
    <t>InboxDoor</t>
  </si>
  <si>
    <t>Chassis front door motor 1 fault</t>
  </si>
  <si>
    <t>OutboxDoor</t>
  </si>
  <si>
    <t>Chassis front door motor 2 fault</t>
  </si>
  <si>
    <t>Entry door motor not homed</t>
  </si>
  <si>
    <t>Exit door motor not homed</t>
  </si>
  <si>
    <t>An inbox door move has failed._x000D_
 Please try again and call service if it persists.</t>
  </si>
  <si>
    <t>An outbox door move has failed._x000D_
 Please try again and call service if it persists.</t>
  </si>
  <si>
    <t>Failed to open/close the door, push the doors slowly in a couple of inches._x000D_
Press the open/close door button again._x000D_
If the problem persists call service.</t>
  </si>
  <si>
    <t>FrontDoorRfid</t>
  </si>
  <si>
    <t>An error has occurred while scanning the plate. Please try a different plate._x000D_
 If the issue persists, please call Bio-Rad support.</t>
  </si>
  <si>
    <t>Chassis front door RFID error, bus error</t>
  </si>
  <si>
    <t>Chassis front door RFID error, timeout</t>
  </si>
  <si>
    <t>Chassis front door RFID error, unknown error</t>
  </si>
  <si>
    <t>Chassis front door RFID error, tag changed before write</t>
  </si>
  <si>
    <t>Chassis front door RFID error, write data failed</t>
  </si>
  <si>
    <t>Chassis front door RFID error, write data buffer corrupt</t>
  </si>
  <si>
    <t>Chassis front door RFID error, resetting module power</t>
  </si>
  <si>
    <t>Chassis front door RFID error, power fault</t>
  </si>
  <si>
    <t>Chassis front door RFID error, I2C RFID bus down</t>
  </si>
  <si>
    <t>Chassis front door RFID error, I2C front LED bus down</t>
  </si>
  <si>
    <t>The instrument front panel has been opened. All runs have been aborted. Please close the front panel and power cycle the instrument.</t>
  </si>
  <si>
    <t>Chassis entry hotel RFID invalid firmware version P1</t>
  </si>
  <si>
    <t>Chassis entry hotel RFID invalid firmware version P2</t>
  </si>
  <si>
    <t>Chassis entry hotel RFID invalid firmware version E1</t>
  </si>
  <si>
    <t>Chassis entry hotel RFID invalid firmware version E2</t>
  </si>
  <si>
    <t>Chassis entry hotel RFID invalid firmware version D1</t>
  </si>
  <si>
    <t>Chassis entry hotel RFID invalid firmware version D2</t>
  </si>
  <si>
    <t>Chassis entry hotel RFID invalid firmware version W1</t>
  </si>
  <si>
    <t>Chassis entry hotel RFID invalid firmware version W2</t>
  </si>
  <si>
    <t>Chassis entry hotel RFID invalid firmware version</t>
  </si>
  <si>
    <t>Chassis bottle and fan controller RFID invalid firmware version</t>
  </si>
  <si>
    <t>Missing node master placeholder</t>
  </si>
  <si>
    <t>Missing node instrument master</t>
  </si>
  <si>
    <t>Missing node axis X</t>
  </si>
  <si>
    <t>Missing node axis Y</t>
  </si>
  <si>
    <t>Missing node axis Z</t>
  </si>
  <si>
    <t>Missing node piston pump 1</t>
  </si>
  <si>
    <t>Missing node piston pump 2</t>
  </si>
  <si>
    <t>Missing node detector LED drive</t>
  </si>
  <si>
    <t>Missing node DR fluidics controller</t>
  </si>
  <si>
    <t>Missing node bottle switching valve controller</t>
  </si>
  <si>
    <t>Missing node entry hotel</t>
  </si>
  <si>
    <t>Missing node exit hotel</t>
  </si>
  <si>
    <t>Missing node CAN bus power distributor</t>
  </si>
  <si>
    <t>Missing node bus sentinel</t>
  </si>
  <si>
    <t>DR instrument master did not respond to heartbeat request</t>
  </si>
  <si>
    <t>DR axis X did not respond to heartbeat request</t>
  </si>
  <si>
    <t>DR axis Y did not respond to heartbeat request</t>
  </si>
  <si>
    <t>DR axis Z did not respond to heartbeat request</t>
  </si>
  <si>
    <t>DR piston pump 1 did not respond to heartbeat request</t>
  </si>
  <si>
    <t>DR piston pump 2 did not respond to heartbeat request</t>
  </si>
  <si>
    <t>DR detector LED drive did not respond to heartbeat request</t>
  </si>
  <si>
    <t>DG fluidics controller did not respond to heartbeat request</t>
  </si>
  <si>
    <t>DR detector did not respond to heartbeat request</t>
  </si>
  <si>
    <t>DR fluidics controller did not respond to heartbeat request</t>
  </si>
  <si>
    <t>DG local controller did not respond to heartbeat request</t>
  </si>
  <si>
    <t>TC local controller did not respond to heartbeat request</t>
  </si>
  <si>
    <t>Chassis handler X axis did not respond to heartbeat request</t>
  </si>
  <si>
    <t>Chassis handler Y axis did not respond to heartbeat request</t>
  </si>
  <si>
    <t>Chassis handler Z axis did not respond to heartbeat request</t>
  </si>
  <si>
    <t>A Plate Handler error has occurred while trying to remove a plate from the Droplet Generator. Please turn off the instrument power, open the front panel and remove the plate manually._x000D_
 If the issue persists, please call Bio-Rad support.</t>
  </si>
  <si>
    <t>A Plate Handler error has occurred while trying to remove a plate from the Thermal Cycler. Please turn off the instrument power, open the front panel and remove the plate manually._x000D_
 If the issue persists, please call Bio-Rad support.</t>
  </si>
  <si>
    <t>A Plate Handler error has occurred while trying to remove a plate from the Droplet Reader. Please turn off the instrument power, open the front panel and remove the plate manually._x000D_
 If the issue persists, please call Bio-Rad support.</t>
  </si>
  <si>
    <t>TC ejector did not respond to heartbeat request</t>
  </si>
  <si>
    <t>Inbox</t>
  </si>
  <si>
    <t>Chassis entry hotel did not respond to heartbeat request</t>
  </si>
  <si>
    <t>DR master did not respond to heartbeat request</t>
  </si>
  <si>
    <t>Chassis CAN bus power distributor did not respond to heartbeat request</t>
  </si>
  <si>
    <t>Outbox</t>
  </si>
  <si>
    <t>Chassis exit hotel did not respond to heartbeat request</t>
  </si>
  <si>
    <t>Chassis bottle and fan controller did not respond to heartbeat request</t>
  </si>
  <si>
    <t>Chassis front door board did not respond to heartbeat request</t>
  </si>
  <si>
    <t>Bus sentinel did not respond to heartbeat request</t>
  </si>
  <si>
    <t>A Control System error has occurred._x000D_
 Please allow the current runs to complete, if possible._x000D_
 Then power cycle the instrument and try again._x000D_
 Please call Bio-Rad support to resolve the issue.</t>
  </si>
  <si>
    <t>A Droplet Generator error has occurred._x000D_
 Power cycle the instrument and try again._x000D_
 If the issue persists, please call Bio-Rad support.</t>
  </si>
  <si>
    <t>An instrument error has occurred._x000D_
 Please allow the current runs to complete, if possible._x000D_
 Then power cycle the instrument and try again._x000D_
 If the issue persists, please call Bio-Rad support.</t>
  </si>
  <si>
    <t>ERROR_CHASIS_BFC_WASTE_OVERFLOW_LOWER_SENSOR_DETECTED</t>
  </si>
  <si>
    <t>Waste detected in the overflow reservoir. _x000D_
Please perform the "Aspirate Vent Overflow" procedure before adding new plates. _x000D_
This procedure can be performed while the instrument is processing  plates. _x000D_
If the issue persists, please call Bio-Rad support</t>
  </si>
  <si>
    <t>Error plate recovery database corrupted</t>
  </si>
  <si>
    <t>ERROR_CHASIS_BFC_WASTE_OVERFLOW_TOP_SENSOR_DETECTED</t>
  </si>
  <si>
    <t>Immediate attention required! Significant waste detected in the overflow reservoir. _x000D_
To continue processing plates, please perform the "Aspirate Vent Overflow" procedure._x000D_
Failure to do so will cause the system to enter into an error state._x000D_
If the issue persists, please call Bio-Rad support.</t>
  </si>
  <si>
    <t>ERROR_CHASIS_POWER_CAN_DIST_POWER_NOT_GOOD</t>
  </si>
  <si>
    <t>InvalidInstrumentSerialNumbers</t>
  </si>
  <si>
    <t>Invalid instrument serial numbers._x000D_
 Power cycle the instrument and try again._x000D_
 If the issue persists, please call Bio-Rad support.</t>
  </si>
  <si>
    <t>SW_DG_UnknownError</t>
  </si>
  <si>
    <t>SW_TC_UnknownError</t>
  </si>
  <si>
    <t>SW_DR_UnknownError</t>
  </si>
  <si>
    <t>SW_PlateHandler_UnknownError</t>
  </si>
  <si>
    <t>SW_InboxDoor_UnknownError</t>
  </si>
  <si>
    <t>Power cycle the instrument, push the doors slowly in a couple of inches and power on the instrument and try again._x000D_
 If the issue persists, please call Bio-Rad support.</t>
  </si>
  <si>
    <t>SW_OutboxDoor_UnknownError</t>
  </si>
  <si>
    <t>SW_Instrument_UnknownError</t>
  </si>
  <si>
    <t>SW_Instrument_Offline</t>
  </si>
  <si>
    <t>Instrument connection has been lost._x000D_
Please power cycle the instrument and try again._x000D_
 If the issue persists, please call Bio-Rad support.</t>
  </si>
  <si>
    <t>The controller firmware version is not compatible with this QX One software version. Please check compatibility matrix and update the QX One software and firmware accordingly.</t>
  </si>
  <si>
    <t>Software Error, exception caught. Some data might be usable._x000D_
View the Event log for recent software exceptions and report to Bio-Rad support.</t>
  </si>
  <si>
    <t>ERROR_CHASIS_ENTRY_HOTEL_RFID_ERROR_MODULE_IS_HALTED_P1</t>
  </si>
  <si>
    <t>ERROR_CHASIS_ENTRY_HOTEL_RFID_ERROR_MODULE_IS_HALTED_P2</t>
  </si>
  <si>
    <t>ERROR_CHASIS_ENTRY_HOTEL_RFID_ERROR_MODULE_IS_HALTED_E1</t>
  </si>
  <si>
    <t>ERROR_CHASIS_ENTRY_HOTEL_RFID_ERROR_MODULE_IS_HALTED_E2</t>
  </si>
  <si>
    <t>ERROR_CHASIS_ENTRY_HOTEL_RFID_ERROR_MODULE_IS_HALTED_D1</t>
  </si>
  <si>
    <t>ERROR_CHASIS_ENTRY_HOTEL_RFID_ERROR_MODULE_IS_HALTED_D2</t>
  </si>
  <si>
    <t>ERROR_CHASIS_ENTRY_HOTEL_RFID_ERROR_TAG_ERROR_RFID_MODULE_RETURNED_ERROR_P1</t>
  </si>
  <si>
    <t>ERROR_CHASIS_ENTRY_HOTEL_RFID_ERROR_TAG_ERROR_RFID_MODULE_RETURNED_ERROR_P2</t>
  </si>
  <si>
    <t>ERROR_CHASIS_ENTRY_HOTEL_RFID_ERROR_TAG_ERROR_RFID_MODULE_RETURNED_ERROR_E1</t>
  </si>
  <si>
    <t>ERROR_CHASIS_ENTRY_HOTEL_RFID_ERROR_TAG_ERROR_RFID_MODULE_RETURNED_ERROR_E2</t>
  </si>
  <si>
    <t>ERROR_CHASIS_ENTRY_HOTEL_RFID_ERROR_TAG_ERROR_RFID_MODULE_RETURNED_ERROR_D1</t>
  </si>
  <si>
    <t>ERROR_CHASIS_ENTRY_HOTEL_RFID_ERROR_TAG_ERROR_RFID_MODULE_RETURNED_ERROR_D2</t>
  </si>
  <si>
    <t>ERROR_CHASIS_ENTRY_HOTEL_RFID_ERROR_TAG_ERROR_UUID_SIZE_TOO_BIG_P1</t>
  </si>
  <si>
    <t>ERROR_CHASIS_ENTRY_HOTEL_RFID_ERROR_TAG_ERROR_UUID_SIZE_TOO_BIG_P2</t>
  </si>
  <si>
    <t>ERROR_CHASIS_ENTRY_HOTEL_RFID_ERROR_TAG_ERROR_UUID_SIZE_TOO_BIG_E1</t>
  </si>
  <si>
    <t>ERROR_CHASIS_ENTRY_HOTEL_RFID_ERROR_TAG_ERROR_UUID_SIZE_TOO_BIG_E2</t>
  </si>
  <si>
    <t>ERROR_CHASIS_ENTRY_HOTEL_RFID_ERROR_TAG_ERROR_UUID_SIZE_TOO_BIG_D1</t>
  </si>
  <si>
    <t>ERROR_CHASIS_ENTRY_HOTEL_RFID_ERROR_TAG_ERROR_UUID_SIZE_TOO_BIG_D2</t>
  </si>
  <si>
    <t>ERROR_CHASIS_ENTRY_HOTEL_RFID_ERROR_TAG_ERROR_RFID_MODULE_COMMAND_CORRUPT_P1</t>
  </si>
  <si>
    <t>ERROR_CHASIS_ENTRY_HOTEL_RFID_ERROR_TAG_ERROR_RFID_MODULE_COMMAND_CORRUPT_P2</t>
  </si>
  <si>
    <t>ERROR_CHASIS_ENTRY_HOTEL_RFID_ERROR_TAG_ERROR_RFID_MODULE_COMMAND_CORRUPT_E1</t>
  </si>
  <si>
    <t>ERROR_CHASIS_ENTRY_HOTEL_RFID_ERROR_TAG_ERROR_RFID_MODULE_COMMAND_CORRUPT_E2</t>
  </si>
  <si>
    <t>ERROR_CHASIS_ENTRY_HOTEL_RFID_ERROR_TAG_ERROR_RFID_MODULE_COMMAND_CORRUPT_D1</t>
  </si>
  <si>
    <t>ERROR_CHASIS_ENTRY_HOTEL_RFID_ERROR_TAG_ERROR_RFID_MODULE_COMMAND_CORRUPT_D2</t>
  </si>
  <si>
    <t>ERROR_CHASIS_ENTRY_HOTEL_RFID_ERROR_TAG_ERROR_RFID_MODULE_TIMED_OUT_P1</t>
  </si>
  <si>
    <t>ERROR_CHASIS_ENTRY_HOTEL_RFID_ERROR_TAG_ERROR_RFID_MODULE_TIMED_OUT_P2</t>
  </si>
  <si>
    <t>ERROR_CHASIS_ENTRY_HOTEL_RFID_ERROR_TAG_ERROR_RFID_MODULE_TIMED_OUT_E1</t>
  </si>
  <si>
    <t>ERROR_CHASIS_ENTRY_HOTEL_RFID_ERROR_TAG_ERROR_RFID_MODULE_TIMED_OUT_E2</t>
  </si>
  <si>
    <t>ERROR_CHASIS_ENTRY_HOTEL_RFID_ERROR_TAG_ERROR_RFID_MODULE_TIMED_OUT_D1</t>
  </si>
  <si>
    <t>ERROR_CHASIS_ENTRY_HOTEL_RFID_ERROR_TAG_ERROR_RFID_MODULE_TIMED_OUT_D2</t>
  </si>
  <si>
    <t>ERROR_CHASIS_ENTRY_HOTEL_RFID_ERROR_TAG_ERROR_RFID_COMMAND_TOO_LONG_P1</t>
  </si>
  <si>
    <t>ERROR_CHASIS_ENTRY_HOTEL_RFID_ERROR_TAG_ERROR_RFID_COMMAND_TOO_LONG_P2</t>
  </si>
  <si>
    <t>ERROR_CHASIS_ENTRY_HOTEL_RFID_ERROR_TAG_ERROR_RFID_COMMAND_TOO_LONG_E1</t>
  </si>
  <si>
    <t>ERROR_CHASIS_ENTRY_HOTEL_RFID_ERROR_TAG_ERROR_RFID_COMMAND_TOO_LONG_E2</t>
  </si>
  <si>
    <t>ERROR_CHASIS_ENTRY_HOTEL_RFID_ERROR_TAG_ERROR_RFID_COMMAND_TOO_LONG_D1</t>
  </si>
  <si>
    <t>ERROR_CHASIS_ENTRY_HOTEL_RFID_ERROR_TAG_ERROR_RFID_COMMAND_TOO_LONG_D2</t>
  </si>
  <si>
    <t>ERROR_CHASIS_EXIT_HOTEL_RFID_ERROR_MODULE_IS_HALTED_W1</t>
  </si>
  <si>
    <t>ERROR_CHASIS_EXIT_HOTEL_RFID_ERROR_MODULE_IS_HALTED_W2</t>
  </si>
  <si>
    <t>ERROR_CHASIS_EXIT_HOTEL_RFID_ERROR_TAG_ERROR_RFID_MODULE_RETURNED_ERROR_W1</t>
  </si>
  <si>
    <t>ERROR_CHASIS_EXIT_HOTEL_RFID_ERROR_TAG_ERROR_RFID_MODULE_RETURNED_ERROR_W2</t>
  </si>
  <si>
    <t>ERROR_CHASIS_EXIT_HOTEL_RFID_ERROR_TAG_ERROR_UUID_SIZE_TOO_BIG_W1</t>
  </si>
  <si>
    <t>ERROR_CHASIS_EXIT_HOTEL_RFID_ERROR_TAG_ERROR_UUID_SIZE_TOO_BIG_W2</t>
  </si>
  <si>
    <t>ERROR_CHASIS_EXIT_HOTEL_RFID_ERROR_TAG_ERROR_RFID_MODULE_COMMAND_CORRUPT_W1</t>
  </si>
  <si>
    <t>ERROR_CHASIS_EXIT_HOTEL_RFID_ERROR_TAG_ERROR_RFID_MODULE_COMMAND_CORRUPT_W2</t>
  </si>
  <si>
    <t>ERROR_CHASIS_EXIT_HOTEL_RFID_ERROR_TAG_ERROR_RFID_MODULE_TIMED_OUT_W1</t>
  </si>
  <si>
    <t>ERROR_CHASIS_EXIT_HOTEL_RFID_ERROR_TAG_ERROR_RFID_MODULE_TIMED_OUT_W2</t>
  </si>
  <si>
    <t>ERROR_CHASIS_EXIT_HOTEL_RFID_ERROR_TAG_ERROR_RFID_COMMAND_TOO_LONG_W1</t>
  </si>
  <si>
    <t>ERROR_CHASIS_EXIT_HOTEL_RFID_ERROR_TAG_ERROR_RFID_COMMAND_TOO_LONG_W2</t>
  </si>
  <si>
    <t>ERROR_CHASIS_BFC_RFID_ERROR_MODULE_IS_HUNG</t>
  </si>
  <si>
    <t>ERROR_CHASIS_BFC_RFID_ERROR_MODULE_BUS_DOWN</t>
  </si>
  <si>
    <t>Chassis bottle and fan controller RFID error, module bus down</t>
  </si>
  <si>
    <t>ERROR_CHASIS_BFC_RFID_ERROR_RESETTING_MODULE_POWER</t>
  </si>
  <si>
    <t>Chassis bottle and fan controller RFID error, resetting module power</t>
  </si>
  <si>
    <t>ERROR_CHASIS_BFC_RFID_ERROR_RESETTING_I2C_PERIPHERAL</t>
  </si>
  <si>
    <t>Chassis bottle and fan controller RFID error, resseting I2C peripheral</t>
  </si>
  <si>
    <t>ERROR_CHASIS_BFC_RFID_ERROR_MODULE_FAULT</t>
  </si>
  <si>
    <t>ERROR_CHASIS_BFC_RFID_ERROR_TAG_ERROR_RFID_MODULE_RETURNED_ERROR</t>
  </si>
  <si>
    <t>ERROR_CHASIS_BFC_RFID_ERROR_TAG_ERROR_UUID_SIZE_TOO_BIG</t>
  </si>
  <si>
    <t>ERROR_CHASIS_BFC_RFID_ERROR_TAG_ERROR_RFID_MODULE_COMMAND_CORRUPT</t>
  </si>
  <si>
    <t>ERROR_CHASIS_BFC_RFID_ERROR_TAG_ERROR_RFID_MODULE_TIMED_OUT</t>
  </si>
  <si>
    <t>ERROR_CHASIS_BFC_RFID_ERROR_TAG_ERROR_RFID_COMMAND_TOO_LONG</t>
  </si>
  <si>
    <t>ERROR_CHASIS_BFC_RFID_ERROR_MODULE_IS_HALTED</t>
  </si>
  <si>
    <t>ERROR_CHASIS_BFC_ROTATOR_LOST_COMS</t>
  </si>
  <si>
    <t>Chassis bottle and fan controller rotator lost communication</t>
  </si>
  <si>
    <t>ERROR_CHASIS_BFC_ROTATOR_TIMEOUT</t>
  </si>
  <si>
    <t>Chassis bottle and fan controller rotator timeout</t>
  </si>
  <si>
    <t>ERROR_CHASIS_BFC_OIL_BOTTLE_REMOVED_WHILE_IN_USE_P1</t>
  </si>
  <si>
    <t>Chassis bottle and fan controller oil bottle removed while in use P1</t>
  </si>
  <si>
    <t>ERROR_CHASIS_BFC_OIL_BOTTLE_REMOVED_WHILE_IN_USE_P2</t>
  </si>
  <si>
    <t>Chassis bottle and fan controller oil bottle removed while in use P2</t>
  </si>
  <si>
    <t>ERROR_CHASIS_BFC_OIL_BOTTLE_REMOVED_WHILE_IN_USE_E1</t>
  </si>
  <si>
    <t>Chassis bottle and fan controller oil bottle removed while in use E1</t>
  </si>
  <si>
    <t>ERROR_CHASIS_BFC_OIL_BOTTLE_REMOVED_WHILE_IN_USE_E2</t>
  </si>
  <si>
    <t>Chassis bottle and fan controller oil bottle removed while in use E2</t>
  </si>
  <si>
    <t>ERROR_CHASIS_BFC_OIL_BOTTLE_REMOVED_WHILE_IN_USE_D1</t>
  </si>
  <si>
    <t>Chassis bottle and fan controller oil bottle removed while in use D1</t>
  </si>
  <si>
    <t>ERROR_CHASIS_BFC_OIL_BOTTLE_REMOVED_WHILE_IN_USE_D2</t>
  </si>
  <si>
    <t>Chassis bottle and fan controller oil bottle removed while in use D2</t>
  </si>
  <si>
    <t>ERROR_CHASIS_BFC_WASTE_BOTTLE_REMOVED_WHILE_IN_USE_W1</t>
  </si>
  <si>
    <t>Chassis bottle and fan controller waste bottle removed while in use W1</t>
  </si>
  <si>
    <t>ERROR_CHASIS_BFC_WASTE_BOTTLE_REMOVED_WHILE_IN_USE_W2</t>
  </si>
  <si>
    <t>Chassis bottle and fan controller waste bottle removed while in use W2</t>
  </si>
  <si>
    <t>ERROR_CHASIS_BFC_MESSAGE_DROP_DETECTED</t>
  </si>
  <si>
    <t>Chassis bottle and fan controller message drop detected</t>
  </si>
  <si>
    <t>ERROR_CHASIS_FRONT_DOOR_RFID_ERROR_MODULE_IS_HUNG</t>
  </si>
  <si>
    <t>SW_FrontDoorRfid_UnknownError</t>
  </si>
  <si>
    <t>A Front Door RFID error has occurred._x000D_
 Please allow the current runs to complete, if possible._x000D_
 Then power cycle the instrument and try again._x000D_
 If the issue persists, please call Bio-Rad support.</t>
  </si>
  <si>
    <t>SW_Slot_UnknownError_Slot1</t>
  </si>
  <si>
    <t>Slot</t>
  </si>
  <si>
    <t>An error has occurred with Slot 1._x000D_
 Please allow the current runs to complete, if possible._x000D_
 Then power cycle the instrument and try again._x000D_
 If the issue persists, please call Bio-Rad support.</t>
  </si>
  <si>
    <t>SW_Slot_UnknownError_Slot2</t>
  </si>
  <si>
    <t>An error has occurred with Slot 2._x000D_
 Please allow the current runs to complete, if possible._x000D_
 Then power cycle the instrument and try again._x000D_
 If the issue persists, please call Bio-Rad support.</t>
  </si>
  <si>
    <t>SW_Slot_UnknownError_Slot3</t>
  </si>
  <si>
    <t>An error has occurred with Slot 3._x000D_
 Please allow the current runs to complete, if possible._x000D_
 Then power cycle the instrument and try again._x000D_
 If the issue persists, please call Bio-Rad support.</t>
  </si>
  <si>
    <t>SW_Slot_UnknownError_Slot4</t>
  </si>
  <si>
    <t>An error has occurred with Slot 4._x000D_
 Please allow the current runs to complete, if possible._x000D_
 Then power cycle the instrument and try again._x000D_
 If the issue persists, please call Bio-Rad support.</t>
  </si>
  <si>
    <t>SW_Slot_UnknownError_Slot5</t>
  </si>
  <si>
    <t>An error has occurred with Slot 5._x000D_
 Please allow the current runs to complete, if possible._x000D_
 Then power cycle the instrument and try again._x000D_
 If the issue persists, please call Bio-Rad support.</t>
  </si>
  <si>
    <t>Summary</t>
  </si>
  <si>
    <t>Original Error Codes Repeated</t>
  </si>
  <si>
    <t>JSON Error Codes Repeated</t>
  </si>
  <si>
    <t>IBM</t>
  </si>
  <si>
    <t>Google</t>
  </si>
  <si>
    <t>Apple</t>
  </si>
  <si>
    <t>TikTok</t>
  </si>
  <si>
    <t>Adobe</t>
  </si>
  <si>
    <t>Hello</t>
  </si>
  <si>
    <t>CW</t>
  </si>
  <si>
    <t>Error Code Name EXCEL</t>
  </si>
  <si>
    <t>Error Code Name JSON</t>
  </si>
  <si>
    <t>Error Module</t>
  </si>
  <si>
    <t>Error Type Excel</t>
  </si>
  <si>
    <t>ErrorType JSON</t>
  </si>
  <si>
    <t>Show Error Message
Excel</t>
  </si>
  <si>
    <t>User message Excel</t>
  </si>
  <si>
    <t>ErrorDisplayMsg JSON</t>
  </si>
  <si>
    <t>Error Module
Suggestions</t>
  </si>
  <si>
    <t>Error Displays Msg
Excel</t>
  </si>
  <si>
    <t>Error Displays Msg 
JSON</t>
  </si>
  <si>
    <t xml:space="preserve">            'InboxSlot': lambda s: ALL(s, ['ENTRY', 'HOTEL']) and ANY(s, ['SLOT1', 'SLOT2', 'SLOT3', 'SLOT4', 'SLOT5']),</t>
  </si>
  <si>
    <t xml:space="preserve">            'OutboxSlot': lambda s: ALL(s, ['EXIT', 'HOTEL']) and ANY(s, ['SLOT1', 'SLOT2', 'SLOT3', 'SLOT4', 'SLOT5']),</t>
  </si>
  <si>
    <t xml:space="preserve">            'RfidProbesOil1': lambda s: ALL(s, ['RFID', 'P1']),</t>
  </si>
  <si>
    <t xml:space="preserve">            'RfidProbesOil2': lambda s: ALL(s, ['RFID', 'P2']),</t>
  </si>
  <si>
    <t xml:space="preserve">            'RfidEvagreenOil1': lambda s: ALL(s, ['RFID', 'E1']),</t>
  </si>
  <si>
    <t xml:space="preserve">            'RfidEvagreenOil2': lambda s: ALL(s, ['RFID', 'E2']),</t>
  </si>
  <si>
    <t xml:space="preserve">            'RfidWaste1': lambda s: ALL(s, ['RFID', 'W1']),</t>
  </si>
  <si>
    <t xml:space="preserve">            'RfidWaste2': lambda s: ALL(s, ['RFID', 'W2']),</t>
  </si>
  <si>
    <t xml:space="preserve">            'RfidDrOil1': lambda s: ALL(s, ['RFID', 'D1']),</t>
  </si>
  <si>
    <t xml:space="preserve">            'RfidDrOil2': lambda s: ALL(s, ['RFID', 'D2']),</t>
  </si>
  <si>
    <t xml:space="preserve">            'BottleAndFanController': lambda s: 'BFC' in s or ALL(s, ['BOTTLE', 'AND', 'FAN', 'CONTROLLER']),</t>
  </si>
  <si>
    <t xml:space="preserve">            'FrontDoorRfid': lambda s: ALL(s, ['FRONT', 'DOOR', 'RFID']) or 'FrontDoorRfid' in s,</t>
  </si>
  <si>
    <t xml:space="preserve">            'Inbox': lambda s: ALL(s, ['ENTRY', 'HOTEL']),</t>
  </si>
  <si>
    <t xml:space="preserve">            'Outbox': lambda s: ALL(s, ['EXIT', 'HOTEL']),</t>
  </si>
  <si>
    <t xml:space="preserve">            'FrontDoor': lambda s: ALL(s, ['FRONT', 'DOOR']),</t>
  </si>
  <si>
    <t xml:space="preserve">            'Slot': lambda s: ANY(s, ['SLOT1', 'SLOT2', 'SLOT3', 'SLOT4', 'SLOT5']) or ANY(s, ['Slot1', 'Slot2', 'Slot3', 'Slot4', 'Slot5']),</t>
  </si>
  <si>
    <t xml:space="preserve">            'PlateHandler': lambda s: 'HANDLER' in s or 'PlateHandler' in s or 'PH' in s,</t>
  </si>
  <si>
    <t xml:space="preserve">            'DG': lambda s: 'DG' in s,</t>
  </si>
  <si>
    <t xml:space="preserve">            'DR': lambda s: 'DR' in s and 'DROPLET_GENERATION' not in s,</t>
  </si>
  <si>
    <t xml:space="preserve">            'TC': lambda s: 'TC' in s and 'CATCH' not in s,</t>
  </si>
  <si>
    <t xml:space="preserve">            'Instrument': lambda s: 'CONTROLLER' in s,</t>
  </si>
  <si>
    <t xml:space="preserve">            'Bottles': lambda s: 'BOTTLE' in s or ALL(s, ['INSUFFICIENT', 'OIL']) or ALL(s, ['INSUFFICIENT', 'WASTE']),</t>
  </si>
  <si>
    <t xml:space="preserve">            'InboxDoor': lambda s: 'InboxDoor' in s,</t>
  </si>
  <si>
    <t xml:space="preserve">            'OutboxDoor': lambda s: 'OutboxDoor' in s,</t>
  </si>
  <si>
    <t>DR,Bottles</t>
  </si>
  <si>
    <t>DG,Bottles</t>
  </si>
  <si>
    <t>RfidProbesOil1,BottleAndFanController</t>
  </si>
  <si>
    <t>RfidProbesOil2,BottleAndFanController</t>
  </si>
  <si>
    <t>RfidEvagreenOil1,BottleAndFanController</t>
  </si>
  <si>
    <t>RfidEvagreenOil2,BottleAndFanController</t>
  </si>
  <si>
    <t>RfidDrOil1,BottleAndFanController</t>
  </si>
  <si>
    <t>RfidDrOil2,BottleAndFanController</t>
  </si>
  <si>
    <t>BottleAndFanController,DG</t>
  </si>
  <si>
    <t>BottleAndFanController,DR</t>
  </si>
  <si>
    <t>BottleAndFanController,TC</t>
  </si>
  <si>
    <t>RfidProbesOil1,Inbox</t>
  </si>
  <si>
    <t>RfidProbesOil2,Inbox</t>
  </si>
  <si>
    <t>RfidEvagreenOil1,Inbox</t>
  </si>
  <si>
    <t>RfidEvagreenOil2,Inbox</t>
  </si>
  <si>
    <t>RfidDrOil1,Inbox</t>
  </si>
  <si>
    <t>RfidDrOil2,Inbox</t>
  </si>
  <si>
    <t>RfidProbesOil1,Inbox,Bottles</t>
  </si>
  <si>
    <t>RfidProbesOil2,Inbox,Bottles</t>
  </si>
  <si>
    <t>RfidEvagreenOil1,Inbox,Bottles</t>
  </si>
  <si>
    <t>RfidEvagreenOil2,Inbox,Bottles</t>
  </si>
  <si>
    <t>RfidDrOil1,Inbox,Bottles</t>
  </si>
  <si>
    <t>RfidDrOil2,Inbox,Bottles</t>
  </si>
  <si>
    <t>InboxSlot,Inbox,Slot</t>
  </si>
  <si>
    <t>RfidWaste1,Outbox</t>
  </si>
  <si>
    <t>RfidWaste2,Outbox</t>
  </si>
  <si>
    <t>RfidWaste1,Outbox,Bottles</t>
  </si>
  <si>
    <t>RfidWaste2,Outbox,Bottles</t>
  </si>
  <si>
    <t>OutboxSlot,Outbox,Slot</t>
  </si>
  <si>
    <t>FrontDoorRfid,FrontDoor</t>
  </si>
  <si>
    <t>BottleAndFanController,Bottles</t>
  </si>
  <si>
    <t>PlateHandler,TC</t>
  </si>
  <si>
    <t>PlateHandler,DG</t>
  </si>
  <si>
    <t>PlateHandler,DR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</si>
</sst>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00_);_(* \(#,##0.000\);_(* &quot;-&quot;??_);_(@_)"/>
  </numFmts>
  <fonts count="14">
    <font>
      <sz val="10"/>
      <color rgb="FF000000"/>
      <name val="Arial"/>
    </font>
    <font>
      <sz val="10"/>
      <name val="Arial"/>
    </font>
    <font>
      <sz val="10"/>
      <name val="Arial"/>
    </font>
    <font>
      <sz val="10"/>
      <color rgb="FF000000"/>
      <name val="Arial"/>
    </font>
    <font>
      <sz val="10"/>
      <color rgb="FF000000"/>
      <name val="Roboto"/>
    </font>
    <font>
      <b/>
      <sz val="10"/>
      <name val="Arial"/>
    </font>
    <font>
      <b/>
      <sz val="12"/>
      <name val="Arial"/>
    </font>
    <font>
      <sz val="10"/>
      <color rgb="FFFF9900"/>
      <name val="Arial"/>
    </font>
    <font>
      <sz val="10"/>
      <color rgb="FFFF0000"/>
      <name val="Arial"/>
    </font>
    <font>
      <b/>
      <sz val="10"/>
      <name val="Arial"/>
      <family val="2"/>
    </font>
    <font>
      <sz val="10"/>
      <name val="Arial"/>
      <family val="2"/>
    </font>
    <font>
      <sz val="10"/>
      <color rgb="FF000000"/>
      <name val="Arial"/>
      <family val="2"/>
    </font>
    <font>
      <b/>
      <sz val="10"/>
      <color rgb="FF000000"/>
      <name val="Arial"/>
      <family val="2"/>
    </font>
    <font>
      <sz val="8"/>
      <name val="Arial"/>
      <family val="2"/>
    </font>
  </fonts>
  <fills count="14">
    <fill>
      <patternFill patternType="none"/>
    </fill>
    <fill>
      <patternFill patternType="gray125"/>
    </fill>
    <fill>
      <patternFill patternType="solid">
        <fgColor rgb="FFFFFF00"/>
        <bgColor rgb="FFFFFF00"/>
      </patternFill>
    </fill>
    <fill>
      <patternFill patternType="solid">
        <fgColor rgb="FFFF9900"/>
        <bgColor rgb="FFFF9900"/>
      </patternFill>
    </fill>
    <fill>
      <patternFill patternType="solid">
        <fgColor rgb="FF00FFFF"/>
        <bgColor rgb="FF00FFFF"/>
      </patternFill>
    </fill>
    <fill>
      <patternFill patternType="solid">
        <fgColor rgb="FF93C47D"/>
        <bgColor rgb="FF93C47D"/>
      </patternFill>
    </fill>
    <fill>
      <patternFill patternType="solid">
        <fgColor rgb="FFA4C2F4"/>
        <bgColor rgb="FFA4C2F4"/>
      </patternFill>
    </fill>
    <fill>
      <patternFill patternType="solid">
        <fgColor rgb="FF9EFFAF"/>
        <bgColor rgb="FF9EFFAF"/>
      </patternFill>
    </fill>
    <fill>
      <patternFill patternType="solid">
        <fgColor rgb="FFB7B7B7"/>
        <bgColor rgb="FFB7B7B7"/>
      </patternFill>
    </fill>
    <fill>
      <patternFill patternType="solid">
        <fgColor rgb="FFFFFFFF"/>
        <bgColor rgb="FFFFFFFF"/>
      </patternFill>
    </fill>
    <fill>
      <patternFill patternType="solid">
        <fgColor rgb="FFE69138"/>
        <bgColor rgb="FFE69138"/>
      </patternFill>
    </fill>
    <fill>
      <patternFill patternType="solid">
        <fgColor rgb="FFB4A7D6"/>
        <bgColor rgb="FFB4A7D6"/>
      </patternFill>
    </fill>
    <fill>
      <patternFill patternType="solid">
        <fgColor rgb="FFFFFF00"/>
        <bgColor indexed="64"/>
      </patternFill>
    </fill>
    <fill>
      <patternFill patternType="solid">
        <fgColor indexed="35"/>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43" fontId="3" fillId="0" borderId="0" applyFont="0" applyFill="0" applyBorder="0" applyAlignment="0" applyProtection="0"/>
  </cellStyleXfs>
  <cellXfs count="79">
    <xf numFmtId="0" fontId="0" fillId="0" borderId="0" xfId="0" applyFont="1" applyAlignment="1"/>
    <xf numFmtId="0" fontId="1" fillId="2" borderId="0" xfId="0" applyFont="1" applyFill="1" applyAlignment="1">
      <alignment wrapText="1"/>
    </xf>
    <xf numFmtId="0" fontId="1" fillId="2" borderId="0" xfId="0" applyFont="1" applyFill="1" applyAlignment="1">
      <alignment horizontal="left" wrapText="1"/>
    </xf>
    <xf numFmtId="0" fontId="1" fillId="3" borderId="0" xfId="0" applyFont="1" applyFill="1" applyAlignment="1">
      <alignment wrapText="1"/>
    </xf>
    <xf numFmtId="0" fontId="1" fillId="4" borderId="0" xfId="0" applyFont="1" applyFill="1" applyAlignment="1">
      <alignment wrapText="1"/>
    </xf>
    <xf numFmtId="0" fontId="1" fillId="0" borderId="0" xfId="0" applyFont="1" applyAlignment="1">
      <alignment wrapText="1"/>
    </xf>
    <xf numFmtId="0" fontId="1" fillId="5" borderId="0" xfId="0" applyFont="1" applyFill="1" applyAlignment="1">
      <alignment wrapText="1"/>
    </xf>
    <xf numFmtId="0" fontId="1" fillId="6" borderId="0" xfId="0" applyFont="1" applyFill="1" applyAlignment="1">
      <alignment wrapText="1"/>
    </xf>
    <xf numFmtId="0" fontId="1" fillId="0" borderId="0" xfId="0" applyFont="1" applyAlignment="1">
      <alignment wrapText="1"/>
    </xf>
    <xf numFmtId="0" fontId="1" fillId="0" borderId="0" xfId="0" applyFont="1" applyAlignment="1">
      <alignment horizontal="right" wrapText="1"/>
    </xf>
    <xf numFmtId="0" fontId="1" fillId="0" borderId="0" xfId="0" applyFont="1" applyAlignment="1">
      <alignment wrapText="1"/>
    </xf>
    <xf numFmtId="0" fontId="1" fillId="7" borderId="0" xfId="0" applyFont="1" applyFill="1" applyAlignment="1">
      <alignment wrapText="1"/>
    </xf>
    <xf numFmtId="0" fontId="2" fillId="0" borderId="0" xfId="0" applyFont="1" applyAlignment="1"/>
    <xf numFmtId="0" fontId="2" fillId="0" borderId="0" xfId="0" applyFont="1" applyAlignment="1">
      <alignment wrapText="1"/>
    </xf>
    <xf numFmtId="0" fontId="1" fillId="8" borderId="0" xfId="0" applyFont="1" applyFill="1" applyAlignment="1">
      <alignment wrapText="1"/>
    </xf>
    <xf numFmtId="0" fontId="1" fillId="8" borderId="0" xfId="0" applyFont="1" applyFill="1" applyAlignment="1">
      <alignment horizontal="right" wrapText="1"/>
    </xf>
    <xf numFmtId="0" fontId="2" fillId="8" borderId="0" xfId="0" applyFont="1" applyFill="1" applyAlignment="1">
      <alignment wrapText="1"/>
    </xf>
    <xf numFmtId="0" fontId="2" fillId="8" borderId="0" xfId="0" applyFont="1" applyFill="1" applyAlignment="1"/>
    <xf numFmtId="0" fontId="3" fillId="0" borderId="0" xfId="0" applyFont="1" applyAlignment="1">
      <alignment horizontal="left" wrapText="1"/>
    </xf>
    <xf numFmtId="0" fontId="3" fillId="9" borderId="0" xfId="0" applyFont="1" applyFill="1" applyAlignment="1">
      <alignment wrapText="1"/>
    </xf>
    <xf numFmtId="0" fontId="2" fillId="0" borderId="0" xfId="0" applyFont="1" applyAlignment="1"/>
    <xf numFmtId="0" fontId="1" fillId="10" borderId="0" xfId="0" applyFont="1" applyFill="1" applyAlignment="1">
      <alignment wrapText="1"/>
    </xf>
    <xf numFmtId="0" fontId="1" fillId="9" borderId="0" xfId="0" applyFont="1" applyFill="1" applyAlignment="1">
      <alignment horizontal="right" wrapText="1"/>
    </xf>
    <xf numFmtId="0" fontId="1" fillId="9" borderId="0" xfId="0" applyFont="1" applyFill="1" applyAlignment="1">
      <alignment wrapText="1"/>
    </xf>
    <xf numFmtId="0" fontId="1" fillId="0" borderId="0" xfId="0" applyFont="1" applyAlignment="1"/>
    <xf numFmtId="0" fontId="3" fillId="9" borderId="0" xfId="0" applyFont="1" applyFill="1" applyAlignment="1">
      <alignment horizontal="right" wrapText="1"/>
    </xf>
    <xf numFmtId="0" fontId="3" fillId="9" borderId="0" xfId="0" applyFont="1" applyFill="1" applyAlignment="1">
      <alignment horizontal="left" wrapText="1"/>
    </xf>
    <xf numFmtId="0" fontId="1" fillId="8" borderId="0" xfId="0" applyFont="1" applyFill="1" applyAlignment="1">
      <alignment wrapText="1"/>
    </xf>
    <xf numFmtId="0" fontId="1" fillId="8" borderId="0" xfId="0" applyFont="1" applyFill="1" applyAlignment="1">
      <alignment wrapText="1"/>
    </xf>
    <xf numFmtId="0" fontId="1" fillId="7" borderId="0" xfId="0" applyFont="1" applyFill="1" applyAlignment="1">
      <alignment wrapText="1"/>
    </xf>
    <xf numFmtId="0" fontId="2" fillId="9" borderId="0" xfId="0" applyFont="1" applyFill="1" applyAlignment="1">
      <alignment wrapText="1"/>
    </xf>
    <xf numFmtId="0" fontId="2" fillId="0" borderId="0" xfId="0" applyFont="1" applyAlignment="1">
      <alignment wrapText="1"/>
    </xf>
    <xf numFmtId="0" fontId="2" fillId="0" borderId="0" xfId="0" applyFont="1" applyAlignment="1">
      <alignment wrapText="1"/>
    </xf>
    <xf numFmtId="0" fontId="2" fillId="0" borderId="0" xfId="0" applyFont="1" applyAlignment="1"/>
    <xf numFmtId="0" fontId="4" fillId="9" borderId="0" xfId="0" applyFont="1" applyFill="1" applyAlignment="1">
      <alignment horizontal="right" wrapText="1"/>
    </xf>
    <xf numFmtId="0" fontId="4" fillId="9" borderId="0" xfId="0" applyFont="1" applyFill="1" applyAlignment="1">
      <alignment wrapText="1"/>
    </xf>
    <xf numFmtId="0" fontId="1" fillId="9" borderId="0" xfId="0" applyFont="1" applyFill="1" applyAlignment="1">
      <alignment wrapText="1"/>
    </xf>
    <xf numFmtId="0" fontId="2" fillId="9" borderId="0" xfId="0" applyFont="1" applyFill="1" applyAlignment="1">
      <alignment wrapText="1"/>
    </xf>
    <xf numFmtId="0" fontId="3" fillId="9" borderId="0" xfId="0" applyFont="1" applyFill="1" applyAlignment="1">
      <alignment horizontal="left"/>
    </xf>
    <xf numFmtId="0" fontId="3" fillId="7" borderId="0" xfId="0" applyFont="1" applyFill="1" applyAlignment="1">
      <alignment horizontal="left"/>
    </xf>
    <xf numFmtId="0" fontId="2" fillId="9" borderId="0" xfId="0" applyFont="1" applyFill="1" applyAlignment="1"/>
    <xf numFmtId="0" fontId="2" fillId="8" borderId="0" xfId="0" applyFont="1" applyFill="1" applyAlignment="1"/>
    <xf numFmtId="0" fontId="1" fillId="0" borderId="0" xfId="0" applyFont="1" applyAlignment="1">
      <alignment horizontal="right" wrapText="1"/>
    </xf>
    <xf numFmtId="0" fontId="3" fillId="0" borderId="0" xfId="0" applyFont="1" applyAlignment="1">
      <alignment wrapText="1"/>
    </xf>
    <xf numFmtId="0" fontId="5" fillId="0" borderId="1" xfId="0" applyFont="1" applyBorder="1" applyAlignment="1">
      <alignment wrapText="1"/>
    </xf>
    <xf numFmtId="0" fontId="1" fillId="0" borderId="1" xfId="0" applyFont="1" applyBorder="1" applyAlignment="1">
      <alignment wrapText="1"/>
    </xf>
    <xf numFmtId="0" fontId="6" fillId="0" borderId="1" xfId="0" applyFont="1" applyBorder="1" applyAlignment="1">
      <alignment wrapText="1"/>
    </xf>
    <xf numFmtId="0" fontId="1" fillId="11" borderId="0" xfId="0" applyFont="1" applyFill="1" applyAlignment="1">
      <alignment wrapText="1"/>
    </xf>
    <xf numFmtId="0" fontId="7" fillId="0" borderId="0" xfId="0" applyFont="1" applyAlignment="1">
      <alignment wrapText="1"/>
    </xf>
    <xf numFmtId="0" fontId="3" fillId="11" borderId="0" xfId="0" applyFont="1" applyFill="1" applyAlignment="1">
      <alignment horizontal="left" wrapText="1"/>
    </xf>
    <xf numFmtId="0" fontId="9" fillId="12" borderId="0" xfId="0" applyFont="1" applyFill="1" applyAlignment="1">
      <alignment horizontal="center" vertical="center" wrapText="1"/>
    </xf>
    <xf numFmtId="0" fontId="1" fillId="0" borderId="0" xfId="0" applyFont="1" applyFill="1" applyAlignment="1">
      <alignment wrapText="1"/>
    </xf>
    <xf numFmtId="0" fontId="1" fillId="0" borderId="0" xfId="0" applyFont="1" applyFill="1" applyAlignment="1">
      <alignment horizontal="right" wrapText="1"/>
    </xf>
    <xf numFmtId="0" fontId="3" fillId="0" borderId="0" xfId="0" applyFont="1" applyFill="1" applyAlignment="1">
      <alignment wrapText="1"/>
    </xf>
    <xf numFmtId="0" fontId="1" fillId="0" borderId="0" xfId="0" applyFont="1" applyFill="1" applyAlignment="1"/>
    <xf numFmtId="0" fontId="3" fillId="0" borderId="0" xfId="0" applyFont="1" applyFill="1" applyAlignment="1">
      <alignment horizontal="right" wrapText="1"/>
    </xf>
    <xf numFmtId="0" fontId="2" fillId="0" borderId="0" xfId="0" applyFont="1" applyFill="1" applyAlignment="1">
      <alignment wrapText="1"/>
    </xf>
    <xf numFmtId="0" fontId="4" fillId="0" borderId="0" xfId="0" applyFont="1" applyFill="1" applyAlignment="1">
      <alignment horizontal="right" wrapText="1"/>
    </xf>
    <xf numFmtId="0" fontId="3" fillId="0" borderId="0" xfId="0" applyFont="1" applyFill="1" applyAlignment="1">
      <alignment horizontal="left"/>
    </xf>
    <xf numFmtId="0" fontId="0" fillId="0" borderId="0" xfId="0" applyFont="1" applyFill="1" applyAlignment="1"/>
    <xf numFmtId="0" fontId="10" fillId="0" borderId="0" xfId="0" applyFont="1" applyFill="1" applyAlignment="1">
      <alignment wrapText="1"/>
    </xf>
    <xf numFmtId="0" fontId="11" fillId="0" borderId="0" xfId="0" applyFont="1" applyAlignment="1"/>
    <xf numFmtId="0" fontId="0" fillId="0" borderId="0" xfId="0"/>
    <xf numFmtId="0" fontId="0" fillId="0" borderId="0" xfId="0" applyAlignment="1">
      <alignment wrapText="1"/>
    </xf>
    <xf numFmtId="0" fontId="10" fillId="0" borderId="0" xfId="0" applyFont="1" applyFill="1" applyAlignment="1"/>
    <xf numFmtId="0" fontId="0" fillId="13" borderId="0" xfId="0" applyFont="1" applyFill="1" applyAlignment="1"/>
    <xf numFmtId="0" fontId="12" fillId="12" borderId="0" xfId="0" applyFont="1" applyFill="1" applyAlignment="1">
      <alignment horizontal="center" vertical="center"/>
    </xf>
    <xf numFmtId="164" fontId="0" fillId="0" borderId="0" xfId="1" applyNumberFormat="1" applyFont="1" applyAlignment="1"/>
    <xf numFmtId="0" fontId="0" fillId="0" borderId="0" xfId="0" applyAlignment="1">
      <alignment horizontal="right"/>
    </xf>
    <xf numFmtId="0" fontId="11" fillId="0" borderId="0" xfId="0" applyFont="1" applyAlignment="1">
      <alignment horizontal="right"/>
    </xf>
    <xf numFmtId="0" fontId="0" fillId="0" borderId="0" xfId="0" applyFont="1" applyFill="1" applyAlignment="1">
      <alignment horizontal="right"/>
    </xf>
    <xf numFmtId="0" fontId="12" fillId="12" borderId="0" xfId="0" applyFont="1" applyFill="1" applyAlignment="1">
      <alignment horizontal="center" vertical="center" wrapText="1"/>
    </xf>
    <xf numFmtId="0" fontId="11" fillId="0" borderId="0" xfId="0" applyFont="1" applyAlignment="1">
      <alignment horizontal="center" vertical="center"/>
    </xf>
    <xf numFmtId="0" fontId="0" fillId="0" borderId="0" xfId="0" applyAlignment="1">
      <alignment horizontal="center" vertical="center"/>
    </xf>
    <xf numFmtId="0" fontId="1" fillId="0" borderId="0" xfId="0" applyFont="1" applyFill="1" applyAlignment="1">
      <alignment horizontal="center" vertical="center" wrapText="1"/>
    </xf>
    <xf numFmtId="0" fontId="0" fillId="0" borderId="0" xfId="0" applyFont="1" applyFill="1" applyAlignment="1">
      <alignment horizontal="center" vertical="center"/>
    </xf>
    <xf numFmtId="0" fontId="0" fillId="0" borderId="0" xfId="0" applyAlignment="1">
      <alignment vertical="center"/>
    </xf>
    <xf numFmtId="0" fontId="1" fillId="0" borderId="0" xfId="0" applyFont="1" applyFill="1" applyAlignment="1">
      <alignment vertical="center" wrapText="1"/>
    </xf>
    <xf numFmtId="0" fontId="0" fillId="0" borderId="0" xfId="0" applyFont="1" applyFill="1" applyAlignment="1">
      <alignment vertical="center"/>
    </xf>
  </cellXfs>
  <cellStyles count="2">
    <cellStyle name="Comma" xfId="1" builtinId="3"/>
    <cellStyle name="Normal" xfId="0" builtinId="0"/>
  </cellStyles>
  <dxfs count="41">
    <dxf>
      <fill>
        <patternFill>
          <bgColor rgb="FFFFC000"/>
        </patternFill>
      </fill>
    </dxf>
    <dxf>
      <fill>
        <patternFill>
          <bgColor rgb="FFFFC000"/>
        </patternFill>
      </fill>
    </dxf>
    <dxf>
      <font>
        <color theme="0"/>
      </font>
      <fill>
        <patternFill>
          <bgColor rgb="FF7030A0"/>
        </patternFill>
      </fill>
    </dxf>
    <dxf>
      <font>
        <color theme="0"/>
      </font>
      <fill>
        <patternFill>
          <bgColor rgb="FF7030A0"/>
        </patternFill>
      </fill>
    </dxf>
    <dxf>
      <font>
        <color theme="0"/>
      </font>
      <fill>
        <patternFill>
          <bgColor theme="5" tint="-0.24994659260841701"/>
        </patternFill>
      </fill>
    </dxf>
    <dxf>
      <fill>
        <patternFill>
          <bgColor theme="8" tint="0.59996337778862885"/>
        </patternFill>
      </fill>
    </dxf>
    <dxf>
      <fill>
        <patternFill>
          <bgColor theme="5" tint="0.79998168889431442"/>
        </patternFill>
      </fill>
    </dxf>
    <dxf>
      <fill>
        <patternFill>
          <bgColor theme="7" tint="0.59996337778862885"/>
        </patternFill>
      </fill>
    </dxf>
    <dxf>
      <fill>
        <patternFill>
          <bgColor theme="7" tint="0.59996337778862885"/>
        </patternFill>
      </fill>
    </dxf>
    <dxf>
      <fill>
        <patternFill>
          <bgColor rgb="FFFFC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border>
        <left style="thin">
          <color rgb="FF9C0006"/>
        </left>
        <right style="thin">
          <color rgb="FF9C0006"/>
        </right>
        <top style="thin">
          <color rgb="FF9C0006"/>
        </top>
        <bottom style="thin">
          <color rgb="FF9C0006"/>
        </bottom>
      </border>
    </dxf>
    <dxf>
      <font>
        <color rgb="FF9C0006"/>
      </font>
    </dxf>
    <dxf>
      <font>
        <color rgb="FF9C0006"/>
      </font>
      <fill>
        <patternFill>
          <bgColor rgb="FFFFC7CE"/>
        </patternFill>
      </fill>
    </dxf>
    <dxf>
      <font>
        <color theme="0"/>
      </font>
      <fill>
        <patternFill>
          <bgColor rgb="FF7030A0"/>
        </patternFill>
      </fill>
    </dxf>
    <dxf>
      <font>
        <color theme="0"/>
      </font>
      <fill>
        <patternFill>
          <bgColor theme="5" tint="-0.24994659260841701"/>
        </patternFill>
      </fill>
    </dxf>
    <dxf>
      <fill>
        <patternFill>
          <bgColor theme="8" tint="0.59996337778862885"/>
        </patternFill>
      </fill>
    </dxf>
    <dxf>
      <fill>
        <patternFill>
          <bgColor theme="5" tint="0.79998168889431442"/>
        </patternFill>
      </fill>
    </dxf>
    <dxf>
      <fill>
        <patternFill>
          <bgColor theme="7" tint="0.59996337778862885"/>
        </patternFill>
      </fill>
    </dxf>
    <dxf>
      <fill>
        <patternFill>
          <bgColor theme="7" tint="0.59996337778862885"/>
        </patternFill>
      </fill>
    </dxf>
    <dxf>
      <fill>
        <patternFill>
          <bgColor rgb="FFFFC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border>
        <left style="thin">
          <color rgb="FF9C0006"/>
        </left>
        <right style="thin">
          <color rgb="FF9C0006"/>
        </right>
        <top style="thin">
          <color rgb="FF9C0006"/>
        </top>
        <bottom style="thin">
          <color rgb="FF9C0006"/>
        </bottom>
      </border>
    </dxf>
    <dxf>
      <font>
        <color rgb="FF9C0006"/>
      </font>
    </dxf>
    <dxf>
      <font>
        <color rgb="FF9C0006"/>
      </font>
      <fill>
        <patternFill>
          <bgColor rgb="FFFFC7CE"/>
        </patternFill>
      </fill>
    </dxf>
    <dxf>
      <font>
        <color theme="0"/>
      </font>
      <fill>
        <patternFill>
          <bgColor theme="5" tint="-0.24994659260841701"/>
        </patternFill>
      </fill>
    </dxf>
    <dxf>
      <fill>
        <patternFill>
          <bgColor theme="8" tint="0.59996337778862885"/>
        </patternFill>
      </fill>
    </dxf>
    <dxf>
      <fill>
        <patternFill>
          <bgColor theme="5" tint="0.79998168889431442"/>
        </patternFill>
      </fill>
    </dxf>
    <dxf>
      <fill>
        <patternFill>
          <bgColor theme="7" tint="0.59996337778862885"/>
        </patternFill>
      </fill>
    </dxf>
    <dxf>
      <fill>
        <patternFill>
          <bgColor theme="7" tint="0.59996337778862885"/>
        </patternFill>
      </fill>
    </dxf>
    <dxf>
      <fill>
        <patternFill>
          <bgColor rgb="FFFFC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border>
        <left style="thin">
          <color rgb="FF9C0006"/>
        </left>
        <right style="thin">
          <color rgb="FF9C0006"/>
        </right>
        <top style="thin">
          <color rgb="FF9C0006"/>
        </top>
        <bottom style="thin">
          <color rgb="FF9C0006"/>
        </bottom>
      </border>
    </dxf>
    <dxf>
      <font>
        <color rgb="FF9C0006"/>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4763</xdr:colOff>
          <xdr:row>3</xdr:row>
          <xdr:rowOff>76200</xdr:rowOff>
        </xdr:from>
        <xdr:to>
          <xdr:col>3</xdr:col>
          <xdr:colOff>619125</xdr:colOff>
          <xdr:row>5</xdr:row>
          <xdr:rowOff>9525</xdr:rowOff>
        </xdr:to>
        <xdr:sp macro="" textlink="">
          <xdr:nvSpPr>
            <xdr:cNvPr id="6145" name="CommandButton1" hidden="1">
              <a:extLst>
                <a:ext uri="{63B3BB69-23CF-44E3-9099-C40C66FF867C}">
                  <a14:compatExt spid="_x0000_s6145"/>
                </a:ext>
                <a:ext uri="{FF2B5EF4-FFF2-40B4-BE49-F238E27FC236}">
                  <a16:creationId xmlns:a16="http://schemas.microsoft.com/office/drawing/2014/main" id="{00000000-0008-0000-0400-000001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3.vml"/><Relationship Id="rId1" Type="http://schemas.openxmlformats.org/officeDocument/2006/relationships/drawing" Target="../drawings/drawing1.xml"/><Relationship Id="rId4" Type="http://schemas.openxmlformats.org/officeDocument/2006/relationships/image" Target="../media/image1.emf"/></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outlinePr summaryBelow="0" summaryRight="0"/>
    <pageSetUpPr fitToPage="1"/>
  </sheetPr>
  <dimension ref="A1:AG1136"/>
  <sheetViews>
    <sheetView workbookViewId="0">
      <pane xSplit="3" ySplit="1" topLeftCell="E316" activePane="bottomRight" state="frozen"/>
      <selection pane="topRight" activeCell="D1" sqref="D1"/>
      <selection pane="bottomLeft" activeCell="A2" sqref="A2"/>
      <selection pane="bottomRight" activeCell="B4" sqref="B4"/>
    </sheetView>
  </sheetViews>
  <sheetFormatPr defaultColWidth="14.3984375" defaultRowHeight="15.75" customHeight="1"/>
  <cols>
    <col min="1" max="1" width="77.265625" customWidth="1"/>
    <col min="2" max="2" width="22.3984375" customWidth="1"/>
    <col min="3" max="3" width="44.53125" customWidth="1"/>
    <col min="4" max="4" width="21.3984375" customWidth="1"/>
    <col min="5" max="5" width="18.1328125" customWidth="1"/>
    <col min="6" max="6" width="36.86328125" hidden="1" customWidth="1"/>
    <col min="7" max="7" width="10.73046875" customWidth="1"/>
    <col min="8" max="8" width="9.53125" customWidth="1"/>
    <col min="9" max="9" width="11.73046875" customWidth="1"/>
    <col min="10" max="11" width="12" customWidth="1"/>
    <col min="12" max="12" width="30.73046875" customWidth="1"/>
    <col min="13" max="13" width="57.86328125" customWidth="1"/>
    <col min="14" max="14" width="15.53125" customWidth="1"/>
    <col min="15" max="15" width="58.1328125" customWidth="1"/>
    <col min="16" max="16" width="62" customWidth="1"/>
  </cols>
  <sheetData>
    <row r="1" spans="1:33" ht="60.75" customHeight="1">
      <c r="A1" s="1" t="s">
        <v>0</v>
      </c>
      <c r="B1" s="2" t="s">
        <v>1</v>
      </c>
      <c r="C1" s="3" t="s">
        <v>2</v>
      </c>
      <c r="D1" s="4" t="s">
        <v>3</v>
      </c>
      <c r="E1" s="4" t="s">
        <v>4</v>
      </c>
      <c r="F1" s="4" t="s">
        <v>5</v>
      </c>
      <c r="G1" s="5" t="s">
        <v>6</v>
      </c>
      <c r="H1" s="5" t="s">
        <v>7</v>
      </c>
      <c r="I1" s="5" t="s">
        <v>8</v>
      </c>
      <c r="J1" s="6" t="s">
        <v>9</v>
      </c>
      <c r="K1" s="6" t="s">
        <v>10</v>
      </c>
      <c r="L1" s="6" t="s">
        <v>11</v>
      </c>
      <c r="M1" s="6" t="s">
        <v>12</v>
      </c>
      <c r="N1" s="7" t="s">
        <v>13</v>
      </c>
      <c r="O1" s="7" t="s">
        <v>14</v>
      </c>
      <c r="P1" s="6" t="s">
        <v>15</v>
      </c>
      <c r="Q1" s="8"/>
      <c r="R1" s="8"/>
      <c r="S1" s="8"/>
      <c r="T1" s="8"/>
      <c r="U1" s="8"/>
      <c r="V1" s="8"/>
      <c r="W1" s="8"/>
      <c r="X1" s="8"/>
      <c r="Y1" s="8"/>
      <c r="Z1" s="8"/>
      <c r="AA1" s="8"/>
      <c r="AB1" s="8"/>
      <c r="AC1" s="8"/>
      <c r="AD1" s="8"/>
      <c r="AE1" s="8"/>
      <c r="AF1" s="8"/>
      <c r="AG1" s="8"/>
    </row>
    <row r="2" spans="1:33" ht="51">
      <c r="A2" s="5" t="s">
        <v>16</v>
      </c>
      <c r="B2" s="9">
        <v>1</v>
      </c>
      <c r="C2" s="5" t="s">
        <v>17</v>
      </c>
      <c r="D2" s="5" t="s">
        <v>18</v>
      </c>
      <c r="E2" s="5" t="s">
        <v>19</v>
      </c>
      <c r="F2" s="10" t="s">
        <v>20</v>
      </c>
      <c r="G2" s="5" t="s">
        <v>21</v>
      </c>
      <c r="H2" s="5" t="s">
        <v>22</v>
      </c>
      <c r="I2" s="5" t="s">
        <v>19</v>
      </c>
      <c r="J2" s="11"/>
      <c r="K2" s="11" t="s">
        <v>23</v>
      </c>
      <c r="L2" s="5" t="s">
        <v>24</v>
      </c>
      <c r="M2" s="5" t="s">
        <v>25</v>
      </c>
      <c r="N2" s="5" t="s">
        <v>26</v>
      </c>
      <c r="O2" s="5" t="s">
        <v>27</v>
      </c>
      <c r="P2" s="5"/>
      <c r="Q2" s="8"/>
      <c r="R2" s="8"/>
      <c r="S2" s="8"/>
      <c r="T2" s="8"/>
      <c r="U2" s="8"/>
      <c r="V2" s="8"/>
      <c r="W2" s="8"/>
      <c r="X2" s="8"/>
      <c r="Y2" s="8"/>
      <c r="Z2" s="8"/>
      <c r="AA2" s="8"/>
      <c r="AB2" s="8"/>
      <c r="AC2" s="8"/>
      <c r="AD2" s="8"/>
      <c r="AE2" s="8"/>
      <c r="AF2" s="8"/>
      <c r="AG2" s="8"/>
    </row>
    <row r="3" spans="1:33" ht="63.75">
      <c r="A3" s="5" t="s">
        <v>28</v>
      </c>
      <c r="B3" s="9">
        <v>2</v>
      </c>
      <c r="C3" s="5" t="s">
        <v>17</v>
      </c>
      <c r="D3" s="5" t="s">
        <v>18</v>
      </c>
      <c r="E3" s="5" t="s">
        <v>19</v>
      </c>
      <c r="F3" s="10" t="s">
        <v>20</v>
      </c>
      <c r="G3" s="5" t="s">
        <v>21</v>
      </c>
      <c r="H3" s="5" t="s">
        <v>22</v>
      </c>
      <c r="I3" s="5" t="s">
        <v>19</v>
      </c>
      <c r="J3" s="11"/>
      <c r="K3" s="11" t="s">
        <v>23</v>
      </c>
      <c r="L3" s="5" t="s">
        <v>24</v>
      </c>
      <c r="M3" s="5" t="s">
        <v>25</v>
      </c>
      <c r="N3" s="5" t="s">
        <v>26</v>
      </c>
      <c r="O3" s="5" t="s">
        <v>29</v>
      </c>
      <c r="P3" s="8"/>
      <c r="Q3" s="8"/>
      <c r="R3" s="8"/>
      <c r="S3" s="8"/>
      <c r="T3" s="8"/>
      <c r="U3" s="8"/>
      <c r="V3" s="8"/>
      <c r="W3" s="8"/>
      <c r="X3" s="8"/>
      <c r="Y3" s="8"/>
      <c r="Z3" s="8"/>
      <c r="AA3" s="8"/>
      <c r="AB3" s="8"/>
      <c r="AC3" s="8"/>
      <c r="AD3" s="8"/>
      <c r="AE3" s="8"/>
      <c r="AF3" s="8"/>
      <c r="AG3" s="8"/>
    </row>
    <row r="4" spans="1:33" ht="51">
      <c r="A4" s="5" t="s">
        <v>30</v>
      </c>
      <c r="B4" s="9">
        <v>3</v>
      </c>
      <c r="C4" s="5" t="s">
        <v>17</v>
      </c>
      <c r="D4" s="5" t="s">
        <v>18</v>
      </c>
      <c r="E4" s="5" t="s">
        <v>19</v>
      </c>
      <c r="F4" s="10" t="s">
        <v>20</v>
      </c>
      <c r="G4" s="5" t="s">
        <v>21</v>
      </c>
      <c r="H4" s="5" t="s">
        <v>22</v>
      </c>
      <c r="I4" s="5" t="s">
        <v>19</v>
      </c>
      <c r="J4" s="11"/>
      <c r="K4" s="11" t="s">
        <v>23</v>
      </c>
      <c r="L4" s="5" t="s">
        <v>24</v>
      </c>
      <c r="M4" s="5" t="s">
        <v>25</v>
      </c>
      <c r="N4" s="5" t="s">
        <v>26</v>
      </c>
      <c r="O4" s="5" t="s">
        <v>31</v>
      </c>
      <c r="P4" s="8"/>
      <c r="Q4" s="8"/>
      <c r="R4" s="8"/>
      <c r="S4" s="8"/>
      <c r="T4" s="8"/>
      <c r="U4" s="8"/>
      <c r="V4" s="8"/>
      <c r="W4" s="8"/>
      <c r="X4" s="8"/>
      <c r="Y4" s="8"/>
      <c r="Z4" s="8"/>
      <c r="AA4" s="8"/>
      <c r="AB4" s="8"/>
      <c r="AC4" s="8"/>
      <c r="AD4" s="8"/>
      <c r="AE4" s="8"/>
      <c r="AF4" s="8"/>
      <c r="AG4" s="8"/>
    </row>
    <row r="5" spans="1:33" ht="51">
      <c r="A5" s="5" t="s">
        <v>32</v>
      </c>
      <c r="B5" s="9">
        <v>4</v>
      </c>
      <c r="C5" s="5" t="s">
        <v>17</v>
      </c>
      <c r="D5" s="5" t="s">
        <v>18</v>
      </c>
      <c r="E5" s="5" t="s">
        <v>19</v>
      </c>
      <c r="F5" s="10" t="s">
        <v>20</v>
      </c>
      <c r="G5" s="5" t="s">
        <v>21</v>
      </c>
      <c r="H5" s="5" t="s">
        <v>22</v>
      </c>
      <c r="I5" s="5" t="s">
        <v>19</v>
      </c>
      <c r="J5" s="11"/>
      <c r="K5" s="11" t="s">
        <v>23</v>
      </c>
      <c r="L5" s="5" t="s">
        <v>24</v>
      </c>
      <c r="M5" s="5" t="s">
        <v>25</v>
      </c>
      <c r="N5" s="5" t="s">
        <v>26</v>
      </c>
      <c r="O5" s="5" t="s">
        <v>33</v>
      </c>
      <c r="P5" s="8"/>
      <c r="Q5" s="8"/>
      <c r="R5" s="8"/>
      <c r="S5" s="8"/>
      <c r="T5" s="8"/>
      <c r="U5" s="8"/>
      <c r="V5" s="8"/>
      <c r="W5" s="8"/>
      <c r="X5" s="8"/>
      <c r="Y5" s="8"/>
      <c r="Z5" s="8"/>
      <c r="AA5" s="8"/>
      <c r="AB5" s="8"/>
      <c r="AC5" s="8"/>
      <c r="AD5" s="8"/>
      <c r="AE5" s="8"/>
      <c r="AF5" s="8"/>
      <c r="AG5" s="8"/>
    </row>
    <row r="6" spans="1:33" ht="25.5">
      <c r="A6" s="5" t="s">
        <v>34</v>
      </c>
      <c r="B6" s="5">
        <v>5</v>
      </c>
      <c r="C6" s="5" t="s">
        <v>35</v>
      </c>
      <c r="D6" s="5" t="s">
        <v>19</v>
      </c>
      <c r="E6" s="5" t="s">
        <v>36</v>
      </c>
      <c r="F6" s="10" t="s">
        <v>20</v>
      </c>
      <c r="G6" s="5" t="s">
        <v>37</v>
      </c>
      <c r="H6" s="5" t="s">
        <v>38</v>
      </c>
      <c r="I6" s="5" t="s">
        <v>19</v>
      </c>
      <c r="J6" s="11"/>
      <c r="K6" s="11" t="s">
        <v>39</v>
      </c>
      <c r="L6" s="5" t="s">
        <v>36</v>
      </c>
      <c r="M6" s="5"/>
      <c r="N6" s="5" t="s">
        <v>39</v>
      </c>
      <c r="O6" s="5" t="s">
        <v>36</v>
      </c>
      <c r="P6" s="8"/>
      <c r="Q6" s="8"/>
      <c r="R6" s="8"/>
      <c r="S6" s="8"/>
      <c r="T6" s="8"/>
      <c r="U6" s="8"/>
      <c r="V6" s="8"/>
      <c r="W6" s="8"/>
      <c r="X6" s="8"/>
      <c r="Y6" s="8"/>
      <c r="Z6" s="8"/>
      <c r="AA6" s="8"/>
      <c r="AB6" s="8"/>
      <c r="AC6" s="8"/>
      <c r="AD6" s="8"/>
      <c r="AE6" s="8"/>
      <c r="AF6" s="8"/>
      <c r="AG6" s="8"/>
    </row>
    <row r="7" spans="1:33" ht="25.5">
      <c r="A7" s="5" t="s">
        <v>40</v>
      </c>
      <c r="B7" s="5">
        <v>6</v>
      </c>
      <c r="C7" s="5" t="s">
        <v>35</v>
      </c>
      <c r="D7" s="5" t="s">
        <v>19</v>
      </c>
      <c r="E7" s="5" t="s">
        <v>36</v>
      </c>
      <c r="F7" s="10" t="s">
        <v>20</v>
      </c>
      <c r="G7" s="5" t="s">
        <v>37</v>
      </c>
      <c r="H7" s="5" t="s">
        <v>38</v>
      </c>
      <c r="I7" s="5" t="s">
        <v>19</v>
      </c>
      <c r="J7" s="11"/>
      <c r="K7" s="11" t="s">
        <v>39</v>
      </c>
      <c r="L7" s="5" t="s">
        <v>36</v>
      </c>
      <c r="M7" s="5"/>
      <c r="N7" s="5" t="s">
        <v>39</v>
      </c>
      <c r="O7" s="5" t="s">
        <v>36</v>
      </c>
      <c r="P7" s="8"/>
      <c r="Q7" s="8"/>
      <c r="R7" s="8"/>
      <c r="S7" s="8"/>
      <c r="T7" s="8"/>
      <c r="U7" s="8"/>
      <c r="V7" s="8"/>
      <c r="W7" s="8"/>
      <c r="X7" s="8"/>
      <c r="Y7" s="8"/>
      <c r="Z7" s="8"/>
      <c r="AA7" s="8"/>
      <c r="AB7" s="8"/>
      <c r="AC7" s="8"/>
      <c r="AD7" s="8"/>
      <c r="AE7" s="8"/>
      <c r="AF7" s="8"/>
      <c r="AG7" s="8"/>
    </row>
    <row r="8" spans="1:33" ht="25.5">
      <c r="A8" s="5" t="s">
        <v>41</v>
      </c>
      <c r="B8" s="5">
        <v>7</v>
      </c>
      <c r="C8" s="5" t="s">
        <v>35</v>
      </c>
      <c r="D8" s="5" t="s">
        <v>19</v>
      </c>
      <c r="E8" s="5" t="s">
        <v>36</v>
      </c>
      <c r="F8" s="10" t="s">
        <v>20</v>
      </c>
      <c r="G8" s="5" t="s">
        <v>37</v>
      </c>
      <c r="H8" s="5" t="s">
        <v>38</v>
      </c>
      <c r="I8" s="5" t="s">
        <v>19</v>
      </c>
      <c r="J8" s="11"/>
      <c r="K8" s="11" t="s">
        <v>39</v>
      </c>
      <c r="L8" s="5" t="s">
        <v>36</v>
      </c>
      <c r="M8" s="5"/>
      <c r="N8" s="5" t="s">
        <v>39</v>
      </c>
      <c r="O8" s="5" t="s">
        <v>36</v>
      </c>
      <c r="P8" s="8"/>
      <c r="Q8" s="8"/>
      <c r="R8" s="8"/>
      <c r="S8" s="8"/>
      <c r="T8" s="8"/>
      <c r="U8" s="8"/>
      <c r="V8" s="8"/>
      <c r="W8" s="8"/>
      <c r="X8" s="8"/>
      <c r="Y8" s="8"/>
      <c r="Z8" s="8"/>
      <c r="AA8" s="8"/>
      <c r="AB8" s="8"/>
      <c r="AC8" s="8"/>
      <c r="AD8" s="8"/>
      <c r="AE8" s="8"/>
      <c r="AF8" s="8"/>
      <c r="AG8" s="8"/>
    </row>
    <row r="9" spans="1:33" ht="25.5">
      <c r="A9" s="5" t="s">
        <v>42</v>
      </c>
      <c r="B9" s="5">
        <v>8</v>
      </c>
      <c r="C9" s="5" t="s">
        <v>35</v>
      </c>
      <c r="D9" s="5" t="s">
        <v>19</v>
      </c>
      <c r="E9" s="5" t="s">
        <v>36</v>
      </c>
      <c r="F9" s="10" t="s">
        <v>20</v>
      </c>
      <c r="G9" s="5" t="s">
        <v>37</v>
      </c>
      <c r="H9" s="5" t="s">
        <v>38</v>
      </c>
      <c r="I9" s="5" t="s">
        <v>19</v>
      </c>
      <c r="J9" s="11"/>
      <c r="K9" s="11" t="s">
        <v>39</v>
      </c>
      <c r="L9" s="5" t="s">
        <v>36</v>
      </c>
      <c r="M9" s="5"/>
      <c r="N9" s="5" t="s">
        <v>39</v>
      </c>
      <c r="O9" s="5" t="s">
        <v>36</v>
      </c>
      <c r="P9" s="8"/>
      <c r="Q9" s="8"/>
      <c r="R9" s="8"/>
      <c r="S9" s="8"/>
      <c r="T9" s="8"/>
      <c r="U9" s="8"/>
      <c r="V9" s="8"/>
      <c r="W9" s="8"/>
      <c r="X9" s="8"/>
      <c r="Y9" s="8"/>
      <c r="Z9" s="8"/>
      <c r="AA9" s="8"/>
      <c r="AB9" s="8"/>
      <c r="AC9" s="8"/>
      <c r="AD9" s="8"/>
      <c r="AE9" s="8"/>
      <c r="AF9" s="8"/>
      <c r="AG9" s="8"/>
    </row>
    <row r="10" spans="1:33" ht="51">
      <c r="A10" s="5" t="s">
        <v>43</v>
      </c>
      <c r="B10" s="9">
        <v>9</v>
      </c>
      <c r="C10" s="5"/>
      <c r="D10" s="5" t="s">
        <v>18</v>
      </c>
      <c r="E10" s="5" t="s">
        <v>19</v>
      </c>
      <c r="F10" s="10" t="s">
        <v>20</v>
      </c>
      <c r="G10" s="5" t="s">
        <v>21</v>
      </c>
      <c r="H10" s="5" t="s">
        <v>22</v>
      </c>
      <c r="I10" s="5" t="s">
        <v>19</v>
      </c>
      <c r="J10" s="11"/>
      <c r="K10" s="11" t="s">
        <v>23</v>
      </c>
      <c r="L10" s="5" t="s">
        <v>24</v>
      </c>
      <c r="M10" s="5" t="s">
        <v>25</v>
      </c>
      <c r="N10" s="5" t="s">
        <v>26</v>
      </c>
      <c r="O10" s="5" t="s">
        <v>44</v>
      </c>
      <c r="P10" s="8"/>
      <c r="Q10" s="8"/>
      <c r="R10" s="8"/>
      <c r="S10" s="8"/>
      <c r="T10" s="8"/>
      <c r="U10" s="8"/>
      <c r="V10" s="8"/>
      <c r="W10" s="8"/>
      <c r="X10" s="8"/>
      <c r="Y10" s="8"/>
      <c r="Z10" s="8"/>
      <c r="AA10" s="8"/>
      <c r="AB10" s="8"/>
      <c r="AC10" s="8"/>
      <c r="AD10" s="8"/>
      <c r="AE10" s="8"/>
      <c r="AF10" s="8"/>
      <c r="AG10" s="8"/>
    </row>
    <row r="11" spans="1:33" ht="25.5">
      <c r="A11" s="5" t="s">
        <v>45</v>
      </c>
      <c r="B11" s="9">
        <v>10</v>
      </c>
      <c r="C11" s="5" t="s">
        <v>46</v>
      </c>
      <c r="D11" s="5" t="s">
        <v>18</v>
      </c>
      <c r="E11" s="5" t="s">
        <v>19</v>
      </c>
      <c r="F11" s="10" t="s">
        <v>20</v>
      </c>
      <c r="G11" s="5" t="s">
        <v>21</v>
      </c>
      <c r="H11" s="5" t="s">
        <v>22</v>
      </c>
      <c r="I11" s="5" t="s">
        <v>19</v>
      </c>
      <c r="J11" s="11"/>
      <c r="K11" s="11" t="s">
        <v>23</v>
      </c>
      <c r="L11" s="5" t="s">
        <v>47</v>
      </c>
      <c r="M11" s="5" t="s">
        <v>48</v>
      </c>
      <c r="N11" s="5" t="s">
        <v>23</v>
      </c>
      <c r="O11" s="5" t="s">
        <v>49</v>
      </c>
      <c r="P11" s="8"/>
      <c r="Q11" s="8"/>
      <c r="R11" s="8"/>
      <c r="S11" s="8"/>
      <c r="T11" s="8"/>
      <c r="U11" s="8"/>
      <c r="V11" s="8"/>
      <c r="W11" s="8"/>
      <c r="X11" s="8"/>
      <c r="Y11" s="8"/>
      <c r="Z11" s="8"/>
      <c r="AA11" s="8"/>
      <c r="AB11" s="8"/>
      <c r="AC11" s="8"/>
      <c r="AD11" s="8"/>
      <c r="AE11" s="8"/>
      <c r="AF11" s="8"/>
      <c r="AG11" s="8"/>
    </row>
    <row r="12" spans="1:33" ht="63.75">
      <c r="A12" s="5" t="s">
        <v>50</v>
      </c>
      <c r="B12" s="9">
        <v>11</v>
      </c>
      <c r="C12" s="5" t="s">
        <v>51</v>
      </c>
      <c r="D12" s="5" t="s">
        <v>18</v>
      </c>
      <c r="E12" s="5" t="s">
        <v>19</v>
      </c>
      <c r="F12" s="10" t="s">
        <v>20</v>
      </c>
      <c r="G12" s="5" t="s">
        <v>21</v>
      </c>
      <c r="H12" s="5" t="s">
        <v>22</v>
      </c>
      <c r="I12" s="5" t="s">
        <v>19</v>
      </c>
      <c r="J12" s="11"/>
      <c r="K12" s="11" t="s">
        <v>23</v>
      </c>
      <c r="L12" s="5" t="s">
        <v>24</v>
      </c>
      <c r="M12" s="5" t="s">
        <v>25</v>
      </c>
      <c r="N12" s="12" t="s">
        <v>26</v>
      </c>
      <c r="O12" s="5" t="s">
        <v>52</v>
      </c>
      <c r="P12" s="8"/>
      <c r="Q12" s="8"/>
      <c r="R12" s="8"/>
      <c r="S12" s="8"/>
      <c r="T12" s="8"/>
      <c r="U12" s="8"/>
      <c r="V12" s="8"/>
      <c r="W12" s="8"/>
      <c r="X12" s="8"/>
      <c r="Y12" s="8"/>
      <c r="Z12" s="8"/>
      <c r="AA12" s="8"/>
      <c r="AB12" s="8"/>
      <c r="AC12" s="8"/>
      <c r="AD12" s="8"/>
      <c r="AE12" s="8"/>
      <c r="AF12" s="8"/>
      <c r="AG12" s="8"/>
    </row>
    <row r="13" spans="1:33" ht="51">
      <c r="A13" s="5" t="s">
        <v>53</v>
      </c>
      <c r="B13" s="9">
        <v>12</v>
      </c>
      <c r="C13" s="5" t="s">
        <v>54</v>
      </c>
      <c r="D13" s="5" t="s">
        <v>18</v>
      </c>
      <c r="E13" s="5" t="s">
        <v>19</v>
      </c>
      <c r="F13" s="10" t="s">
        <v>20</v>
      </c>
      <c r="G13" s="5" t="s">
        <v>21</v>
      </c>
      <c r="H13" s="5" t="s">
        <v>22</v>
      </c>
      <c r="I13" s="5" t="s">
        <v>19</v>
      </c>
      <c r="J13" s="11"/>
      <c r="K13" s="11" t="s">
        <v>23</v>
      </c>
      <c r="L13" s="5" t="s">
        <v>24</v>
      </c>
      <c r="M13" s="5" t="s">
        <v>25</v>
      </c>
      <c r="N13" s="12" t="s">
        <v>26</v>
      </c>
      <c r="O13" s="5" t="s">
        <v>55</v>
      </c>
      <c r="P13" s="8"/>
      <c r="Q13" s="8"/>
      <c r="R13" s="8"/>
      <c r="S13" s="8"/>
      <c r="T13" s="8"/>
      <c r="U13" s="8"/>
      <c r="V13" s="8"/>
      <c r="W13" s="8"/>
      <c r="X13" s="8"/>
      <c r="Y13" s="8"/>
      <c r="Z13" s="8"/>
      <c r="AA13" s="8"/>
      <c r="AB13" s="8"/>
      <c r="AC13" s="8"/>
      <c r="AD13" s="8"/>
      <c r="AE13" s="8"/>
      <c r="AF13" s="8"/>
      <c r="AG13" s="8"/>
    </row>
    <row r="14" spans="1:33" ht="51">
      <c r="A14" s="5" t="s">
        <v>56</v>
      </c>
      <c r="B14" s="9">
        <v>13</v>
      </c>
      <c r="C14" s="5" t="s">
        <v>57</v>
      </c>
      <c r="D14" s="5" t="s">
        <v>18</v>
      </c>
      <c r="E14" s="5" t="s">
        <v>19</v>
      </c>
      <c r="F14" s="10" t="s">
        <v>20</v>
      </c>
      <c r="G14" s="5" t="s">
        <v>21</v>
      </c>
      <c r="H14" s="5" t="s">
        <v>22</v>
      </c>
      <c r="I14" s="5" t="s">
        <v>19</v>
      </c>
      <c r="J14" s="11"/>
      <c r="K14" s="11" t="s">
        <v>23</v>
      </c>
      <c r="L14" s="5" t="s">
        <v>24</v>
      </c>
      <c r="M14" s="5" t="s">
        <v>25</v>
      </c>
      <c r="N14" s="12" t="s">
        <v>26</v>
      </c>
      <c r="O14" s="5" t="s">
        <v>58</v>
      </c>
      <c r="P14" s="8"/>
      <c r="Q14" s="8"/>
      <c r="R14" s="8"/>
      <c r="S14" s="8"/>
      <c r="T14" s="8"/>
      <c r="U14" s="8"/>
      <c r="V14" s="8"/>
      <c r="W14" s="8"/>
      <c r="X14" s="8"/>
      <c r="Y14" s="8"/>
      <c r="Z14" s="8"/>
      <c r="AA14" s="8"/>
      <c r="AB14" s="8"/>
      <c r="AC14" s="8"/>
      <c r="AD14" s="8"/>
      <c r="AE14" s="8"/>
      <c r="AF14" s="8"/>
      <c r="AG14" s="8"/>
    </row>
    <row r="15" spans="1:33" ht="51">
      <c r="A15" s="5" t="s">
        <v>59</v>
      </c>
      <c r="B15" s="9">
        <v>14</v>
      </c>
      <c r="C15" s="5" t="s">
        <v>60</v>
      </c>
      <c r="D15" s="5" t="s">
        <v>18</v>
      </c>
      <c r="E15" s="5" t="s">
        <v>19</v>
      </c>
      <c r="F15" s="10" t="s">
        <v>20</v>
      </c>
      <c r="G15" s="5" t="s">
        <v>21</v>
      </c>
      <c r="H15" s="5" t="s">
        <v>22</v>
      </c>
      <c r="I15" s="5" t="s">
        <v>19</v>
      </c>
      <c r="J15" s="11"/>
      <c r="K15" s="11" t="s">
        <v>23</v>
      </c>
      <c r="L15" s="5" t="s">
        <v>24</v>
      </c>
      <c r="M15" s="5" t="s">
        <v>25</v>
      </c>
      <c r="N15" s="12" t="s">
        <v>26</v>
      </c>
      <c r="O15" s="5" t="s">
        <v>58</v>
      </c>
      <c r="P15" s="8"/>
      <c r="Q15" s="8"/>
      <c r="R15" s="8"/>
      <c r="S15" s="8"/>
      <c r="T15" s="8"/>
      <c r="U15" s="8"/>
      <c r="V15" s="8"/>
      <c r="W15" s="8"/>
      <c r="X15" s="8"/>
      <c r="Y15" s="8"/>
      <c r="Z15" s="8"/>
      <c r="AA15" s="8"/>
      <c r="AB15" s="8"/>
      <c r="AC15" s="8"/>
      <c r="AD15" s="8"/>
      <c r="AE15" s="8"/>
      <c r="AF15" s="8"/>
      <c r="AG15" s="8"/>
    </row>
    <row r="16" spans="1:33" ht="12.75">
      <c r="A16" s="5" t="s">
        <v>61</v>
      </c>
      <c r="B16" s="5">
        <v>15</v>
      </c>
      <c r="C16" s="5" t="s">
        <v>62</v>
      </c>
      <c r="D16" s="5" t="s">
        <v>19</v>
      </c>
      <c r="E16" s="5" t="s">
        <v>19</v>
      </c>
      <c r="F16" s="10" t="s">
        <v>20</v>
      </c>
      <c r="G16" s="5" t="s">
        <v>21</v>
      </c>
      <c r="H16" s="5" t="s">
        <v>22</v>
      </c>
      <c r="I16" s="5" t="s">
        <v>19</v>
      </c>
      <c r="J16" s="11"/>
      <c r="K16" s="11" t="s">
        <v>39</v>
      </c>
      <c r="L16" s="5" t="s">
        <v>63</v>
      </c>
      <c r="M16" s="5"/>
      <c r="N16" s="5" t="s">
        <v>63</v>
      </c>
      <c r="O16" s="5" t="s">
        <v>63</v>
      </c>
      <c r="P16" s="8"/>
      <c r="Q16" s="8"/>
      <c r="R16" s="8"/>
      <c r="S16" s="8"/>
      <c r="T16" s="8"/>
      <c r="U16" s="8"/>
      <c r="V16" s="8"/>
      <c r="W16" s="8"/>
      <c r="X16" s="8"/>
      <c r="Y16" s="8"/>
      <c r="Z16" s="8"/>
      <c r="AA16" s="8"/>
      <c r="AB16" s="8"/>
      <c r="AC16" s="8"/>
      <c r="AD16" s="8"/>
      <c r="AE16" s="8"/>
      <c r="AF16" s="8"/>
      <c r="AG16" s="8"/>
    </row>
    <row r="17" spans="1:33" ht="51">
      <c r="A17" s="5" t="s">
        <v>64</v>
      </c>
      <c r="B17" s="9">
        <v>16</v>
      </c>
      <c r="C17" s="5" t="s">
        <v>65</v>
      </c>
      <c r="D17" s="5" t="s">
        <v>18</v>
      </c>
      <c r="E17" s="5" t="s">
        <v>19</v>
      </c>
      <c r="F17" s="10" t="s">
        <v>20</v>
      </c>
      <c r="G17" s="5" t="s">
        <v>21</v>
      </c>
      <c r="H17" s="5" t="s">
        <v>22</v>
      </c>
      <c r="I17" s="5" t="s">
        <v>19</v>
      </c>
      <c r="J17" s="11"/>
      <c r="K17" s="11" t="s">
        <v>23</v>
      </c>
      <c r="L17" s="5" t="s">
        <v>24</v>
      </c>
      <c r="M17" s="5" t="s">
        <v>25</v>
      </c>
      <c r="N17" s="13" t="s">
        <v>26</v>
      </c>
      <c r="O17" s="5" t="s">
        <v>44</v>
      </c>
      <c r="P17" s="8"/>
      <c r="Q17" s="8"/>
      <c r="R17" s="8"/>
      <c r="S17" s="8"/>
      <c r="T17" s="8"/>
      <c r="U17" s="8"/>
      <c r="V17" s="8"/>
      <c r="W17" s="8"/>
      <c r="X17" s="8"/>
      <c r="Y17" s="8"/>
      <c r="Z17" s="8"/>
      <c r="AA17" s="8"/>
      <c r="AB17" s="8"/>
      <c r="AC17" s="8"/>
      <c r="AD17" s="8"/>
      <c r="AE17" s="8"/>
      <c r="AF17" s="8"/>
      <c r="AG17" s="8"/>
    </row>
    <row r="18" spans="1:33" ht="25.5">
      <c r="A18" s="5" t="s">
        <v>66</v>
      </c>
      <c r="B18" s="5">
        <v>17</v>
      </c>
      <c r="C18" s="5" t="s">
        <v>67</v>
      </c>
      <c r="D18" s="5" t="s">
        <v>19</v>
      </c>
      <c r="E18" s="5" t="s">
        <v>19</v>
      </c>
      <c r="F18" s="10" t="s">
        <v>20</v>
      </c>
      <c r="G18" s="5" t="s">
        <v>37</v>
      </c>
      <c r="H18" s="5" t="s">
        <v>7</v>
      </c>
      <c r="I18" s="5" t="s">
        <v>19</v>
      </c>
      <c r="J18" s="11"/>
      <c r="K18" s="11" t="s">
        <v>39</v>
      </c>
      <c r="L18" s="5" t="s">
        <v>63</v>
      </c>
      <c r="M18" s="5"/>
      <c r="N18" s="5" t="s">
        <v>63</v>
      </c>
      <c r="O18" s="5" t="s">
        <v>63</v>
      </c>
      <c r="P18" s="5" t="s">
        <v>68</v>
      </c>
      <c r="Q18" s="8"/>
      <c r="R18" s="8"/>
      <c r="S18" s="8"/>
      <c r="T18" s="8"/>
      <c r="U18" s="8"/>
      <c r="V18" s="8"/>
      <c r="W18" s="8"/>
      <c r="X18" s="8"/>
      <c r="Y18" s="8"/>
      <c r="Z18" s="8"/>
      <c r="AA18" s="8"/>
      <c r="AB18" s="8"/>
      <c r="AC18" s="8"/>
      <c r="AD18" s="8"/>
      <c r="AE18" s="8"/>
      <c r="AF18" s="8"/>
      <c r="AG18" s="8"/>
    </row>
    <row r="19" spans="1:33" ht="51">
      <c r="A19" s="5" t="s">
        <v>69</v>
      </c>
      <c r="B19" s="9">
        <v>18</v>
      </c>
      <c r="C19" s="5" t="s">
        <v>70</v>
      </c>
      <c r="D19" s="5" t="s">
        <v>18</v>
      </c>
      <c r="E19" s="5" t="s">
        <v>19</v>
      </c>
      <c r="F19" s="10" t="s">
        <v>20</v>
      </c>
      <c r="G19" s="5" t="s">
        <v>21</v>
      </c>
      <c r="H19" s="5" t="s">
        <v>22</v>
      </c>
      <c r="I19" s="5" t="s">
        <v>19</v>
      </c>
      <c r="J19" s="11"/>
      <c r="K19" s="11" t="s">
        <v>23</v>
      </c>
      <c r="L19" s="5" t="s">
        <v>24</v>
      </c>
      <c r="M19" s="5" t="s">
        <v>25</v>
      </c>
      <c r="N19" s="12" t="s">
        <v>26</v>
      </c>
      <c r="O19" s="5" t="s">
        <v>71</v>
      </c>
      <c r="P19" s="8"/>
      <c r="Q19" s="8"/>
      <c r="R19" s="8"/>
      <c r="S19" s="8"/>
      <c r="T19" s="8"/>
      <c r="U19" s="8"/>
      <c r="V19" s="8"/>
      <c r="W19" s="8"/>
      <c r="X19" s="8"/>
      <c r="Y19" s="8"/>
      <c r="Z19" s="8"/>
      <c r="AA19" s="8"/>
      <c r="AB19" s="8"/>
      <c r="AC19" s="8"/>
      <c r="AD19" s="8"/>
      <c r="AE19" s="8"/>
      <c r="AF19" s="8"/>
      <c r="AG19" s="8"/>
    </row>
    <row r="20" spans="1:33" ht="12.75">
      <c r="A20" s="14"/>
      <c r="B20" s="15"/>
      <c r="C20" s="14"/>
      <c r="D20" s="14"/>
      <c r="E20" s="14"/>
      <c r="F20" s="14"/>
      <c r="G20" s="14"/>
      <c r="H20" s="14"/>
      <c r="I20" s="14"/>
      <c r="J20" s="14"/>
      <c r="K20" s="14"/>
      <c r="L20" s="14"/>
      <c r="M20" s="16"/>
      <c r="N20" s="17"/>
      <c r="O20" s="14"/>
      <c r="P20" s="14"/>
      <c r="Q20" s="14"/>
      <c r="R20" s="14"/>
      <c r="S20" s="14"/>
      <c r="T20" s="14"/>
      <c r="U20" s="14"/>
      <c r="V20" s="14"/>
      <c r="W20" s="14"/>
      <c r="X20" s="14"/>
      <c r="Y20" s="14"/>
      <c r="Z20" s="14"/>
      <c r="AA20" s="14"/>
      <c r="AB20" s="14"/>
      <c r="AC20" s="14"/>
      <c r="AD20" s="14"/>
      <c r="AE20" s="14"/>
      <c r="AF20" s="14"/>
      <c r="AG20" s="14"/>
    </row>
    <row r="21" spans="1:33" ht="51">
      <c r="A21" s="5" t="s">
        <v>72</v>
      </c>
      <c r="B21" s="9">
        <v>19</v>
      </c>
      <c r="C21" s="5" t="s">
        <v>73</v>
      </c>
      <c r="D21" s="5" t="s">
        <v>18</v>
      </c>
      <c r="E21" s="5" t="s">
        <v>19</v>
      </c>
      <c r="F21" s="10" t="s">
        <v>20</v>
      </c>
      <c r="G21" s="5" t="s">
        <v>21</v>
      </c>
      <c r="H21" s="5" t="s">
        <v>22</v>
      </c>
      <c r="I21" s="5" t="s">
        <v>19</v>
      </c>
      <c r="J21" s="11"/>
      <c r="K21" s="11" t="s">
        <v>23</v>
      </c>
      <c r="L21" s="5" t="s">
        <v>24</v>
      </c>
      <c r="M21" s="5" t="s">
        <v>74</v>
      </c>
      <c r="N21" s="12" t="s">
        <v>26</v>
      </c>
      <c r="O21" s="5" t="s">
        <v>75</v>
      </c>
      <c r="P21" s="8"/>
      <c r="Q21" s="8"/>
      <c r="R21" s="8"/>
      <c r="S21" s="8"/>
      <c r="T21" s="8"/>
      <c r="U21" s="8"/>
      <c r="V21" s="8"/>
      <c r="W21" s="8"/>
      <c r="X21" s="8"/>
      <c r="Y21" s="8"/>
      <c r="Z21" s="8"/>
      <c r="AA21" s="8"/>
      <c r="AB21" s="8"/>
      <c r="AC21" s="8"/>
      <c r="AD21" s="8"/>
      <c r="AE21" s="8"/>
      <c r="AF21" s="8"/>
      <c r="AG21" s="8"/>
    </row>
    <row r="22" spans="1:33" ht="51">
      <c r="A22" s="5" t="s">
        <v>76</v>
      </c>
      <c r="B22" s="9">
        <v>20</v>
      </c>
      <c r="C22" s="5" t="s">
        <v>77</v>
      </c>
      <c r="D22" s="5" t="s">
        <v>18</v>
      </c>
      <c r="E22" s="5" t="s">
        <v>19</v>
      </c>
      <c r="F22" s="10" t="s">
        <v>20</v>
      </c>
      <c r="G22" s="5" t="s">
        <v>21</v>
      </c>
      <c r="H22" s="5" t="s">
        <v>22</v>
      </c>
      <c r="I22" s="5" t="s">
        <v>19</v>
      </c>
      <c r="J22" s="11"/>
      <c r="K22" s="11" t="s">
        <v>23</v>
      </c>
      <c r="L22" s="5" t="s">
        <v>24</v>
      </c>
      <c r="M22" s="5" t="s">
        <v>74</v>
      </c>
      <c r="N22" s="12" t="s">
        <v>26</v>
      </c>
      <c r="O22" s="5" t="s">
        <v>78</v>
      </c>
      <c r="P22" s="5"/>
      <c r="Q22" s="8"/>
      <c r="R22" s="8"/>
      <c r="S22" s="8"/>
      <c r="T22" s="8"/>
      <c r="U22" s="8"/>
      <c r="V22" s="8"/>
      <c r="W22" s="8"/>
      <c r="X22" s="8"/>
      <c r="Y22" s="8"/>
      <c r="Z22" s="8"/>
      <c r="AA22" s="8"/>
      <c r="AB22" s="8"/>
      <c r="AC22" s="8"/>
      <c r="AD22" s="8"/>
      <c r="AE22" s="8"/>
      <c r="AF22" s="8"/>
      <c r="AG22" s="8"/>
    </row>
    <row r="23" spans="1:33" ht="51">
      <c r="A23" s="5" t="s">
        <v>79</v>
      </c>
      <c r="B23" s="9">
        <v>21</v>
      </c>
      <c r="C23" s="5" t="s">
        <v>80</v>
      </c>
      <c r="D23" s="5" t="s">
        <v>18</v>
      </c>
      <c r="E23" s="5" t="s">
        <v>19</v>
      </c>
      <c r="F23" s="10" t="s">
        <v>20</v>
      </c>
      <c r="G23" s="5" t="s">
        <v>21</v>
      </c>
      <c r="H23" s="5" t="s">
        <v>22</v>
      </c>
      <c r="I23" s="5" t="s">
        <v>19</v>
      </c>
      <c r="J23" s="11"/>
      <c r="K23" s="11" t="s">
        <v>23</v>
      </c>
      <c r="L23" s="5" t="s">
        <v>24</v>
      </c>
      <c r="M23" s="5" t="s">
        <v>74</v>
      </c>
      <c r="N23" s="12" t="s">
        <v>26</v>
      </c>
      <c r="O23" s="5" t="s">
        <v>44</v>
      </c>
      <c r="P23" s="8"/>
      <c r="Q23" s="8"/>
      <c r="R23" s="8"/>
      <c r="S23" s="8"/>
      <c r="T23" s="8"/>
      <c r="U23" s="8"/>
      <c r="V23" s="8"/>
      <c r="W23" s="8"/>
      <c r="X23" s="8"/>
      <c r="Y23" s="8"/>
      <c r="Z23" s="8"/>
      <c r="AA23" s="8"/>
      <c r="AB23" s="8"/>
      <c r="AC23" s="8"/>
      <c r="AD23" s="8"/>
      <c r="AE23" s="8"/>
      <c r="AF23" s="8"/>
      <c r="AG23" s="8"/>
    </row>
    <row r="24" spans="1:33" ht="51">
      <c r="A24" s="5" t="s">
        <v>81</v>
      </c>
      <c r="B24" s="9">
        <v>22</v>
      </c>
      <c r="C24" s="5" t="s">
        <v>82</v>
      </c>
      <c r="D24" s="5" t="s">
        <v>18</v>
      </c>
      <c r="E24" s="5" t="s">
        <v>19</v>
      </c>
      <c r="F24" s="10" t="s">
        <v>20</v>
      </c>
      <c r="G24" s="5" t="s">
        <v>21</v>
      </c>
      <c r="H24" s="5" t="s">
        <v>22</v>
      </c>
      <c r="I24" s="5" t="s">
        <v>19</v>
      </c>
      <c r="J24" s="11"/>
      <c r="K24" s="11" t="s">
        <v>23</v>
      </c>
      <c r="L24" s="5" t="s">
        <v>24</v>
      </c>
      <c r="M24" s="5" t="s">
        <v>74</v>
      </c>
      <c r="N24" s="12" t="s">
        <v>26</v>
      </c>
      <c r="O24" s="5" t="s">
        <v>83</v>
      </c>
      <c r="P24" s="5"/>
      <c r="Q24" s="8"/>
      <c r="R24" s="8"/>
      <c r="S24" s="8"/>
      <c r="T24" s="8"/>
      <c r="U24" s="8"/>
      <c r="V24" s="8"/>
      <c r="W24" s="8"/>
      <c r="X24" s="8"/>
      <c r="Y24" s="8"/>
      <c r="Z24" s="8"/>
      <c r="AA24" s="8"/>
      <c r="AB24" s="8"/>
      <c r="AC24" s="8"/>
      <c r="AD24" s="8"/>
      <c r="AE24" s="8"/>
      <c r="AF24" s="8"/>
      <c r="AG24" s="8"/>
    </row>
    <row r="25" spans="1:33" ht="51">
      <c r="A25" s="5" t="s">
        <v>84</v>
      </c>
      <c r="B25" s="9">
        <v>23</v>
      </c>
      <c r="C25" s="5" t="s">
        <v>85</v>
      </c>
      <c r="D25" s="5" t="s">
        <v>18</v>
      </c>
      <c r="E25" s="5" t="s">
        <v>19</v>
      </c>
      <c r="F25" s="10" t="s">
        <v>20</v>
      </c>
      <c r="G25" s="5" t="s">
        <v>21</v>
      </c>
      <c r="H25" s="5" t="s">
        <v>22</v>
      </c>
      <c r="I25" s="5" t="s">
        <v>19</v>
      </c>
      <c r="J25" s="11"/>
      <c r="K25" s="11" t="s">
        <v>23</v>
      </c>
      <c r="L25" s="5" t="s">
        <v>24</v>
      </c>
      <c r="M25" s="5" t="s">
        <v>74</v>
      </c>
      <c r="N25" s="12" t="s">
        <v>26</v>
      </c>
      <c r="O25" s="5" t="s">
        <v>86</v>
      </c>
      <c r="P25" s="8"/>
      <c r="Q25" s="8"/>
      <c r="R25" s="8"/>
      <c r="S25" s="8"/>
      <c r="T25" s="8"/>
      <c r="U25" s="8"/>
      <c r="V25" s="8"/>
      <c r="W25" s="8"/>
      <c r="X25" s="8"/>
      <c r="Y25" s="8"/>
      <c r="Z25" s="8"/>
      <c r="AA25" s="8"/>
      <c r="AB25" s="8"/>
      <c r="AC25" s="8"/>
      <c r="AD25" s="8"/>
      <c r="AE25" s="8"/>
      <c r="AF25" s="8"/>
      <c r="AG25" s="8"/>
    </row>
    <row r="26" spans="1:33" ht="51">
      <c r="A26" s="5" t="s">
        <v>87</v>
      </c>
      <c r="B26" s="9">
        <v>24</v>
      </c>
      <c r="C26" s="5" t="s">
        <v>88</v>
      </c>
      <c r="D26" s="5" t="s">
        <v>18</v>
      </c>
      <c r="E26" s="5" t="s">
        <v>19</v>
      </c>
      <c r="F26" s="10" t="s">
        <v>20</v>
      </c>
      <c r="G26" s="5" t="s">
        <v>21</v>
      </c>
      <c r="H26" s="5" t="s">
        <v>22</v>
      </c>
      <c r="I26" s="5" t="s">
        <v>19</v>
      </c>
      <c r="J26" s="11"/>
      <c r="K26" s="11" t="s">
        <v>23</v>
      </c>
      <c r="L26" s="5" t="s">
        <v>24</v>
      </c>
      <c r="M26" s="5" t="s">
        <v>74</v>
      </c>
      <c r="N26" s="12" t="s">
        <v>26</v>
      </c>
      <c r="O26" s="5" t="s">
        <v>89</v>
      </c>
      <c r="P26" s="8"/>
      <c r="Q26" s="8"/>
      <c r="R26" s="8"/>
      <c r="S26" s="8"/>
      <c r="T26" s="8"/>
      <c r="U26" s="8"/>
      <c r="V26" s="8"/>
      <c r="W26" s="8"/>
      <c r="X26" s="8"/>
      <c r="Y26" s="8"/>
      <c r="Z26" s="8"/>
      <c r="AA26" s="8"/>
      <c r="AB26" s="8"/>
      <c r="AC26" s="8"/>
      <c r="AD26" s="8"/>
      <c r="AE26" s="8"/>
      <c r="AF26" s="8"/>
      <c r="AG26" s="8"/>
    </row>
    <row r="27" spans="1:33" ht="51">
      <c r="A27" s="5" t="s">
        <v>90</v>
      </c>
      <c r="B27" s="9">
        <v>25</v>
      </c>
      <c r="C27" s="5" t="s">
        <v>91</v>
      </c>
      <c r="D27" s="5" t="s">
        <v>18</v>
      </c>
      <c r="E27" s="5" t="s">
        <v>19</v>
      </c>
      <c r="F27" s="10" t="s">
        <v>20</v>
      </c>
      <c r="G27" s="5" t="s">
        <v>21</v>
      </c>
      <c r="H27" s="5" t="s">
        <v>22</v>
      </c>
      <c r="I27" s="5" t="s">
        <v>19</v>
      </c>
      <c r="J27" s="11"/>
      <c r="K27" s="11" t="s">
        <v>23</v>
      </c>
      <c r="L27" s="5" t="s">
        <v>24</v>
      </c>
      <c r="M27" s="5" t="s">
        <v>74</v>
      </c>
      <c r="N27" s="12" t="s">
        <v>26</v>
      </c>
      <c r="O27" s="5" t="s">
        <v>89</v>
      </c>
      <c r="P27" s="8"/>
      <c r="Q27" s="8"/>
      <c r="R27" s="8"/>
      <c r="S27" s="8"/>
      <c r="T27" s="8"/>
      <c r="U27" s="8"/>
      <c r="V27" s="8"/>
      <c r="W27" s="8"/>
      <c r="X27" s="8"/>
      <c r="Y27" s="8"/>
      <c r="Z27" s="8"/>
      <c r="AA27" s="8"/>
      <c r="AB27" s="8"/>
      <c r="AC27" s="8"/>
      <c r="AD27" s="8"/>
      <c r="AE27" s="8"/>
      <c r="AF27" s="8"/>
      <c r="AG27" s="8"/>
    </row>
    <row r="28" spans="1:33" ht="51">
      <c r="A28" s="5" t="s">
        <v>92</v>
      </c>
      <c r="B28" s="9">
        <v>26</v>
      </c>
      <c r="C28" s="5" t="s">
        <v>93</v>
      </c>
      <c r="D28" s="5" t="s">
        <v>18</v>
      </c>
      <c r="E28" s="5" t="s">
        <v>19</v>
      </c>
      <c r="F28" s="10" t="s">
        <v>20</v>
      </c>
      <c r="G28" s="5" t="s">
        <v>21</v>
      </c>
      <c r="H28" s="5" t="s">
        <v>22</v>
      </c>
      <c r="I28" s="5" t="s">
        <v>19</v>
      </c>
      <c r="J28" s="11"/>
      <c r="K28" s="11" t="s">
        <v>23</v>
      </c>
      <c r="L28" s="5" t="s">
        <v>24</v>
      </c>
      <c r="M28" s="5" t="s">
        <v>74</v>
      </c>
      <c r="N28" s="13" t="s">
        <v>26</v>
      </c>
      <c r="O28" s="5" t="s">
        <v>94</v>
      </c>
      <c r="P28" s="5" t="s">
        <v>95</v>
      </c>
      <c r="Q28" s="8"/>
      <c r="R28" s="8"/>
      <c r="S28" s="8"/>
      <c r="T28" s="8"/>
      <c r="U28" s="8"/>
      <c r="V28" s="8"/>
      <c r="W28" s="8"/>
      <c r="X28" s="8"/>
      <c r="Y28" s="8"/>
      <c r="Z28" s="8"/>
      <c r="AA28" s="8"/>
      <c r="AB28" s="8"/>
      <c r="AC28" s="8"/>
      <c r="AD28" s="8"/>
      <c r="AE28" s="8"/>
      <c r="AF28" s="8"/>
      <c r="AG28" s="8"/>
    </row>
    <row r="29" spans="1:33" ht="51">
      <c r="A29" s="5" t="s">
        <v>96</v>
      </c>
      <c r="B29" s="9">
        <v>27</v>
      </c>
      <c r="C29" s="5" t="s">
        <v>97</v>
      </c>
      <c r="D29" s="5" t="s">
        <v>18</v>
      </c>
      <c r="E29" s="5" t="s">
        <v>19</v>
      </c>
      <c r="F29" s="10" t="s">
        <v>20</v>
      </c>
      <c r="G29" s="5" t="s">
        <v>21</v>
      </c>
      <c r="H29" s="5" t="s">
        <v>22</v>
      </c>
      <c r="I29" s="5" t="s">
        <v>19</v>
      </c>
      <c r="J29" s="11"/>
      <c r="K29" s="11" t="s">
        <v>23</v>
      </c>
      <c r="L29" s="5" t="s">
        <v>24</v>
      </c>
      <c r="M29" s="5" t="s">
        <v>74</v>
      </c>
      <c r="N29" s="13" t="s">
        <v>26</v>
      </c>
      <c r="O29" s="5" t="s">
        <v>98</v>
      </c>
      <c r="P29" s="8"/>
      <c r="Q29" s="8"/>
      <c r="R29" s="8"/>
      <c r="S29" s="8"/>
      <c r="T29" s="8"/>
      <c r="U29" s="8"/>
      <c r="V29" s="8"/>
      <c r="W29" s="8"/>
      <c r="X29" s="8"/>
      <c r="Y29" s="8"/>
      <c r="Z29" s="8"/>
      <c r="AA29" s="8"/>
      <c r="AB29" s="8"/>
      <c r="AC29" s="8"/>
      <c r="AD29" s="8"/>
      <c r="AE29" s="8"/>
      <c r="AF29" s="8"/>
      <c r="AG29" s="8"/>
    </row>
    <row r="30" spans="1:33" ht="51">
      <c r="A30" s="5" t="s">
        <v>99</v>
      </c>
      <c r="B30" s="9">
        <v>28</v>
      </c>
      <c r="C30" s="5" t="s">
        <v>100</v>
      </c>
      <c r="D30" s="5" t="s">
        <v>18</v>
      </c>
      <c r="E30" s="5" t="s">
        <v>19</v>
      </c>
      <c r="F30" s="10" t="s">
        <v>20</v>
      </c>
      <c r="G30" s="5" t="s">
        <v>21</v>
      </c>
      <c r="H30" s="5" t="s">
        <v>22</v>
      </c>
      <c r="I30" s="5" t="s">
        <v>19</v>
      </c>
      <c r="J30" s="11"/>
      <c r="K30" s="11" t="s">
        <v>23</v>
      </c>
      <c r="L30" s="5" t="s">
        <v>24</v>
      </c>
      <c r="M30" s="5" t="s">
        <v>74</v>
      </c>
      <c r="N30" s="13" t="s">
        <v>26</v>
      </c>
      <c r="O30" s="5" t="s">
        <v>44</v>
      </c>
      <c r="P30" s="8"/>
      <c r="Q30" s="8"/>
      <c r="R30" s="8"/>
      <c r="S30" s="8"/>
      <c r="T30" s="8"/>
      <c r="U30" s="8"/>
      <c r="V30" s="8"/>
      <c r="W30" s="8"/>
      <c r="X30" s="8"/>
      <c r="Y30" s="8"/>
      <c r="Z30" s="8"/>
      <c r="AA30" s="8"/>
      <c r="AB30" s="8"/>
      <c r="AC30" s="8"/>
      <c r="AD30" s="8"/>
      <c r="AE30" s="8"/>
      <c r="AF30" s="8"/>
      <c r="AG30" s="8"/>
    </row>
    <row r="31" spans="1:33" ht="63.75">
      <c r="A31" s="5" t="s">
        <v>101</v>
      </c>
      <c r="B31" s="9">
        <v>29</v>
      </c>
      <c r="C31" s="5" t="s">
        <v>102</v>
      </c>
      <c r="D31" s="5" t="s">
        <v>18</v>
      </c>
      <c r="E31" s="5" t="s">
        <v>103</v>
      </c>
      <c r="F31" s="10" t="s">
        <v>20</v>
      </c>
      <c r="G31" s="5" t="s">
        <v>104</v>
      </c>
      <c r="H31" s="5" t="s">
        <v>38</v>
      </c>
      <c r="I31" s="5" t="s">
        <v>19</v>
      </c>
      <c r="J31" s="11"/>
      <c r="K31" s="11" t="s">
        <v>23</v>
      </c>
      <c r="L31" s="5" t="s">
        <v>24</v>
      </c>
      <c r="M31" s="5" t="s">
        <v>74</v>
      </c>
      <c r="N31" s="12" t="s">
        <v>26</v>
      </c>
      <c r="O31" s="5" t="s">
        <v>44</v>
      </c>
      <c r="P31" s="8"/>
      <c r="Q31" s="8"/>
      <c r="R31" s="8"/>
      <c r="S31" s="8"/>
      <c r="T31" s="8"/>
      <c r="U31" s="8"/>
      <c r="V31" s="8"/>
      <c r="W31" s="8"/>
      <c r="X31" s="8"/>
      <c r="Y31" s="8"/>
      <c r="Z31" s="8"/>
      <c r="AA31" s="8"/>
      <c r="AB31" s="8"/>
      <c r="AC31" s="8"/>
      <c r="AD31" s="8"/>
      <c r="AE31" s="8"/>
      <c r="AF31" s="8"/>
      <c r="AG31" s="8"/>
    </row>
    <row r="32" spans="1:33" ht="114.75">
      <c r="A32" s="5" t="s">
        <v>105</v>
      </c>
      <c r="B32" s="9">
        <v>30</v>
      </c>
      <c r="C32" s="5" t="s">
        <v>106</v>
      </c>
      <c r="D32" s="5" t="s">
        <v>18</v>
      </c>
      <c r="E32" s="5" t="s">
        <v>19</v>
      </c>
      <c r="F32" s="10" t="s">
        <v>20</v>
      </c>
      <c r="G32" s="5" t="s">
        <v>21</v>
      </c>
      <c r="H32" s="5" t="s">
        <v>22</v>
      </c>
      <c r="I32" s="5" t="s">
        <v>19</v>
      </c>
      <c r="J32" s="11"/>
      <c r="K32" s="11" t="s">
        <v>23</v>
      </c>
      <c r="L32" s="5" t="s">
        <v>24</v>
      </c>
      <c r="M32" s="5" t="s">
        <v>74</v>
      </c>
      <c r="N32" s="12" t="s">
        <v>26</v>
      </c>
      <c r="O32" s="5" t="s">
        <v>107</v>
      </c>
      <c r="P32" s="5"/>
      <c r="Q32" s="8"/>
      <c r="R32" s="8"/>
      <c r="S32" s="8"/>
      <c r="T32" s="8"/>
      <c r="U32" s="8"/>
      <c r="V32" s="8"/>
      <c r="W32" s="8"/>
      <c r="X32" s="8"/>
      <c r="Y32" s="8"/>
      <c r="Z32" s="8"/>
      <c r="AA32" s="8"/>
      <c r="AB32" s="8"/>
      <c r="AC32" s="8"/>
      <c r="AD32" s="8"/>
      <c r="AE32" s="8"/>
      <c r="AF32" s="8"/>
      <c r="AG32" s="8"/>
    </row>
    <row r="33" spans="1:33" ht="63.75">
      <c r="A33" s="5" t="s">
        <v>108</v>
      </c>
      <c r="B33" s="9">
        <v>31</v>
      </c>
      <c r="C33" s="5" t="s">
        <v>109</v>
      </c>
      <c r="D33" s="5" t="s">
        <v>18</v>
      </c>
      <c r="E33" s="5" t="s">
        <v>19</v>
      </c>
      <c r="F33" s="10" t="s">
        <v>20</v>
      </c>
      <c r="G33" s="5" t="s">
        <v>21</v>
      </c>
      <c r="H33" s="5" t="s">
        <v>22</v>
      </c>
      <c r="I33" s="5" t="s">
        <v>19</v>
      </c>
      <c r="J33" s="11"/>
      <c r="K33" s="11" t="s">
        <v>23</v>
      </c>
      <c r="L33" s="5" t="s">
        <v>24</v>
      </c>
      <c r="M33" s="5" t="s">
        <v>74</v>
      </c>
      <c r="N33" s="12" t="s">
        <v>26</v>
      </c>
      <c r="O33" s="18" t="s">
        <v>110</v>
      </c>
      <c r="P33" s="8"/>
      <c r="Q33" s="8"/>
      <c r="R33" s="8"/>
      <c r="S33" s="8"/>
      <c r="T33" s="8"/>
      <c r="U33" s="8"/>
      <c r="V33" s="8"/>
      <c r="W33" s="8"/>
      <c r="X33" s="8"/>
      <c r="Y33" s="8"/>
      <c r="Z33" s="8"/>
      <c r="AA33" s="8"/>
      <c r="AB33" s="8"/>
      <c r="AC33" s="8"/>
      <c r="AD33" s="8"/>
      <c r="AE33" s="8"/>
      <c r="AF33" s="8"/>
      <c r="AG33" s="8"/>
    </row>
    <row r="34" spans="1:33" ht="12.75">
      <c r="A34" s="5" t="s">
        <v>111</v>
      </c>
      <c r="B34" s="9">
        <v>32</v>
      </c>
      <c r="C34" s="5" t="s">
        <v>112</v>
      </c>
      <c r="D34" s="5" t="s">
        <v>19</v>
      </c>
      <c r="E34" s="5" t="s">
        <v>19</v>
      </c>
      <c r="F34" s="10" t="s">
        <v>20</v>
      </c>
      <c r="G34" s="5" t="s">
        <v>37</v>
      </c>
      <c r="H34" s="5" t="s">
        <v>38</v>
      </c>
      <c r="I34" s="5" t="s">
        <v>19</v>
      </c>
      <c r="J34" s="11"/>
      <c r="K34" s="11" t="s">
        <v>39</v>
      </c>
      <c r="L34" s="5" t="s">
        <v>36</v>
      </c>
      <c r="M34" s="5"/>
      <c r="N34" s="5" t="s">
        <v>39</v>
      </c>
      <c r="O34" s="5" t="s">
        <v>36</v>
      </c>
      <c r="P34" s="8"/>
      <c r="Q34" s="8"/>
      <c r="R34" s="8"/>
      <c r="S34" s="8"/>
      <c r="T34" s="8"/>
      <c r="U34" s="8"/>
      <c r="V34" s="8"/>
      <c r="W34" s="8"/>
      <c r="X34" s="8"/>
      <c r="Y34" s="8"/>
      <c r="Z34" s="8"/>
      <c r="AA34" s="8"/>
      <c r="AB34" s="8"/>
      <c r="AC34" s="8"/>
      <c r="AD34" s="8"/>
      <c r="AE34" s="8"/>
      <c r="AF34" s="8"/>
      <c r="AG34" s="8"/>
    </row>
    <row r="35" spans="1:33" ht="51">
      <c r="A35" s="5" t="s">
        <v>113</v>
      </c>
      <c r="B35" s="9">
        <v>33</v>
      </c>
      <c r="C35" s="5" t="s">
        <v>114</v>
      </c>
      <c r="D35" s="5" t="s">
        <v>18</v>
      </c>
      <c r="E35" s="5" t="s">
        <v>19</v>
      </c>
      <c r="F35" s="10" t="s">
        <v>20</v>
      </c>
      <c r="G35" s="5" t="s">
        <v>21</v>
      </c>
      <c r="H35" s="5" t="s">
        <v>22</v>
      </c>
      <c r="I35" s="5" t="s">
        <v>19</v>
      </c>
      <c r="J35" s="11"/>
      <c r="K35" s="11" t="s">
        <v>23</v>
      </c>
      <c r="L35" s="5" t="s">
        <v>24</v>
      </c>
      <c r="M35" s="5" t="s">
        <v>74</v>
      </c>
      <c r="N35" s="12" t="s">
        <v>26</v>
      </c>
      <c r="O35" s="5" t="s">
        <v>44</v>
      </c>
      <c r="P35" s="8"/>
      <c r="Q35" s="8"/>
      <c r="R35" s="8"/>
      <c r="S35" s="8"/>
      <c r="T35" s="8"/>
      <c r="U35" s="8"/>
      <c r="V35" s="8"/>
      <c r="W35" s="8"/>
      <c r="X35" s="8"/>
      <c r="Y35" s="8"/>
      <c r="Z35" s="8"/>
      <c r="AA35" s="8"/>
      <c r="AB35" s="8"/>
      <c r="AC35" s="8"/>
      <c r="AD35" s="8"/>
      <c r="AE35" s="8"/>
      <c r="AF35" s="8"/>
      <c r="AG35" s="8"/>
    </row>
    <row r="36" spans="1:33" ht="25.5">
      <c r="A36" s="3" t="s">
        <v>115</v>
      </c>
      <c r="B36" s="9">
        <v>34</v>
      </c>
      <c r="C36" s="5"/>
      <c r="D36" s="5" t="s">
        <v>18</v>
      </c>
      <c r="E36" s="5" t="s">
        <v>19</v>
      </c>
      <c r="F36" s="10"/>
      <c r="G36" s="5" t="s">
        <v>21</v>
      </c>
      <c r="H36" s="5"/>
      <c r="I36" s="5" t="s">
        <v>19</v>
      </c>
      <c r="J36" s="11"/>
      <c r="K36" s="11"/>
      <c r="L36" s="5" t="s">
        <v>116</v>
      </c>
      <c r="M36" s="5"/>
      <c r="N36" s="12" t="s">
        <v>26</v>
      </c>
      <c r="O36" s="5" t="s">
        <v>117</v>
      </c>
      <c r="P36" s="8"/>
      <c r="Q36" s="8"/>
      <c r="R36" s="8"/>
      <c r="S36" s="8"/>
      <c r="T36" s="8"/>
      <c r="U36" s="8"/>
      <c r="V36" s="8"/>
      <c r="W36" s="8"/>
      <c r="X36" s="8"/>
      <c r="Y36" s="8"/>
      <c r="Z36" s="8"/>
      <c r="AA36" s="8"/>
      <c r="AB36" s="8"/>
      <c r="AC36" s="8"/>
      <c r="AD36" s="8"/>
      <c r="AE36" s="8"/>
      <c r="AF36" s="8"/>
      <c r="AG36" s="8"/>
    </row>
    <row r="37" spans="1:33" ht="12.75">
      <c r="A37" s="5" t="s">
        <v>118</v>
      </c>
      <c r="B37" s="9">
        <v>35</v>
      </c>
      <c r="C37" s="5" t="s">
        <v>119</v>
      </c>
      <c r="D37" s="5" t="s">
        <v>36</v>
      </c>
      <c r="E37" s="5" t="s">
        <v>36</v>
      </c>
      <c r="F37" s="10" t="s">
        <v>20</v>
      </c>
      <c r="G37" s="5" t="s">
        <v>21</v>
      </c>
      <c r="H37" s="5" t="s">
        <v>22</v>
      </c>
      <c r="I37" s="5" t="s">
        <v>19</v>
      </c>
      <c r="J37" s="11"/>
      <c r="K37" s="11" t="s">
        <v>39</v>
      </c>
      <c r="L37" s="5" t="s">
        <v>36</v>
      </c>
      <c r="M37" s="5"/>
      <c r="N37" s="5" t="s">
        <v>39</v>
      </c>
      <c r="O37" s="5" t="s">
        <v>36</v>
      </c>
      <c r="P37" s="8"/>
      <c r="Q37" s="8"/>
      <c r="R37" s="8"/>
      <c r="S37" s="8"/>
      <c r="T37" s="8"/>
      <c r="U37" s="8"/>
      <c r="V37" s="8"/>
      <c r="W37" s="8"/>
      <c r="X37" s="8"/>
      <c r="Y37" s="8"/>
      <c r="Z37" s="8"/>
      <c r="AA37" s="8"/>
      <c r="AB37" s="8"/>
      <c r="AC37" s="8"/>
      <c r="AD37" s="8"/>
      <c r="AE37" s="8"/>
      <c r="AF37" s="8"/>
      <c r="AG37" s="8"/>
    </row>
    <row r="38" spans="1:33" ht="12.75">
      <c r="A38" s="14"/>
      <c r="B38" s="15"/>
      <c r="C38" s="14"/>
      <c r="D38" s="14"/>
      <c r="E38" s="14"/>
      <c r="F38" s="14"/>
      <c r="G38" s="14"/>
      <c r="H38" s="14"/>
      <c r="I38" s="14"/>
      <c r="J38" s="14"/>
      <c r="K38" s="14"/>
      <c r="L38" s="14"/>
      <c r="M38" s="16"/>
      <c r="N38" s="17"/>
      <c r="O38" s="14"/>
      <c r="P38" s="14"/>
      <c r="Q38" s="14"/>
      <c r="R38" s="14"/>
      <c r="S38" s="14"/>
      <c r="T38" s="14"/>
      <c r="U38" s="14"/>
      <c r="V38" s="14"/>
      <c r="W38" s="14"/>
      <c r="X38" s="14"/>
      <c r="Y38" s="14"/>
      <c r="Z38" s="14"/>
      <c r="AA38" s="14"/>
      <c r="AB38" s="14"/>
      <c r="AC38" s="14"/>
      <c r="AD38" s="14"/>
      <c r="AE38" s="14"/>
      <c r="AF38" s="14"/>
      <c r="AG38" s="14"/>
    </row>
    <row r="39" spans="1:33" ht="63.75">
      <c r="A39" s="5" t="s">
        <v>120</v>
      </c>
      <c r="B39" s="9">
        <v>36</v>
      </c>
      <c r="C39" s="5" t="s">
        <v>121</v>
      </c>
      <c r="D39" s="5" t="s">
        <v>18</v>
      </c>
      <c r="E39" s="5" t="s">
        <v>19</v>
      </c>
      <c r="F39" s="10"/>
      <c r="G39" s="5" t="s">
        <v>21</v>
      </c>
      <c r="H39" s="5" t="s">
        <v>22</v>
      </c>
      <c r="I39" s="5" t="s">
        <v>19</v>
      </c>
      <c r="J39" s="11"/>
      <c r="K39" s="11" t="s">
        <v>23</v>
      </c>
      <c r="L39" s="5" t="s">
        <v>122</v>
      </c>
      <c r="M39" s="19" t="s">
        <v>123</v>
      </c>
      <c r="N39" s="20" t="s">
        <v>26</v>
      </c>
      <c r="O39" s="5" t="s">
        <v>124</v>
      </c>
      <c r="P39" s="8"/>
      <c r="Q39" s="8"/>
      <c r="R39" s="8"/>
      <c r="S39" s="8"/>
      <c r="T39" s="8"/>
      <c r="U39" s="8"/>
      <c r="V39" s="8"/>
      <c r="W39" s="8"/>
      <c r="X39" s="8"/>
      <c r="Y39" s="8"/>
      <c r="Z39" s="8"/>
      <c r="AA39" s="8"/>
      <c r="AB39" s="8"/>
      <c r="AC39" s="8"/>
      <c r="AD39" s="8"/>
      <c r="AE39" s="8"/>
      <c r="AF39" s="8"/>
      <c r="AG39" s="8"/>
    </row>
    <row r="40" spans="1:33" ht="38.25">
      <c r="A40" s="5" t="s">
        <v>125</v>
      </c>
      <c r="B40" s="9">
        <v>37</v>
      </c>
      <c r="C40" s="5" t="s">
        <v>126</v>
      </c>
      <c r="D40" s="5" t="s">
        <v>19</v>
      </c>
      <c r="E40" s="5" t="s">
        <v>19</v>
      </c>
      <c r="F40" s="10"/>
      <c r="G40" s="5" t="s">
        <v>21</v>
      </c>
      <c r="H40" s="5" t="s">
        <v>22</v>
      </c>
      <c r="I40" s="5" t="s">
        <v>18</v>
      </c>
      <c r="J40" s="11"/>
      <c r="K40" s="11" t="s">
        <v>39</v>
      </c>
      <c r="L40" s="5" t="s">
        <v>36</v>
      </c>
      <c r="M40" s="5"/>
      <c r="N40" s="20" t="s">
        <v>39</v>
      </c>
      <c r="O40" s="21" t="s">
        <v>127</v>
      </c>
      <c r="P40" s="8"/>
      <c r="Q40" s="8"/>
      <c r="R40" s="8"/>
      <c r="S40" s="8"/>
      <c r="T40" s="8"/>
      <c r="U40" s="8"/>
      <c r="V40" s="8"/>
      <c r="W40" s="8"/>
      <c r="X40" s="8"/>
      <c r="Y40" s="8"/>
      <c r="Z40" s="8"/>
      <c r="AA40" s="8"/>
      <c r="AB40" s="8"/>
      <c r="AC40" s="8"/>
      <c r="AD40" s="8"/>
      <c r="AE40" s="8"/>
      <c r="AF40" s="8"/>
      <c r="AG40" s="8"/>
    </row>
    <row r="41" spans="1:33" ht="51">
      <c r="A41" s="5" t="s">
        <v>128</v>
      </c>
      <c r="B41" s="9">
        <v>38</v>
      </c>
      <c r="C41" s="5" t="s">
        <v>129</v>
      </c>
      <c r="D41" s="5" t="s">
        <v>18</v>
      </c>
      <c r="E41" s="5" t="s">
        <v>19</v>
      </c>
      <c r="F41" s="10"/>
      <c r="G41" s="5" t="s">
        <v>21</v>
      </c>
      <c r="H41" s="5" t="s">
        <v>22</v>
      </c>
      <c r="I41" s="5" t="s">
        <v>19</v>
      </c>
      <c r="J41" s="11"/>
      <c r="K41" s="11" t="s">
        <v>23</v>
      </c>
      <c r="L41" s="5" t="s">
        <v>122</v>
      </c>
      <c r="M41" s="19" t="s">
        <v>123</v>
      </c>
      <c r="N41" s="20" t="s">
        <v>26</v>
      </c>
      <c r="O41" s="5" t="s">
        <v>130</v>
      </c>
      <c r="P41" s="8"/>
      <c r="Q41" s="8"/>
      <c r="R41" s="8"/>
      <c r="S41" s="8"/>
      <c r="T41" s="8"/>
      <c r="U41" s="8"/>
      <c r="V41" s="8"/>
      <c r="W41" s="8"/>
      <c r="X41" s="8"/>
      <c r="Y41" s="8"/>
      <c r="Z41" s="8"/>
      <c r="AA41" s="8"/>
      <c r="AB41" s="8"/>
      <c r="AC41" s="8"/>
      <c r="AD41" s="8"/>
      <c r="AE41" s="8"/>
      <c r="AF41" s="8"/>
      <c r="AG41" s="8"/>
    </row>
    <row r="42" spans="1:33" ht="12.75">
      <c r="A42" s="5" t="s">
        <v>131</v>
      </c>
      <c r="B42" s="9">
        <v>39</v>
      </c>
      <c r="C42" s="5" t="s">
        <v>119</v>
      </c>
      <c r="D42" s="5" t="s">
        <v>36</v>
      </c>
      <c r="E42" s="5" t="s">
        <v>36</v>
      </c>
      <c r="F42" s="10"/>
      <c r="G42" s="5" t="s">
        <v>21</v>
      </c>
      <c r="H42" s="5" t="s">
        <v>22</v>
      </c>
      <c r="I42" s="5" t="s">
        <v>19</v>
      </c>
      <c r="J42" s="11"/>
      <c r="K42" s="11" t="s">
        <v>39</v>
      </c>
      <c r="L42" s="5" t="s">
        <v>36</v>
      </c>
      <c r="M42" s="5"/>
      <c r="N42" s="20" t="s">
        <v>39</v>
      </c>
      <c r="O42" s="21" t="s">
        <v>132</v>
      </c>
      <c r="P42" s="8"/>
      <c r="Q42" s="8"/>
      <c r="R42" s="8"/>
      <c r="S42" s="8"/>
      <c r="T42" s="8"/>
      <c r="U42" s="8"/>
      <c r="V42" s="8"/>
      <c r="W42" s="8"/>
      <c r="X42" s="8"/>
      <c r="Y42" s="8"/>
      <c r="Z42" s="8"/>
      <c r="AA42" s="8"/>
      <c r="AB42" s="8"/>
      <c r="AC42" s="8"/>
      <c r="AD42" s="8"/>
      <c r="AE42" s="8"/>
      <c r="AF42" s="8"/>
      <c r="AG42" s="8"/>
    </row>
    <row r="43" spans="1:33" ht="51">
      <c r="A43" s="5" t="s">
        <v>133</v>
      </c>
      <c r="B43" s="9">
        <v>40</v>
      </c>
      <c r="C43" s="5" t="s">
        <v>134</v>
      </c>
      <c r="D43" s="5" t="s">
        <v>18</v>
      </c>
      <c r="E43" s="5" t="s">
        <v>19</v>
      </c>
      <c r="F43" s="10"/>
      <c r="G43" s="5" t="s">
        <v>21</v>
      </c>
      <c r="H43" s="5" t="s">
        <v>22</v>
      </c>
      <c r="I43" s="5" t="s">
        <v>19</v>
      </c>
      <c r="J43" s="11"/>
      <c r="K43" s="11" t="s">
        <v>23</v>
      </c>
      <c r="L43" s="5" t="s">
        <v>24</v>
      </c>
      <c r="M43" s="5" t="s">
        <v>135</v>
      </c>
      <c r="N43" s="20" t="s">
        <v>26</v>
      </c>
      <c r="O43" s="5" t="s">
        <v>136</v>
      </c>
      <c r="P43" s="8"/>
      <c r="Q43" s="8"/>
      <c r="R43" s="8"/>
      <c r="S43" s="8"/>
      <c r="T43" s="8"/>
      <c r="U43" s="8"/>
      <c r="V43" s="8"/>
      <c r="W43" s="8"/>
      <c r="X43" s="8"/>
      <c r="Y43" s="8"/>
      <c r="Z43" s="8"/>
      <c r="AA43" s="8"/>
      <c r="AB43" s="8"/>
      <c r="AC43" s="8"/>
      <c r="AD43" s="8"/>
      <c r="AE43" s="8"/>
      <c r="AF43" s="8"/>
      <c r="AG43" s="8"/>
    </row>
    <row r="44" spans="1:33" ht="63.75">
      <c r="A44" s="5" t="s">
        <v>137</v>
      </c>
      <c r="B44" s="9">
        <v>41</v>
      </c>
      <c r="C44" s="5" t="s">
        <v>138</v>
      </c>
      <c r="D44" s="5" t="s">
        <v>18</v>
      </c>
      <c r="E44" s="5" t="s">
        <v>19</v>
      </c>
      <c r="F44" s="10"/>
      <c r="G44" s="5" t="s">
        <v>21</v>
      </c>
      <c r="H44" s="5" t="s">
        <v>22</v>
      </c>
      <c r="I44" s="5" t="s">
        <v>19</v>
      </c>
      <c r="J44" s="11"/>
      <c r="K44" s="11" t="s">
        <v>23</v>
      </c>
      <c r="L44" s="5" t="s">
        <v>122</v>
      </c>
      <c r="M44" s="19" t="s">
        <v>123</v>
      </c>
      <c r="N44" s="20" t="s">
        <v>26</v>
      </c>
      <c r="O44" s="5" t="s">
        <v>124</v>
      </c>
      <c r="P44" s="8"/>
      <c r="Q44" s="8"/>
      <c r="R44" s="8"/>
      <c r="S44" s="8"/>
      <c r="T44" s="8"/>
      <c r="U44" s="8"/>
      <c r="V44" s="8"/>
      <c r="W44" s="8"/>
      <c r="X44" s="8"/>
      <c r="Y44" s="8"/>
      <c r="Z44" s="8"/>
      <c r="AA44" s="8"/>
      <c r="AB44" s="8"/>
      <c r="AC44" s="8"/>
      <c r="AD44" s="8"/>
      <c r="AE44" s="8"/>
      <c r="AF44" s="8"/>
      <c r="AG44" s="8"/>
    </row>
    <row r="45" spans="1:33" ht="51">
      <c r="A45" s="5" t="s">
        <v>139</v>
      </c>
      <c r="B45" s="9">
        <v>42</v>
      </c>
      <c r="C45" s="5" t="s">
        <v>140</v>
      </c>
      <c r="D45" s="5" t="s">
        <v>18</v>
      </c>
      <c r="E45" s="5" t="s">
        <v>19</v>
      </c>
      <c r="F45" s="10"/>
      <c r="G45" s="5" t="s">
        <v>21</v>
      </c>
      <c r="H45" s="5" t="s">
        <v>22</v>
      </c>
      <c r="I45" s="5" t="s">
        <v>19</v>
      </c>
      <c r="J45" s="11"/>
      <c r="K45" s="11" t="s">
        <v>23</v>
      </c>
      <c r="L45" s="5" t="s">
        <v>122</v>
      </c>
      <c r="M45" s="19" t="s">
        <v>123</v>
      </c>
      <c r="N45" s="20" t="s">
        <v>26</v>
      </c>
      <c r="O45" s="5" t="s">
        <v>141</v>
      </c>
      <c r="P45" s="8"/>
      <c r="Q45" s="8"/>
      <c r="R45" s="8"/>
      <c r="S45" s="8"/>
      <c r="T45" s="8"/>
      <c r="U45" s="8"/>
      <c r="V45" s="8"/>
      <c r="W45" s="8"/>
      <c r="X45" s="8"/>
      <c r="Y45" s="8"/>
      <c r="Z45" s="8"/>
      <c r="AA45" s="8"/>
      <c r="AB45" s="8"/>
      <c r="AC45" s="8"/>
      <c r="AD45" s="8"/>
      <c r="AE45" s="8"/>
      <c r="AF45" s="8"/>
      <c r="AG45" s="8"/>
    </row>
    <row r="46" spans="1:33" ht="51">
      <c r="A46" s="5" t="s">
        <v>142</v>
      </c>
      <c r="B46" s="9">
        <v>43</v>
      </c>
      <c r="C46" s="5" t="s">
        <v>143</v>
      </c>
      <c r="D46" s="5" t="s">
        <v>18</v>
      </c>
      <c r="E46" s="5" t="s">
        <v>19</v>
      </c>
      <c r="F46" s="10"/>
      <c r="G46" s="5" t="s">
        <v>21</v>
      </c>
      <c r="H46" s="5" t="s">
        <v>22</v>
      </c>
      <c r="I46" s="5" t="s">
        <v>19</v>
      </c>
      <c r="J46" s="11"/>
      <c r="K46" s="11" t="s">
        <v>39</v>
      </c>
      <c r="L46" s="5" t="s">
        <v>36</v>
      </c>
      <c r="M46" s="5"/>
      <c r="N46" s="12"/>
      <c r="O46" s="21" t="s">
        <v>144</v>
      </c>
      <c r="P46" s="8"/>
      <c r="Q46" s="8"/>
      <c r="R46" s="8"/>
      <c r="S46" s="8"/>
      <c r="T46" s="8"/>
      <c r="U46" s="8"/>
      <c r="V46" s="8"/>
      <c r="W46" s="8"/>
      <c r="X46" s="8"/>
      <c r="Y46" s="8"/>
      <c r="Z46" s="8"/>
      <c r="AA46" s="8"/>
      <c r="AB46" s="8"/>
      <c r="AC46" s="8"/>
      <c r="AD46" s="8"/>
      <c r="AE46" s="8"/>
      <c r="AF46" s="8"/>
      <c r="AG46" s="8"/>
    </row>
    <row r="47" spans="1:33" ht="76.5">
      <c r="A47" s="5" t="s">
        <v>145</v>
      </c>
      <c r="B47" s="9">
        <v>44</v>
      </c>
      <c r="C47" s="5" t="s">
        <v>146</v>
      </c>
      <c r="D47" s="5" t="s">
        <v>18</v>
      </c>
      <c r="E47" s="5" t="s">
        <v>19</v>
      </c>
      <c r="F47" s="10"/>
      <c r="G47" s="5" t="s">
        <v>21</v>
      </c>
      <c r="H47" s="5" t="s">
        <v>22</v>
      </c>
      <c r="I47" s="5" t="s">
        <v>19</v>
      </c>
      <c r="J47" s="11"/>
      <c r="K47" s="11" t="s">
        <v>23</v>
      </c>
      <c r="L47" s="5" t="s">
        <v>24</v>
      </c>
      <c r="M47" s="5" t="s">
        <v>135</v>
      </c>
      <c r="N47" s="20" t="s">
        <v>26</v>
      </c>
      <c r="O47" s="21" t="s">
        <v>147</v>
      </c>
      <c r="P47" s="5" t="s">
        <v>148</v>
      </c>
      <c r="Q47" s="8"/>
      <c r="R47" s="8"/>
      <c r="S47" s="8"/>
      <c r="T47" s="8"/>
      <c r="U47" s="8"/>
      <c r="V47" s="8"/>
      <c r="W47" s="8"/>
      <c r="X47" s="8"/>
      <c r="Y47" s="8"/>
      <c r="Z47" s="8"/>
      <c r="AA47" s="8"/>
      <c r="AB47" s="8"/>
      <c r="AC47" s="8"/>
      <c r="AD47" s="8"/>
      <c r="AE47" s="8"/>
      <c r="AF47" s="8"/>
      <c r="AG47" s="8"/>
    </row>
    <row r="48" spans="1:33" ht="51">
      <c r="A48" s="5" t="s">
        <v>149</v>
      </c>
      <c r="B48" s="9">
        <v>45</v>
      </c>
      <c r="C48" s="5" t="s">
        <v>150</v>
      </c>
      <c r="D48" s="5" t="s">
        <v>18</v>
      </c>
      <c r="E48" s="5" t="s">
        <v>19</v>
      </c>
      <c r="F48" s="10"/>
      <c r="G48" s="5" t="s">
        <v>21</v>
      </c>
      <c r="H48" s="5" t="s">
        <v>22</v>
      </c>
      <c r="I48" s="5" t="s">
        <v>19</v>
      </c>
      <c r="J48" s="11"/>
      <c r="K48" s="11" t="s">
        <v>23</v>
      </c>
      <c r="L48" s="5" t="s">
        <v>24</v>
      </c>
      <c r="M48" s="5" t="s">
        <v>135</v>
      </c>
      <c r="N48" s="20" t="s">
        <v>26</v>
      </c>
      <c r="O48" s="5" t="s">
        <v>151</v>
      </c>
      <c r="P48" s="8"/>
      <c r="Q48" s="8"/>
      <c r="R48" s="8"/>
      <c r="S48" s="8"/>
      <c r="T48" s="8"/>
      <c r="U48" s="8"/>
      <c r="V48" s="8"/>
      <c r="W48" s="8"/>
      <c r="X48" s="8"/>
      <c r="Y48" s="8"/>
      <c r="Z48" s="8"/>
      <c r="AA48" s="8"/>
      <c r="AB48" s="8"/>
      <c r="AC48" s="8"/>
      <c r="AD48" s="8"/>
      <c r="AE48" s="8"/>
      <c r="AF48" s="8"/>
      <c r="AG48" s="8"/>
    </row>
    <row r="49" spans="1:33" ht="76.5">
      <c r="A49" s="5" t="s">
        <v>152</v>
      </c>
      <c r="B49" s="9">
        <v>46</v>
      </c>
      <c r="C49" s="5" t="s">
        <v>153</v>
      </c>
      <c r="D49" s="5" t="s">
        <v>18</v>
      </c>
      <c r="E49" s="5" t="s">
        <v>19</v>
      </c>
      <c r="F49" s="10"/>
      <c r="G49" s="5" t="s">
        <v>21</v>
      </c>
      <c r="H49" s="5" t="s">
        <v>22</v>
      </c>
      <c r="I49" s="5" t="s">
        <v>19</v>
      </c>
      <c r="J49" s="11"/>
      <c r="K49" s="11" t="s">
        <v>23</v>
      </c>
      <c r="L49" s="5" t="s">
        <v>24</v>
      </c>
      <c r="M49" s="5" t="s">
        <v>135</v>
      </c>
      <c r="N49" s="20" t="s">
        <v>26</v>
      </c>
      <c r="O49" s="5" t="s">
        <v>147</v>
      </c>
      <c r="P49" s="8"/>
      <c r="Q49" s="8"/>
      <c r="R49" s="8"/>
      <c r="S49" s="8"/>
      <c r="T49" s="8"/>
      <c r="U49" s="8"/>
      <c r="V49" s="8"/>
      <c r="W49" s="8"/>
      <c r="X49" s="8"/>
      <c r="Y49" s="8"/>
      <c r="Z49" s="8"/>
      <c r="AA49" s="8"/>
      <c r="AB49" s="8"/>
      <c r="AC49" s="8"/>
      <c r="AD49" s="8"/>
      <c r="AE49" s="8"/>
      <c r="AF49" s="8"/>
      <c r="AG49" s="8"/>
    </row>
    <row r="50" spans="1:33" ht="191.25">
      <c r="A50" s="5" t="s">
        <v>154</v>
      </c>
      <c r="B50" s="9">
        <v>47</v>
      </c>
      <c r="C50" s="5" t="s">
        <v>155</v>
      </c>
      <c r="D50" s="5" t="s">
        <v>18</v>
      </c>
      <c r="E50" s="5" t="s">
        <v>19</v>
      </c>
      <c r="F50" s="10"/>
      <c r="G50" s="5" t="s">
        <v>21</v>
      </c>
      <c r="H50" s="5" t="s">
        <v>22</v>
      </c>
      <c r="I50" s="5" t="s">
        <v>19</v>
      </c>
      <c r="J50" s="11"/>
      <c r="K50" s="11" t="s">
        <v>23</v>
      </c>
      <c r="L50" s="5" t="s">
        <v>122</v>
      </c>
      <c r="M50" s="19" t="s">
        <v>123</v>
      </c>
      <c r="N50" s="20" t="s">
        <v>26</v>
      </c>
      <c r="O50" s="5" t="s">
        <v>156</v>
      </c>
      <c r="P50" s="5"/>
      <c r="Q50" s="8"/>
      <c r="R50" s="8"/>
      <c r="S50" s="8"/>
      <c r="T50" s="8"/>
      <c r="U50" s="8"/>
      <c r="V50" s="8"/>
      <c r="W50" s="8"/>
      <c r="X50" s="8"/>
      <c r="Y50" s="8"/>
      <c r="Z50" s="8"/>
      <c r="AA50" s="8"/>
      <c r="AB50" s="8"/>
      <c r="AC50" s="8"/>
      <c r="AD50" s="8"/>
      <c r="AE50" s="8"/>
      <c r="AF50" s="8"/>
      <c r="AG50" s="8"/>
    </row>
    <row r="51" spans="1:33" ht="191.25">
      <c r="A51" s="5" t="s">
        <v>157</v>
      </c>
      <c r="B51" s="9">
        <v>48</v>
      </c>
      <c r="C51" s="5" t="s">
        <v>158</v>
      </c>
      <c r="D51" s="5" t="s">
        <v>18</v>
      </c>
      <c r="E51" s="5" t="s">
        <v>159</v>
      </c>
      <c r="F51" s="10"/>
      <c r="G51" s="5" t="s">
        <v>21</v>
      </c>
      <c r="H51" s="5" t="s">
        <v>22</v>
      </c>
      <c r="I51" s="5" t="s">
        <v>19</v>
      </c>
      <c r="J51" s="11"/>
      <c r="K51" s="11" t="s">
        <v>23</v>
      </c>
      <c r="L51" s="5" t="s">
        <v>160</v>
      </c>
      <c r="M51" s="5" t="s">
        <v>161</v>
      </c>
      <c r="N51" s="20" t="s">
        <v>26</v>
      </c>
      <c r="O51" s="5" t="s">
        <v>162</v>
      </c>
      <c r="P51" s="8"/>
      <c r="Q51" s="8"/>
      <c r="R51" s="8"/>
      <c r="S51" s="8"/>
      <c r="T51" s="8"/>
      <c r="U51" s="8"/>
      <c r="V51" s="8"/>
      <c r="W51" s="8"/>
      <c r="X51" s="8"/>
      <c r="Y51" s="8"/>
      <c r="Z51" s="8"/>
      <c r="AA51" s="8"/>
      <c r="AB51" s="8"/>
      <c r="AC51" s="8"/>
      <c r="AD51" s="8"/>
      <c r="AE51" s="8"/>
      <c r="AF51" s="8"/>
      <c r="AG51" s="8"/>
    </row>
    <row r="52" spans="1:33" ht="89.25">
      <c r="A52" s="5" t="s">
        <v>163</v>
      </c>
      <c r="B52" s="22">
        <v>49</v>
      </c>
      <c r="C52" s="23" t="s">
        <v>164</v>
      </c>
      <c r="D52" s="5" t="s">
        <v>18</v>
      </c>
      <c r="E52" s="5" t="s">
        <v>159</v>
      </c>
      <c r="F52" s="10"/>
      <c r="G52" s="5" t="s">
        <v>21</v>
      </c>
      <c r="H52" s="5" t="s">
        <v>22</v>
      </c>
      <c r="I52" s="5" t="s">
        <v>19</v>
      </c>
      <c r="J52" s="11"/>
      <c r="K52" s="11" t="s">
        <v>23</v>
      </c>
      <c r="L52" s="5" t="s">
        <v>24</v>
      </c>
      <c r="M52" s="5" t="s">
        <v>165</v>
      </c>
      <c r="N52" s="20" t="s">
        <v>26</v>
      </c>
      <c r="O52" s="5" t="s">
        <v>166</v>
      </c>
      <c r="P52" s="8"/>
      <c r="Q52" s="8"/>
      <c r="R52" s="8"/>
      <c r="S52" s="8"/>
      <c r="T52" s="8"/>
      <c r="U52" s="8"/>
      <c r="V52" s="8"/>
      <c r="W52" s="8"/>
      <c r="X52" s="8"/>
      <c r="Y52" s="8"/>
      <c r="Z52" s="8"/>
      <c r="AA52" s="8"/>
      <c r="AB52" s="8"/>
      <c r="AC52" s="8"/>
      <c r="AD52" s="8"/>
      <c r="AE52" s="8"/>
      <c r="AF52" s="8"/>
      <c r="AG52" s="8"/>
    </row>
    <row r="53" spans="1:33" ht="12.75">
      <c r="A53" s="24" t="s">
        <v>167</v>
      </c>
      <c r="B53" s="9">
        <v>50</v>
      </c>
      <c r="C53" s="5" t="s">
        <v>119</v>
      </c>
      <c r="D53" s="5" t="s">
        <v>36</v>
      </c>
      <c r="E53" s="5" t="s">
        <v>36</v>
      </c>
      <c r="F53" s="10" t="s">
        <v>20</v>
      </c>
      <c r="G53" s="5" t="s">
        <v>21</v>
      </c>
      <c r="H53" s="5" t="s">
        <v>22</v>
      </c>
      <c r="I53" s="5" t="s">
        <v>19</v>
      </c>
      <c r="J53" s="11"/>
      <c r="K53" s="11" t="s">
        <v>39</v>
      </c>
      <c r="L53" s="5" t="s">
        <v>36</v>
      </c>
      <c r="M53" s="5"/>
      <c r="N53" s="20" t="s">
        <v>39</v>
      </c>
      <c r="O53" s="21" t="s">
        <v>132</v>
      </c>
      <c r="P53" s="8"/>
      <c r="Q53" s="8"/>
      <c r="R53" s="8"/>
      <c r="S53" s="8"/>
      <c r="T53" s="8"/>
      <c r="U53" s="8"/>
      <c r="V53" s="8"/>
      <c r="W53" s="8"/>
      <c r="X53" s="8"/>
      <c r="Y53" s="8"/>
      <c r="Z53" s="8"/>
      <c r="AA53" s="8"/>
      <c r="AB53" s="8"/>
      <c r="AC53" s="8"/>
      <c r="AD53" s="8"/>
      <c r="AE53" s="8"/>
      <c r="AF53" s="8"/>
      <c r="AG53" s="8"/>
    </row>
    <row r="54" spans="1:33" ht="12.75">
      <c r="A54" s="14"/>
      <c r="B54" s="15"/>
      <c r="C54" s="14"/>
      <c r="D54" s="14"/>
      <c r="E54" s="14"/>
      <c r="F54" s="14"/>
      <c r="G54" s="14"/>
      <c r="H54" s="14"/>
      <c r="I54" s="14"/>
      <c r="J54" s="14"/>
      <c r="K54" s="14"/>
      <c r="L54" s="14"/>
      <c r="M54" s="16"/>
      <c r="N54" s="17"/>
      <c r="O54" s="14"/>
      <c r="P54" s="14"/>
      <c r="Q54" s="14"/>
      <c r="R54" s="14"/>
      <c r="S54" s="14"/>
      <c r="T54" s="14"/>
      <c r="U54" s="14"/>
      <c r="V54" s="14"/>
      <c r="W54" s="14"/>
      <c r="X54" s="14"/>
      <c r="Y54" s="14"/>
      <c r="Z54" s="14"/>
      <c r="AA54" s="14"/>
      <c r="AB54" s="14"/>
      <c r="AC54" s="14"/>
      <c r="AD54" s="14"/>
      <c r="AE54" s="14"/>
      <c r="AF54" s="14"/>
      <c r="AG54" s="14"/>
    </row>
    <row r="55" spans="1:33" ht="63.75">
      <c r="A55" s="5" t="s">
        <v>168</v>
      </c>
      <c r="B55" s="9">
        <v>51</v>
      </c>
      <c r="C55" s="5" t="s">
        <v>169</v>
      </c>
      <c r="D55" s="5" t="s">
        <v>18</v>
      </c>
      <c r="E55" s="5" t="s">
        <v>19</v>
      </c>
      <c r="F55" s="10" t="s">
        <v>20</v>
      </c>
      <c r="G55" s="5" t="s">
        <v>21</v>
      </c>
      <c r="H55" s="5" t="s">
        <v>22</v>
      </c>
      <c r="I55" s="5" t="s">
        <v>19</v>
      </c>
      <c r="J55" s="11"/>
      <c r="K55" s="11" t="s">
        <v>23</v>
      </c>
      <c r="L55" s="5" t="s">
        <v>24</v>
      </c>
      <c r="M55" s="5" t="s">
        <v>170</v>
      </c>
      <c r="N55" s="12" t="s">
        <v>26</v>
      </c>
      <c r="O55" s="21" t="s">
        <v>171</v>
      </c>
      <c r="P55" s="5" t="s">
        <v>148</v>
      </c>
      <c r="Q55" s="8"/>
      <c r="R55" s="8"/>
      <c r="S55" s="8"/>
      <c r="T55" s="8"/>
      <c r="U55" s="8"/>
      <c r="V55" s="8"/>
      <c r="W55" s="8"/>
      <c r="X55" s="8"/>
      <c r="Y55" s="8"/>
      <c r="Z55" s="8"/>
      <c r="AA55" s="8"/>
      <c r="AB55" s="8"/>
      <c r="AC55" s="8"/>
      <c r="AD55" s="8"/>
      <c r="AE55" s="8"/>
      <c r="AF55" s="8"/>
      <c r="AG55" s="8"/>
    </row>
    <row r="56" spans="1:33" ht="76.5">
      <c r="A56" s="5" t="s">
        <v>172</v>
      </c>
      <c r="B56" s="9">
        <v>52</v>
      </c>
      <c r="C56" s="5" t="s">
        <v>173</v>
      </c>
      <c r="D56" s="5" t="s">
        <v>18</v>
      </c>
      <c r="E56" s="5" t="s">
        <v>19</v>
      </c>
      <c r="F56" s="10" t="s">
        <v>20</v>
      </c>
      <c r="G56" s="5" t="s">
        <v>21</v>
      </c>
      <c r="H56" s="5" t="s">
        <v>22</v>
      </c>
      <c r="I56" s="5" t="s">
        <v>19</v>
      </c>
      <c r="J56" s="11"/>
      <c r="K56" s="11" t="s">
        <v>23</v>
      </c>
      <c r="L56" s="5" t="s">
        <v>24</v>
      </c>
      <c r="M56" s="5" t="s">
        <v>170</v>
      </c>
      <c r="N56" s="12" t="s">
        <v>26</v>
      </c>
      <c r="O56" s="21" t="s">
        <v>174</v>
      </c>
      <c r="P56" s="5" t="s">
        <v>148</v>
      </c>
      <c r="Q56" s="8"/>
      <c r="R56" s="8"/>
      <c r="S56" s="8"/>
      <c r="T56" s="8"/>
      <c r="U56" s="8"/>
      <c r="V56" s="8"/>
      <c r="W56" s="8"/>
      <c r="X56" s="8"/>
      <c r="Y56" s="8"/>
      <c r="Z56" s="8"/>
      <c r="AA56" s="8"/>
      <c r="AB56" s="8"/>
      <c r="AC56" s="8"/>
      <c r="AD56" s="8"/>
      <c r="AE56" s="8"/>
      <c r="AF56" s="8"/>
      <c r="AG56" s="8"/>
    </row>
    <row r="57" spans="1:33" ht="12.75">
      <c r="A57" s="5" t="s">
        <v>175</v>
      </c>
      <c r="B57" s="9">
        <v>53</v>
      </c>
      <c r="C57" s="5" t="s">
        <v>119</v>
      </c>
      <c r="D57" s="5" t="s">
        <v>36</v>
      </c>
      <c r="E57" s="5" t="s">
        <v>36</v>
      </c>
      <c r="F57" s="10" t="s">
        <v>20</v>
      </c>
      <c r="G57" s="5" t="s">
        <v>21</v>
      </c>
      <c r="H57" s="5" t="s">
        <v>22</v>
      </c>
      <c r="I57" s="5" t="s">
        <v>19</v>
      </c>
      <c r="J57" s="11"/>
      <c r="K57" s="11" t="s">
        <v>39</v>
      </c>
      <c r="L57" s="5" t="s">
        <v>36</v>
      </c>
      <c r="M57" s="5"/>
      <c r="N57" s="5" t="s">
        <v>39</v>
      </c>
      <c r="O57" s="5" t="s">
        <v>36</v>
      </c>
      <c r="P57" s="8"/>
      <c r="Q57" s="8"/>
      <c r="R57" s="8"/>
      <c r="S57" s="8"/>
      <c r="T57" s="8"/>
      <c r="U57" s="8"/>
      <c r="V57" s="8"/>
      <c r="W57" s="8"/>
      <c r="X57" s="8"/>
      <c r="Y57" s="8"/>
      <c r="Z57" s="8"/>
      <c r="AA57" s="8"/>
      <c r="AB57" s="8"/>
      <c r="AC57" s="8"/>
      <c r="AD57" s="8"/>
      <c r="AE57" s="8"/>
      <c r="AF57" s="8"/>
      <c r="AG57" s="8"/>
    </row>
    <row r="58" spans="1:33" ht="12.75">
      <c r="A58" s="14"/>
      <c r="B58" s="15"/>
      <c r="C58" s="14"/>
      <c r="D58" s="14"/>
      <c r="E58" s="14"/>
      <c r="F58" s="14"/>
      <c r="G58" s="14"/>
      <c r="H58" s="14"/>
      <c r="I58" s="14"/>
      <c r="J58" s="14"/>
      <c r="K58" s="14"/>
      <c r="L58" s="14"/>
      <c r="M58" s="16"/>
      <c r="N58" s="17"/>
      <c r="O58" s="14"/>
      <c r="P58" s="14"/>
      <c r="Q58" s="14"/>
      <c r="R58" s="14"/>
      <c r="S58" s="14"/>
      <c r="T58" s="14"/>
      <c r="U58" s="14"/>
      <c r="V58" s="14"/>
      <c r="W58" s="14"/>
      <c r="X58" s="14"/>
      <c r="Y58" s="14"/>
      <c r="Z58" s="14"/>
      <c r="AA58" s="14"/>
      <c r="AB58" s="14"/>
      <c r="AC58" s="14"/>
      <c r="AD58" s="14"/>
      <c r="AE58" s="14"/>
      <c r="AF58" s="14"/>
      <c r="AG58" s="14"/>
    </row>
    <row r="59" spans="1:33" ht="76.5">
      <c r="A59" s="5" t="s">
        <v>176</v>
      </c>
      <c r="B59" s="9">
        <v>54</v>
      </c>
      <c r="C59" s="5" t="s">
        <v>177</v>
      </c>
      <c r="D59" s="5" t="s">
        <v>18</v>
      </c>
      <c r="E59" s="5" t="s">
        <v>19</v>
      </c>
      <c r="F59" s="10" t="s">
        <v>20</v>
      </c>
      <c r="G59" s="5" t="s">
        <v>21</v>
      </c>
      <c r="H59" s="5" t="s">
        <v>22</v>
      </c>
      <c r="I59" s="5" t="s">
        <v>19</v>
      </c>
      <c r="J59" s="11"/>
      <c r="K59" s="11" t="s">
        <v>23</v>
      </c>
      <c r="L59" s="5" t="s">
        <v>24</v>
      </c>
      <c r="M59" s="5" t="s">
        <v>170</v>
      </c>
      <c r="N59" s="12" t="s">
        <v>26</v>
      </c>
      <c r="O59" s="21" t="s">
        <v>178</v>
      </c>
      <c r="P59" s="5" t="s">
        <v>148</v>
      </c>
      <c r="Q59" s="8"/>
      <c r="R59" s="8"/>
      <c r="S59" s="8"/>
      <c r="T59" s="8"/>
      <c r="U59" s="8"/>
      <c r="V59" s="8"/>
      <c r="W59" s="8"/>
      <c r="X59" s="8"/>
      <c r="Y59" s="8"/>
      <c r="Z59" s="8"/>
      <c r="AA59" s="8"/>
      <c r="AB59" s="8"/>
      <c r="AC59" s="8"/>
      <c r="AD59" s="8"/>
      <c r="AE59" s="8"/>
      <c r="AF59" s="8"/>
      <c r="AG59" s="8"/>
    </row>
    <row r="60" spans="1:33" ht="76.5">
      <c r="A60" s="5" t="s">
        <v>179</v>
      </c>
      <c r="B60" s="9">
        <v>55</v>
      </c>
      <c r="C60" s="5" t="s">
        <v>180</v>
      </c>
      <c r="D60" s="5" t="s">
        <v>18</v>
      </c>
      <c r="E60" s="5" t="s">
        <v>19</v>
      </c>
      <c r="F60" s="10" t="s">
        <v>20</v>
      </c>
      <c r="G60" s="5" t="s">
        <v>21</v>
      </c>
      <c r="H60" s="5" t="s">
        <v>22</v>
      </c>
      <c r="I60" s="5" t="s">
        <v>19</v>
      </c>
      <c r="J60" s="11"/>
      <c r="K60" s="11" t="s">
        <v>23</v>
      </c>
      <c r="L60" s="5" t="s">
        <v>24</v>
      </c>
      <c r="M60" s="5" t="s">
        <v>170</v>
      </c>
      <c r="N60" s="12" t="s">
        <v>26</v>
      </c>
      <c r="O60" s="21" t="s">
        <v>178</v>
      </c>
      <c r="P60" s="5" t="s">
        <v>148</v>
      </c>
      <c r="Q60" s="8"/>
      <c r="R60" s="8"/>
      <c r="S60" s="8"/>
      <c r="T60" s="8"/>
      <c r="U60" s="8"/>
      <c r="V60" s="8"/>
      <c r="W60" s="8"/>
      <c r="X60" s="8"/>
      <c r="Y60" s="8"/>
      <c r="Z60" s="8"/>
      <c r="AA60" s="8"/>
      <c r="AB60" s="8"/>
      <c r="AC60" s="8"/>
      <c r="AD60" s="8"/>
      <c r="AE60" s="8"/>
      <c r="AF60" s="8"/>
      <c r="AG60" s="8"/>
    </row>
    <row r="61" spans="1:33" ht="76.5">
      <c r="A61" s="5" t="s">
        <v>181</v>
      </c>
      <c r="B61" s="25">
        <v>56</v>
      </c>
      <c r="C61" s="26" t="s">
        <v>182</v>
      </c>
      <c r="D61" s="5" t="s">
        <v>18</v>
      </c>
      <c r="E61" s="5" t="s">
        <v>19</v>
      </c>
      <c r="F61" s="10" t="s">
        <v>20</v>
      </c>
      <c r="G61" s="5" t="s">
        <v>21</v>
      </c>
      <c r="H61" s="5" t="s">
        <v>22</v>
      </c>
      <c r="I61" s="5" t="s">
        <v>19</v>
      </c>
      <c r="J61" s="11"/>
      <c r="K61" s="11" t="s">
        <v>23</v>
      </c>
      <c r="L61" s="5" t="s">
        <v>24</v>
      </c>
      <c r="M61" s="5" t="s">
        <v>170</v>
      </c>
      <c r="N61" s="12" t="s">
        <v>26</v>
      </c>
      <c r="O61" s="21" t="s">
        <v>178</v>
      </c>
      <c r="P61" s="5" t="s">
        <v>148</v>
      </c>
      <c r="Q61" s="8"/>
      <c r="R61" s="8"/>
      <c r="S61" s="8"/>
      <c r="T61" s="8"/>
      <c r="U61" s="8"/>
      <c r="V61" s="8"/>
      <c r="W61" s="8"/>
      <c r="X61" s="8"/>
      <c r="Y61" s="8"/>
      <c r="Z61" s="8"/>
      <c r="AA61" s="8"/>
      <c r="AB61" s="8"/>
      <c r="AC61" s="8"/>
      <c r="AD61" s="8"/>
      <c r="AE61" s="8"/>
      <c r="AF61" s="8"/>
      <c r="AG61" s="8"/>
    </row>
    <row r="62" spans="1:33" ht="76.5">
      <c r="A62" s="5" t="s">
        <v>183</v>
      </c>
      <c r="B62" s="9">
        <v>57</v>
      </c>
      <c r="C62" s="5" t="s">
        <v>184</v>
      </c>
      <c r="D62" s="5" t="s">
        <v>18</v>
      </c>
      <c r="E62" s="5" t="s">
        <v>19</v>
      </c>
      <c r="F62" s="10" t="s">
        <v>20</v>
      </c>
      <c r="G62" s="5" t="s">
        <v>21</v>
      </c>
      <c r="H62" s="5" t="s">
        <v>22</v>
      </c>
      <c r="I62" s="5" t="s">
        <v>19</v>
      </c>
      <c r="J62" s="11"/>
      <c r="K62" s="11" t="s">
        <v>23</v>
      </c>
      <c r="L62" s="5" t="s">
        <v>24</v>
      </c>
      <c r="M62" s="5" t="s">
        <v>170</v>
      </c>
      <c r="N62" s="12" t="s">
        <v>26</v>
      </c>
      <c r="O62" s="21" t="s">
        <v>185</v>
      </c>
      <c r="P62" s="5" t="s">
        <v>148</v>
      </c>
      <c r="Q62" s="8"/>
      <c r="R62" s="8"/>
      <c r="S62" s="8"/>
      <c r="T62" s="8"/>
      <c r="U62" s="8"/>
      <c r="V62" s="8"/>
      <c r="W62" s="8"/>
      <c r="X62" s="8"/>
      <c r="Y62" s="8"/>
      <c r="Z62" s="8"/>
      <c r="AA62" s="8"/>
      <c r="AB62" s="8"/>
      <c r="AC62" s="8"/>
      <c r="AD62" s="8"/>
      <c r="AE62" s="8"/>
      <c r="AF62" s="8"/>
      <c r="AG62" s="8"/>
    </row>
    <row r="63" spans="1:33" ht="76.5">
      <c r="A63" s="5" t="s">
        <v>186</v>
      </c>
      <c r="B63" s="9">
        <v>58</v>
      </c>
      <c r="C63" s="5" t="s">
        <v>187</v>
      </c>
      <c r="D63" s="5" t="s">
        <v>18</v>
      </c>
      <c r="E63" s="5" t="s">
        <v>19</v>
      </c>
      <c r="F63" s="10" t="s">
        <v>20</v>
      </c>
      <c r="G63" s="5" t="s">
        <v>21</v>
      </c>
      <c r="H63" s="5" t="s">
        <v>22</v>
      </c>
      <c r="I63" s="5" t="s">
        <v>19</v>
      </c>
      <c r="J63" s="11"/>
      <c r="K63" s="11" t="s">
        <v>23</v>
      </c>
      <c r="L63" s="5" t="s">
        <v>24</v>
      </c>
      <c r="M63" s="5" t="s">
        <v>170</v>
      </c>
      <c r="N63" s="12" t="s">
        <v>26</v>
      </c>
      <c r="O63" s="21" t="s">
        <v>185</v>
      </c>
      <c r="P63" s="5" t="s">
        <v>148</v>
      </c>
      <c r="Q63" s="8"/>
      <c r="R63" s="8"/>
      <c r="S63" s="8"/>
      <c r="T63" s="8"/>
      <c r="U63" s="8"/>
      <c r="V63" s="8"/>
      <c r="W63" s="8"/>
      <c r="X63" s="8"/>
      <c r="Y63" s="8"/>
      <c r="Z63" s="8"/>
      <c r="AA63" s="8"/>
      <c r="AB63" s="8"/>
      <c r="AC63" s="8"/>
      <c r="AD63" s="8"/>
      <c r="AE63" s="8"/>
      <c r="AF63" s="8"/>
      <c r="AG63" s="8"/>
    </row>
    <row r="64" spans="1:33" ht="76.5">
      <c r="A64" s="5" t="s">
        <v>188</v>
      </c>
      <c r="B64" s="9">
        <v>59</v>
      </c>
      <c r="C64" s="5" t="s">
        <v>189</v>
      </c>
      <c r="D64" s="5" t="s">
        <v>18</v>
      </c>
      <c r="E64" s="5" t="s">
        <v>19</v>
      </c>
      <c r="F64" s="10" t="s">
        <v>20</v>
      </c>
      <c r="G64" s="5" t="s">
        <v>21</v>
      </c>
      <c r="H64" s="5" t="s">
        <v>22</v>
      </c>
      <c r="I64" s="5" t="s">
        <v>19</v>
      </c>
      <c r="J64" s="11"/>
      <c r="K64" s="11" t="s">
        <v>23</v>
      </c>
      <c r="L64" s="5" t="s">
        <v>24</v>
      </c>
      <c r="M64" s="5" t="s">
        <v>170</v>
      </c>
      <c r="N64" s="12" t="s">
        <v>26</v>
      </c>
      <c r="O64" s="21" t="s">
        <v>185</v>
      </c>
      <c r="P64" s="5" t="s">
        <v>148</v>
      </c>
      <c r="Q64" s="8"/>
      <c r="R64" s="8"/>
      <c r="S64" s="8"/>
      <c r="T64" s="8"/>
      <c r="U64" s="8"/>
      <c r="V64" s="8"/>
      <c r="W64" s="8"/>
      <c r="X64" s="8"/>
      <c r="Y64" s="8"/>
      <c r="Z64" s="8"/>
      <c r="AA64" s="8"/>
      <c r="AB64" s="8"/>
      <c r="AC64" s="8"/>
      <c r="AD64" s="8"/>
      <c r="AE64" s="8"/>
      <c r="AF64" s="8"/>
      <c r="AG64" s="8"/>
    </row>
    <row r="65" spans="1:33" ht="76.5">
      <c r="A65" s="5" t="s">
        <v>190</v>
      </c>
      <c r="B65" s="9">
        <v>60</v>
      </c>
      <c r="C65" s="5" t="s">
        <v>191</v>
      </c>
      <c r="D65" s="5" t="s">
        <v>18</v>
      </c>
      <c r="E65" s="5" t="s">
        <v>19</v>
      </c>
      <c r="F65" s="10" t="s">
        <v>20</v>
      </c>
      <c r="G65" s="5" t="s">
        <v>21</v>
      </c>
      <c r="H65" s="5" t="s">
        <v>22</v>
      </c>
      <c r="I65" s="5" t="s">
        <v>19</v>
      </c>
      <c r="J65" s="11"/>
      <c r="K65" s="11" t="s">
        <v>23</v>
      </c>
      <c r="L65" s="5" t="s">
        <v>24</v>
      </c>
      <c r="M65" s="5" t="s">
        <v>170</v>
      </c>
      <c r="N65" s="12" t="s">
        <v>26</v>
      </c>
      <c r="O65" s="21" t="s">
        <v>185</v>
      </c>
      <c r="P65" s="5" t="s">
        <v>148</v>
      </c>
      <c r="Q65" s="8"/>
      <c r="R65" s="8"/>
      <c r="S65" s="8"/>
      <c r="T65" s="8"/>
      <c r="U65" s="8"/>
      <c r="V65" s="8"/>
      <c r="W65" s="8"/>
      <c r="X65" s="8"/>
      <c r="Y65" s="8"/>
      <c r="Z65" s="8"/>
      <c r="AA65" s="8"/>
      <c r="AB65" s="8"/>
      <c r="AC65" s="8"/>
      <c r="AD65" s="8"/>
      <c r="AE65" s="8"/>
      <c r="AF65" s="8"/>
      <c r="AG65" s="8"/>
    </row>
    <row r="66" spans="1:33" ht="76.5">
      <c r="A66" s="5" t="s">
        <v>192</v>
      </c>
      <c r="B66" s="9">
        <v>61</v>
      </c>
      <c r="C66" s="5" t="s">
        <v>193</v>
      </c>
      <c r="D66" s="5" t="s">
        <v>18</v>
      </c>
      <c r="E66" s="5" t="s">
        <v>19</v>
      </c>
      <c r="F66" s="10" t="s">
        <v>20</v>
      </c>
      <c r="G66" s="5" t="s">
        <v>21</v>
      </c>
      <c r="H66" s="5" t="s">
        <v>22</v>
      </c>
      <c r="I66" s="5" t="s">
        <v>19</v>
      </c>
      <c r="J66" s="11"/>
      <c r="K66" s="11" t="s">
        <v>23</v>
      </c>
      <c r="L66" s="5" t="s">
        <v>24</v>
      </c>
      <c r="M66" s="5" t="s">
        <v>170</v>
      </c>
      <c r="N66" s="12" t="s">
        <v>26</v>
      </c>
      <c r="O66" s="21" t="s">
        <v>178</v>
      </c>
      <c r="P66" s="5" t="s">
        <v>148</v>
      </c>
      <c r="Q66" s="8"/>
      <c r="R66" s="8"/>
      <c r="S66" s="8"/>
      <c r="T66" s="8"/>
      <c r="U66" s="8"/>
      <c r="V66" s="8"/>
      <c r="W66" s="8"/>
      <c r="X66" s="8"/>
      <c r="Y66" s="8"/>
      <c r="Z66" s="8"/>
      <c r="AA66" s="8"/>
      <c r="AB66" s="8"/>
      <c r="AC66" s="8"/>
      <c r="AD66" s="8"/>
      <c r="AE66" s="8"/>
      <c r="AF66" s="8"/>
      <c r="AG66" s="8"/>
    </row>
    <row r="67" spans="1:33" ht="76.5">
      <c r="A67" s="5" t="s">
        <v>194</v>
      </c>
      <c r="B67" s="9">
        <v>62</v>
      </c>
      <c r="C67" s="5" t="s">
        <v>195</v>
      </c>
      <c r="D67" s="5" t="s">
        <v>18</v>
      </c>
      <c r="E67" s="5" t="s">
        <v>19</v>
      </c>
      <c r="F67" s="10" t="s">
        <v>20</v>
      </c>
      <c r="G67" s="5" t="s">
        <v>21</v>
      </c>
      <c r="H67" s="5" t="s">
        <v>22</v>
      </c>
      <c r="I67" s="5" t="s">
        <v>19</v>
      </c>
      <c r="J67" s="11"/>
      <c r="K67" s="11" t="s">
        <v>23</v>
      </c>
      <c r="L67" s="5" t="s">
        <v>24</v>
      </c>
      <c r="M67" s="5" t="s">
        <v>170</v>
      </c>
      <c r="N67" s="12" t="s">
        <v>26</v>
      </c>
      <c r="O67" s="21" t="s">
        <v>185</v>
      </c>
      <c r="P67" s="5" t="s">
        <v>148</v>
      </c>
      <c r="Q67" s="8"/>
      <c r="R67" s="8"/>
      <c r="S67" s="8"/>
      <c r="T67" s="8"/>
      <c r="U67" s="8"/>
      <c r="V67" s="8"/>
      <c r="W67" s="8"/>
      <c r="X67" s="8"/>
      <c r="Y67" s="8"/>
      <c r="Z67" s="8"/>
      <c r="AA67" s="8"/>
      <c r="AB67" s="8"/>
      <c r="AC67" s="8"/>
      <c r="AD67" s="8"/>
      <c r="AE67" s="8"/>
      <c r="AF67" s="8"/>
      <c r="AG67" s="8"/>
    </row>
    <row r="68" spans="1:33" ht="76.5">
      <c r="A68" s="5" t="s">
        <v>196</v>
      </c>
      <c r="B68" s="9">
        <v>63</v>
      </c>
      <c r="C68" s="5" t="s">
        <v>197</v>
      </c>
      <c r="D68" s="5" t="s">
        <v>18</v>
      </c>
      <c r="E68" s="5" t="s">
        <v>19</v>
      </c>
      <c r="F68" s="10" t="s">
        <v>20</v>
      </c>
      <c r="G68" s="5" t="s">
        <v>21</v>
      </c>
      <c r="H68" s="5" t="s">
        <v>22</v>
      </c>
      <c r="I68" s="5" t="s">
        <v>19</v>
      </c>
      <c r="J68" s="11"/>
      <c r="K68" s="11" t="s">
        <v>23</v>
      </c>
      <c r="L68" s="5" t="s">
        <v>24</v>
      </c>
      <c r="M68" s="5" t="s">
        <v>170</v>
      </c>
      <c r="N68" s="12" t="s">
        <v>26</v>
      </c>
      <c r="O68" s="21" t="s">
        <v>185</v>
      </c>
      <c r="P68" s="5" t="s">
        <v>148</v>
      </c>
      <c r="Q68" s="8"/>
      <c r="R68" s="8"/>
      <c r="S68" s="8"/>
      <c r="T68" s="8"/>
      <c r="U68" s="8"/>
      <c r="V68" s="8"/>
      <c r="W68" s="8"/>
      <c r="X68" s="8"/>
      <c r="Y68" s="8"/>
      <c r="Z68" s="8"/>
      <c r="AA68" s="8"/>
      <c r="AB68" s="8"/>
      <c r="AC68" s="8"/>
      <c r="AD68" s="8"/>
      <c r="AE68" s="8"/>
      <c r="AF68" s="8"/>
      <c r="AG68" s="8"/>
    </row>
    <row r="69" spans="1:33" ht="76.5">
      <c r="A69" s="5" t="s">
        <v>198</v>
      </c>
      <c r="B69" s="9">
        <v>64</v>
      </c>
      <c r="C69" s="5" t="s">
        <v>199</v>
      </c>
      <c r="D69" s="5" t="s">
        <v>18</v>
      </c>
      <c r="E69" s="5" t="s">
        <v>19</v>
      </c>
      <c r="F69" s="10" t="s">
        <v>20</v>
      </c>
      <c r="G69" s="5" t="s">
        <v>21</v>
      </c>
      <c r="H69" s="5" t="s">
        <v>22</v>
      </c>
      <c r="I69" s="5" t="s">
        <v>19</v>
      </c>
      <c r="J69" s="11"/>
      <c r="K69" s="11" t="s">
        <v>23</v>
      </c>
      <c r="L69" s="5" t="s">
        <v>24</v>
      </c>
      <c r="M69" s="5" t="s">
        <v>170</v>
      </c>
      <c r="N69" s="12" t="s">
        <v>26</v>
      </c>
      <c r="O69" s="21" t="s">
        <v>185</v>
      </c>
      <c r="P69" s="5" t="s">
        <v>148</v>
      </c>
      <c r="Q69" s="8"/>
      <c r="R69" s="8"/>
      <c r="S69" s="8"/>
      <c r="T69" s="8"/>
      <c r="U69" s="8"/>
      <c r="V69" s="8"/>
      <c r="W69" s="8"/>
      <c r="X69" s="8"/>
      <c r="Y69" s="8"/>
      <c r="Z69" s="8"/>
      <c r="AA69" s="8"/>
      <c r="AB69" s="8"/>
      <c r="AC69" s="8"/>
      <c r="AD69" s="8"/>
      <c r="AE69" s="8"/>
      <c r="AF69" s="8"/>
      <c r="AG69" s="8"/>
    </row>
    <row r="70" spans="1:33" ht="76.5">
      <c r="A70" s="5" t="s">
        <v>200</v>
      </c>
      <c r="B70" s="9">
        <v>65</v>
      </c>
      <c r="C70" s="5" t="s">
        <v>201</v>
      </c>
      <c r="D70" s="5" t="s">
        <v>18</v>
      </c>
      <c r="E70" s="5" t="s">
        <v>19</v>
      </c>
      <c r="F70" s="10" t="s">
        <v>20</v>
      </c>
      <c r="G70" s="5" t="s">
        <v>21</v>
      </c>
      <c r="H70" s="5" t="s">
        <v>22</v>
      </c>
      <c r="I70" s="5" t="s">
        <v>19</v>
      </c>
      <c r="J70" s="11"/>
      <c r="K70" s="11" t="s">
        <v>23</v>
      </c>
      <c r="L70" s="5" t="s">
        <v>24</v>
      </c>
      <c r="M70" s="5" t="s">
        <v>170</v>
      </c>
      <c r="N70" s="12" t="s">
        <v>26</v>
      </c>
      <c r="O70" s="21" t="s">
        <v>185</v>
      </c>
      <c r="P70" s="5" t="s">
        <v>148</v>
      </c>
      <c r="Q70" s="8"/>
      <c r="R70" s="8"/>
      <c r="S70" s="8"/>
      <c r="T70" s="8"/>
      <c r="U70" s="8"/>
      <c r="V70" s="8"/>
      <c r="W70" s="8"/>
      <c r="X70" s="8"/>
      <c r="Y70" s="8"/>
      <c r="Z70" s="8"/>
      <c r="AA70" s="8"/>
      <c r="AB70" s="8"/>
      <c r="AC70" s="8"/>
      <c r="AD70" s="8"/>
      <c r="AE70" s="8"/>
      <c r="AF70" s="8"/>
      <c r="AG70" s="8"/>
    </row>
    <row r="71" spans="1:33" ht="76.5">
      <c r="A71" s="5" t="s">
        <v>202</v>
      </c>
      <c r="B71" s="9">
        <v>66</v>
      </c>
      <c r="C71" s="5" t="s">
        <v>203</v>
      </c>
      <c r="D71" s="5" t="s">
        <v>18</v>
      </c>
      <c r="E71" s="5" t="s">
        <v>19</v>
      </c>
      <c r="F71" s="10" t="s">
        <v>20</v>
      </c>
      <c r="G71" s="5" t="s">
        <v>21</v>
      </c>
      <c r="H71" s="5" t="s">
        <v>22</v>
      </c>
      <c r="I71" s="5" t="s">
        <v>19</v>
      </c>
      <c r="J71" s="11"/>
      <c r="K71" s="11" t="s">
        <v>23</v>
      </c>
      <c r="L71" s="5" t="s">
        <v>24</v>
      </c>
      <c r="M71" s="5" t="s">
        <v>170</v>
      </c>
      <c r="N71" s="12" t="s">
        <v>26</v>
      </c>
      <c r="O71" s="21" t="s">
        <v>178</v>
      </c>
      <c r="P71" s="5" t="s">
        <v>148</v>
      </c>
      <c r="Q71" s="8"/>
      <c r="R71" s="8"/>
      <c r="S71" s="8"/>
      <c r="T71" s="8"/>
      <c r="U71" s="8"/>
      <c r="V71" s="8"/>
      <c r="W71" s="8"/>
      <c r="X71" s="8"/>
      <c r="Y71" s="8"/>
      <c r="Z71" s="8"/>
      <c r="AA71" s="8"/>
      <c r="AB71" s="8"/>
      <c r="AC71" s="8"/>
      <c r="AD71" s="8"/>
      <c r="AE71" s="8"/>
      <c r="AF71" s="8"/>
      <c r="AG71" s="8"/>
    </row>
    <row r="72" spans="1:33" ht="76.5">
      <c r="A72" s="5" t="s">
        <v>204</v>
      </c>
      <c r="B72" s="9">
        <v>67</v>
      </c>
      <c r="C72" s="5" t="s">
        <v>205</v>
      </c>
      <c r="D72" s="5" t="s">
        <v>18</v>
      </c>
      <c r="E72" s="5" t="s">
        <v>19</v>
      </c>
      <c r="F72" s="10" t="s">
        <v>20</v>
      </c>
      <c r="G72" s="5" t="s">
        <v>21</v>
      </c>
      <c r="H72" s="5" t="s">
        <v>22</v>
      </c>
      <c r="I72" s="5" t="s">
        <v>19</v>
      </c>
      <c r="J72" s="11"/>
      <c r="K72" s="11" t="s">
        <v>23</v>
      </c>
      <c r="L72" s="5" t="s">
        <v>24</v>
      </c>
      <c r="M72" s="5" t="s">
        <v>170</v>
      </c>
      <c r="N72" s="12" t="s">
        <v>26</v>
      </c>
      <c r="O72" s="21" t="s">
        <v>178</v>
      </c>
      <c r="P72" s="5" t="s">
        <v>148</v>
      </c>
      <c r="Q72" s="8"/>
      <c r="R72" s="8"/>
      <c r="S72" s="8"/>
      <c r="T72" s="8"/>
      <c r="U72" s="8"/>
      <c r="V72" s="8"/>
      <c r="W72" s="8"/>
      <c r="X72" s="8"/>
      <c r="Y72" s="8"/>
      <c r="Z72" s="8"/>
      <c r="AA72" s="8"/>
      <c r="AB72" s="8"/>
      <c r="AC72" s="8"/>
      <c r="AD72" s="8"/>
      <c r="AE72" s="8"/>
      <c r="AF72" s="8"/>
      <c r="AG72" s="8"/>
    </row>
    <row r="73" spans="1:33" ht="76.5">
      <c r="A73" s="5" t="s">
        <v>206</v>
      </c>
      <c r="B73" s="9">
        <v>68</v>
      </c>
      <c r="C73" s="5" t="s">
        <v>207</v>
      </c>
      <c r="D73" s="5" t="s">
        <v>18</v>
      </c>
      <c r="E73" s="5" t="s">
        <v>19</v>
      </c>
      <c r="F73" s="10" t="s">
        <v>20</v>
      </c>
      <c r="G73" s="5" t="s">
        <v>21</v>
      </c>
      <c r="H73" s="5" t="s">
        <v>22</v>
      </c>
      <c r="I73" s="5" t="s">
        <v>19</v>
      </c>
      <c r="J73" s="11"/>
      <c r="K73" s="11" t="s">
        <v>23</v>
      </c>
      <c r="L73" s="5" t="s">
        <v>24</v>
      </c>
      <c r="M73" s="5" t="s">
        <v>170</v>
      </c>
      <c r="N73" s="12" t="s">
        <v>26</v>
      </c>
      <c r="O73" s="21" t="s">
        <v>185</v>
      </c>
      <c r="P73" s="5" t="s">
        <v>148</v>
      </c>
      <c r="Q73" s="8"/>
      <c r="R73" s="8"/>
      <c r="S73" s="8"/>
      <c r="T73" s="8"/>
      <c r="U73" s="8"/>
      <c r="V73" s="8"/>
      <c r="W73" s="8"/>
      <c r="X73" s="8"/>
      <c r="Y73" s="8"/>
      <c r="Z73" s="8"/>
      <c r="AA73" s="8"/>
      <c r="AB73" s="8"/>
      <c r="AC73" s="8"/>
      <c r="AD73" s="8"/>
      <c r="AE73" s="8"/>
      <c r="AF73" s="8"/>
      <c r="AG73" s="8"/>
    </row>
    <row r="74" spans="1:33" ht="12.75">
      <c r="A74" s="5" t="s">
        <v>208</v>
      </c>
      <c r="B74" s="25">
        <v>69</v>
      </c>
      <c r="C74" s="26" t="s">
        <v>119</v>
      </c>
      <c r="D74" s="5" t="s">
        <v>36</v>
      </c>
      <c r="E74" s="5" t="s">
        <v>36</v>
      </c>
      <c r="F74" s="8"/>
      <c r="G74" s="5" t="s">
        <v>21</v>
      </c>
      <c r="H74" s="5" t="s">
        <v>22</v>
      </c>
      <c r="I74" s="5" t="s">
        <v>19</v>
      </c>
      <c r="J74" s="11"/>
      <c r="K74" s="11" t="s">
        <v>39</v>
      </c>
      <c r="L74" s="5" t="s">
        <v>36</v>
      </c>
      <c r="M74" s="5"/>
      <c r="N74" s="5" t="s">
        <v>39</v>
      </c>
      <c r="O74" s="5" t="s">
        <v>36</v>
      </c>
      <c r="P74" s="8"/>
      <c r="Q74" s="8"/>
      <c r="R74" s="8"/>
      <c r="S74" s="8"/>
      <c r="T74" s="8"/>
      <c r="U74" s="8"/>
      <c r="V74" s="8"/>
      <c r="W74" s="8"/>
      <c r="X74" s="8"/>
      <c r="Y74" s="8"/>
      <c r="Z74" s="8"/>
      <c r="AA74" s="8"/>
      <c r="AB74" s="8"/>
      <c r="AC74" s="8"/>
      <c r="AD74" s="8"/>
      <c r="AE74" s="8"/>
      <c r="AF74" s="8"/>
      <c r="AG74" s="8"/>
    </row>
    <row r="75" spans="1:33" ht="12.75">
      <c r="A75" s="14"/>
      <c r="B75" s="15"/>
      <c r="C75" s="14"/>
      <c r="D75" s="27"/>
      <c r="E75" s="27"/>
      <c r="F75" s="27" t="s">
        <v>20</v>
      </c>
      <c r="G75" s="14"/>
      <c r="H75" s="14"/>
      <c r="I75" s="14"/>
      <c r="J75" s="14"/>
      <c r="K75" s="14"/>
      <c r="L75" s="14"/>
      <c r="M75" s="16"/>
      <c r="N75" s="17"/>
      <c r="O75" s="14"/>
      <c r="P75" s="14"/>
      <c r="Q75" s="14"/>
      <c r="R75" s="14"/>
      <c r="S75" s="14"/>
      <c r="T75" s="14"/>
      <c r="U75" s="14"/>
      <c r="V75" s="14"/>
      <c r="W75" s="14"/>
      <c r="X75" s="14"/>
      <c r="Y75" s="14"/>
      <c r="Z75" s="14"/>
      <c r="AA75" s="14"/>
      <c r="AB75" s="14"/>
      <c r="AC75" s="14"/>
      <c r="AD75" s="14"/>
      <c r="AE75" s="14"/>
      <c r="AF75" s="14"/>
      <c r="AG75" s="14"/>
    </row>
    <row r="76" spans="1:33" ht="76.5">
      <c r="A76" s="5" t="s">
        <v>209</v>
      </c>
      <c r="B76" s="9">
        <v>70</v>
      </c>
      <c r="C76" s="5" t="s">
        <v>210</v>
      </c>
      <c r="D76" s="5" t="s">
        <v>18</v>
      </c>
      <c r="E76" s="5" t="s">
        <v>19</v>
      </c>
      <c r="F76" s="10" t="s">
        <v>20</v>
      </c>
      <c r="G76" s="5" t="s">
        <v>21</v>
      </c>
      <c r="H76" s="5" t="s">
        <v>22</v>
      </c>
      <c r="I76" s="5" t="s">
        <v>19</v>
      </c>
      <c r="J76" s="11"/>
      <c r="K76" s="11" t="s">
        <v>23</v>
      </c>
      <c r="L76" s="5" t="s">
        <v>24</v>
      </c>
      <c r="M76" s="5" t="s">
        <v>170</v>
      </c>
      <c r="N76" s="12" t="s">
        <v>26</v>
      </c>
      <c r="O76" s="21" t="s">
        <v>185</v>
      </c>
      <c r="P76" s="5" t="s">
        <v>148</v>
      </c>
      <c r="Q76" s="8"/>
      <c r="R76" s="8"/>
      <c r="S76" s="8"/>
      <c r="T76" s="8"/>
      <c r="U76" s="8"/>
      <c r="V76" s="8"/>
      <c r="W76" s="8"/>
      <c r="X76" s="8"/>
      <c r="Y76" s="8"/>
      <c r="Z76" s="8"/>
      <c r="AA76" s="8"/>
      <c r="AB76" s="8"/>
      <c r="AC76" s="8"/>
      <c r="AD76" s="8"/>
      <c r="AE76" s="8"/>
      <c r="AF76" s="8"/>
      <c r="AG76" s="8"/>
    </row>
    <row r="77" spans="1:33" ht="76.5">
      <c r="A77" s="5" t="s">
        <v>211</v>
      </c>
      <c r="B77" s="9">
        <v>71</v>
      </c>
      <c r="C77" s="5" t="s">
        <v>212</v>
      </c>
      <c r="D77" s="5" t="s">
        <v>18</v>
      </c>
      <c r="E77" s="5" t="s">
        <v>19</v>
      </c>
      <c r="F77" s="10" t="s">
        <v>20</v>
      </c>
      <c r="G77" s="5" t="s">
        <v>21</v>
      </c>
      <c r="H77" s="5" t="s">
        <v>22</v>
      </c>
      <c r="I77" s="5" t="s">
        <v>19</v>
      </c>
      <c r="J77" s="11"/>
      <c r="K77" s="11" t="s">
        <v>23</v>
      </c>
      <c r="L77" s="5" t="s">
        <v>24</v>
      </c>
      <c r="M77" s="5" t="s">
        <v>170</v>
      </c>
      <c r="N77" s="12" t="s">
        <v>26</v>
      </c>
      <c r="O77" s="21" t="s">
        <v>185</v>
      </c>
      <c r="P77" s="5" t="s">
        <v>148</v>
      </c>
      <c r="Q77" s="8"/>
      <c r="R77" s="8"/>
      <c r="S77" s="8"/>
      <c r="T77" s="8"/>
      <c r="U77" s="8"/>
      <c r="V77" s="8"/>
      <c r="W77" s="8"/>
      <c r="X77" s="8"/>
      <c r="Y77" s="8"/>
      <c r="Z77" s="8"/>
      <c r="AA77" s="8"/>
      <c r="AB77" s="8"/>
      <c r="AC77" s="8"/>
      <c r="AD77" s="8"/>
      <c r="AE77" s="8"/>
      <c r="AF77" s="8"/>
      <c r="AG77" s="8"/>
    </row>
    <row r="78" spans="1:33" ht="76.5">
      <c r="A78" s="5" t="s">
        <v>213</v>
      </c>
      <c r="B78" s="9">
        <v>72</v>
      </c>
      <c r="C78" s="5" t="s">
        <v>214</v>
      </c>
      <c r="D78" s="5" t="s">
        <v>18</v>
      </c>
      <c r="E78" s="5" t="s">
        <v>19</v>
      </c>
      <c r="F78" s="10" t="s">
        <v>20</v>
      </c>
      <c r="G78" s="5" t="s">
        <v>21</v>
      </c>
      <c r="H78" s="5" t="s">
        <v>22</v>
      </c>
      <c r="I78" s="5" t="s">
        <v>19</v>
      </c>
      <c r="J78" s="11"/>
      <c r="K78" s="11" t="s">
        <v>23</v>
      </c>
      <c r="L78" s="5" t="s">
        <v>24</v>
      </c>
      <c r="M78" s="5" t="s">
        <v>170</v>
      </c>
      <c r="N78" s="12" t="s">
        <v>26</v>
      </c>
      <c r="O78" s="21" t="s">
        <v>185</v>
      </c>
      <c r="P78" s="5" t="s">
        <v>148</v>
      </c>
      <c r="Q78" s="8"/>
      <c r="R78" s="8"/>
      <c r="S78" s="8"/>
      <c r="T78" s="8"/>
      <c r="U78" s="8"/>
      <c r="V78" s="8"/>
      <c r="W78" s="8"/>
      <c r="X78" s="8"/>
      <c r="Y78" s="8"/>
      <c r="Z78" s="8"/>
      <c r="AA78" s="8"/>
      <c r="AB78" s="8"/>
      <c r="AC78" s="8"/>
      <c r="AD78" s="8"/>
      <c r="AE78" s="8"/>
      <c r="AF78" s="8"/>
      <c r="AG78" s="8"/>
    </row>
    <row r="79" spans="1:33" ht="25.5">
      <c r="A79" s="5" t="s">
        <v>215</v>
      </c>
      <c r="B79" s="9">
        <v>73</v>
      </c>
      <c r="C79" s="5" t="s">
        <v>216</v>
      </c>
      <c r="D79" s="5" t="s">
        <v>19</v>
      </c>
      <c r="E79" s="5" t="s">
        <v>19</v>
      </c>
      <c r="F79" s="10" t="s">
        <v>20</v>
      </c>
      <c r="G79" s="5" t="s">
        <v>37</v>
      </c>
      <c r="H79" s="5" t="s">
        <v>38</v>
      </c>
      <c r="I79" s="5" t="s">
        <v>19</v>
      </c>
      <c r="J79" s="11"/>
      <c r="K79" s="11" t="s">
        <v>39</v>
      </c>
      <c r="L79" s="5" t="s">
        <v>63</v>
      </c>
      <c r="M79" s="5"/>
      <c r="N79" s="5" t="s">
        <v>63</v>
      </c>
      <c r="O79" s="5" t="s">
        <v>63</v>
      </c>
      <c r="P79" s="8"/>
      <c r="Q79" s="8"/>
      <c r="R79" s="8"/>
      <c r="S79" s="8"/>
      <c r="T79" s="8"/>
      <c r="U79" s="8"/>
      <c r="V79" s="8"/>
      <c r="W79" s="8"/>
      <c r="X79" s="8"/>
      <c r="Y79" s="8"/>
      <c r="Z79" s="8"/>
      <c r="AA79" s="8"/>
      <c r="AB79" s="8"/>
      <c r="AC79" s="8"/>
      <c r="AD79" s="8"/>
      <c r="AE79" s="8"/>
      <c r="AF79" s="8"/>
      <c r="AG79" s="8"/>
    </row>
    <row r="80" spans="1:33" ht="25.5">
      <c r="A80" s="5" t="s">
        <v>217</v>
      </c>
      <c r="B80" s="9">
        <v>74</v>
      </c>
      <c r="C80" s="5" t="s">
        <v>218</v>
      </c>
      <c r="D80" s="5" t="s">
        <v>19</v>
      </c>
      <c r="E80" s="5" t="s">
        <v>19</v>
      </c>
      <c r="F80" s="10" t="s">
        <v>20</v>
      </c>
      <c r="G80" s="5" t="s">
        <v>37</v>
      </c>
      <c r="H80" s="5" t="s">
        <v>38</v>
      </c>
      <c r="I80" s="5" t="s">
        <v>19</v>
      </c>
      <c r="J80" s="11"/>
      <c r="K80" s="11" t="s">
        <v>39</v>
      </c>
      <c r="L80" s="5" t="s">
        <v>63</v>
      </c>
      <c r="M80" s="5"/>
      <c r="N80" s="5" t="s">
        <v>63</v>
      </c>
      <c r="O80" s="5" t="s">
        <v>63</v>
      </c>
      <c r="P80" s="8"/>
      <c r="Q80" s="8"/>
      <c r="R80" s="8"/>
      <c r="S80" s="8"/>
      <c r="T80" s="8"/>
      <c r="U80" s="8"/>
      <c r="V80" s="8"/>
      <c r="W80" s="8"/>
      <c r="X80" s="8"/>
      <c r="Y80" s="8"/>
      <c r="Z80" s="8"/>
      <c r="AA80" s="8"/>
      <c r="AB80" s="8"/>
      <c r="AC80" s="8"/>
      <c r="AD80" s="8"/>
      <c r="AE80" s="8"/>
      <c r="AF80" s="8"/>
      <c r="AG80" s="8"/>
    </row>
    <row r="81" spans="1:33" ht="76.5">
      <c r="A81" s="5" t="s">
        <v>219</v>
      </c>
      <c r="B81" s="9">
        <v>75</v>
      </c>
      <c r="C81" s="5" t="s">
        <v>220</v>
      </c>
      <c r="D81" s="5" t="s">
        <v>18</v>
      </c>
      <c r="E81" s="5" t="s">
        <v>19</v>
      </c>
      <c r="F81" s="10" t="s">
        <v>20</v>
      </c>
      <c r="G81" s="5" t="s">
        <v>21</v>
      </c>
      <c r="H81" s="5" t="s">
        <v>22</v>
      </c>
      <c r="I81" s="5" t="s">
        <v>19</v>
      </c>
      <c r="J81" s="11"/>
      <c r="K81" s="11" t="s">
        <v>23</v>
      </c>
      <c r="L81" s="5" t="s">
        <v>24</v>
      </c>
      <c r="M81" s="5" t="s">
        <v>170</v>
      </c>
      <c r="N81" s="12" t="s">
        <v>26</v>
      </c>
      <c r="O81" s="21" t="s">
        <v>185</v>
      </c>
      <c r="P81" s="5" t="s">
        <v>148</v>
      </c>
      <c r="Q81" s="8"/>
      <c r="R81" s="8"/>
      <c r="S81" s="8"/>
      <c r="T81" s="8"/>
      <c r="U81" s="8"/>
      <c r="V81" s="8"/>
      <c r="W81" s="8"/>
      <c r="X81" s="8"/>
      <c r="Y81" s="8"/>
      <c r="Z81" s="8"/>
      <c r="AA81" s="8"/>
      <c r="AB81" s="8"/>
      <c r="AC81" s="8"/>
      <c r="AD81" s="8"/>
      <c r="AE81" s="8"/>
      <c r="AF81" s="8"/>
      <c r="AG81" s="8"/>
    </row>
    <row r="82" spans="1:33" ht="25.5">
      <c r="A82" s="5" t="s">
        <v>221</v>
      </c>
      <c r="B82" s="9">
        <v>76</v>
      </c>
      <c r="C82" s="5" t="s">
        <v>222</v>
      </c>
      <c r="D82" s="5" t="s">
        <v>19</v>
      </c>
      <c r="E82" s="5" t="s">
        <v>19</v>
      </c>
      <c r="F82" s="8"/>
      <c r="G82" s="5" t="s">
        <v>37</v>
      </c>
      <c r="H82" s="5" t="s">
        <v>38</v>
      </c>
      <c r="I82" s="5" t="s">
        <v>19</v>
      </c>
      <c r="J82" s="11"/>
      <c r="K82" s="11" t="s">
        <v>39</v>
      </c>
      <c r="L82" s="5" t="s">
        <v>63</v>
      </c>
      <c r="M82" s="5"/>
      <c r="N82" s="5" t="s">
        <v>63</v>
      </c>
      <c r="O82" s="5" t="s">
        <v>63</v>
      </c>
      <c r="P82" s="8"/>
      <c r="Q82" s="8"/>
      <c r="R82" s="8"/>
      <c r="S82" s="8"/>
      <c r="T82" s="8"/>
      <c r="U82" s="8"/>
      <c r="V82" s="8"/>
      <c r="W82" s="8"/>
      <c r="X82" s="8"/>
      <c r="Y82" s="8"/>
      <c r="Z82" s="8"/>
      <c r="AA82" s="8"/>
      <c r="AB82" s="8"/>
      <c r="AC82" s="8"/>
      <c r="AD82" s="8"/>
      <c r="AE82" s="8"/>
      <c r="AF82" s="8"/>
      <c r="AG82" s="8"/>
    </row>
    <row r="83" spans="1:33" ht="12.75">
      <c r="A83" s="14"/>
      <c r="B83" s="15"/>
      <c r="C83" s="14"/>
      <c r="D83" s="27"/>
      <c r="E83" s="27"/>
      <c r="F83" s="27"/>
      <c r="G83" s="28"/>
      <c r="H83" s="28"/>
      <c r="I83" s="14"/>
      <c r="J83" s="14"/>
      <c r="K83" s="14"/>
      <c r="L83" s="14"/>
      <c r="M83" s="16"/>
      <c r="N83" s="17"/>
      <c r="O83" s="14"/>
      <c r="P83" s="14"/>
      <c r="Q83" s="14"/>
      <c r="R83" s="14"/>
      <c r="S83" s="14"/>
      <c r="T83" s="14"/>
      <c r="U83" s="14"/>
      <c r="V83" s="14"/>
      <c r="W83" s="14"/>
      <c r="X83" s="14"/>
      <c r="Y83" s="14"/>
      <c r="Z83" s="14"/>
      <c r="AA83" s="14"/>
      <c r="AB83" s="14"/>
      <c r="AC83" s="14"/>
      <c r="AD83" s="14"/>
      <c r="AE83" s="14"/>
      <c r="AF83" s="14"/>
      <c r="AG83" s="14"/>
    </row>
    <row r="84" spans="1:33" ht="76.5">
      <c r="A84" s="5" t="s">
        <v>223</v>
      </c>
      <c r="B84" s="9">
        <v>77</v>
      </c>
      <c r="C84" s="5" t="s">
        <v>224</v>
      </c>
      <c r="D84" s="5" t="s">
        <v>18</v>
      </c>
      <c r="E84" s="5" t="s">
        <v>19</v>
      </c>
      <c r="F84" s="10" t="s">
        <v>20</v>
      </c>
      <c r="G84" s="5" t="s">
        <v>21</v>
      </c>
      <c r="H84" s="5" t="s">
        <v>22</v>
      </c>
      <c r="I84" s="5" t="s">
        <v>19</v>
      </c>
      <c r="J84" s="11"/>
      <c r="K84" s="11" t="s">
        <v>23</v>
      </c>
      <c r="L84" s="5" t="s">
        <v>24</v>
      </c>
      <c r="M84" s="5" t="s">
        <v>170</v>
      </c>
      <c r="N84" s="12" t="s">
        <v>26</v>
      </c>
      <c r="O84" s="21" t="s">
        <v>225</v>
      </c>
      <c r="P84" s="5" t="s">
        <v>148</v>
      </c>
      <c r="Q84" s="8"/>
      <c r="R84" s="8"/>
      <c r="S84" s="8"/>
      <c r="T84" s="8"/>
      <c r="U84" s="8"/>
      <c r="V84" s="8"/>
      <c r="W84" s="8"/>
      <c r="X84" s="8"/>
      <c r="Y84" s="8"/>
      <c r="Z84" s="8"/>
      <c r="AA84" s="8"/>
      <c r="AB84" s="8"/>
      <c r="AC84" s="8"/>
      <c r="AD84" s="8"/>
      <c r="AE84" s="8"/>
      <c r="AF84" s="8"/>
      <c r="AG84" s="8"/>
    </row>
    <row r="85" spans="1:33" ht="76.5">
      <c r="A85" s="5" t="s">
        <v>226</v>
      </c>
      <c r="B85" s="9">
        <v>78</v>
      </c>
      <c r="C85" s="5" t="s">
        <v>227</v>
      </c>
      <c r="D85" s="5" t="s">
        <v>18</v>
      </c>
      <c r="E85" s="5" t="s">
        <v>19</v>
      </c>
      <c r="F85" s="10" t="s">
        <v>20</v>
      </c>
      <c r="G85" s="5" t="s">
        <v>21</v>
      </c>
      <c r="H85" s="5" t="s">
        <v>22</v>
      </c>
      <c r="I85" s="5" t="s">
        <v>19</v>
      </c>
      <c r="J85" s="11"/>
      <c r="K85" s="11" t="s">
        <v>23</v>
      </c>
      <c r="L85" s="5" t="s">
        <v>24</v>
      </c>
      <c r="M85" s="5" t="s">
        <v>170</v>
      </c>
      <c r="N85" s="12" t="s">
        <v>26</v>
      </c>
      <c r="O85" s="21" t="s">
        <v>228</v>
      </c>
      <c r="P85" s="5" t="s">
        <v>148</v>
      </c>
      <c r="Q85" s="8"/>
      <c r="R85" s="8"/>
      <c r="S85" s="8"/>
      <c r="T85" s="8"/>
      <c r="U85" s="8"/>
      <c r="V85" s="8"/>
      <c r="W85" s="8"/>
      <c r="X85" s="8"/>
      <c r="Y85" s="8"/>
      <c r="Z85" s="8"/>
      <c r="AA85" s="8"/>
      <c r="AB85" s="8"/>
      <c r="AC85" s="8"/>
      <c r="AD85" s="8"/>
      <c r="AE85" s="8"/>
      <c r="AF85" s="8"/>
      <c r="AG85" s="8"/>
    </row>
    <row r="86" spans="1:33" ht="76.5">
      <c r="A86" s="5" t="s">
        <v>229</v>
      </c>
      <c r="B86" s="9">
        <v>79</v>
      </c>
      <c r="C86" s="5" t="s">
        <v>230</v>
      </c>
      <c r="D86" s="5" t="s">
        <v>18</v>
      </c>
      <c r="E86" s="5" t="s">
        <v>19</v>
      </c>
      <c r="F86" s="10" t="s">
        <v>20</v>
      </c>
      <c r="G86" s="5" t="s">
        <v>21</v>
      </c>
      <c r="H86" s="5" t="s">
        <v>22</v>
      </c>
      <c r="I86" s="5" t="s">
        <v>19</v>
      </c>
      <c r="J86" s="11"/>
      <c r="K86" s="11" t="s">
        <v>23</v>
      </c>
      <c r="L86" s="5" t="s">
        <v>24</v>
      </c>
      <c r="M86" s="5" t="s">
        <v>170</v>
      </c>
      <c r="N86" s="12" t="s">
        <v>26</v>
      </c>
      <c r="O86" s="21" t="s">
        <v>228</v>
      </c>
      <c r="P86" s="5" t="s">
        <v>148</v>
      </c>
      <c r="Q86" s="8"/>
      <c r="R86" s="8"/>
      <c r="S86" s="8"/>
      <c r="T86" s="8"/>
      <c r="U86" s="8"/>
      <c r="V86" s="8"/>
      <c r="W86" s="8"/>
      <c r="X86" s="8"/>
      <c r="Y86" s="8"/>
      <c r="Z86" s="8"/>
      <c r="AA86" s="8"/>
      <c r="AB86" s="8"/>
      <c r="AC86" s="8"/>
      <c r="AD86" s="8"/>
      <c r="AE86" s="8"/>
      <c r="AF86" s="8"/>
      <c r="AG86" s="8"/>
    </row>
    <row r="87" spans="1:33" ht="76.5">
      <c r="A87" s="5" t="s">
        <v>231</v>
      </c>
      <c r="B87" s="9">
        <v>80</v>
      </c>
      <c r="C87" s="5" t="s">
        <v>232</v>
      </c>
      <c r="D87" s="5" t="s">
        <v>18</v>
      </c>
      <c r="E87" s="5" t="s">
        <v>19</v>
      </c>
      <c r="F87" s="10" t="s">
        <v>20</v>
      </c>
      <c r="G87" s="5" t="s">
        <v>21</v>
      </c>
      <c r="H87" s="5" t="s">
        <v>22</v>
      </c>
      <c r="I87" s="5" t="s">
        <v>19</v>
      </c>
      <c r="J87" s="11"/>
      <c r="K87" s="11" t="s">
        <v>23</v>
      </c>
      <c r="L87" s="5" t="s">
        <v>24</v>
      </c>
      <c r="M87" s="5" t="s">
        <v>170</v>
      </c>
      <c r="N87" s="12" t="s">
        <v>26</v>
      </c>
      <c r="O87" s="21" t="s">
        <v>225</v>
      </c>
      <c r="P87" s="5" t="s">
        <v>148</v>
      </c>
      <c r="Q87" s="8"/>
      <c r="R87" s="8"/>
      <c r="S87" s="8"/>
      <c r="T87" s="8"/>
      <c r="U87" s="8"/>
      <c r="V87" s="8"/>
      <c r="W87" s="8"/>
      <c r="X87" s="8"/>
      <c r="Y87" s="8"/>
      <c r="Z87" s="8"/>
      <c r="AA87" s="8"/>
      <c r="AB87" s="8"/>
      <c r="AC87" s="8"/>
      <c r="AD87" s="8"/>
      <c r="AE87" s="8"/>
      <c r="AF87" s="8"/>
      <c r="AG87" s="8"/>
    </row>
    <row r="88" spans="1:33" ht="12.75">
      <c r="A88" s="5" t="s">
        <v>233</v>
      </c>
      <c r="B88" s="25">
        <v>81</v>
      </c>
      <c r="C88" s="26" t="s">
        <v>119</v>
      </c>
      <c r="D88" s="5" t="s">
        <v>36</v>
      </c>
      <c r="E88" s="5" t="s">
        <v>36</v>
      </c>
      <c r="F88" s="10" t="s">
        <v>20</v>
      </c>
      <c r="G88" s="5" t="s">
        <v>21</v>
      </c>
      <c r="H88" s="5" t="s">
        <v>22</v>
      </c>
      <c r="I88" s="5" t="s">
        <v>19</v>
      </c>
      <c r="J88" s="11"/>
      <c r="K88" s="11" t="s">
        <v>39</v>
      </c>
      <c r="L88" s="5" t="s">
        <v>36</v>
      </c>
      <c r="M88" s="5"/>
      <c r="N88" s="5" t="s">
        <v>39</v>
      </c>
      <c r="O88" s="5" t="s">
        <v>36</v>
      </c>
      <c r="P88" s="8"/>
      <c r="Q88" s="8"/>
      <c r="R88" s="8"/>
      <c r="S88" s="8"/>
      <c r="T88" s="8"/>
      <c r="U88" s="8"/>
      <c r="V88" s="8"/>
      <c r="W88" s="8"/>
      <c r="X88" s="8"/>
      <c r="Y88" s="8"/>
      <c r="Z88" s="8"/>
      <c r="AA88" s="8"/>
      <c r="AB88" s="8"/>
      <c r="AC88" s="8"/>
      <c r="AD88" s="8"/>
      <c r="AE88" s="8"/>
      <c r="AF88" s="8"/>
      <c r="AG88" s="8"/>
    </row>
    <row r="89" spans="1:33" ht="76.5">
      <c r="A89" s="5" t="s">
        <v>234</v>
      </c>
      <c r="B89" s="9">
        <v>82</v>
      </c>
      <c r="C89" s="5" t="s">
        <v>235</v>
      </c>
      <c r="D89" s="5" t="s">
        <v>18</v>
      </c>
      <c r="E89" s="5" t="s">
        <v>19</v>
      </c>
      <c r="F89" s="10" t="s">
        <v>20</v>
      </c>
      <c r="G89" s="5" t="s">
        <v>21</v>
      </c>
      <c r="H89" s="5" t="s">
        <v>22</v>
      </c>
      <c r="I89" s="5" t="s">
        <v>19</v>
      </c>
      <c r="J89" s="11"/>
      <c r="K89" s="11" t="s">
        <v>23</v>
      </c>
      <c r="L89" s="5" t="s">
        <v>24</v>
      </c>
      <c r="M89" s="5" t="s">
        <v>170</v>
      </c>
      <c r="N89" s="12" t="s">
        <v>26</v>
      </c>
      <c r="O89" s="21" t="s">
        <v>225</v>
      </c>
      <c r="P89" s="5" t="s">
        <v>148</v>
      </c>
      <c r="Q89" s="8"/>
      <c r="R89" s="8"/>
      <c r="S89" s="8"/>
      <c r="T89" s="8"/>
      <c r="U89" s="8"/>
      <c r="V89" s="8"/>
      <c r="W89" s="8"/>
      <c r="X89" s="8"/>
      <c r="Y89" s="8"/>
      <c r="Z89" s="8"/>
      <c r="AA89" s="8"/>
      <c r="AB89" s="8"/>
      <c r="AC89" s="8"/>
      <c r="AD89" s="8"/>
      <c r="AE89" s="8"/>
      <c r="AF89" s="8"/>
      <c r="AG89" s="8"/>
    </row>
    <row r="90" spans="1:33" ht="63.75">
      <c r="A90" s="5" t="s">
        <v>236</v>
      </c>
      <c r="B90" s="9">
        <v>83</v>
      </c>
      <c r="C90" s="5" t="s">
        <v>237</v>
      </c>
      <c r="D90" s="5" t="s">
        <v>18</v>
      </c>
      <c r="E90" s="5" t="s">
        <v>19</v>
      </c>
      <c r="F90" s="10" t="s">
        <v>20</v>
      </c>
      <c r="G90" s="5" t="s">
        <v>21</v>
      </c>
      <c r="H90" s="5" t="s">
        <v>22</v>
      </c>
      <c r="I90" s="5" t="s">
        <v>19</v>
      </c>
      <c r="J90" s="11"/>
      <c r="K90" s="11" t="s">
        <v>23</v>
      </c>
      <c r="L90" s="5" t="s">
        <v>24</v>
      </c>
      <c r="M90" s="5" t="s">
        <v>170</v>
      </c>
      <c r="N90" s="12" t="s">
        <v>26</v>
      </c>
      <c r="O90" s="21" t="s">
        <v>238</v>
      </c>
      <c r="P90" s="5" t="s">
        <v>148</v>
      </c>
      <c r="Q90" s="8"/>
      <c r="R90" s="8"/>
      <c r="S90" s="8"/>
      <c r="T90" s="8"/>
      <c r="U90" s="8"/>
      <c r="V90" s="8"/>
      <c r="W90" s="8"/>
      <c r="X90" s="8"/>
      <c r="Y90" s="8"/>
      <c r="Z90" s="8"/>
      <c r="AA90" s="8"/>
      <c r="AB90" s="8"/>
      <c r="AC90" s="8"/>
      <c r="AD90" s="8"/>
      <c r="AE90" s="8"/>
      <c r="AF90" s="8"/>
      <c r="AG90" s="8"/>
    </row>
    <row r="91" spans="1:33" ht="76.5">
      <c r="A91" s="5" t="s">
        <v>239</v>
      </c>
      <c r="B91" s="9">
        <v>84</v>
      </c>
      <c r="C91" s="5" t="s">
        <v>240</v>
      </c>
      <c r="D91" s="5" t="s">
        <v>18</v>
      </c>
      <c r="E91" s="5" t="s">
        <v>19</v>
      </c>
      <c r="F91" s="10" t="s">
        <v>20</v>
      </c>
      <c r="G91" s="5" t="s">
        <v>21</v>
      </c>
      <c r="H91" s="5" t="s">
        <v>22</v>
      </c>
      <c r="I91" s="5" t="s">
        <v>19</v>
      </c>
      <c r="J91" s="11"/>
      <c r="K91" s="11" t="s">
        <v>23</v>
      </c>
      <c r="L91" s="5" t="s">
        <v>24</v>
      </c>
      <c r="M91" s="5" t="s">
        <v>170</v>
      </c>
      <c r="N91" s="12" t="s">
        <v>26</v>
      </c>
      <c r="O91" s="21" t="s">
        <v>225</v>
      </c>
      <c r="P91" s="5" t="s">
        <v>148</v>
      </c>
      <c r="Q91" s="8"/>
      <c r="R91" s="8"/>
      <c r="S91" s="8"/>
      <c r="T91" s="8"/>
      <c r="U91" s="8"/>
      <c r="V91" s="8"/>
      <c r="W91" s="8"/>
      <c r="X91" s="8"/>
      <c r="Y91" s="8"/>
      <c r="Z91" s="8"/>
      <c r="AA91" s="8"/>
      <c r="AB91" s="8"/>
      <c r="AC91" s="8"/>
      <c r="AD91" s="8"/>
      <c r="AE91" s="8"/>
      <c r="AF91" s="8"/>
      <c r="AG91" s="8"/>
    </row>
    <row r="92" spans="1:33" ht="12.75">
      <c r="A92" s="5" t="s">
        <v>241</v>
      </c>
      <c r="B92" s="25">
        <v>85</v>
      </c>
      <c r="C92" s="26" t="s">
        <v>119</v>
      </c>
      <c r="D92" s="5" t="s">
        <v>36</v>
      </c>
      <c r="E92" s="5" t="s">
        <v>36</v>
      </c>
      <c r="F92" s="10" t="s">
        <v>20</v>
      </c>
      <c r="G92" s="5" t="s">
        <v>21</v>
      </c>
      <c r="H92" s="5" t="s">
        <v>22</v>
      </c>
      <c r="I92" s="5" t="s">
        <v>19</v>
      </c>
      <c r="J92" s="11"/>
      <c r="K92" s="11" t="s">
        <v>39</v>
      </c>
      <c r="L92" s="5" t="s">
        <v>36</v>
      </c>
      <c r="M92" s="5"/>
      <c r="N92" s="5" t="s">
        <v>39</v>
      </c>
      <c r="O92" s="5" t="s">
        <v>36</v>
      </c>
      <c r="P92" s="8"/>
      <c r="Q92" s="8"/>
      <c r="R92" s="8"/>
      <c r="S92" s="8"/>
      <c r="T92" s="8"/>
      <c r="U92" s="8"/>
      <c r="V92" s="8"/>
      <c r="W92" s="8"/>
      <c r="X92" s="8"/>
      <c r="Y92" s="8"/>
      <c r="Z92" s="8"/>
      <c r="AA92" s="8"/>
      <c r="AB92" s="8"/>
      <c r="AC92" s="8"/>
      <c r="AD92" s="8"/>
      <c r="AE92" s="8"/>
      <c r="AF92" s="8"/>
      <c r="AG92" s="8"/>
    </row>
    <row r="93" spans="1:33" ht="12.75">
      <c r="A93" s="14"/>
      <c r="B93" s="15"/>
      <c r="C93" s="14"/>
      <c r="D93" s="14"/>
      <c r="E93" s="14"/>
      <c r="F93" s="14"/>
      <c r="G93" s="14"/>
      <c r="H93" s="14"/>
      <c r="I93" s="14"/>
      <c r="J93" s="14"/>
      <c r="K93" s="14"/>
      <c r="L93" s="14"/>
      <c r="M93" s="16"/>
      <c r="N93" s="17"/>
      <c r="O93" s="14"/>
      <c r="P93" s="14"/>
      <c r="Q93" s="14"/>
      <c r="R93" s="14"/>
      <c r="S93" s="14"/>
      <c r="T93" s="14"/>
      <c r="U93" s="14"/>
      <c r="V93" s="14"/>
      <c r="W93" s="14"/>
      <c r="X93" s="14"/>
      <c r="Y93" s="14"/>
      <c r="Z93" s="14"/>
      <c r="AA93" s="14"/>
      <c r="AB93" s="14"/>
      <c r="AC93" s="14"/>
      <c r="AD93" s="14"/>
      <c r="AE93" s="14"/>
      <c r="AF93" s="14"/>
      <c r="AG93" s="14"/>
    </row>
    <row r="94" spans="1:33" ht="12.75">
      <c r="A94" s="5" t="s">
        <v>242</v>
      </c>
      <c r="B94" s="9">
        <v>86</v>
      </c>
      <c r="C94" s="5" t="s">
        <v>243</v>
      </c>
      <c r="D94" s="5" t="s">
        <v>36</v>
      </c>
      <c r="E94" s="5" t="s">
        <v>36</v>
      </c>
      <c r="F94" s="10" t="s">
        <v>20</v>
      </c>
      <c r="G94" s="5" t="s">
        <v>21</v>
      </c>
      <c r="H94" s="5" t="s">
        <v>22</v>
      </c>
      <c r="I94" s="5" t="s">
        <v>19</v>
      </c>
      <c r="J94" s="11"/>
      <c r="K94" s="11" t="s">
        <v>39</v>
      </c>
      <c r="L94" s="5" t="s">
        <v>36</v>
      </c>
      <c r="M94" s="5"/>
      <c r="N94" s="5" t="s">
        <v>39</v>
      </c>
      <c r="O94" s="5" t="s">
        <v>36</v>
      </c>
      <c r="P94" s="8"/>
      <c r="Q94" s="8"/>
      <c r="R94" s="8"/>
      <c r="S94" s="8"/>
      <c r="T94" s="8"/>
      <c r="U94" s="8"/>
      <c r="V94" s="8"/>
      <c r="W94" s="8"/>
      <c r="X94" s="8"/>
      <c r="Y94" s="8"/>
      <c r="Z94" s="8"/>
      <c r="AA94" s="8"/>
      <c r="AB94" s="8"/>
      <c r="AC94" s="8"/>
      <c r="AD94" s="8"/>
      <c r="AE94" s="8"/>
      <c r="AF94" s="8"/>
      <c r="AG94" s="8"/>
    </row>
    <row r="95" spans="1:33" ht="12.75">
      <c r="A95" s="5" t="s">
        <v>244</v>
      </c>
      <c r="B95" s="25">
        <v>87</v>
      </c>
      <c r="C95" s="26" t="s">
        <v>243</v>
      </c>
      <c r="D95" s="5" t="s">
        <v>36</v>
      </c>
      <c r="E95" s="5" t="s">
        <v>36</v>
      </c>
      <c r="F95" s="10" t="s">
        <v>20</v>
      </c>
      <c r="G95" s="5" t="s">
        <v>21</v>
      </c>
      <c r="H95" s="5" t="s">
        <v>22</v>
      </c>
      <c r="I95" s="5" t="s">
        <v>19</v>
      </c>
      <c r="J95" s="11"/>
      <c r="K95" s="11" t="s">
        <v>39</v>
      </c>
      <c r="L95" s="5" t="s">
        <v>36</v>
      </c>
      <c r="M95" s="5"/>
      <c r="N95" s="5" t="s">
        <v>39</v>
      </c>
      <c r="O95" s="5" t="s">
        <v>36</v>
      </c>
      <c r="P95" s="8"/>
      <c r="Q95" s="8"/>
      <c r="R95" s="8"/>
      <c r="S95" s="8"/>
      <c r="T95" s="8"/>
      <c r="U95" s="8"/>
      <c r="V95" s="8"/>
      <c r="W95" s="8"/>
      <c r="X95" s="8"/>
      <c r="Y95" s="8"/>
      <c r="Z95" s="8"/>
      <c r="AA95" s="8"/>
      <c r="AB95" s="8"/>
      <c r="AC95" s="8"/>
      <c r="AD95" s="8"/>
      <c r="AE95" s="8"/>
      <c r="AF95" s="8"/>
      <c r="AG95" s="8"/>
    </row>
    <row r="96" spans="1:33" ht="12.75">
      <c r="A96" s="5" t="s">
        <v>245</v>
      </c>
      <c r="B96" s="25">
        <v>88</v>
      </c>
      <c r="C96" s="26" t="s">
        <v>119</v>
      </c>
      <c r="D96" s="5" t="s">
        <v>36</v>
      </c>
      <c r="E96" s="5" t="s">
        <v>36</v>
      </c>
      <c r="F96" s="10" t="s">
        <v>20</v>
      </c>
      <c r="G96" s="5" t="s">
        <v>21</v>
      </c>
      <c r="H96" s="5" t="s">
        <v>22</v>
      </c>
      <c r="I96" s="5" t="s">
        <v>19</v>
      </c>
      <c r="J96" s="11"/>
      <c r="K96" s="11" t="s">
        <v>39</v>
      </c>
      <c r="L96" s="5" t="s">
        <v>36</v>
      </c>
      <c r="M96" s="5"/>
      <c r="N96" s="5" t="s">
        <v>39</v>
      </c>
      <c r="O96" s="5" t="s">
        <v>36</v>
      </c>
      <c r="P96" s="8"/>
      <c r="Q96" s="8"/>
      <c r="R96" s="8"/>
      <c r="S96" s="8"/>
      <c r="T96" s="8"/>
      <c r="U96" s="8"/>
      <c r="V96" s="8"/>
      <c r="W96" s="8"/>
      <c r="X96" s="8"/>
      <c r="Y96" s="8"/>
      <c r="Z96" s="8"/>
      <c r="AA96" s="8"/>
      <c r="AB96" s="8"/>
      <c r="AC96" s="8"/>
      <c r="AD96" s="8"/>
      <c r="AE96" s="8"/>
      <c r="AF96" s="8"/>
      <c r="AG96" s="8"/>
    </row>
    <row r="97" spans="1:33" ht="89.25">
      <c r="A97" s="5" t="s">
        <v>246</v>
      </c>
      <c r="B97" s="9">
        <v>89</v>
      </c>
      <c r="C97" s="5" t="s">
        <v>247</v>
      </c>
      <c r="D97" s="5" t="s">
        <v>18</v>
      </c>
      <c r="E97" s="5" t="s">
        <v>19</v>
      </c>
      <c r="F97" s="10" t="s">
        <v>20</v>
      </c>
      <c r="G97" s="5" t="s">
        <v>21</v>
      </c>
      <c r="H97" s="5" t="s">
        <v>22</v>
      </c>
      <c r="I97" s="5" t="s">
        <v>19</v>
      </c>
      <c r="J97" s="11"/>
      <c r="K97" s="11" t="s">
        <v>23</v>
      </c>
      <c r="L97" s="5" t="s">
        <v>24</v>
      </c>
      <c r="M97" s="5" t="s">
        <v>170</v>
      </c>
      <c r="N97" s="12" t="s">
        <v>26</v>
      </c>
      <c r="O97" s="5" t="s">
        <v>248</v>
      </c>
      <c r="P97" s="8"/>
      <c r="Q97" s="8"/>
      <c r="R97" s="8"/>
      <c r="S97" s="8"/>
      <c r="T97" s="8"/>
      <c r="U97" s="8"/>
      <c r="V97" s="8"/>
      <c r="W97" s="8"/>
      <c r="X97" s="8"/>
      <c r="Y97" s="8"/>
      <c r="Z97" s="8"/>
      <c r="AA97" s="8"/>
      <c r="AB97" s="8"/>
      <c r="AC97" s="8"/>
      <c r="AD97" s="8"/>
      <c r="AE97" s="8"/>
      <c r="AF97" s="8"/>
      <c r="AG97" s="8"/>
    </row>
    <row r="98" spans="1:33" ht="76.5">
      <c r="A98" s="5" t="s">
        <v>249</v>
      </c>
      <c r="B98" s="9">
        <v>90</v>
      </c>
      <c r="C98" s="5" t="s">
        <v>250</v>
      </c>
      <c r="D98" s="5" t="s">
        <v>18</v>
      </c>
      <c r="E98" s="5" t="s">
        <v>19</v>
      </c>
      <c r="F98" s="10" t="s">
        <v>20</v>
      </c>
      <c r="G98" s="5" t="s">
        <v>21</v>
      </c>
      <c r="H98" s="5" t="s">
        <v>22</v>
      </c>
      <c r="I98" s="5" t="s">
        <v>19</v>
      </c>
      <c r="J98" s="11"/>
      <c r="K98" s="11" t="s">
        <v>23</v>
      </c>
      <c r="L98" s="5" t="s">
        <v>24</v>
      </c>
      <c r="M98" s="5" t="s">
        <v>170</v>
      </c>
      <c r="N98" s="12" t="s">
        <v>26</v>
      </c>
      <c r="O98" s="5" t="s">
        <v>251</v>
      </c>
      <c r="P98" s="8"/>
      <c r="Q98" s="8"/>
      <c r="R98" s="8"/>
      <c r="S98" s="8"/>
      <c r="T98" s="8"/>
      <c r="U98" s="8"/>
      <c r="V98" s="8"/>
      <c r="W98" s="8"/>
      <c r="X98" s="8"/>
      <c r="Y98" s="8"/>
      <c r="Z98" s="8"/>
      <c r="AA98" s="8"/>
      <c r="AB98" s="8"/>
      <c r="AC98" s="8"/>
      <c r="AD98" s="8"/>
      <c r="AE98" s="8"/>
      <c r="AF98" s="8"/>
      <c r="AG98" s="8"/>
    </row>
    <row r="99" spans="1:33" ht="76.5">
      <c r="A99" s="5" t="s">
        <v>252</v>
      </c>
      <c r="B99" s="9">
        <v>91</v>
      </c>
      <c r="C99" s="5" t="s">
        <v>250</v>
      </c>
      <c r="D99" s="5" t="s">
        <v>18</v>
      </c>
      <c r="E99" s="5" t="s">
        <v>19</v>
      </c>
      <c r="F99" s="10" t="s">
        <v>20</v>
      </c>
      <c r="G99" s="5" t="s">
        <v>21</v>
      </c>
      <c r="H99" s="5" t="s">
        <v>22</v>
      </c>
      <c r="I99" s="5" t="s">
        <v>19</v>
      </c>
      <c r="J99" s="11"/>
      <c r="K99" s="11" t="s">
        <v>23</v>
      </c>
      <c r="L99" s="5" t="s">
        <v>24</v>
      </c>
      <c r="M99" s="5" t="s">
        <v>170</v>
      </c>
      <c r="N99" s="12" t="s">
        <v>26</v>
      </c>
      <c r="O99" s="5" t="s">
        <v>251</v>
      </c>
      <c r="P99" s="8"/>
      <c r="Q99" s="8"/>
      <c r="R99" s="8"/>
      <c r="S99" s="8"/>
      <c r="T99" s="8"/>
      <c r="U99" s="8"/>
      <c r="V99" s="8"/>
      <c r="W99" s="8"/>
      <c r="X99" s="8"/>
      <c r="Y99" s="8"/>
      <c r="Z99" s="8"/>
      <c r="AA99" s="8"/>
      <c r="AB99" s="8"/>
      <c r="AC99" s="8"/>
      <c r="AD99" s="8"/>
      <c r="AE99" s="8"/>
      <c r="AF99" s="8"/>
      <c r="AG99" s="8"/>
    </row>
    <row r="100" spans="1:33" ht="114.75">
      <c r="A100" s="5" t="s">
        <v>253</v>
      </c>
      <c r="B100" s="9">
        <v>92</v>
      </c>
      <c r="C100" s="5" t="s">
        <v>254</v>
      </c>
      <c r="D100" s="5" t="s">
        <v>18</v>
      </c>
      <c r="E100" s="5" t="s">
        <v>19</v>
      </c>
      <c r="F100" s="10" t="s">
        <v>20</v>
      </c>
      <c r="G100" s="5" t="s">
        <v>21</v>
      </c>
      <c r="H100" s="5" t="s">
        <v>22</v>
      </c>
      <c r="I100" s="5" t="s">
        <v>19</v>
      </c>
      <c r="J100" s="11"/>
      <c r="K100" s="11" t="s">
        <v>23</v>
      </c>
      <c r="L100" s="5" t="s">
        <v>24</v>
      </c>
      <c r="M100" s="5" t="s">
        <v>170</v>
      </c>
      <c r="N100" s="12" t="s">
        <v>26</v>
      </c>
      <c r="O100" s="5" t="s">
        <v>255</v>
      </c>
      <c r="P100" s="8"/>
      <c r="Q100" s="8"/>
      <c r="R100" s="8"/>
      <c r="S100" s="8"/>
      <c r="T100" s="8"/>
      <c r="U100" s="8"/>
      <c r="V100" s="8"/>
      <c r="W100" s="8"/>
      <c r="X100" s="8"/>
      <c r="Y100" s="8"/>
      <c r="Z100" s="8"/>
      <c r="AA100" s="8"/>
      <c r="AB100" s="8"/>
      <c r="AC100" s="8"/>
      <c r="AD100" s="8"/>
      <c r="AE100" s="8"/>
      <c r="AF100" s="8"/>
      <c r="AG100" s="8"/>
    </row>
    <row r="101" spans="1:33" ht="12.75">
      <c r="A101" s="5" t="s">
        <v>256</v>
      </c>
      <c r="B101" s="25">
        <v>93</v>
      </c>
      <c r="C101" s="26" t="s">
        <v>119</v>
      </c>
      <c r="D101" s="5" t="s">
        <v>36</v>
      </c>
      <c r="E101" s="5" t="s">
        <v>36</v>
      </c>
      <c r="F101" s="10" t="s">
        <v>20</v>
      </c>
      <c r="G101" s="5" t="s">
        <v>21</v>
      </c>
      <c r="H101" s="5" t="s">
        <v>22</v>
      </c>
      <c r="I101" s="5" t="s">
        <v>19</v>
      </c>
      <c r="J101" s="11"/>
      <c r="K101" s="11" t="s">
        <v>39</v>
      </c>
      <c r="L101" s="5" t="s">
        <v>36</v>
      </c>
      <c r="M101" s="5"/>
      <c r="N101" s="5" t="s">
        <v>39</v>
      </c>
      <c r="O101" s="5" t="s">
        <v>36</v>
      </c>
      <c r="P101" s="8"/>
      <c r="Q101" s="8"/>
      <c r="R101" s="8"/>
      <c r="S101" s="8"/>
      <c r="T101" s="8"/>
      <c r="U101" s="8"/>
      <c r="V101" s="8"/>
      <c r="W101" s="8"/>
      <c r="X101" s="8"/>
      <c r="Y101" s="8"/>
      <c r="Z101" s="8"/>
      <c r="AA101" s="8"/>
      <c r="AB101" s="8"/>
      <c r="AC101" s="8"/>
      <c r="AD101" s="8"/>
      <c r="AE101" s="8"/>
      <c r="AF101" s="8"/>
      <c r="AG101" s="8"/>
    </row>
    <row r="102" spans="1:33" ht="89.25">
      <c r="A102" s="5" t="s">
        <v>257</v>
      </c>
      <c r="B102" s="9">
        <v>94</v>
      </c>
      <c r="C102" s="5" t="s">
        <v>258</v>
      </c>
      <c r="D102" s="5" t="s">
        <v>18</v>
      </c>
      <c r="E102" s="5" t="s">
        <v>19</v>
      </c>
      <c r="F102" s="10" t="s">
        <v>20</v>
      </c>
      <c r="G102" s="5" t="s">
        <v>21</v>
      </c>
      <c r="H102" s="5" t="s">
        <v>22</v>
      </c>
      <c r="I102" s="5" t="s">
        <v>19</v>
      </c>
      <c r="J102" s="11"/>
      <c r="K102" s="11" t="s">
        <v>23</v>
      </c>
      <c r="L102" s="5" t="s">
        <v>24</v>
      </c>
      <c r="M102" s="5" t="s">
        <v>170</v>
      </c>
      <c r="N102" s="12" t="s">
        <v>26</v>
      </c>
      <c r="O102" s="5" t="s">
        <v>259</v>
      </c>
      <c r="P102" s="8"/>
      <c r="Q102" s="8"/>
      <c r="R102" s="8"/>
      <c r="S102" s="8"/>
      <c r="T102" s="8"/>
      <c r="U102" s="8"/>
      <c r="V102" s="8"/>
      <c r="W102" s="8"/>
      <c r="X102" s="8"/>
      <c r="Y102" s="8"/>
      <c r="Z102" s="8"/>
      <c r="AA102" s="8"/>
      <c r="AB102" s="8"/>
      <c r="AC102" s="8"/>
      <c r="AD102" s="8"/>
      <c r="AE102" s="8"/>
      <c r="AF102" s="8"/>
      <c r="AG102" s="8"/>
    </row>
    <row r="103" spans="1:33" ht="89.25">
      <c r="A103" s="5" t="s">
        <v>260</v>
      </c>
      <c r="B103" s="9">
        <v>95</v>
      </c>
      <c r="C103" s="5" t="s">
        <v>261</v>
      </c>
      <c r="D103" s="5" t="s">
        <v>18</v>
      </c>
      <c r="E103" s="5" t="s">
        <v>19</v>
      </c>
      <c r="F103" s="10" t="s">
        <v>20</v>
      </c>
      <c r="G103" s="5" t="s">
        <v>21</v>
      </c>
      <c r="H103" s="5" t="s">
        <v>22</v>
      </c>
      <c r="I103" s="5" t="s">
        <v>19</v>
      </c>
      <c r="J103" s="11"/>
      <c r="K103" s="11" t="s">
        <v>23</v>
      </c>
      <c r="L103" s="5" t="s">
        <v>24</v>
      </c>
      <c r="M103" s="5" t="s">
        <v>170</v>
      </c>
      <c r="N103" s="12" t="s">
        <v>26</v>
      </c>
      <c r="O103" s="5" t="s">
        <v>259</v>
      </c>
      <c r="P103" s="8"/>
      <c r="Q103" s="8"/>
      <c r="R103" s="8"/>
      <c r="S103" s="8"/>
      <c r="T103" s="8"/>
      <c r="U103" s="8"/>
      <c r="V103" s="8"/>
      <c r="W103" s="8"/>
      <c r="X103" s="8"/>
      <c r="Y103" s="8"/>
      <c r="Z103" s="8"/>
      <c r="AA103" s="8"/>
      <c r="AB103" s="8"/>
      <c r="AC103" s="8"/>
      <c r="AD103" s="8"/>
      <c r="AE103" s="8"/>
      <c r="AF103" s="8"/>
      <c r="AG103" s="8"/>
    </row>
    <row r="104" spans="1:33" ht="89.25">
      <c r="A104" s="5" t="s">
        <v>262</v>
      </c>
      <c r="B104" s="9">
        <v>96</v>
      </c>
      <c r="C104" s="5" t="s">
        <v>247</v>
      </c>
      <c r="D104" s="5" t="s">
        <v>18</v>
      </c>
      <c r="E104" s="5" t="s">
        <v>19</v>
      </c>
      <c r="F104" s="10" t="s">
        <v>20</v>
      </c>
      <c r="G104" s="5" t="s">
        <v>21</v>
      </c>
      <c r="H104" s="5" t="s">
        <v>22</v>
      </c>
      <c r="I104" s="5" t="s">
        <v>19</v>
      </c>
      <c r="J104" s="11"/>
      <c r="K104" s="11" t="s">
        <v>23</v>
      </c>
      <c r="L104" s="5" t="s">
        <v>24</v>
      </c>
      <c r="M104" s="5" t="s">
        <v>170</v>
      </c>
      <c r="N104" s="12" t="s">
        <v>26</v>
      </c>
      <c r="O104" s="5" t="s">
        <v>259</v>
      </c>
      <c r="P104" s="8"/>
      <c r="Q104" s="8"/>
      <c r="R104" s="8"/>
      <c r="S104" s="8"/>
      <c r="T104" s="8"/>
      <c r="U104" s="8"/>
      <c r="V104" s="8"/>
      <c r="W104" s="8"/>
      <c r="X104" s="8"/>
      <c r="Y104" s="8"/>
      <c r="Z104" s="8"/>
      <c r="AA104" s="8"/>
      <c r="AB104" s="8"/>
      <c r="AC104" s="8"/>
      <c r="AD104" s="8"/>
      <c r="AE104" s="8"/>
      <c r="AF104" s="8"/>
      <c r="AG104" s="8"/>
    </row>
    <row r="105" spans="1:33" ht="76.5">
      <c r="A105" s="5" t="s">
        <v>263</v>
      </c>
      <c r="B105" s="9">
        <v>97</v>
      </c>
      <c r="C105" s="5" t="s">
        <v>250</v>
      </c>
      <c r="D105" s="5" t="s">
        <v>18</v>
      </c>
      <c r="E105" s="5" t="s">
        <v>19</v>
      </c>
      <c r="F105" s="10" t="s">
        <v>20</v>
      </c>
      <c r="G105" s="5" t="s">
        <v>21</v>
      </c>
      <c r="H105" s="5" t="s">
        <v>22</v>
      </c>
      <c r="I105" s="5" t="s">
        <v>19</v>
      </c>
      <c r="J105" s="11"/>
      <c r="K105" s="11" t="s">
        <v>23</v>
      </c>
      <c r="L105" s="5" t="s">
        <v>24</v>
      </c>
      <c r="M105" s="5" t="s">
        <v>170</v>
      </c>
      <c r="N105" s="12" t="s">
        <v>26</v>
      </c>
      <c r="O105" s="5" t="s">
        <v>251</v>
      </c>
      <c r="P105" s="8"/>
      <c r="Q105" s="8"/>
      <c r="R105" s="8"/>
      <c r="S105" s="8"/>
      <c r="T105" s="8"/>
      <c r="U105" s="8"/>
      <c r="V105" s="8"/>
      <c r="W105" s="8"/>
      <c r="X105" s="8"/>
      <c r="Y105" s="8"/>
      <c r="Z105" s="8"/>
      <c r="AA105" s="8"/>
      <c r="AB105" s="8"/>
      <c r="AC105" s="8"/>
      <c r="AD105" s="8"/>
      <c r="AE105" s="8"/>
      <c r="AF105" s="8"/>
      <c r="AG105" s="8"/>
    </row>
    <row r="106" spans="1:33" ht="76.5">
      <c r="A106" s="5" t="s">
        <v>264</v>
      </c>
      <c r="B106" s="9">
        <v>98</v>
      </c>
      <c r="C106" s="5" t="s">
        <v>250</v>
      </c>
      <c r="D106" s="5" t="s">
        <v>18</v>
      </c>
      <c r="E106" s="5" t="s">
        <v>19</v>
      </c>
      <c r="F106" s="10" t="s">
        <v>20</v>
      </c>
      <c r="G106" s="5" t="s">
        <v>21</v>
      </c>
      <c r="H106" s="5" t="s">
        <v>22</v>
      </c>
      <c r="I106" s="5" t="s">
        <v>19</v>
      </c>
      <c r="J106" s="11"/>
      <c r="K106" s="11" t="s">
        <v>23</v>
      </c>
      <c r="L106" s="5" t="s">
        <v>24</v>
      </c>
      <c r="M106" s="5" t="s">
        <v>170</v>
      </c>
      <c r="N106" s="12" t="s">
        <v>26</v>
      </c>
      <c r="O106" s="5" t="s">
        <v>251</v>
      </c>
      <c r="P106" s="8"/>
      <c r="Q106" s="8"/>
      <c r="R106" s="8"/>
      <c r="S106" s="8"/>
      <c r="T106" s="8"/>
      <c r="U106" s="8"/>
      <c r="V106" s="8"/>
      <c r="W106" s="8"/>
      <c r="X106" s="8"/>
      <c r="Y106" s="8"/>
      <c r="Z106" s="8"/>
      <c r="AA106" s="8"/>
      <c r="AB106" s="8"/>
      <c r="AC106" s="8"/>
      <c r="AD106" s="8"/>
      <c r="AE106" s="8"/>
      <c r="AF106" s="8"/>
      <c r="AG106" s="8"/>
    </row>
    <row r="107" spans="1:33" ht="76.5">
      <c r="A107" s="5" t="s">
        <v>265</v>
      </c>
      <c r="B107" s="9">
        <v>99</v>
      </c>
      <c r="C107" s="5" t="s">
        <v>250</v>
      </c>
      <c r="D107" s="5" t="s">
        <v>18</v>
      </c>
      <c r="E107" s="5" t="s">
        <v>19</v>
      </c>
      <c r="F107" s="10" t="s">
        <v>20</v>
      </c>
      <c r="G107" s="5" t="s">
        <v>21</v>
      </c>
      <c r="H107" s="5" t="s">
        <v>22</v>
      </c>
      <c r="I107" s="5" t="s">
        <v>19</v>
      </c>
      <c r="J107" s="11"/>
      <c r="K107" s="11" t="s">
        <v>23</v>
      </c>
      <c r="L107" s="5" t="s">
        <v>24</v>
      </c>
      <c r="M107" s="5" t="s">
        <v>170</v>
      </c>
      <c r="N107" s="12" t="s">
        <v>26</v>
      </c>
      <c r="O107" s="5" t="s">
        <v>251</v>
      </c>
      <c r="P107" s="8"/>
      <c r="Q107" s="8"/>
      <c r="R107" s="8"/>
      <c r="S107" s="8"/>
      <c r="T107" s="8"/>
      <c r="U107" s="8"/>
      <c r="V107" s="8"/>
      <c r="W107" s="8"/>
      <c r="X107" s="8"/>
      <c r="Y107" s="8"/>
      <c r="Z107" s="8"/>
      <c r="AA107" s="8"/>
      <c r="AB107" s="8"/>
      <c r="AC107" s="8"/>
      <c r="AD107" s="8"/>
      <c r="AE107" s="8"/>
      <c r="AF107" s="8"/>
      <c r="AG107" s="8"/>
    </row>
    <row r="108" spans="1:33" ht="12.75">
      <c r="A108" s="5" t="s">
        <v>266</v>
      </c>
      <c r="B108" s="25">
        <v>100</v>
      </c>
      <c r="C108" s="26" t="s">
        <v>119</v>
      </c>
      <c r="D108" s="5" t="s">
        <v>36</v>
      </c>
      <c r="E108" s="5" t="s">
        <v>36</v>
      </c>
      <c r="F108" s="10" t="s">
        <v>20</v>
      </c>
      <c r="G108" s="5" t="s">
        <v>21</v>
      </c>
      <c r="H108" s="5" t="s">
        <v>22</v>
      </c>
      <c r="I108" s="5" t="s">
        <v>19</v>
      </c>
      <c r="J108" s="11"/>
      <c r="K108" s="11" t="s">
        <v>39</v>
      </c>
      <c r="L108" s="5" t="s">
        <v>36</v>
      </c>
      <c r="M108" s="5"/>
      <c r="N108" s="5" t="s">
        <v>39</v>
      </c>
      <c r="O108" s="5" t="s">
        <v>36</v>
      </c>
      <c r="P108" s="8"/>
      <c r="Q108" s="8"/>
      <c r="R108" s="8"/>
      <c r="S108" s="8"/>
      <c r="T108" s="8"/>
      <c r="U108" s="8"/>
      <c r="V108" s="8"/>
      <c r="W108" s="8"/>
      <c r="X108" s="8"/>
      <c r="Y108" s="8"/>
      <c r="Z108" s="8"/>
      <c r="AA108" s="8"/>
      <c r="AB108" s="8"/>
      <c r="AC108" s="8"/>
      <c r="AD108" s="8"/>
      <c r="AE108" s="8"/>
      <c r="AF108" s="8"/>
      <c r="AG108" s="8"/>
    </row>
    <row r="109" spans="1:33" ht="12.75">
      <c r="A109" s="14"/>
      <c r="B109" s="15"/>
      <c r="C109" s="14"/>
      <c r="D109" s="14"/>
      <c r="E109" s="14"/>
      <c r="F109" s="14"/>
      <c r="G109" s="14"/>
      <c r="H109" s="14"/>
      <c r="I109" s="14"/>
      <c r="J109" s="14"/>
      <c r="K109" s="14"/>
      <c r="L109" s="14"/>
      <c r="M109" s="16"/>
      <c r="N109" s="17"/>
      <c r="O109" s="14"/>
      <c r="P109" s="14"/>
      <c r="Q109" s="14"/>
      <c r="R109" s="14"/>
      <c r="S109" s="14"/>
      <c r="T109" s="14"/>
      <c r="U109" s="14"/>
      <c r="V109" s="14"/>
      <c r="W109" s="14"/>
      <c r="X109" s="14"/>
      <c r="Y109" s="14"/>
      <c r="Z109" s="14"/>
      <c r="AA109" s="14"/>
      <c r="AB109" s="14"/>
      <c r="AC109" s="14"/>
      <c r="AD109" s="14"/>
      <c r="AE109" s="14"/>
      <c r="AF109" s="14"/>
      <c r="AG109" s="14"/>
    </row>
    <row r="110" spans="1:33" ht="51">
      <c r="A110" s="5" t="s">
        <v>267</v>
      </c>
      <c r="B110" s="9">
        <v>101</v>
      </c>
      <c r="C110" s="5" t="s">
        <v>268</v>
      </c>
      <c r="D110" s="5" t="s">
        <v>18</v>
      </c>
      <c r="E110" s="5" t="s">
        <v>19</v>
      </c>
      <c r="F110" s="10" t="s">
        <v>20</v>
      </c>
      <c r="G110" s="5" t="s">
        <v>21</v>
      </c>
      <c r="H110" s="5" t="s">
        <v>22</v>
      </c>
      <c r="I110" s="5" t="s">
        <v>19</v>
      </c>
      <c r="J110" s="11"/>
      <c r="K110" s="11" t="s">
        <v>23</v>
      </c>
      <c r="L110" s="5" t="s">
        <v>24</v>
      </c>
      <c r="M110" s="5" t="s">
        <v>74</v>
      </c>
      <c r="N110" s="12" t="s">
        <v>26</v>
      </c>
      <c r="O110" s="5" t="s">
        <v>269</v>
      </c>
      <c r="P110" s="8"/>
      <c r="Q110" s="8"/>
      <c r="R110" s="8"/>
      <c r="S110" s="8"/>
      <c r="T110" s="8"/>
      <c r="U110" s="8"/>
      <c r="V110" s="8"/>
      <c r="W110" s="8"/>
      <c r="X110" s="8"/>
      <c r="Y110" s="8"/>
      <c r="Z110" s="8"/>
      <c r="AA110" s="8"/>
      <c r="AB110" s="8"/>
      <c r="AC110" s="8"/>
      <c r="AD110" s="8"/>
      <c r="AE110" s="8"/>
      <c r="AF110" s="8"/>
      <c r="AG110" s="8"/>
    </row>
    <row r="111" spans="1:33" ht="51">
      <c r="A111" s="5" t="s">
        <v>270</v>
      </c>
      <c r="B111" s="9">
        <v>102</v>
      </c>
      <c r="C111" s="5" t="s">
        <v>271</v>
      </c>
      <c r="D111" s="5" t="s">
        <v>18</v>
      </c>
      <c r="E111" s="5" t="s">
        <v>19</v>
      </c>
      <c r="F111" s="10" t="s">
        <v>20</v>
      </c>
      <c r="G111" s="5" t="s">
        <v>21</v>
      </c>
      <c r="H111" s="5" t="s">
        <v>22</v>
      </c>
      <c r="I111" s="5" t="s">
        <v>19</v>
      </c>
      <c r="J111" s="11"/>
      <c r="K111" s="11" t="s">
        <v>23</v>
      </c>
      <c r="L111" s="5" t="s">
        <v>24</v>
      </c>
      <c r="M111" s="5" t="s">
        <v>74</v>
      </c>
      <c r="N111" s="12" t="s">
        <v>26</v>
      </c>
      <c r="O111" s="5" t="s">
        <v>44</v>
      </c>
      <c r="P111" s="8"/>
      <c r="Q111" s="8"/>
      <c r="R111" s="8"/>
      <c r="S111" s="8"/>
      <c r="T111" s="8"/>
      <c r="U111" s="8"/>
      <c r="V111" s="8"/>
      <c r="W111" s="8"/>
      <c r="X111" s="8"/>
      <c r="Y111" s="8"/>
      <c r="Z111" s="8"/>
      <c r="AA111" s="8"/>
      <c r="AB111" s="8"/>
      <c r="AC111" s="8"/>
      <c r="AD111" s="8"/>
      <c r="AE111" s="8"/>
      <c r="AF111" s="8"/>
      <c r="AG111" s="8"/>
    </row>
    <row r="112" spans="1:33" ht="51">
      <c r="A112" s="5" t="s">
        <v>272</v>
      </c>
      <c r="B112" s="9">
        <v>103</v>
      </c>
      <c r="C112" s="5" t="s">
        <v>273</v>
      </c>
      <c r="D112" s="5" t="s">
        <v>18</v>
      </c>
      <c r="E112" s="5" t="s">
        <v>19</v>
      </c>
      <c r="F112" s="10" t="s">
        <v>20</v>
      </c>
      <c r="G112" s="5" t="s">
        <v>21</v>
      </c>
      <c r="H112" s="5" t="s">
        <v>22</v>
      </c>
      <c r="I112" s="5" t="s">
        <v>19</v>
      </c>
      <c r="J112" s="11"/>
      <c r="K112" s="11" t="s">
        <v>23</v>
      </c>
      <c r="L112" s="5" t="s">
        <v>24</v>
      </c>
      <c r="M112" s="5" t="s">
        <v>170</v>
      </c>
      <c r="N112" s="12" t="s">
        <v>26</v>
      </c>
      <c r="O112" s="5" t="s">
        <v>274</v>
      </c>
      <c r="P112" s="8"/>
      <c r="Q112" s="8"/>
      <c r="R112" s="8"/>
      <c r="S112" s="8"/>
      <c r="T112" s="8"/>
      <c r="U112" s="8"/>
      <c r="V112" s="8"/>
      <c r="W112" s="8"/>
      <c r="X112" s="8"/>
      <c r="Y112" s="8"/>
      <c r="Z112" s="8"/>
      <c r="AA112" s="8"/>
      <c r="AB112" s="8"/>
      <c r="AC112" s="8"/>
      <c r="AD112" s="8"/>
      <c r="AE112" s="8"/>
      <c r="AF112" s="8"/>
      <c r="AG112" s="8"/>
    </row>
    <row r="113" spans="1:33" ht="51">
      <c r="A113" s="5" t="s">
        <v>275</v>
      </c>
      <c r="B113" s="9">
        <v>104</v>
      </c>
      <c r="C113" s="5" t="s">
        <v>276</v>
      </c>
      <c r="D113" s="5" t="s">
        <v>18</v>
      </c>
      <c r="E113" s="5" t="s">
        <v>19</v>
      </c>
      <c r="F113" s="10" t="s">
        <v>20</v>
      </c>
      <c r="G113" s="5" t="s">
        <v>21</v>
      </c>
      <c r="H113" s="5" t="s">
        <v>22</v>
      </c>
      <c r="I113" s="5" t="s">
        <v>19</v>
      </c>
      <c r="J113" s="11"/>
      <c r="K113" s="11" t="s">
        <v>23</v>
      </c>
      <c r="L113" s="5" t="s">
        <v>24</v>
      </c>
      <c r="M113" s="5" t="s">
        <v>170</v>
      </c>
      <c r="N113" s="12" t="s">
        <v>26</v>
      </c>
      <c r="O113" s="5" t="s">
        <v>44</v>
      </c>
      <c r="P113" s="8"/>
      <c r="Q113" s="8"/>
      <c r="R113" s="8"/>
      <c r="S113" s="8"/>
      <c r="T113" s="8"/>
      <c r="U113" s="8"/>
      <c r="V113" s="8"/>
      <c r="W113" s="8"/>
      <c r="X113" s="8"/>
      <c r="Y113" s="8"/>
      <c r="Z113" s="8"/>
      <c r="AA113" s="8"/>
      <c r="AB113" s="8"/>
      <c r="AC113" s="8"/>
      <c r="AD113" s="8"/>
      <c r="AE113" s="8"/>
      <c r="AF113" s="8"/>
      <c r="AG113" s="8"/>
    </row>
    <row r="114" spans="1:33" ht="51">
      <c r="A114" s="5" t="s">
        <v>277</v>
      </c>
      <c r="B114" s="9">
        <v>105</v>
      </c>
      <c r="C114" s="5" t="s">
        <v>278</v>
      </c>
      <c r="D114" s="5" t="s">
        <v>18</v>
      </c>
      <c r="E114" s="5" t="s">
        <v>19</v>
      </c>
      <c r="F114" s="10" t="s">
        <v>20</v>
      </c>
      <c r="G114" s="5" t="s">
        <v>21</v>
      </c>
      <c r="H114" s="5" t="s">
        <v>22</v>
      </c>
      <c r="I114" s="5" t="s">
        <v>19</v>
      </c>
      <c r="J114" s="11"/>
      <c r="K114" s="11" t="s">
        <v>23</v>
      </c>
      <c r="L114" s="5" t="s">
        <v>24</v>
      </c>
      <c r="M114" s="5" t="s">
        <v>135</v>
      </c>
      <c r="N114" s="12" t="s">
        <v>26</v>
      </c>
      <c r="O114" s="5" t="s">
        <v>279</v>
      </c>
      <c r="P114" s="8"/>
      <c r="Q114" s="8"/>
      <c r="R114" s="8"/>
      <c r="S114" s="8"/>
      <c r="T114" s="8"/>
      <c r="U114" s="8"/>
      <c r="V114" s="8"/>
      <c r="W114" s="8"/>
      <c r="X114" s="8"/>
      <c r="Y114" s="8"/>
      <c r="Z114" s="8"/>
      <c r="AA114" s="8"/>
      <c r="AB114" s="8"/>
      <c r="AC114" s="8"/>
      <c r="AD114" s="8"/>
      <c r="AE114" s="8"/>
      <c r="AF114" s="8"/>
      <c r="AG114" s="8"/>
    </row>
    <row r="115" spans="1:33" ht="51">
      <c r="A115" s="5" t="s">
        <v>280</v>
      </c>
      <c r="B115" s="9">
        <v>106</v>
      </c>
      <c r="C115" s="5" t="s">
        <v>281</v>
      </c>
      <c r="D115" s="5" t="s">
        <v>18</v>
      </c>
      <c r="E115" s="5" t="s">
        <v>19</v>
      </c>
      <c r="F115" s="10" t="s">
        <v>20</v>
      </c>
      <c r="G115" s="5" t="s">
        <v>21</v>
      </c>
      <c r="H115" s="5" t="s">
        <v>22</v>
      </c>
      <c r="I115" s="5" t="s">
        <v>19</v>
      </c>
      <c r="J115" s="11"/>
      <c r="K115" s="11" t="s">
        <v>23</v>
      </c>
      <c r="L115" s="5" t="s">
        <v>24</v>
      </c>
      <c r="M115" s="5" t="s">
        <v>135</v>
      </c>
      <c r="N115" s="12" t="s">
        <v>26</v>
      </c>
      <c r="O115" s="5" t="s">
        <v>44</v>
      </c>
      <c r="P115" s="8"/>
      <c r="Q115" s="8"/>
      <c r="R115" s="8"/>
      <c r="S115" s="8"/>
      <c r="T115" s="8"/>
      <c r="U115" s="8"/>
      <c r="V115" s="8"/>
      <c r="W115" s="8"/>
      <c r="X115" s="8"/>
      <c r="Y115" s="8"/>
      <c r="Z115" s="8"/>
      <c r="AA115" s="8"/>
      <c r="AB115" s="8"/>
      <c r="AC115" s="8"/>
      <c r="AD115" s="8"/>
      <c r="AE115" s="8"/>
      <c r="AF115" s="8"/>
      <c r="AG115" s="8"/>
    </row>
    <row r="116" spans="1:33" ht="51">
      <c r="A116" s="5" t="s">
        <v>282</v>
      </c>
      <c r="B116" s="9">
        <v>107</v>
      </c>
      <c r="C116" s="5" t="s">
        <v>283</v>
      </c>
      <c r="D116" s="5" t="s">
        <v>18</v>
      </c>
      <c r="E116" s="5" t="s">
        <v>19</v>
      </c>
      <c r="F116" s="10" t="s">
        <v>20</v>
      </c>
      <c r="G116" s="5" t="s">
        <v>21</v>
      </c>
      <c r="H116" s="5" t="s">
        <v>22</v>
      </c>
      <c r="I116" s="5" t="s">
        <v>19</v>
      </c>
      <c r="J116" s="11"/>
      <c r="K116" s="11" t="s">
        <v>23</v>
      </c>
      <c r="L116" s="5" t="s">
        <v>24</v>
      </c>
      <c r="M116" s="5" t="s">
        <v>25</v>
      </c>
      <c r="N116" s="13" t="s">
        <v>26</v>
      </c>
      <c r="O116" s="5" t="s">
        <v>284</v>
      </c>
      <c r="P116" s="8"/>
      <c r="Q116" s="8"/>
      <c r="R116" s="8"/>
      <c r="S116" s="8"/>
      <c r="T116" s="8"/>
      <c r="U116" s="8"/>
      <c r="V116" s="8"/>
      <c r="W116" s="8"/>
      <c r="X116" s="8"/>
      <c r="Y116" s="8"/>
      <c r="Z116" s="8"/>
      <c r="AA116" s="8"/>
      <c r="AB116" s="8"/>
      <c r="AC116" s="8"/>
      <c r="AD116" s="8"/>
      <c r="AE116" s="8"/>
      <c r="AF116" s="8"/>
      <c r="AG116" s="8"/>
    </row>
    <row r="117" spans="1:33" ht="51">
      <c r="A117" s="5" t="s">
        <v>285</v>
      </c>
      <c r="B117" s="9">
        <v>108</v>
      </c>
      <c r="C117" s="5" t="s">
        <v>286</v>
      </c>
      <c r="D117" s="5" t="s">
        <v>18</v>
      </c>
      <c r="E117" s="5" t="s">
        <v>19</v>
      </c>
      <c r="F117" s="10" t="s">
        <v>20</v>
      </c>
      <c r="G117" s="5" t="s">
        <v>21</v>
      </c>
      <c r="H117" s="5" t="s">
        <v>22</v>
      </c>
      <c r="I117" s="5" t="s">
        <v>19</v>
      </c>
      <c r="J117" s="11"/>
      <c r="K117" s="11" t="s">
        <v>23</v>
      </c>
      <c r="L117" s="5" t="s">
        <v>24</v>
      </c>
      <c r="M117" s="5" t="s">
        <v>25</v>
      </c>
      <c r="N117" s="12" t="s">
        <v>26</v>
      </c>
      <c r="O117" s="5" t="s">
        <v>44</v>
      </c>
      <c r="P117" s="5"/>
      <c r="Q117" s="8"/>
      <c r="R117" s="8"/>
      <c r="S117" s="8"/>
      <c r="T117" s="8"/>
      <c r="U117" s="8"/>
      <c r="V117" s="8"/>
      <c r="W117" s="8"/>
      <c r="X117" s="8"/>
      <c r="Y117" s="8"/>
      <c r="Z117" s="8"/>
      <c r="AA117" s="8"/>
      <c r="AB117" s="8"/>
      <c r="AC117" s="8"/>
      <c r="AD117" s="8"/>
      <c r="AE117" s="8"/>
      <c r="AF117" s="8"/>
      <c r="AG117" s="8"/>
    </row>
    <row r="118" spans="1:33" ht="25.5">
      <c r="A118" s="5" t="s">
        <v>287</v>
      </c>
      <c r="B118" s="9">
        <v>109</v>
      </c>
      <c r="C118" s="5" t="s">
        <v>288</v>
      </c>
      <c r="D118" s="5" t="s">
        <v>19</v>
      </c>
      <c r="E118" s="5" t="s">
        <v>289</v>
      </c>
      <c r="F118" s="10" t="s">
        <v>20</v>
      </c>
      <c r="G118" s="5" t="s">
        <v>104</v>
      </c>
      <c r="H118" s="5" t="s">
        <v>22</v>
      </c>
      <c r="I118" s="5" t="s">
        <v>18</v>
      </c>
      <c r="J118" s="29"/>
      <c r="K118" s="29" t="s">
        <v>290</v>
      </c>
      <c r="L118" s="10" t="s">
        <v>290</v>
      </c>
      <c r="M118" s="10"/>
      <c r="N118" s="10" t="s">
        <v>290</v>
      </c>
      <c r="O118" s="5" t="s">
        <v>36</v>
      </c>
      <c r="P118" s="8"/>
      <c r="Q118" s="8"/>
      <c r="R118" s="8"/>
      <c r="S118" s="8"/>
      <c r="T118" s="8"/>
      <c r="U118" s="8"/>
      <c r="V118" s="8"/>
      <c r="W118" s="8"/>
      <c r="X118" s="8"/>
      <c r="Y118" s="8"/>
      <c r="Z118" s="8"/>
      <c r="AA118" s="8"/>
      <c r="AB118" s="8"/>
      <c r="AC118" s="8"/>
      <c r="AD118" s="8"/>
      <c r="AE118" s="8"/>
      <c r="AF118" s="8"/>
      <c r="AG118" s="8"/>
    </row>
    <row r="119" spans="1:33" ht="25.5">
      <c r="A119" s="5" t="s">
        <v>291</v>
      </c>
      <c r="B119" s="9">
        <v>110</v>
      </c>
      <c r="C119" s="5" t="s">
        <v>292</v>
      </c>
      <c r="D119" s="5" t="s">
        <v>19</v>
      </c>
      <c r="E119" s="5" t="s">
        <v>293</v>
      </c>
      <c r="F119" s="10" t="s">
        <v>20</v>
      </c>
      <c r="G119" s="5" t="s">
        <v>104</v>
      </c>
      <c r="H119" s="5" t="s">
        <v>22</v>
      </c>
      <c r="I119" s="5" t="s">
        <v>18</v>
      </c>
      <c r="J119" s="11"/>
      <c r="K119" s="11" t="s">
        <v>23</v>
      </c>
      <c r="L119" s="5" t="s">
        <v>294</v>
      </c>
      <c r="M119" s="30" t="s">
        <v>295</v>
      </c>
      <c r="N119" s="31" t="s">
        <v>39</v>
      </c>
      <c r="O119" s="5" t="s">
        <v>36</v>
      </c>
      <c r="P119" s="8"/>
      <c r="Q119" s="8"/>
      <c r="R119" s="8"/>
      <c r="S119" s="8"/>
      <c r="T119" s="8"/>
      <c r="U119" s="8"/>
      <c r="V119" s="8"/>
      <c r="W119" s="8"/>
      <c r="X119" s="8"/>
      <c r="Y119" s="8"/>
      <c r="Z119" s="8"/>
      <c r="AA119" s="8"/>
      <c r="AB119" s="8"/>
      <c r="AC119" s="8"/>
      <c r="AD119" s="8"/>
      <c r="AE119" s="8"/>
      <c r="AF119" s="8"/>
      <c r="AG119" s="8"/>
    </row>
    <row r="120" spans="1:33" ht="25.5">
      <c r="A120" s="5" t="s">
        <v>296</v>
      </c>
      <c r="B120" s="9">
        <v>111</v>
      </c>
      <c r="C120" s="5" t="s">
        <v>297</v>
      </c>
      <c r="D120" s="5" t="s">
        <v>19</v>
      </c>
      <c r="E120" s="5" t="s">
        <v>298</v>
      </c>
      <c r="F120" s="10" t="s">
        <v>20</v>
      </c>
      <c r="G120" s="5" t="s">
        <v>104</v>
      </c>
      <c r="H120" s="5" t="s">
        <v>22</v>
      </c>
      <c r="I120" s="5" t="s">
        <v>18</v>
      </c>
      <c r="J120" s="11"/>
      <c r="K120" s="11" t="s">
        <v>23</v>
      </c>
      <c r="L120" s="5" t="s">
        <v>299</v>
      </c>
      <c r="M120" s="31" t="s">
        <v>300</v>
      </c>
      <c r="N120" s="20" t="s">
        <v>39</v>
      </c>
      <c r="O120" s="5" t="s">
        <v>36</v>
      </c>
      <c r="P120" s="8"/>
      <c r="Q120" s="8"/>
      <c r="R120" s="8"/>
      <c r="S120" s="8"/>
      <c r="T120" s="8"/>
      <c r="U120" s="8"/>
      <c r="V120" s="8"/>
      <c r="W120" s="8"/>
      <c r="X120" s="8"/>
      <c r="Y120" s="8"/>
      <c r="Z120" s="8"/>
      <c r="AA120" s="8"/>
      <c r="AB120" s="8"/>
      <c r="AC120" s="8"/>
      <c r="AD120" s="8"/>
      <c r="AE120" s="8"/>
      <c r="AF120" s="8"/>
      <c r="AG120" s="8"/>
    </row>
    <row r="121" spans="1:33" ht="25.5">
      <c r="A121" s="5" t="s">
        <v>301</v>
      </c>
      <c r="B121" s="9">
        <v>112</v>
      </c>
      <c r="C121" s="5" t="s">
        <v>302</v>
      </c>
      <c r="D121" s="5" t="s">
        <v>19</v>
      </c>
      <c r="E121" s="5" t="s">
        <v>303</v>
      </c>
      <c r="F121" s="10" t="s">
        <v>20</v>
      </c>
      <c r="G121" s="5" t="s">
        <v>104</v>
      </c>
      <c r="H121" s="5" t="s">
        <v>22</v>
      </c>
      <c r="I121" s="5" t="s">
        <v>18</v>
      </c>
      <c r="J121" s="11"/>
      <c r="K121" s="11" t="s">
        <v>23</v>
      </c>
      <c r="L121" s="5" t="s">
        <v>304</v>
      </c>
      <c r="M121" s="31" t="s">
        <v>305</v>
      </c>
      <c r="N121" s="31" t="s">
        <v>39</v>
      </c>
      <c r="O121" s="5" t="s">
        <v>36</v>
      </c>
      <c r="P121" s="8"/>
      <c r="Q121" s="8"/>
      <c r="R121" s="8"/>
      <c r="S121" s="8"/>
      <c r="T121" s="8"/>
      <c r="U121" s="8"/>
      <c r="V121" s="8"/>
      <c r="W121" s="8"/>
      <c r="X121" s="8"/>
      <c r="Y121" s="8"/>
      <c r="Z121" s="8"/>
      <c r="AA121" s="8"/>
      <c r="AB121" s="8"/>
      <c r="AC121" s="8"/>
      <c r="AD121" s="8"/>
      <c r="AE121" s="8"/>
      <c r="AF121" s="8"/>
      <c r="AG121" s="8"/>
    </row>
    <row r="122" spans="1:33" ht="63.75">
      <c r="A122" s="5" t="s">
        <v>306</v>
      </c>
      <c r="B122" s="9">
        <v>113</v>
      </c>
      <c r="C122" s="5" t="s">
        <v>307</v>
      </c>
      <c r="D122" s="5" t="s">
        <v>19</v>
      </c>
      <c r="E122" s="5" t="s">
        <v>308</v>
      </c>
      <c r="F122" s="10" t="s">
        <v>20</v>
      </c>
      <c r="G122" s="5" t="s">
        <v>104</v>
      </c>
      <c r="H122" s="5" t="s">
        <v>22</v>
      </c>
      <c r="I122" s="5" t="s">
        <v>19</v>
      </c>
      <c r="J122" s="11"/>
      <c r="K122" s="11" t="s">
        <v>23</v>
      </c>
      <c r="L122" s="23" t="s">
        <v>309</v>
      </c>
      <c r="M122" s="23" t="s">
        <v>309</v>
      </c>
      <c r="N122" s="5" t="s">
        <v>39</v>
      </c>
      <c r="O122" s="5" t="s">
        <v>36</v>
      </c>
      <c r="P122" s="8"/>
      <c r="Q122" s="8"/>
      <c r="R122" s="8"/>
      <c r="S122" s="8"/>
      <c r="T122" s="8"/>
      <c r="U122" s="8"/>
      <c r="V122" s="8"/>
      <c r="W122" s="8"/>
      <c r="X122" s="8"/>
      <c r="Y122" s="8"/>
      <c r="Z122" s="8"/>
      <c r="AA122" s="8"/>
      <c r="AB122" s="8"/>
      <c r="AC122" s="8"/>
      <c r="AD122" s="8"/>
      <c r="AE122" s="8"/>
      <c r="AF122" s="8"/>
      <c r="AG122" s="8"/>
    </row>
    <row r="123" spans="1:33" ht="63.75">
      <c r="A123" s="5" t="s">
        <v>310</v>
      </c>
      <c r="B123" s="9">
        <v>114</v>
      </c>
      <c r="C123" s="5" t="s">
        <v>311</v>
      </c>
      <c r="D123" s="5" t="s">
        <v>19</v>
      </c>
      <c r="E123" s="5" t="s">
        <v>308</v>
      </c>
      <c r="F123" s="10" t="s">
        <v>20</v>
      </c>
      <c r="G123" s="5" t="s">
        <v>104</v>
      </c>
      <c r="H123" s="5" t="s">
        <v>22</v>
      </c>
      <c r="I123" s="5" t="s">
        <v>19</v>
      </c>
      <c r="J123" s="11"/>
      <c r="K123" s="11" t="s">
        <v>23</v>
      </c>
      <c r="L123" s="23" t="s">
        <v>312</v>
      </c>
      <c r="M123" s="23" t="s">
        <v>312</v>
      </c>
      <c r="N123" s="5" t="s">
        <v>39</v>
      </c>
      <c r="O123" s="5" t="s">
        <v>36</v>
      </c>
      <c r="P123" s="8"/>
      <c r="Q123" s="8"/>
      <c r="R123" s="8"/>
      <c r="S123" s="8"/>
      <c r="T123" s="8"/>
      <c r="U123" s="8"/>
      <c r="V123" s="8"/>
      <c r="W123" s="8"/>
      <c r="X123" s="8"/>
      <c r="Y123" s="8"/>
      <c r="Z123" s="8"/>
      <c r="AA123" s="8"/>
      <c r="AB123" s="8"/>
      <c r="AC123" s="8"/>
      <c r="AD123" s="8"/>
      <c r="AE123" s="8"/>
      <c r="AF123" s="8"/>
      <c r="AG123" s="8"/>
    </row>
    <row r="124" spans="1:33" ht="25.5">
      <c r="A124" s="5" t="s">
        <v>313</v>
      </c>
      <c r="B124" s="9">
        <v>115</v>
      </c>
      <c r="C124" s="5" t="s">
        <v>314</v>
      </c>
      <c r="D124" s="5" t="s">
        <v>19</v>
      </c>
      <c r="E124" s="5" t="s">
        <v>315</v>
      </c>
      <c r="F124" s="10" t="s">
        <v>20</v>
      </c>
      <c r="G124" s="5" t="s">
        <v>104</v>
      </c>
      <c r="H124" s="5" t="s">
        <v>22</v>
      </c>
      <c r="I124" s="5" t="s">
        <v>19</v>
      </c>
      <c r="J124" s="29"/>
      <c r="K124" s="29" t="s">
        <v>290</v>
      </c>
      <c r="L124" s="10" t="s">
        <v>290</v>
      </c>
      <c r="M124" s="10"/>
      <c r="N124" s="10" t="s">
        <v>290</v>
      </c>
      <c r="O124" s="5" t="s">
        <v>36</v>
      </c>
      <c r="P124" s="8"/>
      <c r="Q124" s="8"/>
      <c r="R124" s="8"/>
      <c r="S124" s="8"/>
      <c r="T124" s="8"/>
      <c r="U124" s="8"/>
      <c r="V124" s="8"/>
      <c r="W124" s="8"/>
      <c r="X124" s="8"/>
      <c r="Y124" s="8"/>
      <c r="Z124" s="8"/>
      <c r="AA124" s="8"/>
      <c r="AB124" s="8"/>
      <c r="AC124" s="8"/>
      <c r="AD124" s="8"/>
      <c r="AE124" s="8"/>
      <c r="AF124" s="8"/>
      <c r="AG124" s="8"/>
    </row>
    <row r="125" spans="1:33" ht="25.5">
      <c r="A125" s="5" t="s">
        <v>316</v>
      </c>
      <c r="B125" s="9">
        <v>116</v>
      </c>
      <c r="C125" s="5" t="s">
        <v>317</v>
      </c>
      <c r="D125" s="5" t="s">
        <v>19</v>
      </c>
      <c r="E125" s="5" t="s">
        <v>315</v>
      </c>
      <c r="F125" s="10" t="s">
        <v>20</v>
      </c>
      <c r="G125" s="5" t="s">
        <v>104</v>
      </c>
      <c r="H125" s="5" t="s">
        <v>22</v>
      </c>
      <c r="I125" s="5" t="s">
        <v>19</v>
      </c>
      <c r="J125" s="29"/>
      <c r="K125" s="29" t="s">
        <v>290</v>
      </c>
      <c r="L125" s="10" t="s">
        <v>290</v>
      </c>
      <c r="M125" s="10"/>
      <c r="N125" s="10" t="s">
        <v>290</v>
      </c>
      <c r="O125" s="5" t="s">
        <v>36</v>
      </c>
      <c r="P125" s="8"/>
      <c r="Q125" s="8"/>
      <c r="R125" s="8"/>
      <c r="S125" s="8"/>
      <c r="T125" s="8"/>
      <c r="U125" s="8"/>
      <c r="V125" s="8"/>
      <c r="W125" s="8"/>
      <c r="X125" s="8"/>
      <c r="Y125" s="8"/>
      <c r="Z125" s="8"/>
      <c r="AA125" s="8"/>
      <c r="AB125" s="8"/>
      <c r="AC125" s="8"/>
      <c r="AD125" s="8"/>
      <c r="AE125" s="8"/>
      <c r="AF125" s="8"/>
      <c r="AG125" s="8"/>
    </row>
    <row r="126" spans="1:33" ht="51">
      <c r="A126" s="5" t="s">
        <v>318</v>
      </c>
      <c r="B126" s="9">
        <v>117</v>
      </c>
      <c r="C126" s="5" t="s">
        <v>319</v>
      </c>
      <c r="D126" s="5" t="s">
        <v>19</v>
      </c>
      <c r="E126" s="5" t="s">
        <v>320</v>
      </c>
      <c r="F126" s="10" t="s">
        <v>20</v>
      </c>
      <c r="G126" s="5" t="s">
        <v>104</v>
      </c>
      <c r="H126" s="5" t="s">
        <v>22</v>
      </c>
      <c r="I126" s="5" t="s">
        <v>19</v>
      </c>
      <c r="J126" s="11"/>
      <c r="K126" s="11" t="s">
        <v>23</v>
      </c>
      <c r="L126" s="5" t="s">
        <v>321</v>
      </c>
      <c r="M126" s="5" t="s">
        <v>321</v>
      </c>
      <c r="N126" s="5" t="s">
        <v>39</v>
      </c>
      <c r="O126" s="5" t="s">
        <v>36</v>
      </c>
      <c r="P126" s="8"/>
      <c r="Q126" s="8"/>
      <c r="R126" s="8"/>
      <c r="S126" s="8"/>
      <c r="T126" s="8"/>
      <c r="U126" s="8"/>
      <c r="V126" s="8"/>
      <c r="W126" s="8"/>
      <c r="X126" s="8"/>
      <c r="Y126" s="8"/>
      <c r="Z126" s="8"/>
      <c r="AA126" s="8"/>
      <c r="AB126" s="8"/>
      <c r="AC126" s="8"/>
      <c r="AD126" s="8"/>
      <c r="AE126" s="8"/>
      <c r="AF126" s="8"/>
      <c r="AG126" s="8"/>
    </row>
    <row r="127" spans="1:33" ht="51">
      <c r="A127" s="5" t="s">
        <v>322</v>
      </c>
      <c r="B127" s="9">
        <v>118</v>
      </c>
      <c r="C127" s="5" t="s">
        <v>323</v>
      </c>
      <c r="D127" s="5" t="s">
        <v>19</v>
      </c>
      <c r="E127" s="5" t="s">
        <v>320</v>
      </c>
      <c r="F127" s="10" t="s">
        <v>20</v>
      </c>
      <c r="G127" s="5" t="s">
        <v>104</v>
      </c>
      <c r="H127" s="5" t="s">
        <v>22</v>
      </c>
      <c r="I127" s="5" t="s">
        <v>19</v>
      </c>
      <c r="J127" s="11"/>
      <c r="K127" s="11" t="s">
        <v>23</v>
      </c>
      <c r="L127" s="5" t="s">
        <v>324</v>
      </c>
      <c r="M127" s="5" t="s">
        <v>324</v>
      </c>
      <c r="N127" s="5" t="s">
        <v>39</v>
      </c>
      <c r="O127" s="5" t="s">
        <v>36</v>
      </c>
      <c r="P127" s="8"/>
      <c r="Q127" s="8"/>
      <c r="R127" s="8"/>
      <c r="S127" s="8"/>
      <c r="T127" s="8"/>
      <c r="U127" s="8"/>
      <c r="V127" s="8"/>
      <c r="W127" s="8"/>
      <c r="X127" s="8"/>
      <c r="Y127" s="8"/>
      <c r="Z127" s="8"/>
      <c r="AA127" s="8"/>
      <c r="AB127" s="8"/>
      <c r="AC127" s="8"/>
      <c r="AD127" s="8"/>
      <c r="AE127" s="8"/>
      <c r="AF127" s="8"/>
      <c r="AG127" s="8"/>
    </row>
    <row r="128" spans="1:33" ht="38.25">
      <c r="A128" s="5" t="s">
        <v>325</v>
      </c>
      <c r="B128" s="9">
        <v>119</v>
      </c>
      <c r="C128" s="5" t="s">
        <v>326</v>
      </c>
      <c r="D128" s="5" t="s">
        <v>19</v>
      </c>
      <c r="E128" s="5" t="s">
        <v>327</v>
      </c>
      <c r="F128" s="10" t="s">
        <v>20</v>
      </c>
      <c r="G128" s="5" t="s">
        <v>104</v>
      </c>
      <c r="H128" s="5" t="s">
        <v>22</v>
      </c>
      <c r="I128" s="5" t="s">
        <v>19</v>
      </c>
      <c r="J128" s="11"/>
      <c r="K128" s="11" t="s">
        <v>23</v>
      </c>
      <c r="L128" s="5" t="s">
        <v>328</v>
      </c>
      <c r="M128" s="5" t="s">
        <v>328</v>
      </c>
      <c r="N128" s="5" t="s">
        <v>39</v>
      </c>
      <c r="O128" s="5" t="s">
        <v>36</v>
      </c>
      <c r="P128" s="8"/>
      <c r="Q128" s="8"/>
      <c r="R128" s="8"/>
      <c r="S128" s="8"/>
      <c r="T128" s="8"/>
      <c r="U128" s="8"/>
      <c r="V128" s="8"/>
      <c r="W128" s="8"/>
      <c r="X128" s="8"/>
      <c r="Y128" s="8"/>
      <c r="Z128" s="8"/>
      <c r="AA128" s="8"/>
      <c r="AB128" s="8"/>
      <c r="AC128" s="8"/>
      <c r="AD128" s="8"/>
      <c r="AE128" s="8"/>
      <c r="AF128" s="8"/>
      <c r="AG128" s="8"/>
    </row>
    <row r="129" spans="1:33" ht="38.25">
      <c r="A129" s="5" t="s">
        <v>329</v>
      </c>
      <c r="B129" s="9">
        <v>120</v>
      </c>
      <c r="C129" s="5" t="s">
        <v>330</v>
      </c>
      <c r="D129" s="5" t="s">
        <v>19</v>
      </c>
      <c r="E129" s="5" t="s">
        <v>327</v>
      </c>
      <c r="F129" s="10" t="s">
        <v>20</v>
      </c>
      <c r="G129" s="5" t="s">
        <v>104</v>
      </c>
      <c r="H129" s="5" t="s">
        <v>22</v>
      </c>
      <c r="I129" s="5" t="s">
        <v>19</v>
      </c>
      <c r="J129" s="11"/>
      <c r="K129" s="11" t="s">
        <v>23</v>
      </c>
      <c r="L129" s="5" t="s">
        <v>331</v>
      </c>
      <c r="M129" s="5" t="s">
        <v>331</v>
      </c>
      <c r="N129" s="5" t="s">
        <v>39</v>
      </c>
      <c r="O129" s="5" t="s">
        <v>36</v>
      </c>
      <c r="P129" s="8"/>
      <c r="Q129" s="8"/>
      <c r="R129" s="8"/>
      <c r="S129" s="8"/>
      <c r="T129" s="8"/>
      <c r="U129" s="8"/>
      <c r="V129" s="8"/>
      <c r="W129" s="8"/>
      <c r="X129" s="8"/>
      <c r="Y129" s="8"/>
      <c r="Z129" s="8"/>
      <c r="AA129" s="8"/>
      <c r="AB129" s="8"/>
      <c r="AC129" s="8"/>
      <c r="AD129" s="8"/>
      <c r="AE129" s="8"/>
      <c r="AF129" s="8"/>
      <c r="AG129" s="8"/>
    </row>
    <row r="130" spans="1:33" ht="12.75">
      <c r="A130" s="14"/>
      <c r="B130" s="15"/>
      <c r="C130" s="14"/>
      <c r="D130" s="14"/>
      <c r="E130" s="14"/>
      <c r="F130" s="14"/>
      <c r="G130" s="14"/>
      <c r="H130" s="14"/>
      <c r="I130" s="14"/>
      <c r="J130" s="14"/>
      <c r="K130" s="14"/>
      <c r="L130" s="14"/>
      <c r="M130" s="16"/>
      <c r="N130" s="17"/>
      <c r="O130" s="14"/>
      <c r="P130" s="14"/>
      <c r="Q130" s="14"/>
      <c r="R130" s="14"/>
      <c r="S130" s="14"/>
      <c r="T130" s="14"/>
      <c r="U130" s="14"/>
      <c r="V130" s="14"/>
      <c r="W130" s="14"/>
      <c r="X130" s="14"/>
      <c r="Y130" s="14"/>
      <c r="Z130" s="14"/>
      <c r="AA130" s="14"/>
      <c r="AB130" s="14"/>
      <c r="AC130" s="14"/>
      <c r="AD130" s="14"/>
      <c r="AE130" s="14"/>
      <c r="AF130" s="14"/>
      <c r="AG130" s="14"/>
    </row>
    <row r="131" spans="1:33" ht="25.5">
      <c r="A131" s="5" t="s">
        <v>332</v>
      </c>
      <c r="B131" s="9">
        <v>121</v>
      </c>
      <c r="C131" s="5" t="s">
        <v>333</v>
      </c>
      <c r="D131" s="5" t="s">
        <v>19</v>
      </c>
      <c r="E131" s="5" t="s">
        <v>334</v>
      </c>
      <c r="F131" s="10" t="s">
        <v>20</v>
      </c>
      <c r="G131" s="5" t="s">
        <v>104</v>
      </c>
      <c r="H131" s="5" t="s">
        <v>38</v>
      </c>
      <c r="I131" s="5" t="s">
        <v>19</v>
      </c>
      <c r="J131" s="11"/>
      <c r="K131" s="11" t="s">
        <v>39</v>
      </c>
      <c r="L131" s="5" t="s">
        <v>63</v>
      </c>
      <c r="M131" s="5"/>
      <c r="N131" s="5" t="s">
        <v>63</v>
      </c>
      <c r="O131" s="5" t="s">
        <v>63</v>
      </c>
      <c r="P131" s="8"/>
      <c r="Q131" s="8"/>
      <c r="R131" s="8"/>
      <c r="S131" s="8"/>
      <c r="T131" s="8"/>
      <c r="U131" s="8"/>
      <c r="V131" s="8"/>
      <c r="W131" s="8"/>
      <c r="X131" s="8"/>
      <c r="Y131" s="8"/>
      <c r="Z131" s="8"/>
      <c r="AA131" s="8"/>
      <c r="AB131" s="8"/>
      <c r="AC131" s="8"/>
      <c r="AD131" s="8"/>
      <c r="AE131" s="8"/>
      <c r="AF131" s="8"/>
      <c r="AG131" s="8"/>
    </row>
    <row r="132" spans="1:33" ht="25.5">
      <c r="A132" s="5" t="s">
        <v>335</v>
      </c>
      <c r="B132" s="9">
        <v>122</v>
      </c>
      <c r="C132" s="5" t="s">
        <v>336</v>
      </c>
      <c r="D132" s="5" t="s">
        <v>19</v>
      </c>
      <c r="E132" s="5" t="s">
        <v>334</v>
      </c>
      <c r="F132" s="10" t="s">
        <v>20</v>
      </c>
      <c r="G132" s="5" t="s">
        <v>104</v>
      </c>
      <c r="H132" s="5" t="s">
        <v>38</v>
      </c>
      <c r="I132" s="5" t="s">
        <v>19</v>
      </c>
      <c r="J132" s="11"/>
      <c r="K132" s="11" t="s">
        <v>39</v>
      </c>
      <c r="L132" s="5" t="s">
        <v>63</v>
      </c>
      <c r="M132" s="5"/>
      <c r="N132" s="5" t="s">
        <v>63</v>
      </c>
      <c r="O132" s="5" t="s">
        <v>63</v>
      </c>
      <c r="P132" s="8"/>
      <c r="Q132" s="8"/>
      <c r="R132" s="8"/>
      <c r="S132" s="8"/>
      <c r="T132" s="8"/>
      <c r="U132" s="8"/>
      <c r="V132" s="8"/>
      <c r="W132" s="8"/>
      <c r="X132" s="8"/>
      <c r="Y132" s="8"/>
      <c r="Z132" s="8"/>
      <c r="AA132" s="8"/>
      <c r="AB132" s="8"/>
      <c r="AC132" s="8"/>
      <c r="AD132" s="8"/>
      <c r="AE132" s="8"/>
      <c r="AF132" s="8"/>
      <c r="AG132" s="8"/>
    </row>
    <row r="133" spans="1:33" ht="25.5">
      <c r="A133" s="5" t="s">
        <v>337</v>
      </c>
      <c r="B133" s="9">
        <v>123</v>
      </c>
      <c r="C133" s="5" t="s">
        <v>338</v>
      </c>
      <c r="D133" s="5" t="s">
        <v>19</v>
      </c>
      <c r="E133" s="5" t="s">
        <v>334</v>
      </c>
      <c r="F133" s="8"/>
      <c r="G133" s="5" t="s">
        <v>104</v>
      </c>
      <c r="H133" s="5" t="s">
        <v>38</v>
      </c>
      <c r="I133" s="5" t="s">
        <v>19</v>
      </c>
      <c r="J133" s="8"/>
      <c r="K133" s="8"/>
      <c r="L133" s="8"/>
      <c r="M133" s="32"/>
      <c r="N133" s="33"/>
      <c r="O133" s="8"/>
      <c r="P133" s="8"/>
      <c r="Q133" s="8"/>
      <c r="R133" s="8"/>
      <c r="S133" s="8"/>
      <c r="T133" s="8"/>
      <c r="U133" s="8"/>
      <c r="V133" s="8"/>
      <c r="W133" s="8"/>
      <c r="X133" s="8"/>
      <c r="Y133" s="8"/>
      <c r="Z133" s="8"/>
      <c r="AA133" s="8"/>
      <c r="AB133" s="8"/>
      <c r="AC133" s="8"/>
      <c r="AD133" s="8"/>
      <c r="AE133" s="8"/>
      <c r="AF133" s="8"/>
      <c r="AG133" s="8"/>
    </row>
    <row r="134" spans="1:33" ht="12.75">
      <c r="A134" s="28" t="s">
        <v>339</v>
      </c>
      <c r="B134" s="15"/>
      <c r="C134" s="14"/>
      <c r="D134" s="14"/>
      <c r="E134" s="14"/>
      <c r="F134" s="14"/>
      <c r="G134" s="14"/>
      <c r="H134" s="14"/>
      <c r="I134" s="14"/>
      <c r="J134" s="14"/>
      <c r="K134" s="14"/>
      <c r="L134" s="14"/>
      <c r="M134" s="16"/>
      <c r="N134" s="17"/>
      <c r="O134" s="14"/>
      <c r="P134" s="14"/>
      <c r="Q134" s="14"/>
      <c r="R134" s="14"/>
      <c r="S134" s="14"/>
      <c r="T134" s="14"/>
      <c r="U134" s="14"/>
      <c r="V134" s="14"/>
      <c r="W134" s="14"/>
      <c r="X134" s="14"/>
      <c r="Y134" s="14"/>
      <c r="Z134" s="14"/>
      <c r="AA134" s="14"/>
      <c r="AB134" s="14"/>
      <c r="AC134" s="14"/>
      <c r="AD134" s="14"/>
      <c r="AE134" s="14"/>
      <c r="AF134" s="14"/>
      <c r="AG134" s="14"/>
    </row>
    <row r="135" spans="1:33" ht="63.75">
      <c r="A135" s="5" t="s">
        <v>340</v>
      </c>
      <c r="B135" s="9">
        <v>124</v>
      </c>
      <c r="C135" s="8"/>
      <c r="D135" s="5" t="s">
        <v>18</v>
      </c>
      <c r="E135" s="5" t="s">
        <v>19</v>
      </c>
      <c r="F135" s="10" t="s">
        <v>20</v>
      </c>
      <c r="G135" s="5" t="s">
        <v>21</v>
      </c>
      <c r="H135" s="5" t="s">
        <v>22</v>
      </c>
      <c r="I135" s="5" t="s">
        <v>19</v>
      </c>
      <c r="J135" s="11"/>
      <c r="K135" s="11" t="s">
        <v>23</v>
      </c>
      <c r="L135" s="5" t="s">
        <v>24</v>
      </c>
      <c r="M135" s="5" t="s">
        <v>135</v>
      </c>
      <c r="N135" s="12" t="s">
        <v>26</v>
      </c>
      <c r="O135" s="5" t="s">
        <v>341</v>
      </c>
      <c r="P135" s="5"/>
      <c r="Q135" s="8"/>
      <c r="R135" s="8"/>
      <c r="S135" s="8"/>
      <c r="T135" s="8"/>
      <c r="U135" s="8"/>
      <c r="V135" s="8"/>
      <c r="W135" s="8"/>
      <c r="X135" s="8"/>
      <c r="Y135" s="8"/>
      <c r="Z135" s="8"/>
      <c r="AA135" s="8"/>
      <c r="AB135" s="8"/>
      <c r="AC135" s="8"/>
      <c r="AD135" s="8"/>
      <c r="AE135" s="8"/>
      <c r="AF135" s="8"/>
      <c r="AG135" s="8"/>
    </row>
    <row r="136" spans="1:33" ht="51">
      <c r="A136" s="5" t="s">
        <v>342</v>
      </c>
      <c r="B136" s="9">
        <v>125</v>
      </c>
      <c r="C136" s="8"/>
      <c r="D136" s="5" t="s">
        <v>18</v>
      </c>
      <c r="E136" s="5" t="s">
        <v>19</v>
      </c>
      <c r="F136" s="10" t="s">
        <v>20</v>
      </c>
      <c r="G136" s="5" t="s">
        <v>21</v>
      </c>
      <c r="H136" s="5" t="s">
        <v>22</v>
      </c>
      <c r="I136" s="5" t="s">
        <v>19</v>
      </c>
      <c r="J136" s="11"/>
      <c r="K136" s="11" t="s">
        <v>23</v>
      </c>
      <c r="L136" s="5" t="s">
        <v>24</v>
      </c>
      <c r="M136" s="5" t="s">
        <v>135</v>
      </c>
      <c r="N136" s="12" t="s">
        <v>26</v>
      </c>
      <c r="O136" s="5" t="s">
        <v>343</v>
      </c>
      <c r="P136" s="5"/>
      <c r="Q136" s="8"/>
      <c r="R136" s="8"/>
      <c r="S136" s="8"/>
      <c r="T136" s="8"/>
      <c r="U136" s="8"/>
      <c r="V136" s="8"/>
      <c r="W136" s="8"/>
      <c r="X136" s="8"/>
      <c r="Y136" s="8"/>
      <c r="Z136" s="8"/>
      <c r="AA136" s="8"/>
      <c r="AB136" s="8"/>
      <c r="AC136" s="8"/>
      <c r="AD136" s="8"/>
      <c r="AE136" s="8"/>
      <c r="AF136" s="8"/>
      <c r="AG136" s="8"/>
    </row>
    <row r="137" spans="1:33" ht="51">
      <c r="A137" s="5" t="s">
        <v>344</v>
      </c>
      <c r="B137" s="25">
        <v>126</v>
      </c>
      <c r="C137" s="26"/>
      <c r="D137" s="5" t="s">
        <v>18</v>
      </c>
      <c r="E137" s="5" t="s">
        <v>19</v>
      </c>
      <c r="F137" s="10" t="s">
        <v>20</v>
      </c>
      <c r="G137" s="5" t="s">
        <v>21</v>
      </c>
      <c r="H137" s="5" t="s">
        <v>22</v>
      </c>
      <c r="I137" s="5" t="s">
        <v>19</v>
      </c>
      <c r="J137" s="11"/>
      <c r="K137" s="11" t="s">
        <v>23</v>
      </c>
      <c r="L137" s="5" t="s">
        <v>24</v>
      </c>
      <c r="M137" s="5" t="s">
        <v>135</v>
      </c>
      <c r="N137" s="12" t="s">
        <v>26</v>
      </c>
      <c r="O137" s="5" t="s">
        <v>343</v>
      </c>
      <c r="P137" s="5"/>
      <c r="Q137" s="8"/>
      <c r="R137" s="8"/>
      <c r="S137" s="8"/>
      <c r="T137" s="8"/>
      <c r="U137" s="8"/>
      <c r="V137" s="8"/>
      <c r="W137" s="8"/>
      <c r="X137" s="8"/>
      <c r="Y137" s="8"/>
      <c r="Z137" s="8"/>
      <c r="AA137" s="8"/>
      <c r="AB137" s="8"/>
      <c r="AC137" s="8"/>
      <c r="AD137" s="8"/>
      <c r="AE137" s="8"/>
      <c r="AF137" s="8"/>
      <c r="AG137" s="8"/>
    </row>
    <row r="138" spans="1:33" ht="51">
      <c r="A138" s="5" t="s">
        <v>345</v>
      </c>
      <c r="B138" s="9">
        <v>127</v>
      </c>
      <c r="C138" s="8"/>
      <c r="D138" s="5" t="s">
        <v>18</v>
      </c>
      <c r="E138" s="5" t="s">
        <v>19</v>
      </c>
      <c r="F138" s="10" t="s">
        <v>20</v>
      </c>
      <c r="G138" s="5" t="s">
        <v>346</v>
      </c>
      <c r="H138" s="5" t="s">
        <v>38</v>
      </c>
      <c r="I138" s="5" t="s">
        <v>19</v>
      </c>
      <c r="J138" s="11"/>
      <c r="K138" s="11" t="s">
        <v>23</v>
      </c>
      <c r="L138" s="5" t="s">
        <v>24</v>
      </c>
      <c r="M138" s="5" t="s">
        <v>135</v>
      </c>
      <c r="N138" s="12" t="s">
        <v>26</v>
      </c>
      <c r="O138" s="5" t="s">
        <v>343</v>
      </c>
      <c r="P138" s="5"/>
      <c r="Q138" s="8"/>
      <c r="R138" s="8"/>
      <c r="S138" s="8"/>
      <c r="T138" s="8"/>
      <c r="U138" s="8"/>
      <c r="V138" s="8"/>
      <c r="W138" s="8"/>
      <c r="X138" s="8"/>
      <c r="Y138" s="8"/>
      <c r="Z138" s="8"/>
      <c r="AA138" s="8"/>
      <c r="AB138" s="8"/>
      <c r="AC138" s="8"/>
      <c r="AD138" s="8"/>
      <c r="AE138" s="8"/>
      <c r="AF138" s="8"/>
      <c r="AG138" s="8"/>
    </row>
    <row r="139" spans="1:33" ht="51">
      <c r="A139" s="5" t="s">
        <v>347</v>
      </c>
      <c r="B139" s="25">
        <v>128</v>
      </c>
      <c r="C139" s="26"/>
      <c r="D139" s="5" t="s">
        <v>18</v>
      </c>
      <c r="E139" s="5" t="s">
        <v>19</v>
      </c>
      <c r="F139" s="10" t="s">
        <v>20</v>
      </c>
      <c r="G139" s="5" t="s">
        <v>21</v>
      </c>
      <c r="H139" s="5" t="s">
        <v>22</v>
      </c>
      <c r="I139" s="5" t="s">
        <v>19</v>
      </c>
      <c r="J139" s="11"/>
      <c r="K139" s="11" t="s">
        <v>23</v>
      </c>
      <c r="L139" s="5" t="s">
        <v>24</v>
      </c>
      <c r="M139" s="5" t="s">
        <v>135</v>
      </c>
      <c r="N139" s="12" t="s">
        <v>26</v>
      </c>
      <c r="O139" s="5" t="s">
        <v>343</v>
      </c>
      <c r="P139" s="5"/>
      <c r="Q139" s="8"/>
      <c r="R139" s="8"/>
      <c r="S139" s="8"/>
      <c r="T139" s="8"/>
      <c r="U139" s="8"/>
      <c r="V139" s="8"/>
      <c r="W139" s="8"/>
      <c r="X139" s="8"/>
      <c r="Y139" s="8"/>
      <c r="Z139" s="8"/>
      <c r="AA139" s="8"/>
      <c r="AB139" s="8"/>
      <c r="AC139" s="8"/>
      <c r="AD139" s="8"/>
      <c r="AE139" s="8"/>
      <c r="AF139" s="8"/>
      <c r="AG139" s="8"/>
    </row>
    <row r="140" spans="1:33" ht="51">
      <c r="A140" s="5" t="s">
        <v>348</v>
      </c>
      <c r="B140" s="9">
        <v>129</v>
      </c>
      <c r="C140" s="8"/>
      <c r="D140" s="5" t="s">
        <v>18</v>
      </c>
      <c r="E140" s="5" t="s">
        <v>19</v>
      </c>
      <c r="F140" s="10" t="s">
        <v>20</v>
      </c>
      <c r="G140" s="5" t="s">
        <v>21</v>
      </c>
      <c r="H140" s="5" t="s">
        <v>22</v>
      </c>
      <c r="I140" s="5" t="s">
        <v>19</v>
      </c>
      <c r="J140" s="11"/>
      <c r="K140" s="11" t="s">
        <v>23</v>
      </c>
      <c r="L140" s="5" t="s">
        <v>24</v>
      </c>
      <c r="M140" s="5" t="s">
        <v>135</v>
      </c>
      <c r="N140" s="12" t="s">
        <v>26</v>
      </c>
      <c r="O140" s="5" t="s">
        <v>343</v>
      </c>
      <c r="P140" s="5"/>
      <c r="Q140" s="8"/>
      <c r="R140" s="8"/>
      <c r="S140" s="8"/>
      <c r="T140" s="8"/>
      <c r="U140" s="8"/>
      <c r="V140" s="8"/>
      <c r="W140" s="8"/>
      <c r="X140" s="8"/>
      <c r="Y140" s="8"/>
      <c r="Z140" s="8"/>
      <c r="AA140" s="8"/>
      <c r="AB140" s="8"/>
      <c r="AC140" s="8"/>
      <c r="AD140" s="8"/>
      <c r="AE140" s="8"/>
      <c r="AF140" s="8"/>
      <c r="AG140" s="8"/>
    </row>
    <row r="141" spans="1:33" ht="63.75">
      <c r="A141" s="5" t="s">
        <v>349</v>
      </c>
      <c r="B141" s="9">
        <v>130</v>
      </c>
      <c r="C141" s="8"/>
      <c r="D141" s="5" t="s">
        <v>18</v>
      </c>
      <c r="E141" s="5" t="s">
        <v>19</v>
      </c>
      <c r="F141" s="10" t="s">
        <v>20</v>
      </c>
      <c r="G141" s="5" t="s">
        <v>21</v>
      </c>
      <c r="H141" s="5" t="s">
        <v>22</v>
      </c>
      <c r="I141" s="5" t="s">
        <v>19</v>
      </c>
      <c r="J141" s="11"/>
      <c r="K141" s="11" t="s">
        <v>23</v>
      </c>
      <c r="L141" s="5" t="s">
        <v>24</v>
      </c>
      <c r="M141" s="5" t="s">
        <v>135</v>
      </c>
      <c r="N141" s="12" t="s">
        <v>26</v>
      </c>
      <c r="O141" s="5" t="s">
        <v>350</v>
      </c>
      <c r="P141" s="5"/>
      <c r="Q141" s="8"/>
      <c r="R141" s="8"/>
      <c r="S141" s="8"/>
      <c r="T141" s="8"/>
      <c r="U141" s="8"/>
      <c r="V141" s="8"/>
      <c r="W141" s="8"/>
      <c r="X141" s="8"/>
      <c r="Y141" s="8"/>
      <c r="Z141" s="8"/>
      <c r="AA141" s="8"/>
      <c r="AB141" s="8"/>
      <c r="AC141" s="8"/>
      <c r="AD141" s="8"/>
      <c r="AE141" s="8"/>
      <c r="AF141" s="8"/>
      <c r="AG141" s="8"/>
    </row>
    <row r="142" spans="1:33" ht="63.75">
      <c r="A142" s="5" t="s">
        <v>351</v>
      </c>
      <c r="B142" s="9">
        <v>131</v>
      </c>
      <c r="C142" s="8"/>
      <c r="D142" s="5" t="s">
        <v>18</v>
      </c>
      <c r="E142" s="5" t="s">
        <v>19</v>
      </c>
      <c r="F142" s="10" t="s">
        <v>20</v>
      </c>
      <c r="G142" s="5" t="s">
        <v>21</v>
      </c>
      <c r="H142" s="5" t="s">
        <v>22</v>
      </c>
      <c r="I142" s="5" t="s">
        <v>19</v>
      </c>
      <c r="J142" s="11"/>
      <c r="K142" s="11" t="s">
        <v>23</v>
      </c>
      <c r="L142" s="5" t="s">
        <v>24</v>
      </c>
      <c r="M142" s="5" t="s">
        <v>135</v>
      </c>
      <c r="N142" s="12" t="s">
        <v>26</v>
      </c>
      <c r="O142" s="5" t="s">
        <v>352</v>
      </c>
      <c r="P142" s="5"/>
      <c r="Q142" s="8"/>
      <c r="R142" s="8"/>
      <c r="S142" s="8"/>
      <c r="T142" s="8"/>
      <c r="U142" s="8"/>
      <c r="V142" s="8"/>
      <c r="W142" s="8"/>
      <c r="X142" s="8"/>
      <c r="Y142" s="8"/>
      <c r="Z142" s="8"/>
      <c r="AA142" s="8"/>
      <c r="AB142" s="8"/>
      <c r="AC142" s="8"/>
      <c r="AD142" s="8"/>
      <c r="AE142" s="8"/>
      <c r="AF142" s="8"/>
      <c r="AG142" s="8"/>
    </row>
    <row r="143" spans="1:33" ht="63.75">
      <c r="A143" s="5" t="s">
        <v>353</v>
      </c>
      <c r="B143" s="9">
        <v>132</v>
      </c>
      <c r="C143" s="8"/>
      <c r="D143" s="5" t="s">
        <v>18</v>
      </c>
      <c r="E143" s="5" t="s">
        <v>19</v>
      </c>
      <c r="F143" s="10" t="s">
        <v>20</v>
      </c>
      <c r="G143" s="5" t="s">
        <v>21</v>
      </c>
      <c r="H143" s="5" t="s">
        <v>22</v>
      </c>
      <c r="I143" s="5" t="s">
        <v>19</v>
      </c>
      <c r="J143" s="11"/>
      <c r="K143" s="11" t="s">
        <v>23</v>
      </c>
      <c r="L143" s="5" t="s">
        <v>24</v>
      </c>
      <c r="M143" s="5" t="s">
        <v>135</v>
      </c>
      <c r="N143" s="12" t="s">
        <v>26</v>
      </c>
      <c r="O143" s="5" t="s">
        <v>354</v>
      </c>
      <c r="P143" s="5"/>
      <c r="Q143" s="8"/>
      <c r="R143" s="8"/>
      <c r="S143" s="8"/>
      <c r="T143" s="8"/>
      <c r="U143" s="8"/>
      <c r="V143" s="8"/>
      <c r="W143" s="8"/>
      <c r="X143" s="8"/>
      <c r="Y143" s="8"/>
      <c r="Z143" s="8"/>
      <c r="AA143" s="8"/>
      <c r="AB143" s="8"/>
      <c r="AC143" s="8"/>
      <c r="AD143" s="8"/>
      <c r="AE143" s="8"/>
      <c r="AF143" s="8"/>
      <c r="AG143" s="8"/>
    </row>
    <row r="144" spans="1:33" ht="76.5">
      <c r="A144" s="5" t="s">
        <v>355</v>
      </c>
      <c r="B144" s="9">
        <v>133</v>
      </c>
      <c r="C144" s="8"/>
      <c r="D144" s="5" t="s">
        <v>18</v>
      </c>
      <c r="E144" s="5" t="s">
        <v>19</v>
      </c>
      <c r="F144" s="10" t="s">
        <v>20</v>
      </c>
      <c r="G144" s="5" t="s">
        <v>21</v>
      </c>
      <c r="H144" s="5" t="s">
        <v>22</v>
      </c>
      <c r="I144" s="5" t="s">
        <v>19</v>
      </c>
      <c r="J144" s="11"/>
      <c r="K144" s="11" t="s">
        <v>23</v>
      </c>
      <c r="L144" s="5" t="s">
        <v>24</v>
      </c>
      <c r="M144" s="5" t="s">
        <v>135</v>
      </c>
      <c r="N144" s="12" t="s">
        <v>26</v>
      </c>
      <c r="O144" s="5" t="s">
        <v>356</v>
      </c>
      <c r="P144" s="5"/>
      <c r="Q144" s="8"/>
      <c r="R144" s="8"/>
      <c r="S144" s="8"/>
      <c r="T144" s="8"/>
      <c r="U144" s="8"/>
      <c r="V144" s="8"/>
      <c r="W144" s="8"/>
      <c r="X144" s="8"/>
      <c r="Y144" s="8"/>
      <c r="Z144" s="8"/>
      <c r="AA144" s="8"/>
      <c r="AB144" s="8"/>
      <c r="AC144" s="8"/>
      <c r="AD144" s="8"/>
      <c r="AE144" s="8"/>
      <c r="AF144" s="8"/>
      <c r="AG144" s="8"/>
    </row>
    <row r="145" spans="1:33" ht="76.5">
      <c r="A145" s="5" t="s">
        <v>357</v>
      </c>
      <c r="B145" s="9">
        <v>134</v>
      </c>
      <c r="C145" s="8"/>
      <c r="D145" s="5" t="s">
        <v>18</v>
      </c>
      <c r="E145" s="5" t="s">
        <v>19</v>
      </c>
      <c r="F145" s="10" t="s">
        <v>20</v>
      </c>
      <c r="G145" s="5" t="s">
        <v>21</v>
      </c>
      <c r="H145" s="5" t="s">
        <v>22</v>
      </c>
      <c r="I145" s="5" t="s">
        <v>19</v>
      </c>
      <c r="J145" s="11"/>
      <c r="K145" s="11" t="s">
        <v>23</v>
      </c>
      <c r="L145" s="5" t="s">
        <v>24</v>
      </c>
      <c r="M145" s="5" t="s">
        <v>135</v>
      </c>
      <c r="N145" s="12" t="s">
        <v>26</v>
      </c>
      <c r="O145" s="5" t="s">
        <v>358</v>
      </c>
      <c r="P145" s="5"/>
      <c r="Q145" s="8"/>
      <c r="R145" s="8"/>
      <c r="S145" s="8"/>
      <c r="T145" s="8"/>
      <c r="U145" s="8"/>
      <c r="V145" s="8"/>
      <c r="W145" s="8"/>
      <c r="X145" s="8"/>
      <c r="Y145" s="8"/>
      <c r="Z145" s="8"/>
      <c r="AA145" s="8"/>
      <c r="AB145" s="8"/>
      <c r="AC145" s="8"/>
      <c r="AD145" s="8"/>
      <c r="AE145" s="8"/>
      <c r="AF145" s="8"/>
      <c r="AG145" s="8"/>
    </row>
    <row r="146" spans="1:33" ht="76.5">
      <c r="A146" s="5" t="s">
        <v>359</v>
      </c>
      <c r="B146" s="9">
        <v>135</v>
      </c>
      <c r="C146" s="8"/>
      <c r="D146" s="5" t="s">
        <v>18</v>
      </c>
      <c r="E146" s="5" t="s">
        <v>19</v>
      </c>
      <c r="F146" s="10" t="s">
        <v>20</v>
      </c>
      <c r="G146" s="5" t="s">
        <v>21</v>
      </c>
      <c r="H146" s="5" t="s">
        <v>22</v>
      </c>
      <c r="I146" s="5" t="s">
        <v>19</v>
      </c>
      <c r="J146" s="11"/>
      <c r="K146" s="11" t="s">
        <v>23</v>
      </c>
      <c r="L146" s="5" t="s">
        <v>24</v>
      </c>
      <c r="M146" s="5" t="s">
        <v>135</v>
      </c>
      <c r="N146" s="12" t="s">
        <v>26</v>
      </c>
      <c r="O146" s="5" t="s">
        <v>356</v>
      </c>
      <c r="P146" s="5"/>
      <c r="Q146" s="8"/>
      <c r="R146" s="8"/>
      <c r="S146" s="8"/>
      <c r="T146" s="8"/>
      <c r="U146" s="8"/>
      <c r="V146" s="8"/>
      <c r="W146" s="8"/>
      <c r="X146" s="8"/>
      <c r="Y146" s="8"/>
      <c r="Z146" s="8"/>
      <c r="AA146" s="8"/>
      <c r="AB146" s="8"/>
      <c r="AC146" s="8"/>
      <c r="AD146" s="8"/>
      <c r="AE146" s="8"/>
      <c r="AF146" s="8"/>
      <c r="AG146" s="8"/>
    </row>
    <row r="147" spans="1:33" ht="76.5">
      <c r="A147" s="5" t="s">
        <v>360</v>
      </c>
      <c r="B147" s="9">
        <v>136</v>
      </c>
      <c r="C147" s="8"/>
      <c r="D147" s="5" t="s">
        <v>18</v>
      </c>
      <c r="E147" s="5" t="s">
        <v>19</v>
      </c>
      <c r="F147" s="10" t="s">
        <v>20</v>
      </c>
      <c r="G147" s="5" t="s">
        <v>21</v>
      </c>
      <c r="H147" s="5" t="s">
        <v>22</v>
      </c>
      <c r="I147" s="5" t="s">
        <v>19</v>
      </c>
      <c r="J147" s="11"/>
      <c r="K147" s="11" t="s">
        <v>23</v>
      </c>
      <c r="L147" s="5" t="s">
        <v>24</v>
      </c>
      <c r="M147" s="5" t="s">
        <v>135</v>
      </c>
      <c r="N147" s="12" t="s">
        <v>26</v>
      </c>
      <c r="O147" s="5" t="s">
        <v>358</v>
      </c>
      <c r="P147" s="5"/>
      <c r="Q147" s="8"/>
      <c r="R147" s="8"/>
      <c r="S147" s="8"/>
      <c r="T147" s="8"/>
      <c r="U147" s="8"/>
      <c r="V147" s="8"/>
      <c r="W147" s="8"/>
      <c r="X147" s="8"/>
      <c r="Y147" s="8"/>
      <c r="Z147" s="8"/>
      <c r="AA147" s="8"/>
      <c r="AB147" s="8"/>
      <c r="AC147" s="8"/>
      <c r="AD147" s="8"/>
      <c r="AE147" s="8"/>
      <c r="AF147" s="8"/>
      <c r="AG147" s="8"/>
    </row>
    <row r="148" spans="1:33" ht="76.5">
      <c r="A148" s="5" t="s">
        <v>361</v>
      </c>
      <c r="B148" s="9">
        <v>137</v>
      </c>
      <c r="C148" s="8"/>
      <c r="D148" s="5" t="s">
        <v>18</v>
      </c>
      <c r="E148" s="5" t="s">
        <v>19</v>
      </c>
      <c r="F148" s="10" t="s">
        <v>20</v>
      </c>
      <c r="G148" s="5" t="s">
        <v>21</v>
      </c>
      <c r="H148" s="5" t="s">
        <v>22</v>
      </c>
      <c r="I148" s="5" t="s">
        <v>19</v>
      </c>
      <c r="J148" s="11"/>
      <c r="K148" s="11" t="s">
        <v>23</v>
      </c>
      <c r="L148" s="5" t="s">
        <v>24</v>
      </c>
      <c r="M148" s="5" t="s">
        <v>135</v>
      </c>
      <c r="N148" s="12" t="s">
        <v>26</v>
      </c>
      <c r="O148" s="5" t="s">
        <v>356</v>
      </c>
      <c r="P148" s="5"/>
      <c r="Q148" s="8"/>
      <c r="R148" s="8"/>
      <c r="S148" s="8"/>
      <c r="T148" s="8"/>
      <c r="U148" s="8"/>
      <c r="V148" s="8"/>
      <c r="W148" s="8"/>
      <c r="X148" s="8"/>
      <c r="Y148" s="8"/>
      <c r="Z148" s="8"/>
      <c r="AA148" s="8"/>
      <c r="AB148" s="8"/>
      <c r="AC148" s="8"/>
      <c r="AD148" s="8"/>
      <c r="AE148" s="8"/>
      <c r="AF148" s="8"/>
      <c r="AG148" s="8"/>
    </row>
    <row r="149" spans="1:33" ht="63.75">
      <c r="A149" s="5" t="s">
        <v>362</v>
      </c>
      <c r="B149" s="9">
        <v>138</v>
      </c>
      <c r="C149" s="8"/>
      <c r="D149" s="5" t="s">
        <v>18</v>
      </c>
      <c r="E149" s="5" t="s">
        <v>19</v>
      </c>
      <c r="F149" s="10" t="s">
        <v>20</v>
      </c>
      <c r="G149" s="5" t="s">
        <v>21</v>
      </c>
      <c r="H149" s="5" t="s">
        <v>22</v>
      </c>
      <c r="I149" s="5" t="s">
        <v>19</v>
      </c>
      <c r="J149" s="11"/>
      <c r="K149" s="11" t="s">
        <v>23</v>
      </c>
      <c r="L149" s="5" t="s">
        <v>24</v>
      </c>
      <c r="M149" s="5" t="s">
        <v>135</v>
      </c>
      <c r="N149" s="12" t="s">
        <v>26</v>
      </c>
      <c r="O149" s="5" t="s">
        <v>363</v>
      </c>
      <c r="P149" s="5"/>
      <c r="Q149" s="8"/>
      <c r="R149" s="8"/>
      <c r="S149" s="8"/>
      <c r="T149" s="8"/>
      <c r="U149" s="8"/>
      <c r="V149" s="8"/>
      <c r="W149" s="8"/>
      <c r="X149" s="8"/>
      <c r="Y149" s="8"/>
      <c r="Z149" s="8"/>
      <c r="AA149" s="8"/>
      <c r="AB149" s="8"/>
      <c r="AC149" s="8"/>
      <c r="AD149" s="8"/>
      <c r="AE149" s="8"/>
      <c r="AF149" s="8"/>
      <c r="AG149" s="8"/>
    </row>
    <row r="150" spans="1:33" ht="51">
      <c r="A150" s="5" t="s">
        <v>364</v>
      </c>
      <c r="B150" s="9">
        <v>139</v>
      </c>
      <c r="C150" s="8"/>
      <c r="D150" s="5" t="s">
        <v>18</v>
      </c>
      <c r="E150" s="5" t="s">
        <v>19</v>
      </c>
      <c r="F150" s="10" t="s">
        <v>20</v>
      </c>
      <c r="G150" s="5" t="s">
        <v>21</v>
      </c>
      <c r="H150" s="5" t="s">
        <v>22</v>
      </c>
      <c r="I150" s="5" t="s">
        <v>19</v>
      </c>
      <c r="J150" s="11"/>
      <c r="K150" s="11" t="s">
        <v>23</v>
      </c>
      <c r="L150" s="5" t="s">
        <v>24</v>
      </c>
      <c r="M150" s="5" t="s">
        <v>135</v>
      </c>
      <c r="N150" s="12" t="s">
        <v>26</v>
      </c>
      <c r="O150" s="5" t="s">
        <v>365</v>
      </c>
      <c r="P150" s="8"/>
      <c r="Q150" s="8"/>
      <c r="R150" s="8"/>
      <c r="S150" s="8"/>
      <c r="T150" s="8"/>
      <c r="U150" s="8"/>
      <c r="V150" s="8"/>
      <c r="W150" s="8"/>
      <c r="X150" s="8"/>
      <c r="Y150" s="8"/>
      <c r="Z150" s="8"/>
      <c r="AA150" s="8"/>
      <c r="AB150" s="8"/>
      <c r="AC150" s="8"/>
      <c r="AD150" s="8"/>
      <c r="AE150" s="8"/>
      <c r="AF150" s="8"/>
      <c r="AG150" s="8"/>
    </row>
    <row r="151" spans="1:33" ht="51">
      <c r="A151" s="5" t="s">
        <v>366</v>
      </c>
      <c r="B151" s="9">
        <v>140</v>
      </c>
      <c r="C151" s="8"/>
      <c r="D151" s="5" t="s">
        <v>18</v>
      </c>
      <c r="E151" s="5" t="s">
        <v>19</v>
      </c>
      <c r="F151" s="10" t="s">
        <v>20</v>
      </c>
      <c r="G151" s="5" t="s">
        <v>21</v>
      </c>
      <c r="H151" s="5" t="s">
        <v>22</v>
      </c>
      <c r="I151" s="5" t="s">
        <v>19</v>
      </c>
      <c r="J151" s="11"/>
      <c r="K151" s="11" t="s">
        <v>23</v>
      </c>
      <c r="L151" s="5" t="s">
        <v>24</v>
      </c>
      <c r="M151" s="5" t="s">
        <v>135</v>
      </c>
      <c r="N151" s="12" t="s">
        <v>26</v>
      </c>
      <c r="O151" s="5" t="s">
        <v>365</v>
      </c>
      <c r="P151" s="8"/>
      <c r="Q151" s="8"/>
      <c r="R151" s="8"/>
      <c r="S151" s="8"/>
      <c r="T151" s="8"/>
      <c r="U151" s="8"/>
      <c r="V151" s="8"/>
      <c r="W151" s="8"/>
      <c r="X151" s="8"/>
      <c r="Y151" s="8"/>
      <c r="Z151" s="8"/>
      <c r="AA151" s="8"/>
      <c r="AB151" s="8"/>
      <c r="AC151" s="8"/>
      <c r="AD151" s="8"/>
      <c r="AE151" s="8"/>
      <c r="AF151" s="8"/>
      <c r="AG151" s="8"/>
    </row>
    <row r="152" spans="1:33" ht="12.75">
      <c r="A152" s="5" t="s">
        <v>367</v>
      </c>
      <c r="B152" s="9">
        <v>141</v>
      </c>
      <c r="C152" s="8"/>
      <c r="D152" s="5" t="s">
        <v>19</v>
      </c>
      <c r="E152" s="5" t="s">
        <v>19</v>
      </c>
      <c r="F152" s="10" t="s">
        <v>20</v>
      </c>
      <c r="G152" s="5" t="s">
        <v>21</v>
      </c>
      <c r="H152" s="5" t="s">
        <v>22</v>
      </c>
      <c r="I152" s="5" t="s">
        <v>19</v>
      </c>
      <c r="J152" s="11"/>
      <c r="K152" s="11" t="s">
        <v>39</v>
      </c>
      <c r="L152" s="5" t="s">
        <v>63</v>
      </c>
      <c r="M152" s="5"/>
      <c r="N152" s="5" t="s">
        <v>63</v>
      </c>
      <c r="O152" s="5" t="s">
        <v>63</v>
      </c>
      <c r="P152" s="8"/>
      <c r="Q152" s="8"/>
      <c r="R152" s="8"/>
      <c r="S152" s="8"/>
      <c r="T152" s="8"/>
      <c r="U152" s="8"/>
      <c r="V152" s="8"/>
      <c r="W152" s="8"/>
      <c r="X152" s="8"/>
      <c r="Y152" s="8"/>
      <c r="Z152" s="8"/>
      <c r="AA152" s="8"/>
      <c r="AB152" s="8"/>
      <c r="AC152" s="8"/>
      <c r="AD152" s="8"/>
      <c r="AE152" s="8"/>
      <c r="AF152" s="8"/>
      <c r="AG152" s="8"/>
    </row>
    <row r="153" spans="1:33" ht="165.75">
      <c r="A153" s="5" t="s">
        <v>368</v>
      </c>
      <c r="B153" s="9">
        <v>142</v>
      </c>
      <c r="C153" s="8"/>
      <c r="D153" s="5" t="s">
        <v>18</v>
      </c>
      <c r="E153" s="5" t="s">
        <v>19</v>
      </c>
      <c r="F153" s="10" t="s">
        <v>20</v>
      </c>
      <c r="G153" s="5" t="s">
        <v>21</v>
      </c>
      <c r="H153" s="5" t="s">
        <v>22</v>
      </c>
      <c r="I153" s="5" t="s">
        <v>19</v>
      </c>
      <c r="J153" s="11"/>
      <c r="K153" s="11" t="s">
        <v>23</v>
      </c>
      <c r="L153" s="5" t="s">
        <v>24</v>
      </c>
      <c r="M153" s="5" t="s">
        <v>135</v>
      </c>
      <c r="N153" s="12" t="s">
        <v>26</v>
      </c>
      <c r="O153" s="5" t="s">
        <v>369</v>
      </c>
      <c r="Q153" s="8"/>
      <c r="R153" s="8"/>
      <c r="S153" s="8"/>
      <c r="T153" s="8"/>
      <c r="U153" s="8"/>
      <c r="V153" s="8"/>
      <c r="W153" s="8"/>
      <c r="X153" s="8"/>
      <c r="Y153" s="8"/>
      <c r="Z153" s="8"/>
      <c r="AA153" s="8"/>
      <c r="AB153" s="8"/>
      <c r="AC153" s="8"/>
      <c r="AD153" s="8"/>
      <c r="AE153" s="8"/>
      <c r="AF153" s="8"/>
      <c r="AG153" s="8"/>
    </row>
    <row r="154" spans="1:33" ht="12.75">
      <c r="A154" s="5" t="s">
        <v>370</v>
      </c>
      <c r="B154" s="9">
        <v>143</v>
      </c>
      <c r="C154" s="8"/>
      <c r="D154" s="5" t="s">
        <v>19</v>
      </c>
      <c r="E154" s="5" t="s">
        <v>19</v>
      </c>
      <c r="F154" s="10" t="s">
        <v>20</v>
      </c>
      <c r="G154" s="5" t="s">
        <v>37</v>
      </c>
      <c r="H154" s="5" t="s">
        <v>38</v>
      </c>
      <c r="I154" s="5" t="s">
        <v>19</v>
      </c>
      <c r="J154" s="11"/>
      <c r="K154" s="11" t="s">
        <v>39</v>
      </c>
      <c r="L154" s="5" t="s">
        <v>63</v>
      </c>
      <c r="M154" s="5"/>
      <c r="N154" s="5" t="s">
        <v>19</v>
      </c>
      <c r="O154" s="21" t="s">
        <v>371</v>
      </c>
      <c r="P154" s="8"/>
      <c r="Q154" s="8"/>
      <c r="R154" s="8"/>
      <c r="S154" s="8"/>
      <c r="T154" s="8"/>
      <c r="U154" s="8"/>
      <c r="V154" s="8"/>
      <c r="W154" s="8"/>
      <c r="X154" s="8"/>
      <c r="Y154" s="8"/>
      <c r="Z154" s="8"/>
      <c r="AA154" s="8"/>
      <c r="AB154" s="8"/>
      <c r="AC154" s="8"/>
      <c r="AD154" s="8"/>
      <c r="AE154" s="8"/>
      <c r="AF154" s="8"/>
      <c r="AG154" s="8"/>
    </row>
    <row r="155" spans="1:33" ht="12.75">
      <c r="A155" s="5" t="s">
        <v>372</v>
      </c>
      <c r="B155" s="9">
        <v>144</v>
      </c>
      <c r="C155" s="8"/>
      <c r="D155" s="5" t="s">
        <v>19</v>
      </c>
      <c r="E155" s="5" t="s">
        <v>19</v>
      </c>
      <c r="F155" s="10" t="s">
        <v>20</v>
      </c>
      <c r="G155" s="5" t="s">
        <v>37</v>
      </c>
      <c r="H155" s="5" t="s">
        <v>38</v>
      </c>
      <c r="I155" s="5" t="s">
        <v>19</v>
      </c>
      <c r="J155" s="11"/>
      <c r="K155" s="11" t="s">
        <v>39</v>
      </c>
      <c r="L155" s="5" t="s">
        <v>63</v>
      </c>
      <c r="M155" s="5"/>
      <c r="N155" s="5" t="s">
        <v>19</v>
      </c>
      <c r="O155" s="21" t="s">
        <v>371</v>
      </c>
      <c r="P155" s="8"/>
      <c r="Q155" s="8"/>
      <c r="R155" s="8"/>
      <c r="S155" s="8"/>
      <c r="T155" s="8"/>
      <c r="U155" s="8"/>
      <c r="V155" s="8"/>
      <c r="W155" s="8"/>
      <c r="X155" s="8"/>
      <c r="Y155" s="8"/>
      <c r="Z155" s="8"/>
      <c r="AA155" s="8"/>
      <c r="AB155" s="8"/>
      <c r="AC155" s="8"/>
      <c r="AD155" s="8"/>
      <c r="AE155" s="8"/>
      <c r="AF155" s="8"/>
      <c r="AG155" s="8"/>
    </row>
    <row r="156" spans="1:33" ht="12.75">
      <c r="A156" s="5" t="s">
        <v>373</v>
      </c>
      <c r="B156" s="9">
        <v>145</v>
      </c>
      <c r="C156" s="8"/>
      <c r="D156" s="5" t="s">
        <v>18</v>
      </c>
      <c r="E156" s="5" t="s">
        <v>19</v>
      </c>
      <c r="F156" s="10" t="s">
        <v>20</v>
      </c>
      <c r="G156" s="5" t="s">
        <v>21</v>
      </c>
      <c r="H156" s="5" t="s">
        <v>38</v>
      </c>
      <c r="I156" s="5" t="s">
        <v>19</v>
      </c>
      <c r="J156" s="11"/>
      <c r="K156" s="11" t="s">
        <v>39</v>
      </c>
      <c r="L156" s="5" t="s">
        <v>374</v>
      </c>
      <c r="M156" s="5"/>
      <c r="N156" s="5" t="s">
        <v>18</v>
      </c>
      <c r="O156" s="21" t="s">
        <v>371</v>
      </c>
      <c r="P156" s="8"/>
      <c r="Q156" s="8"/>
      <c r="R156" s="8"/>
      <c r="S156" s="8"/>
      <c r="T156" s="8"/>
      <c r="U156" s="8"/>
      <c r="V156" s="8"/>
      <c r="W156" s="8"/>
      <c r="X156" s="8"/>
      <c r="Y156" s="8"/>
      <c r="Z156" s="8"/>
      <c r="AA156" s="8"/>
      <c r="AB156" s="8"/>
      <c r="AC156" s="8"/>
      <c r="AD156" s="8"/>
      <c r="AE156" s="8"/>
      <c r="AF156" s="8"/>
      <c r="AG156" s="8"/>
    </row>
    <row r="157" spans="1:33" ht="12.75">
      <c r="A157" s="5" t="s">
        <v>375</v>
      </c>
      <c r="B157" s="9">
        <v>146</v>
      </c>
      <c r="C157" s="8"/>
      <c r="D157" s="5" t="s">
        <v>18</v>
      </c>
      <c r="E157" s="5" t="s">
        <v>19</v>
      </c>
      <c r="F157" s="10" t="s">
        <v>20</v>
      </c>
      <c r="G157" s="5" t="s">
        <v>21</v>
      </c>
      <c r="H157" s="5" t="s">
        <v>38</v>
      </c>
      <c r="I157" s="5" t="s">
        <v>19</v>
      </c>
      <c r="J157" s="11"/>
      <c r="K157" s="11" t="s">
        <v>39</v>
      </c>
      <c r="L157" s="5" t="s">
        <v>374</v>
      </c>
      <c r="M157" s="5"/>
      <c r="N157" s="5" t="s">
        <v>18</v>
      </c>
      <c r="O157" s="21" t="s">
        <v>371</v>
      </c>
      <c r="P157" s="8"/>
      <c r="Q157" s="8"/>
      <c r="R157" s="8"/>
      <c r="S157" s="8"/>
      <c r="T157" s="8"/>
      <c r="U157" s="8"/>
      <c r="V157" s="8"/>
      <c r="W157" s="8"/>
      <c r="X157" s="8"/>
      <c r="Y157" s="8"/>
      <c r="Z157" s="8"/>
      <c r="AA157" s="8"/>
      <c r="AB157" s="8"/>
      <c r="AC157" s="8"/>
      <c r="AD157" s="8"/>
      <c r="AE157" s="8"/>
      <c r="AF157" s="8"/>
      <c r="AG157" s="8"/>
    </row>
    <row r="158" spans="1:33" ht="51">
      <c r="A158" s="5" t="s">
        <v>376</v>
      </c>
      <c r="B158" s="9">
        <v>147</v>
      </c>
      <c r="C158" s="8"/>
      <c r="D158" s="5" t="s">
        <v>18</v>
      </c>
      <c r="E158" s="5" t="s">
        <v>19</v>
      </c>
      <c r="F158" s="10" t="s">
        <v>20</v>
      </c>
      <c r="G158" s="5" t="s">
        <v>21</v>
      </c>
      <c r="H158" s="5" t="s">
        <v>22</v>
      </c>
      <c r="I158" s="5" t="s">
        <v>19</v>
      </c>
      <c r="J158" s="11"/>
      <c r="K158" s="11" t="s">
        <v>23</v>
      </c>
      <c r="L158" s="5" t="s">
        <v>24</v>
      </c>
      <c r="M158" s="5" t="s">
        <v>135</v>
      </c>
      <c r="N158" s="12" t="s">
        <v>26</v>
      </c>
      <c r="O158" s="5" t="s">
        <v>365</v>
      </c>
      <c r="P158" s="8"/>
      <c r="Q158" s="8"/>
      <c r="R158" s="8"/>
      <c r="S158" s="8"/>
      <c r="T158" s="8"/>
      <c r="U158" s="8"/>
      <c r="V158" s="8"/>
      <c r="W158" s="8"/>
      <c r="X158" s="8"/>
      <c r="Y158" s="8"/>
      <c r="Z158" s="8"/>
      <c r="AA158" s="8"/>
      <c r="AB158" s="8"/>
      <c r="AC158" s="8"/>
      <c r="AD158" s="8"/>
      <c r="AE158" s="8"/>
      <c r="AF158" s="8"/>
      <c r="AG158" s="8"/>
    </row>
    <row r="159" spans="1:33" ht="51">
      <c r="A159" s="5" t="s">
        <v>377</v>
      </c>
      <c r="B159" s="9">
        <v>148</v>
      </c>
      <c r="C159" s="8"/>
      <c r="D159" s="5" t="s">
        <v>18</v>
      </c>
      <c r="E159" s="5" t="s">
        <v>19</v>
      </c>
      <c r="F159" s="10" t="s">
        <v>20</v>
      </c>
      <c r="G159" s="5" t="s">
        <v>21</v>
      </c>
      <c r="H159" s="5" t="s">
        <v>22</v>
      </c>
      <c r="I159" s="5" t="s">
        <v>19</v>
      </c>
      <c r="J159" s="11"/>
      <c r="K159" s="11" t="s">
        <v>23</v>
      </c>
      <c r="L159" s="5" t="s">
        <v>24</v>
      </c>
      <c r="M159" s="5" t="s">
        <v>135</v>
      </c>
      <c r="N159" s="12" t="s">
        <v>26</v>
      </c>
      <c r="O159" s="5" t="s">
        <v>343</v>
      </c>
      <c r="P159" s="5"/>
      <c r="Q159" s="8"/>
      <c r="R159" s="8"/>
      <c r="S159" s="8"/>
      <c r="T159" s="8"/>
      <c r="U159" s="8"/>
      <c r="V159" s="8"/>
      <c r="W159" s="8"/>
      <c r="X159" s="8"/>
      <c r="Y159" s="8"/>
      <c r="Z159" s="8"/>
      <c r="AA159" s="8"/>
      <c r="AB159" s="8"/>
      <c r="AC159" s="8"/>
      <c r="AD159" s="8"/>
      <c r="AE159" s="8"/>
      <c r="AF159" s="8"/>
      <c r="AG159" s="8"/>
    </row>
    <row r="160" spans="1:33" ht="51">
      <c r="A160" s="5" t="s">
        <v>378</v>
      </c>
      <c r="B160" s="9">
        <v>149</v>
      </c>
      <c r="C160" s="8"/>
      <c r="D160" s="5" t="s">
        <v>18</v>
      </c>
      <c r="E160" s="5" t="s">
        <v>19</v>
      </c>
      <c r="F160" s="10" t="s">
        <v>20</v>
      </c>
      <c r="G160" s="5" t="s">
        <v>21</v>
      </c>
      <c r="H160" s="5" t="s">
        <v>22</v>
      </c>
      <c r="I160" s="5" t="s">
        <v>19</v>
      </c>
      <c r="J160" s="11"/>
      <c r="K160" s="11" t="s">
        <v>23</v>
      </c>
      <c r="L160" s="5" t="s">
        <v>24</v>
      </c>
      <c r="M160" s="5" t="s">
        <v>135</v>
      </c>
      <c r="N160" s="12" t="s">
        <v>26</v>
      </c>
      <c r="O160" s="5" t="s">
        <v>343</v>
      </c>
      <c r="P160" s="5"/>
      <c r="Q160" s="8"/>
      <c r="R160" s="8"/>
      <c r="S160" s="8"/>
      <c r="T160" s="8"/>
      <c r="U160" s="8"/>
      <c r="V160" s="8"/>
      <c r="W160" s="8"/>
      <c r="X160" s="8"/>
      <c r="Y160" s="8"/>
      <c r="Z160" s="8"/>
      <c r="AA160" s="8"/>
      <c r="AB160" s="8"/>
      <c r="AC160" s="8"/>
      <c r="AD160" s="8"/>
      <c r="AE160" s="8"/>
      <c r="AF160" s="8"/>
      <c r="AG160" s="8"/>
    </row>
    <row r="161" spans="1:33" ht="12.75">
      <c r="A161" s="5" t="s">
        <v>379</v>
      </c>
      <c r="B161" s="9">
        <v>150</v>
      </c>
      <c r="C161" s="8"/>
      <c r="D161" s="5" t="s">
        <v>19</v>
      </c>
      <c r="E161" s="5" t="s">
        <v>19</v>
      </c>
      <c r="F161" s="10" t="s">
        <v>20</v>
      </c>
      <c r="G161" s="5" t="s">
        <v>21</v>
      </c>
      <c r="H161" s="5" t="s">
        <v>22</v>
      </c>
      <c r="I161" s="5" t="s">
        <v>19</v>
      </c>
      <c r="J161" s="11"/>
      <c r="K161" s="11" t="s">
        <v>39</v>
      </c>
      <c r="L161" s="5" t="s">
        <v>63</v>
      </c>
      <c r="M161" s="5"/>
      <c r="N161" s="5" t="s">
        <v>19</v>
      </c>
      <c r="O161" s="5" t="s">
        <v>63</v>
      </c>
      <c r="P161" s="8"/>
      <c r="Q161" s="8"/>
      <c r="R161" s="8"/>
      <c r="S161" s="8"/>
      <c r="T161" s="8"/>
      <c r="U161" s="8"/>
      <c r="V161" s="8"/>
      <c r="W161" s="8"/>
      <c r="X161" s="8"/>
      <c r="Y161" s="8"/>
      <c r="Z161" s="8"/>
      <c r="AA161" s="8"/>
      <c r="AB161" s="8"/>
      <c r="AC161" s="8"/>
      <c r="AD161" s="8"/>
      <c r="AE161" s="8"/>
      <c r="AF161" s="8"/>
      <c r="AG161" s="8"/>
    </row>
    <row r="162" spans="1:33" ht="12.75">
      <c r="A162" s="14"/>
      <c r="B162" s="15"/>
      <c r="C162" s="14"/>
      <c r="D162" s="14"/>
      <c r="E162" s="14"/>
      <c r="F162" s="14"/>
      <c r="G162" s="14"/>
      <c r="H162" s="14"/>
      <c r="I162" s="14"/>
      <c r="J162" s="14"/>
      <c r="K162" s="14"/>
      <c r="L162" s="14"/>
      <c r="M162" s="16"/>
      <c r="N162" s="17"/>
      <c r="O162" s="14"/>
      <c r="P162" s="14"/>
      <c r="Q162" s="14"/>
      <c r="R162" s="14"/>
      <c r="S162" s="14"/>
      <c r="T162" s="14"/>
      <c r="U162" s="14"/>
      <c r="V162" s="14"/>
      <c r="W162" s="14"/>
      <c r="X162" s="14"/>
      <c r="Y162" s="14"/>
      <c r="Z162" s="14"/>
      <c r="AA162" s="14"/>
      <c r="AB162" s="14"/>
      <c r="AC162" s="14"/>
      <c r="AD162" s="14"/>
      <c r="AE162" s="14"/>
      <c r="AF162" s="14"/>
      <c r="AG162" s="14"/>
    </row>
    <row r="163" spans="1:33" ht="12.75">
      <c r="A163" s="28" t="s">
        <v>380</v>
      </c>
      <c r="B163" s="15"/>
      <c r="C163" s="14"/>
      <c r="D163" s="14"/>
      <c r="E163" s="14"/>
      <c r="F163" s="14"/>
      <c r="G163" s="14"/>
      <c r="H163" s="14"/>
      <c r="I163" s="14"/>
      <c r="J163" s="14"/>
      <c r="K163" s="14"/>
      <c r="L163" s="14"/>
      <c r="M163" s="16"/>
      <c r="N163" s="17"/>
      <c r="O163" s="14"/>
      <c r="P163" s="14"/>
      <c r="Q163" s="14"/>
      <c r="R163" s="14"/>
      <c r="S163" s="14"/>
      <c r="T163" s="14"/>
      <c r="U163" s="14"/>
      <c r="V163" s="14"/>
      <c r="W163" s="14"/>
      <c r="X163" s="14"/>
      <c r="Y163" s="14"/>
      <c r="Z163" s="14"/>
      <c r="AA163" s="14"/>
      <c r="AB163" s="14"/>
      <c r="AC163" s="14"/>
      <c r="AD163" s="14"/>
      <c r="AE163" s="14"/>
      <c r="AF163" s="14"/>
      <c r="AG163" s="14"/>
    </row>
    <row r="164" spans="1:33" ht="25.5">
      <c r="A164" s="5" t="s">
        <v>381</v>
      </c>
      <c r="B164" s="9">
        <v>151</v>
      </c>
      <c r="C164" s="5" t="s">
        <v>382</v>
      </c>
      <c r="D164" s="5" t="s">
        <v>19</v>
      </c>
      <c r="E164" s="5" t="s">
        <v>383</v>
      </c>
      <c r="F164" s="10" t="s">
        <v>20</v>
      </c>
      <c r="G164" s="5" t="s">
        <v>104</v>
      </c>
      <c r="H164" s="5" t="s">
        <v>22</v>
      </c>
      <c r="I164" s="5" t="s">
        <v>19</v>
      </c>
      <c r="J164" s="11"/>
      <c r="K164" s="11" t="s">
        <v>23</v>
      </c>
      <c r="L164" s="5" t="s">
        <v>384</v>
      </c>
      <c r="M164" s="31" t="s">
        <v>385</v>
      </c>
      <c r="N164" s="12" t="s">
        <v>26</v>
      </c>
      <c r="O164" s="5" t="s">
        <v>386</v>
      </c>
      <c r="P164" s="8"/>
      <c r="Q164" s="8"/>
      <c r="R164" s="8"/>
      <c r="S164" s="8"/>
      <c r="T164" s="8"/>
      <c r="U164" s="8"/>
      <c r="V164" s="8"/>
      <c r="W164" s="8"/>
      <c r="X164" s="8"/>
      <c r="Y164" s="8"/>
      <c r="Z164" s="8"/>
      <c r="AA164" s="8"/>
      <c r="AB164" s="8"/>
      <c r="AC164" s="8"/>
      <c r="AD164" s="8"/>
      <c r="AE164" s="8"/>
      <c r="AF164" s="8"/>
      <c r="AG164" s="8"/>
    </row>
    <row r="165" spans="1:33" ht="25.5">
      <c r="A165" s="5" t="s">
        <v>387</v>
      </c>
      <c r="B165" s="9">
        <v>152</v>
      </c>
      <c r="C165" s="5" t="s">
        <v>388</v>
      </c>
      <c r="D165" s="5" t="s">
        <v>19</v>
      </c>
      <c r="E165" s="5" t="s">
        <v>383</v>
      </c>
      <c r="F165" s="10" t="s">
        <v>20</v>
      </c>
      <c r="G165" s="5" t="s">
        <v>104</v>
      </c>
      <c r="H165" s="5" t="s">
        <v>22</v>
      </c>
      <c r="I165" s="5" t="s">
        <v>19</v>
      </c>
      <c r="J165" s="11"/>
      <c r="K165" s="11" t="s">
        <v>23</v>
      </c>
      <c r="L165" s="5" t="s">
        <v>384</v>
      </c>
      <c r="M165" s="31" t="s">
        <v>389</v>
      </c>
      <c r="N165" s="12" t="s">
        <v>26</v>
      </c>
      <c r="O165" s="5" t="s">
        <v>386</v>
      </c>
      <c r="P165" s="8"/>
      <c r="Q165" s="8"/>
      <c r="R165" s="8"/>
      <c r="S165" s="8"/>
      <c r="T165" s="8"/>
      <c r="U165" s="8"/>
      <c r="V165" s="8"/>
      <c r="W165" s="8"/>
      <c r="X165" s="8"/>
      <c r="Y165" s="8"/>
      <c r="Z165" s="8"/>
      <c r="AA165" s="8"/>
      <c r="AB165" s="8"/>
      <c r="AC165" s="8"/>
      <c r="AD165" s="8"/>
      <c r="AE165" s="8"/>
      <c r="AF165" s="8"/>
      <c r="AG165" s="8"/>
    </row>
    <row r="166" spans="1:33" ht="25.5">
      <c r="A166" s="5" t="s">
        <v>390</v>
      </c>
      <c r="B166" s="9">
        <v>153</v>
      </c>
      <c r="C166" s="5" t="s">
        <v>391</v>
      </c>
      <c r="D166" s="5" t="s">
        <v>19</v>
      </c>
      <c r="E166" s="5" t="s">
        <v>383</v>
      </c>
      <c r="F166" s="10" t="s">
        <v>20</v>
      </c>
      <c r="G166" s="5" t="s">
        <v>104</v>
      </c>
      <c r="H166" s="5" t="s">
        <v>22</v>
      </c>
      <c r="I166" s="5" t="s">
        <v>19</v>
      </c>
      <c r="J166" s="29"/>
      <c r="K166" s="29" t="s">
        <v>290</v>
      </c>
      <c r="L166" s="10" t="s">
        <v>290</v>
      </c>
      <c r="M166" s="10"/>
      <c r="N166" s="10" t="s">
        <v>290</v>
      </c>
      <c r="O166" s="5" t="s">
        <v>36</v>
      </c>
      <c r="P166" s="8"/>
      <c r="Q166" s="8"/>
      <c r="R166" s="8"/>
      <c r="S166" s="8"/>
      <c r="T166" s="8"/>
      <c r="U166" s="8"/>
      <c r="V166" s="8"/>
      <c r="W166" s="8"/>
      <c r="X166" s="8"/>
      <c r="Y166" s="8"/>
      <c r="Z166" s="8"/>
      <c r="AA166" s="8"/>
      <c r="AB166" s="8"/>
      <c r="AC166" s="8"/>
      <c r="AD166" s="8"/>
      <c r="AE166" s="8"/>
      <c r="AF166" s="8"/>
      <c r="AG166" s="8"/>
    </row>
    <row r="167" spans="1:33" ht="25.5">
      <c r="A167" s="5" t="s">
        <v>392</v>
      </c>
      <c r="B167" s="9">
        <v>154</v>
      </c>
      <c r="C167" s="5" t="s">
        <v>393</v>
      </c>
      <c r="D167" s="5" t="s">
        <v>19</v>
      </c>
      <c r="E167" s="5" t="s">
        <v>383</v>
      </c>
      <c r="F167" s="10" t="s">
        <v>20</v>
      </c>
      <c r="G167" s="5" t="s">
        <v>104</v>
      </c>
      <c r="H167" s="5" t="s">
        <v>22</v>
      </c>
      <c r="I167" s="5" t="s">
        <v>19</v>
      </c>
      <c r="J167" s="29"/>
      <c r="K167" s="29" t="s">
        <v>290</v>
      </c>
      <c r="L167" s="10" t="s">
        <v>290</v>
      </c>
      <c r="M167" s="10"/>
      <c r="N167" s="10" t="s">
        <v>290</v>
      </c>
      <c r="O167" s="5" t="s">
        <v>36</v>
      </c>
      <c r="P167" s="8"/>
      <c r="Q167" s="8"/>
      <c r="R167" s="8"/>
      <c r="S167" s="8"/>
      <c r="T167" s="8"/>
      <c r="U167" s="8"/>
      <c r="V167" s="8"/>
      <c r="W167" s="8"/>
      <c r="X167" s="8"/>
      <c r="Y167" s="8"/>
      <c r="Z167" s="8"/>
      <c r="AA167" s="8"/>
      <c r="AB167" s="8"/>
      <c r="AC167" s="8"/>
      <c r="AD167" s="8"/>
      <c r="AE167" s="8"/>
      <c r="AF167" s="8"/>
      <c r="AG167" s="8"/>
    </row>
    <row r="168" spans="1:33" ht="25.5">
      <c r="A168" s="5" t="s">
        <v>394</v>
      </c>
      <c r="B168" s="9">
        <v>155</v>
      </c>
      <c r="C168" s="5" t="s">
        <v>395</v>
      </c>
      <c r="D168" s="5" t="s">
        <v>19</v>
      </c>
      <c r="E168" s="5" t="s">
        <v>383</v>
      </c>
      <c r="F168" s="10" t="s">
        <v>20</v>
      </c>
      <c r="G168" s="5" t="s">
        <v>104</v>
      </c>
      <c r="H168" s="5" t="s">
        <v>22</v>
      </c>
      <c r="I168" s="5" t="s">
        <v>19</v>
      </c>
      <c r="J168" s="11"/>
      <c r="K168" s="11" t="s">
        <v>23</v>
      </c>
      <c r="L168" s="5" t="s">
        <v>384</v>
      </c>
      <c r="M168" s="31" t="s">
        <v>396</v>
      </c>
      <c r="N168" s="12" t="s">
        <v>26</v>
      </c>
      <c r="O168" s="5" t="s">
        <v>386</v>
      </c>
      <c r="P168" s="8"/>
      <c r="Q168" s="8"/>
      <c r="R168" s="8"/>
      <c r="S168" s="8"/>
      <c r="T168" s="8"/>
      <c r="U168" s="8"/>
      <c r="V168" s="8"/>
      <c r="W168" s="8"/>
      <c r="X168" s="8"/>
      <c r="Y168" s="8"/>
      <c r="Z168" s="8"/>
      <c r="AA168" s="8"/>
      <c r="AB168" s="8"/>
      <c r="AC168" s="8"/>
      <c r="AD168" s="8"/>
      <c r="AE168" s="8"/>
      <c r="AF168" s="8"/>
      <c r="AG168" s="8"/>
    </row>
    <row r="169" spans="1:33" ht="25.5">
      <c r="A169" s="5" t="s">
        <v>397</v>
      </c>
      <c r="B169" s="9">
        <v>156</v>
      </c>
      <c r="C169" s="5" t="s">
        <v>398</v>
      </c>
      <c r="D169" s="5" t="s">
        <v>19</v>
      </c>
      <c r="E169" s="5" t="s">
        <v>383</v>
      </c>
      <c r="F169" s="10" t="s">
        <v>20</v>
      </c>
      <c r="G169" s="5" t="s">
        <v>104</v>
      </c>
      <c r="H169" s="5" t="s">
        <v>22</v>
      </c>
      <c r="I169" s="5" t="s">
        <v>19</v>
      </c>
      <c r="J169" s="11"/>
      <c r="K169" s="11" t="s">
        <v>23</v>
      </c>
      <c r="L169" s="5" t="s">
        <v>384</v>
      </c>
      <c r="M169" s="31" t="s">
        <v>399</v>
      </c>
      <c r="N169" s="12" t="s">
        <v>26</v>
      </c>
      <c r="O169" s="5" t="s">
        <v>386</v>
      </c>
      <c r="P169" s="8"/>
      <c r="Q169" s="8"/>
      <c r="R169" s="8"/>
      <c r="S169" s="8"/>
      <c r="T169" s="8"/>
      <c r="U169" s="8"/>
      <c r="V169" s="8"/>
      <c r="W169" s="8"/>
      <c r="X169" s="8"/>
      <c r="Y169" s="8"/>
      <c r="Z169" s="8"/>
      <c r="AA169" s="8"/>
      <c r="AB169" s="8"/>
      <c r="AC169" s="8"/>
      <c r="AD169" s="8"/>
      <c r="AE169" s="8"/>
      <c r="AF169" s="8"/>
      <c r="AG169" s="8"/>
    </row>
    <row r="170" spans="1:33" ht="25.5">
      <c r="A170" s="5" t="s">
        <v>400</v>
      </c>
      <c r="B170" s="9">
        <v>157</v>
      </c>
      <c r="C170" s="5" t="s">
        <v>243</v>
      </c>
      <c r="D170" s="5" t="s">
        <v>36</v>
      </c>
      <c r="E170" s="5" t="s">
        <v>36</v>
      </c>
      <c r="F170" s="10" t="s">
        <v>20</v>
      </c>
      <c r="G170" s="5" t="s">
        <v>104</v>
      </c>
      <c r="H170" s="5" t="s">
        <v>22</v>
      </c>
      <c r="I170" s="5" t="s">
        <v>19</v>
      </c>
      <c r="J170" s="11"/>
      <c r="K170" s="11" t="s">
        <v>39</v>
      </c>
      <c r="L170" s="5" t="s">
        <v>36</v>
      </c>
      <c r="M170" s="5"/>
      <c r="N170" s="5" t="s">
        <v>39</v>
      </c>
      <c r="O170" s="5" t="s">
        <v>36</v>
      </c>
      <c r="P170" s="8"/>
      <c r="Q170" s="8"/>
      <c r="R170" s="8"/>
      <c r="S170" s="8"/>
      <c r="T170" s="8"/>
      <c r="U170" s="8"/>
      <c r="V170" s="8"/>
      <c r="W170" s="8"/>
      <c r="X170" s="8"/>
      <c r="Y170" s="8"/>
      <c r="Z170" s="8"/>
      <c r="AA170" s="8"/>
      <c r="AB170" s="8"/>
      <c r="AC170" s="8"/>
      <c r="AD170" s="8"/>
      <c r="AE170" s="8"/>
      <c r="AF170" s="8"/>
      <c r="AG170" s="8"/>
    </row>
    <row r="171" spans="1:33" ht="25.5">
      <c r="A171" s="5" t="s">
        <v>401</v>
      </c>
      <c r="B171" s="25">
        <v>158</v>
      </c>
      <c r="C171" s="26" t="s">
        <v>243</v>
      </c>
      <c r="D171" s="5" t="s">
        <v>36</v>
      </c>
      <c r="E171" s="5" t="s">
        <v>36</v>
      </c>
      <c r="F171" s="10" t="s">
        <v>20</v>
      </c>
      <c r="G171" s="5" t="s">
        <v>104</v>
      </c>
      <c r="H171" s="5" t="s">
        <v>22</v>
      </c>
      <c r="I171" s="5" t="s">
        <v>19</v>
      </c>
      <c r="J171" s="11"/>
      <c r="K171" s="11" t="s">
        <v>39</v>
      </c>
      <c r="L171" s="5" t="s">
        <v>36</v>
      </c>
      <c r="M171" s="5"/>
      <c r="N171" s="5" t="s">
        <v>39</v>
      </c>
      <c r="O171" s="5" t="s">
        <v>36</v>
      </c>
      <c r="P171" s="8"/>
      <c r="Q171" s="8"/>
      <c r="R171" s="8"/>
      <c r="S171" s="8"/>
      <c r="T171" s="8"/>
      <c r="U171" s="8"/>
      <c r="V171" s="8"/>
      <c r="W171" s="8"/>
      <c r="X171" s="8"/>
      <c r="Y171" s="8"/>
      <c r="Z171" s="8"/>
      <c r="AA171" s="8"/>
      <c r="AB171" s="8"/>
      <c r="AC171" s="8"/>
      <c r="AD171" s="8"/>
      <c r="AE171" s="8"/>
      <c r="AF171" s="8"/>
      <c r="AG171" s="8"/>
    </row>
    <row r="172" spans="1:33" ht="25.5">
      <c r="A172" s="5" t="s">
        <v>402</v>
      </c>
      <c r="B172" s="25">
        <v>159</v>
      </c>
      <c r="C172" s="26" t="s">
        <v>243</v>
      </c>
      <c r="D172" s="5" t="s">
        <v>36</v>
      </c>
      <c r="E172" s="5" t="s">
        <v>36</v>
      </c>
      <c r="F172" s="10" t="s">
        <v>20</v>
      </c>
      <c r="G172" s="5" t="s">
        <v>104</v>
      </c>
      <c r="H172" s="5" t="s">
        <v>22</v>
      </c>
      <c r="I172" s="5" t="s">
        <v>19</v>
      </c>
      <c r="J172" s="29"/>
      <c r="K172" s="29" t="s">
        <v>290</v>
      </c>
      <c r="L172" s="10" t="s">
        <v>290</v>
      </c>
      <c r="M172" s="10"/>
      <c r="N172" s="10" t="s">
        <v>290</v>
      </c>
      <c r="O172" s="5" t="s">
        <v>36</v>
      </c>
      <c r="P172" s="8"/>
      <c r="Q172" s="8"/>
      <c r="R172" s="8"/>
      <c r="S172" s="8"/>
      <c r="T172" s="8"/>
      <c r="U172" s="8"/>
      <c r="V172" s="8"/>
      <c r="W172" s="8"/>
      <c r="X172" s="8"/>
      <c r="Y172" s="8"/>
      <c r="Z172" s="8"/>
      <c r="AA172" s="8"/>
      <c r="AB172" s="8"/>
      <c r="AC172" s="8"/>
      <c r="AD172" s="8"/>
      <c r="AE172" s="8"/>
      <c r="AF172" s="8"/>
      <c r="AG172" s="8"/>
    </row>
    <row r="173" spans="1:33" ht="25.5">
      <c r="A173" s="5" t="s">
        <v>403</v>
      </c>
      <c r="B173" s="25">
        <v>160</v>
      </c>
      <c r="C173" s="26" t="s">
        <v>243</v>
      </c>
      <c r="D173" s="5" t="s">
        <v>36</v>
      </c>
      <c r="E173" s="5" t="s">
        <v>36</v>
      </c>
      <c r="F173" s="10" t="s">
        <v>20</v>
      </c>
      <c r="G173" s="5" t="s">
        <v>104</v>
      </c>
      <c r="H173" s="5" t="s">
        <v>22</v>
      </c>
      <c r="I173" s="5" t="s">
        <v>19</v>
      </c>
      <c r="J173" s="29"/>
      <c r="K173" s="29" t="s">
        <v>290</v>
      </c>
      <c r="L173" s="10" t="s">
        <v>290</v>
      </c>
      <c r="M173" s="10"/>
      <c r="N173" s="10" t="s">
        <v>290</v>
      </c>
      <c r="O173" s="5" t="s">
        <v>36</v>
      </c>
      <c r="P173" s="8"/>
      <c r="Q173" s="8"/>
      <c r="R173" s="8"/>
      <c r="S173" s="8"/>
      <c r="T173" s="8"/>
      <c r="U173" s="8"/>
      <c r="V173" s="8"/>
      <c r="W173" s="8"/>
      <c r="X173" s="8"/>
      <c r="Y173" s="8"/>
      <c r="Z173" s="8"/>
      <c r="AA173" s="8"/>
      <c r="AB173" s="8"/>
      <c r="AC173" s="8"/>
      <c r="AD173" s="8"/>
      <c r="AE173" s="8"/>
      <c r="AF173" s="8"/>
      <c r="AG173" s="8"/>
    </row>
    <row r="174" spans="1:33" ht="25.5">
      <c r="A174" s="5" t="s">
        <v>404</v>
      </c>
      <c r="B174" s="25">
        <v>161</v>
      </c>
      <c r="C174" s="26" t="s">
        <v>243</v>
      </c>
      <c r="D174" s="5" t="s">
        <v>36</v>
      </c>
      <c r="E174" s="5" t="s">
        <v>36</v>
      </c>
      <c r="F174" s="10" t="s">
        <v>20</v>
      </c>
      <c r="G174" s="5" t="s">
        <v>104</v>
      </c>
      <c r="H174" s="5" t="s">
        <v>22</v>
      </c>
      <c r="I174" s="5" t="s">
        <v>19</v>
      </c>
      <c r="J174" s="11"/>
      <c r="K174" s="11" t="s">
        <v>39</v>
      </c>
      <c r="L174" s="5" t="s">
        <v>36</v>
      </c>
      <c r="M174" s="5"/>
      <c r="N174" s="5" t="s">
        <v>39</v>
      </c>
      <c r="O174" s="5" t="s">
        <v>36</v>
      </c>
      <c r="P174" s="8"/>
      <c r="Q174" s="8"/>
      <c r="R174" s="8"/>
      <c r="S174" s="8"/>
      <c r="T174" s="8"/>
      <c r="U174" s="8"/>
      <c r="V174" s="8"/>
      <c r="W174" s="8"/>
      <c r="X174" s="8"/>
      <c r="Y174" s="8"/>
      <c r="Z174" s="8"/>
      <c r="AA174" s="8"/>
      <c r="AB174" s="8"/>
      <c r="AC174" s="8"/>
      <c r="AD174" s="8"/>
      <c r="AE174" s="8"/>
      <c r="AF174" s="8"/>
      <c r="AG174" s="8"/>
    </row>
    <row r="175" spans="1:33" ht="25.5">
      <c r="A175" s="5" t="s">
        <v>405</v>
      </c>
      <c r="B175" s="25">
        <v>162</v>
      </c>
      <c r="C175" s="26" t="s">
        <v>243</v>
      </c>
      <c r="D175" s="5" t="s">
        <v>36</v>
      </c>
      <c r="E175" s="5" t="s">
        <v>36</v>
      </c>
      <c r="F175" s="10" t="s">
        <v>20</v>
      </c>
      <c r="G175" s="5" t="s">
        <v>104</v>
      </c>
      <c r="H175" s="5" t="s">
        <v>22</v>
      </c>
      <c r="I175" s="5" t="s">
        <v>19</v>
      </c>
      <c r="J175" s="11"/>
      <c r="K175" s="11" t="s">
        <v>39</v>
      </c>
      <c r="L175" s="5" t="s">
        <v>36</v>
      </c>
      <c r="M175" s="5"/>
      <c r="N175" s="5" t="s">
        <v>39</v>
      </c>
      <c r="O175" s="5" t="s">
        <v>36</v>
      </c>
      <c r="P175" s="8"/>
      <c r="Q175" s="8"/>
      <c r="R175" s="8"/>
      <c r="S175" s="8"/>
      <c r="T175" s="8"/>
      <c r="U175" s="8"/>
      <c r="V175" s="8"/>
      <c r="W175" s="8"/>
      <c r="X175" s="8"/>
      <c r="Y175" s="8"/>
      <c r="Z175" s="8"/>
      <c r="AA175" s="8"/>
      <c r="AB175" s="8"/>
      <c r="AC175" s="8"/>
      <c r="AD175" s="8"/>
      <c r="AE175" s="8"/>
      <c r="AF175" s="8"/>
      <c r="AG175" s="8"/>
    </row>
    <row r="176" spans="1:33" ht="25.5">
      <c r="A176" s="5" t="s">
        <v>406</v>
      </c>
      <c r="B176" s="9">
        <v>163</v>
      </c>
      <c r="C176" s="5" t="s">
        <v>407</v>
      </c>
      <c r="D176" s="5" t="s">
        <v>19</v>
      </c>
      <c r="E176" s="5" t="s">
        <v>19</v>
      </c>
      <c r="F176" s="10" t="s">
        <v>20</v>
      </c>
      <c r="G176" s="5" t="s">
        <v>37</v>
      </c>
      <c r="H176" s="5" t="s">
        <v>38</v>
      </c>
      <c r="I176" s="5" t="s">
        <v>19</v>
      </c>
      <c r="J176" s="11"/>
      <c r="K176" s="11" t="s">
        <v>39</v>
      </c>
      <c r="L176" s="5" t="s">
        <v>63</v>
      </c>
      <c r="M176" s="5"/>
      <c r="N176" s="5" t="s">
        <v>19</v>
      </c>
      <c r="O176" s="5" t="s">
        <v>63</v>
      </c>
      <c r="P176" s="8"/>
      <c r="Q176" s="8"/>
      <c r="R176" s="8"/>
      <c r="S176" s="8"/>
      <c r="T176" s="8"/>
      <c r="U176" s="8"/>
      <c r="V176" s="8"/>
      <c r="W176" s="8"/>
      <c r="X176" s="8"/>
      <c r="Y176" s="8"/>
      <c r="Z176" s="8"/>
      <c r="AA176" s="8"/>
      <c r="AB176" s="8"/>
      <c r="AC176" s="8"/>
      <c r="AD176" s="8"/>
      <c r="AE176" s="8"/>
      <c r="AF176" s="8"/>
      <c r="AG176" s="8"/>
    </row>
    <row r="177" spans="1:33" ht="25.5">
      <c r="A177" s="5" t="s">
        <v>408</v>
      </c>
      <c r="B177" s="25">
        <v>164</v>
      </c>
      <c r="C177" s="26" t="s">
        <v>409</v>
      </c>
      <c r="D177" s="5" t="s">
        <v>19</v>
      </c>
      <c r="E177" s="5" t="s">
        <v>19</v>
      </c>
      <c r="F177" s="10" t="s">
        <v>20</v>
      </c>
      <c r="G177" s="5" t="s">
        <v>37</v>
      </c>
      <c r="H177" s="5" t="s">
        <v>38</v>
      </c>
      <c r="I177" s="5" t="s">
        <v>19</v>
      </c>
      <c r="J177" s="11"/>
      <c r="K177" s="11" t="s">
        <v>39</v>
      </c>
      <c r="L177" s="5" t="s">
        <v>63</v>
      </c>
      <c r="M177" s="5"/>
      <c r="N177" s="5" t="s">
        <v>19</v>
      </c>
      <c r="O177" s="5" t="s">
        <v>63</v>
      </c>
      <c r="P177" s="8"/>
      <c r="Q177" s="8"/>
      <c r="R177" s="8"/>
      <c r="S177" s="8"/>
      <c r="T177" s="8"/>
      <c r="U177" s="8"/>
      <c r="V177" s="8"/>
      <c r="W177" s="8"/>
      <c r="X177" s="8"/>
      <c r="Y177" s="8"/>
      <c r="Z177" s="8"/>
      <c r="AA177" s="8"/>
      <c r="AB177" s="8"/>
      <c r="AC177" s="8"/>
      <c r="AD177" s="8"/>
      <c r="AE177" s="8"/>
      <c r="AF177" s="8"/>
      <c r="AG177" s="8"/>
    </row>
    <row r="178" spans="1:33" ht="25.5">
      <c r="A178" s="5" t="s">
        <v>410</v>
      </c>
      <c r="B178" s="9">
        <v>165</v>
      </c>
      <c r="C178" s="5" t="s">
        <v>411</v>
      </c>
      <c r="D178" s="5" t="s">
        <v>19</v>
      </c>
      <c r="E178" s="5" t="s">
        <v>19</v>
      </c>
      <c r="F178" s="10" t="s">
        <v>20</v>
      </c>
      <c r="G178" s="5" t="s">
        <v>37</v>
      </c>
      <c r="H178" s="5" t="s">
        <v>38</v>
      </c>
      <c r="I178" s="5" t="s">
        <v>19</v>
      </c>
      <c r="J178" s="11"/>
      <c r="K178" s="11" t="s">
        <v>39</v>
      </c>
      <c r="L178" s="5" t="s">
        <v>63</v>
      </c>
      <c r="M178" s="5"/>
      <c r="N178" s="5" t="s">
        <v>19</v>
      </c>
      <c r="O178" s="5" t="s">
        <v>63</v>
      </c>
      <c r="P178" s="8"/>
      <c r="Q178" s="8"/>
      <c r="R178" s="8"/>
      <c r="S178" s="8"/>
      <c r="T178" s="8"/>
      <c r="U178" s="8"/>
      <c r="V178" s="8"/>
      <c r="W178" s="8"/>
      <c r="X178" s="8"/>
      <c r="Y178" s="8"/>
      <c r="Z178" s="8"/>
      <c r="AA178" s="8"/>
      <c r="AB178" s="8"/>
      <c r="AC178" s="8"/>
      <c r="AD178" s="8"/>
      <c r="AE178" s="8"/>
      <c r="AF178" s="8"/>
      <c r="AG178" s="8"/>
    </row>
    <row r="179" spans="1:33" ht="25.5">
      <c r="A179" s="5" t="s">
        <v>412</v>
      </c>
      <c r="B179" s="9">
        <v>166</v>
      </c>
      <c r="C179" s="5" t="s">
        <v>413</v>
      </c>
      <c r="D179" s="5" t="s">
        <v>19</v>
      </c>
      <c r="E179" s="5" t="s">
        <v>19</v>
      </c>
      <c r="F179" s="10" t="s">
        <v>20</v>
      </c>
      <c r="G179" s="5" t="s">
        <v>37</v>
      </c>
      <c r="H179" s="5" t="s">
        <v>38</v>
      </c>
      <c r="I179" s="5" t="s">
        <v>19</v>
      </c>
      <c r="J179" s="11"/>
      <c r="K179" s="11" t="s">
        <v>39</v>
      </c>
      <c r="L179" s="5" t="s">
        <v>63</v>
      </c>
      <c r="M179" s="5"/>
      <c r="N179" s="5" t="s">
        <v>19</v>
      </c>
      <c r="O179" s="5" t="s">
        <v>63</v>
      </c>
      <c r="P179" s="8"/>
      <c r="Q179" s="8"/>
      <c r="R179" s="8"/>
      <c r="S179" s="8"/>
      <c r="T179" s="8"/>
      <c r="U179" s="8"/>
      <c r="V179" s="8"/>
      <c r="W179" s="8"/>
      <c r="X179" s="8"/>
      <c r="Y179" s="8"/>
      <c r="Z179" s="8"/>
      <c r="AA179" s="8"/>
      <c r="AB179" s="8"/>
      <c r="AC179" s="8"/>
      <c r="AD179" s="8"/>
      <c r="AE179" s="8"/>
      <c r="AF179" s="8"/>
      <c r="AG179" s="8"/>
    </row>
    <row r="180" spans="1:33" ht="25.5">
      <c r="A180" s="5" t="s">
        <v>414</v>
      </c>
      <c r="B180" s="9">
        <v>167</v>
      </c>
      <c r="C180" s="5" t="s">
        <v>415</v>
      </c>
      <c r="D180" s="5" t="s">
        <v>19</v>
      </c>
      <c r="E180" s="5" t="s">
        <v>19</v>
      </c>
      <c r="F180" s="10" t="s">
        <v>20</v>
      </c>
      <c r="G180" s="5" t="s">
        <v>37</v>
      </c>
      <c r="H180" s="5" t="s">
        <v>38</v>
      </c>
      <c r="I180" s="5" t="s">
        <v>19</v>
      </c>
      <c r="J180" s="11"/>
      <c r="K180" s="11" t="s">
        <v>39</v>
      </c>
      <c r="L180" s="5" t="s">
        <v>63</v>
      </c>
      <c r="M180" s="5"/>
      <c r="N180" s="5" t="s">
        <v>19</v>
      </c>
      <c r="O180" s="5" t="s">
        <v>63</v>
      </c>
      <c r="P180" s="8"/>
      <c r="Q180" s="8"/>
      <c r="R180" s="8"/>
      <c r="S180" s="8"/>
      <c r="T180" s="8"/>
      <c r="U180" s="8"/>
      <c r="V180" s="8"/>
      <c r="W180" s="8"/>
      <c r="X180" s="8"/>
      <c r="Y180" s="8"/>
      <c r="Z180" s="8"/>
      <c r="AA180" s="8"/>
      <c r="AB180" s="8"/>
      <c r="AC180" s="8"/>
      <c r="AD180" s="8"/>
      <c r="AE180" s="8"/>
      <c r="AF180" s="8"/>
      <c r="AG180" s="8"/>
    </row>
    <row r="181" spans="1:33" ht="25.5">
      <c r="A181" s="5" t="s">
        <v>416</v>
      </c>
      <c r="B181" s="9">
        <v>168</v>
      </c>
      <c r="C181" s="5" t="s">
        <v>417</v>
      </c>
      <c r="D181" s="5" t="s">
        <v>19</v>
      </c>
      <c r="E181" s="5" t="s">
        <v>19</v>
      </c>
      <c r="F181" s="10" t="s">
        <v>20</v>
      </c>
      <c r="G181" s="5" t="s">
        <v>37</v>
      </c>
      <c r="H181" s="5" t="s">
        <v>38</v>
      </c>
      <c r="I181" s="5" t="s">
        <v>19</v>
      </c>
      <c r="J181" s="11"/>
      <c r="K181" s="11" t="s">
        <v>39</v>
      </c>
      <c r="L181" s="5" t="s">
        <v>63</v>
      </c>
      <c r="M181" s="5"/>
      <c r="N181" s="5" t="s">
        <v>19</v>
      </c>
      <c r="O181" s="5" t="s">
        <v>63</v>
      </c>
      <c r="P181" s="8"/>
      <c r="Q181" s="8"/>
      <c r="R181" s="8"/>
      <c r="S181" s="8"/>
      <c r="T181" s="8"/>
      <c r="U181" s="8"/>
      <c r="V181" s="8"/>
      <c r="W181" s="8"/>
      <c r="X181" s="8"/>
      <c r="Y181" s="8"/>
      <c r="Z181" s="8"/>
      <c r="AA181" s="8"/>
      <c r="AB181" s="8"/>
      <c r="AC181" s="8"/>
      <c r="AD181" s="8"/>
      <c r="AE181" s="8"/>
      <c r="AF181" s="8"/>
      <c r="AG181" s="8"/>
    </row>
    <row r="182" spans="1:33" ht="12.75">
      <c r="A182" s="5" t="s">
        <v>418</v>
      </c>
      <c r="B182" s="9">
        <v>169</v>
      </c>
      <c r="C182" s="5" t="s">
        <v>419</v>
      </c>
      <c r="D182" s="5" t="s">
        <v>19</v>
      </c>
      <c r="E182" s="5" t="s">
        <v>19</v>
      </c>
      <c r="F182" s="10" t="s">
        <v>20</v>
      </c>
      <c r="G182" s="5" t="s">
        <v>37</v>
      </c>
      <c r="H182" s="5" t="s">
        <v>38</v>
      </c>
      <c r="I182" s="5" t="s">
        <v>19</v>
      </c>
      <c r="J182" s="11"/>
      <c r="K182" s="11" t="s">
        <v>39</v>
      </c>
      <c r="L182" s="5" t="s">
        <v>63</v>
      </c>
      <c r="M182" s="5"/>
      <c r="N182" s="5" t="s">
        <v>19</v>
      </c>
      <c r="O182" s="5" t="s">
        <v>63</v>
      </c>
      <c r="P182" s="8"/>
      <c r="Q182" s="8"/>
      <c r="R182" s="8"/>
      <c r="S182" s="8"/>
      <c r="T182" s="8"/>
      <c r="U182" s="8"/>
      <c r="V182" s="8"/>
      <c r="W182" s="8"/>
      <c r="X182" s="8"/>
      <c r="Y182" s="8"/>
      <c r="Z182" s="8"/>
      <c r="AA182" s="8"/>
      <c r="AB182" s="8"/>
      <c r="AC182" s="8"/>
      <c r="AD182" s="8"/>
      <c r="AE182" s="8"/>
      <c r="AF182" s="8"/>
      <c r="AG182" s="8"/>
    </row>
    <row r="183" spans="1:33" ht="12.75">
      <c r="A183" s="5" t="s">
        <v>420</v>
      </c>
      <c r="B183" s="9">
        <v>170</v>
      </c>
      <c r="C183" s="5" t="s">
        <v>421</v>
      </c>
      <c r="D183" s="5" t="s">
        <v>19</v>
      </c>
      <c r="E183" s="5" t="s">
        <v>19</v>
      </c>
      <c r="F183" s="10" t="s">
        <v>20</v>
      </c>
      <c r="G183" s="5" t="s">
        <v>37</v>
      </c>
      <c r="H183" s="5" t="s">
        <v>38</v>
      </c>
      <c r="I183" s="5" t="s">
        <v>19</v>
      </c>
      <c r="J183" s="11"/>
      <c r="K183" s="11" t="s">
        <v>39</v>
      </c>
      <c r="L183" s="5" t="s">
        <v>63</v>
      </c>
      <c r="M183" s="5"/>
      <c r="N183" s="5" t="s">
        <v>19</v>
      </c>
      <c r="O183" s="5" t="s">
        <v>63</v>
      </c>
      <c r="P183" s="8"/>
      <c r="Q183" s="8"/>
      <c r="R183" s="8"/>
      <c r="S183" s="8"/>
      <c r="T183" s="8"/>
      <c r="U183" s="8"/>
      <c r="V183" s="8"/>
      <c r="W183" s="8"/>
      <c r="X183" s="8"/>
      <c r="Y183" s="8"/>
      <c r="Z183" s="8"/>
      <c r="AA183" s="8"/>
      <c r="AB183" s="8"/>
      <c r="AC183" s="8"/>
      <c r="AD183" s="8"/>
      <c r="AE183" s="8"/>
      <c r="AF183" s="8"/>
      <c r="AG183" s="8"/>
    </row>
    <row r="184" spans="1:33" ht="25.5">
      <c r="A184" s="5" t="s">
        <v>422</v>
      </c>
      <c r="B184" s="9">
        <v>171</v>
      </c>
      <c r="C184" s="5" t="s">
        <v>423</v>
      </c>
      <c r="D184" s="5" t="s">
        <v>19</v>
      </c>
      <c r="E184" s="5" t="s">
        <v>19</v>
      </c>
      <c r="F184" s="10" t="s">
        <v>20</v>
      </c>
      <c r="G184" s="5" t="s">
        <v>37</v>
      </c>
      <c r="H184" s="5" t="s">
        <v>38</v>
      </c>
      <c r="I184" s="5" t="s">
        <v>19</v>
      </c>
      <c r="J184" s="11"/>
      <c r="K184" s="11" t="s">
        <v>39</v>
      </c>
      <c r="L184" s="5" t="s">
        <v>63</v>
      </c>
      <c r="M184" s="5"/>
      <c r="N184" s="5" t="s">
        <v>19</v>
      </c>
      <c r="O184" s="5" t="s">
        <v>63</v>
      </c>
      <c r="P184" s="8"/>
      <c r="Q184" s="8"/>
      <c r="R184" s="8"/>
      <c r="S184" s="8"/>
      <c r="T184" s="8"/>
      <c r="U184" s="8"/>
      <c r="V184" s="8"/>
      <c r="W184" s="8"/>
      <c r="X184" s="8"/>
      <c r="Y184" s="8"/>
      <c r="Z184" s="8"/>
      <c r="AA184" s="8"/>
      <c r="AB184" s="8"/>
      <c r="AC184" s="8"/>
      <c r="AD184" s="8"/>
      <c r="AE184" s="8"/>
      <c r="AF184" s="8"/>
      <c r="AG184" s="8"/>
    </row>
    <row r="185" spans="1:33" ht="25.5">
      <c r="A185" s="5" t="s">
        <v>424</v>
      </c>
      <c r="B185" s="9">
        <v>172</v>
      </c>
      <c r="C185" s="5" t="s">
        <v>425</v>
      </c>
      <c r="D185" s="5" t="s">
        <v>19</v>
      </c>
      <c r="E185" s="5" t="s">
        <v>19</v>
      </c>
      <c r="F185" s="10" t="s">
        <v>20</v>
      </c>
      <c r="G185" s="5" t="s">
        <v>37</v>
      </c>
      <c r="H185" s="5" t="s">
        <v>38</v>
      </c>
      <c r="I185" s="5" t="s">
        <v>19</v>
      </c>
      <c r="J185" s="11"/>
      <c r="K185" s="11" t="s">
        <v>39</v>
      </c>
      <c r="L185" s="5" t="s">
        <v>63</v>
      </c>
      <c r="M185" s="5"/>
      <c r="N185" s="5" t="s">
        <v>19</v>
      </c>
      <c r="O185" s="5" t="s">
        <v>63</v>
      </c>
      <c r="P185" s="8"/>
      <c r="Q185" s="8"/>
      <c r="R185" s="8"/>
      <c r="S185" s="8"/>
      <c r="T185" s="8"/>
      <c r="U185" s="8"/>
      <c r="V185" s="8"/>
      <c r="W185" s="8"/>
      <c r="X185" s="8"/>
      <c r="Y185" s="8"/>
      <c r="Z185" s="8"/>
      <c r="AA185" s="8"/>
      <c r="AB185" s="8"/>
      <c r="AC185" s="8"/>
      <c r="AD185" s="8"/>
      <c r="AE185" s="8"/>
      <c r="AF185" s="8"/>
      <c r="AG185" s="8"/>
    </row>
    <row r="186" spans="1:33" ht="12.75">
      <c r="A186" s="5" t="s">
        <v>426</v>
      </c>
      <c r="B186" s="9">
        <v>173</v>
      </c>
      <c r="C186" s="5" t="s">
        <v>427</v>
      </c>
      <c r="D186" s="5" t="s">
        <v>19</v>
      </c>
      <c r="E186" s="5" t="s">
        <v>19</v>
      </c>
      <c r="F186" s="10" t="s">
        <v>20</v>
      </c>
      <c r="G186" s="5" t="s">
        <v>37</v>
      </c>
      <c r="H186" s="5" t="s">
        <v>38</v>
      </c>
      <c r="I186" s="5" t="s">
        <v>19</v>
      </c>
      <c r="J186" s="11"/>
      <c r="K186" s="11" t="s">
        <v>39</v>
      </c>
      <c r="L186" s="5" t="s">
        <v>63</v>
      </c>
      <c r="M186" s="5"/>
      <c r="N186" s="5" t="s">
        <v>19</v>
      </c>
      <c r="O186" s="5" t="s">
        <v>63</v>
      </c>
      <c r="P186" s="8"/>
      <c r="Q186" s="8"/>
      <c r="R186" s="8"/>
      <c r="S186" s="8"/>
      <c r="T186" s="8"/>
      <c r="U186" s="8"/>
      <c r="V186" s="8"/>
      <c r="W186" s="8"/>
      <c r="X186" s="8"/>
      <c r="Y186" s="8"/>
      <c r="Z186" s="8"/>
      <c r="AA186" s="8"/>
      <c r="AB186" s="8"/>
      <c r="AC186" s="8"/>
      <c r="AD186" s="8"/>
      <c r="AE186" s="8"/>
      <c r="AF186" s="8"/>
      <c r="AG186" s="8"/>
    </row>
    <row r="187" spans="1:33" ht="12.75">
      <c r="A187" s="5" t="s">
        <v>428</v>
      </c>
      <c r="B187" s="9">
        <v>174</v>
      </c>
      <c r="C187" s="5" t="s">
        <v>429</v>
      </c>
      <c r="D187" s="5" t="s">
        <v>19</v>
      </c>
      <c r="E187" s="5" t="s">
        <v>19</v>
      </c>
      <c r="F187" s="10" t="s">
        <v>20</v>
      </c>
      <c r="G187" s="5" t="s">
        <v>37</v>
      </c>
      <c r="H187" s="5" t="s">
        <v>38</v>
      </c>
      <c r="I187" s="5" t="s">
        <v>19</v>
      </c>
      <c r="J187" s="11"/>
      <c r="K187" s="11" t="s">
        <v>39</v>
      </c>
      <c r="L187" s="5" t="s">
        <v>63</v>
      </c>
      <c r="M187" s="5"/>
      <c r="N187" s="5" t="s">
        <v>19</v>
      </c>
      <c r="O187" s="5" t="s">
        <v>63</v>
      </c>
      <c r="P187" s="8"/>
      <c r="Q187" s="8"/>
      <c r="R187" s="8"/>
      <c r="S187" s="8"/>
      <c r="T187" s="8"/>
      <c r="U187" s="8"/>
      <c r="V187" s="8"/>
      <c r="W187" s="8"/>
      <c r="X187" s="8"/>
      <c r="Y187" s="8"/>
      <c r="Z187" s="8"/>
      <c r="AA187" s="8"/>
      <c r="AB187" s="8"/>
      <c r="AC187" s="8"/>
      <c r="AD187" s="8"/>
      <c r="AE187" s="8"/>
      <c r="AF187" s="8"/>
      <c r="AG187" s="8"/>
    </row>
    <row r="188" spans="1:33" ht="25.5">
      <c r="A188" s="5" t="s">
        <v>430</v>
      </c>
      <c r="B188" s="9">
        <v>175</v>
      </c>
      <c r="C188" s="5" t="s">
        <v>431</v>
      </c>
      <c r="D188" s="5" t="s">
        <v>19</v>
      </c>
      <c r="E188" s="5" t="s">
        <v>383</v>
      </c>
      <c r="F188" s="10" t="s">
        <v>20</v>
      </c>
      <c r="G188" s="5" t="s">
        <v>104</v>
      </c>
      <c r="H188" s="5" t="s">
        <v>22</v>
      </c>
      <c r="I188" s="5" t="s">
        <v>19</v>
      </c>
      <c r="J188" s="11"/>
      <c r="K188" s="11" t="s">
        <v>23</v>
      </c>
      <c r="L188" s="5" t="s">
        <v>384</v>
      </c>
      <c r="M188" s="31" t="s">
        <v>432</v>
      </c>
      <c r="N188" s="12" t="s">
        <v>26</v>
      </c>
      <c r="O188" s="5" t="s">
        <v>386</v>
      </c>
      <c r="P188" s="8"/>
      <c r="Q188" s="8"/>
      <c r="R188" s="8"/>
      <c r="S188" s="8"/>
      <c r="T188" s="8"/>
      <c r="U188" s="8"/>
      <c r="V188" s="8"/>
      <c r="W188" s="8"/>
      <c r="X188" s="8"/>
      <c r="Y188" s="8"/>
      <c r="Z188" s="8"/>
      <c r="AA188" s="8"/>
      <c r="AB188" s="8"/>
      <c r="AC188" s="8"/>
      <c r="AD188" s="8"/>
      <c r="AE188" s="8"/>
      <c r="AF188" s="8"/>
      <c r="AG188" s="8"/>
    </row>
    <row r="189" spans="1:33" ht="25.5">
      <c r="A189" s="5" t="s">
        <v>433</v>
      </c>
      <c r="B189" s="9">
        <v>176</v>
      </c>
      <c r="C189" s="5" t="s">
        <v>434</v>
      </c>
      <c r="D189" s="5" t="s">
        <v>19</v>
      </c>
      <c r="E189" s="5" t="s">
        <v>383</v>
      </c>
      <c r="F189" s="10" t="s">
        <v>20</v>
      </c>
      <c r="G189" s="5" t="s">
        <v>104</v>
      </c>
      <c r="H189" s="5" t="s">
        <v>22</v>
      </c>
      <c r="I189" s="5" t="s">
        <v>19</v>
      </c>
      <c r="J189" s="11"/>
      <c r="K189" s="11" t="s">
        <v>23</v>
      </c>
      <c r="L189" s="5" t="s">
        <v>384</v>
      </c>
      <c r="M189" s="31" t="s">
        <v>435</v>
      </c>
      <c r="N189" s="12" t="s">
        <v>26</v>
      </c>
      <c r="O189" s="5" t="s">
        <v>386</v>
      </c>
      <c r="P189" s="8"/>
      <c r="Q189" s="8"/>
      <c r="R189" s="8"/>
      <c r="S189" s="8"/>
      <c r="T189" s="8"/>
      <c r="U189" s="8"/>
      <c r="V189" s="8"/>
      <c r="W189" s="8"/>
      <c r="X189" s="8"/>
      <c r="Y189" s="8"/>
      <c r="Z189" s="8"/>
      <c r="AA189" s="8"/>
      <c r="AB189" s="8"/>
      <c r="AC189" s="8"/>
      <c r="AD189" s="8"/>
      <c r="AE189" s="8"/>
      <c r="AF189" s="8"/>
      <c r="AG189" s="8"/>
    </row>
    <row r="190" spans="1:33" ht="25.5">
      <c r="A190" s="5" t="s">
        <v>436</v>
      </c>
      <c r="B190" s="9">
        <v>177</v>
      </c>
      <c r="C190" s="5" t="s">
        <v>437</v>
      </c>
      <c r="D190" s="5" t="s">
        <v>19</v>
      </c>
      <c r="E190" s="5" t="s">
        <v>383</v>
      </c>
      <c r="F190" s="10" t="s">
        <v>20</v>
      </c>
      <c r="G190" s="5" t="s">
        <v>104</v>
      </c>
      <c r="H190" s="5" t="s">
        <v>22</v>
      </c>
      <c r="I190" s="5" t="s">
        <v>19</v>
      </c>
      <c r="J190" s="29"/>
      <c r="K190" s="29" t="s">
        <v>290</v>
      </c>
      <c r="L190" s="10" t="s">
        <v>290</v>
      </c>
      <c r="M190" s="10"/>
      <c r="N190" s="10" t="s">
        <v>290</v>
      </c>
      <c r="O190" s="5" t="s">
        <v>36</v>
      </c>
      <c r="P190" s="8"/>
      <c r="Q190" s="8"/>
      <c r="R190" s="8"/>
      <c r="S190" s="8"/>
      <c r="T190" s="8"/>
      <c r="U190" s="8"/>
      <c r="V190" s="8"/>
      <c r="W190" s="8"/>
      <c r="X190" s="8"/>
      <c r="Y190" s="8"/>
      <c r="Z190" s="8"/>
      <c r="AA190" s="8"/>
      <c r="AB190" s="8"/>
      <c r="AC190" s="8"/>
      <c r="AD190" s="8"/>
      <c r="AE190" s="8"/>
      <c r="AF190" s="8"/>
      <c r="AG190" s="8"/>
    </row>
    <row r="191" spans="1:33" ht="25.5">
      <c r="A191" s="5" t="s">
        <v>438</v>
      </c>
      <c r="B191" s="9">
        <v>178</v>
      </c>
      <c r="C191" s="5" t="s">
        <v>439</v>
      </c>
      <c r="D191" s="5" t="s">
        <v>19</v>
      </c>
      <c r="E191" s="5" t="s">
        <v>383</v>
      </c>
      <c r="F191" s="10" t="s">
        <v>20</v>
      </c>
      <c r="G191" s="5" t="s">
        <v>104</v>
      </c>
      <c r="H191" s="5" t="s">
        <v>22</v>
      </c>
      <c r="I191" s="5" t="s">
        <v>19</v>
      </c>
      <c r="J191" s="29"/>
      <c r="K191" s="29" t="s">
        <v>290</v>
      </c>
      <c r="L191" s="10" t="s">
        <v>290</v>
      </c>
      <c r="M191" s="10"/>
      <c r="N191" s="10" t="s">
        <v>290</v>
      </c>
      <c r="O191" s="5" t="s">
        <v>36</v>
      </c>
      <c r="P191" s="8"/>
      <c r="Q191" s="8"/>
      <c r="R191" s="8"/>
      <c r="S191" s="8"/>
      <c r="T191" s="8"/>
      <c r="U191" s="8"/>
      <c r="V191" s="8"/>
      <c r="W191" s="8"/>
      <c r="X191" s="8"/>
      <c r="Y191" s="8"/>
      <c r="Z191" s="8"/>
      <c r="AA191" s="8"/>
      <c r="AB191" s="8"/>
      <c r="AC191" s="8"/>
      <c r="AD191" s="8"/>
      <c r="AE191" s="8"/>
      <c r="AF191" s="8"/>
      <c r="AG191" s="8"/>
    </row>
    <row r="192" spans="1:33" ht="25.5">
      <c r="A192" s="5" t="s">
        <v>440</v>
      </c>
      <c r="B192" s="9">
        <v>179</v>
      </c>
      <c r="C192" s="5" t="s">
        <v>441</v>
      </c>
      <c r="D192" s="5" t="s">
        <v>19</v>
      </c>
      <c r="E192" s="5" t="s">
        <v>383</v>
      </c>
      <c r="F192" s="10" t="s">
        <v>20</v>
      </c>
      <c r="G192" s="5" t="s">
        <v>104</v>
      </c>
      <c r="H192" s="5" t="s">
        <v>22</v>
      </c>
      <c r="I192" s="5" t="s">
        <v>19</v>
      </c>
      <c r="J192" s="11"/>
      <c r="K192" s="11" t="s">
        <v>23</v>
      </c>
      <c r="L192" s="5" t="s">
        <v>384</v>
      </c>
      <c r="M192" s="31" t="s">
        <v>396</v>
      </c>
      <c r="N192" s="12" t="s">
        <v>26</v>
      </c>
      <c r="O192" s="5" t="s">
        <v>386</v>
      </c>
      <c r="P192" s="8"/>
      <c r="Q192" s="8"/>
      <c r="R192" s="8"/>
      <c r="S192" s="8"/>
      <c r="T192" s="8"/>
      <c r="U192" s="8"/>
      <c r="V192" s="8"/>
      <c r="W192" s="8"/>
      <c r="X192" s="8"/>
      <c r="Y192" s="8"/>
      <c r="Z192" s="8"/>
      <c r="AA192" s="8"/>
      <c r="AB192" s="8"/>
      <c r="AC192" s="8"/>
      <c r="AD192" s="8"/>
      <c r="AE192" s="8"/>
      <c r="AF192" s="8"/>
      <c r="AG192" s="8"/>
    </row>
    <row r="193" spans="1:33" ht="25.5">
      <c r="A193" s="5" t="s">
        <v>442</v>
      </c>
      <c r="B193" s="9">
        <v>180</v>
      </c>
      <c r="C193" s="5" t="s">
        <v>443</v>
      </c>
      <c r="D193" s="5" t="s">
        <v>19</v>
      </c>
      <c r="E193" s="5" t="s">
        <v>383</v>
      </c>
      <c r="F193" s="10" t="s">
        <v>20</v>
      </c>
      <c r="G193" s="5" t="s">
        <v>104</v>
      </c>
      <c r="H193" s="5" t="s">
        <v>22</v>
      </c>
      <c r="I193" s="5" t="s">
        <v>19</v>
      </c>
      <c r="J193" s="11"/>
      <c r="K193" s="11" t="s">
        <v>23</v>
      </c>
      <c r="L193" s="5" t="s">
        <v>384</v>
      </c>
      <c r="M193" s="31" t="s">
        <v>399</v>
      </c>
      <c r="N193" s="12" t="s">
        <v>26</v>
      </c>
      <c r="O193" s="5" t="s">
        <v>386</v>
      </c>
      <c r="P193" s="8"/>
      <c r="Q193" s="8"/>
      <c r="R193" s="8"/>
      <c r="S193" s="8"/>
      <c r="T193" s="8"/>
      <c r="U193" s="8"/>
      <c r="V193" s="8"/>
      <c r="W193" s="8"/>
      <c r="X193" s="8"/>
      <c r="Y193" s="8"/>
      <c r="Z193" s="8"/>
      <c r="AA193" s="8"/>
      <c r="AB193" s="8"/>
      <c r="AC193" s="8"/>
      <c r="AD193" s="8"/>
      <c r="AE193" s="8"/>
      <c r="AF193" s="8"/>
      <c r="AG193" s="8"/>
    </row>
    <row r="194" spans="1:33" ht="25.5">
      <c r="A194" s="5" t="s">
        <v>444</v>
      </c>
      <c r="B194" s="9">
        <v>181</v>
      </c>
      <c r="C194" s="5" t="s">
        <v>445</v>
      </c>
      <c r="D194" s="5" t="s">
        <v>19</v>
      </c>
      <c r="E194" s="5" t="s">
        <v>383</v>
      </c>
      <c r="F194" s="10" t="s">
        <v>20</v>
      </c>
      <c r="G194" s="5" t="s">
        <v>104</v>
      </c>
      <c r="H194" s="5" t="s">
        <v>22</v>
      </c>
      <c r="I194" s="5" t="s">
        <v>19</v>
      </c>
      <c r="J194" s="11"/>
      <c r="K194" s="11" t="s">
        <v>23</v>
      </c>
      <c r="L194" s="5" t="s">
        <v>384</v>
      </c>
      <c r="M194" s="31" t="s">
        <v>432</v>
      </c>
      <c r="N194" s="12" t="s">
        <v>26</v>
      </c>
      <c r="O194" s="5" t="s">
        <v>386</v>
      </c>
      <c r="P194" s="8"/>
      <c r="Q194" s="8"/>
      <c r="R194" s="8"/>
      <c r="S194" s="8"/>
      <c r="T194" s="8"/>
      <c r="U194" s="8"/>
      <c r="V194" s="8"/>
      <c r="W194" s="8"/>
      <c r="X194" s="8"/>
      <c r="Y194" s="8"/>
      <c r="Z194" s="8"/>
      <c r="AA194" s="8"/>
      <c r="AB194" s="8"/>
      <c r="AC194" s="8"/>
      <c r="AD194" s="8"/>
      <c r="AE194" s="8"/>
      <c r="AF194" s="8"/>
      <c r="AG194" s="8"/>
    </row>
    <row r="195" spans="1:33" ht="25.5">
      <c r="A195" s="5" t="s">
        <v>446</v>
      </c>
      <c r="B195" s="9">
        <v>182</v>
      </c>
      <c r="C195" s="5" t="s">
        <v>447</v>
      </c>
      <c r="D195" s="5" t="s">
        <v>19</v>
      </c>
      <c r="E195" s="5" t="s">
        <v>383</v>
      </c>
      <c r="F195" s="10" t="s">
        <v>20</v>
      </c>
      <c r="G195" s="5" t="s">
        <v>104</v>
      </c>
      <c r="H195" s="5" t="s">
        <v>22</v>
      </c>
      <c r="I195" s="5" t="s">
        <v>19</v>
      </c>
      <c r="J195" s="11"/>
      <c r="K195" s="11" t="s">
        <v>23</v>
      </c>
      <c r="L195" s="5" t="s">
        <v>384</v>
      </c>
      <c r="M195" s="31" t="s">
        <v>435</v>
      </c>
      <c r="N195" s="12" t="s">
        <v>26</v>
      </c>
      <c r="O195" s="5" t="s">
        <v>386</v>
      </c>
      <c r="P195" s="8"/>
      <c r="Q195" s="8"/>
      <c r="R195" s="8"/>
      <c r="S195" s="8"/>
      <c r="T195" s="8"/>
      <c r="U195" s="8"/>
      <c r="V195" s="8"/>
      <c r="W195" s="8"/>
      <c r="X195" s="8"/>
      <c r="Y195" s="8"/>
      <c r="Z195" s="8"/>
      <c r="AA195" s="8"/>
      <c r="AB195" s="8"/>
      <c r="AC195" s="8"/>
      <c r="AD195" s="8"/>
      <c r="AE195" s="8"/>
      <c r="AF195" s="8"/>
      <c r="AG195" s="8"/>
    </row>
    <row r="196" spans="1:33" ht="25.5">
      <c r="A196" s="5" t="s">
        <v>448</v>
      </c>
      <c r="B196" s="9">
        <v>183</v>
      </c>
      <c r="C196" s="5" t="s">
        <v>449</v>
      </c>
      <c r="D196" s="5" t="s">
        <v>19</v>
      </c>
      <c r="E196" s="5" t="s">
        <v>383</v>
      </c>
      <c r="F196" s="10" t="s">
        <v>20</v>
      </c>
      <c r="G196" s="5" t="s">
        <v>104</v>
      </c>
      <c r="H196" s="5" t="s">
        <v>22</v>
      </c>
      <c r="I196" s="5" t="s">
        <v>19</v>
      </c>
      <c r="J196" s="29"/>
      <c r="K196" s="29" t="s">
        <v>290</v>
      </c>
      <c r="L196" s="10" t="s">
        <v>290</v>
      </c>
      <c r="M196" s="10"/>
      <c r="N196" s="10" t="s">
        <v>290</v>
      </c>
      <c r="O196" s="5" t="s">
        <v>36</v>
      </c>
      <c r="P196" s="8"/>
      <c r="Q196" s="8"/>
      <c r="R196" s="8"/>
      <c r="S196" s="8"/>
      <c r="T196" s="8"/>
      <c r="U196" s="8"/>
      <c r="V196" s="8"/>
      <c r="W196" s="8"/>
      <c r="X196" s="8"/>
      <c r="Y196" s="8"/>
      <c r="Z196" s="8"/>
      <c r="AA196" s="8"/>
      <c r="AB196" s="8"/>
      <c r="AC196" s="8"/>
      <c r="AD196" s="8"/>
      <c r="AE196" s="8"/>
      <c r="AF196" s="8"/>
      <c r="AG196" s="8"/>
    </row>
    <row r="197" spans="1:33" ht="25.5">
      <c r="A197" s="5" t="s">
        <v>450</v>
      </c>
      <c r="B197" s="9">
        <v>184</v>
      </c>
      <c r="C197" s="5" t="s">
        <v>451</v>
      </c>
      <c r="D197" s="5" t="s">
        <v>19</v>
      </c>
      <c r="E197" s="5" t="s">
        <v>383</v>
      </c>
      <c r="F197" s="10" t="s">
        <v>20</v>
      </c>
      <c r="G197" s="5" t="s">
        <v>104</v>
      </c>
      <c r="H197" s="5" t="s">
        <v>22</v>
      </c>
      <c r="I197" s="5" t="s">
        <v>19</v>
      </c>
      <c r="J197" s="29"/>
      <c r="K197" s="29" t="s">
        <v>290</v>
      </c>
      <c r="L197" s="10" t="s">
        <v>290</v>
      </c>
      <c r="M197" s="10"/>
      <c r="N197" s="10" t="s">
        <v>290</v>
      </c>
      <c r="O197" s="5" t="s">
        <v>36</v>
      </c>
      <c r="P197" s="8"/>
      <c r="Q197" s="8"/>
      <c r="R197" s="8"/>
      <c r="S197" s="8"/>
      <c r="T197" s="8"/>
      <c r="U197" s="8"/>
      <c r="V197" s="8"/>
      <c r="W197" s="8"/>
      <c r="X197" s="8"/>
      <c r="Y197" s="8"/>
      <c r="Z197" s="8"/>
      <c r="AA197" s="8"/>
      <c r="AB197" s="8"/>
      <c r="AC197" s="8"/>
      <c r="AD197" s="8"/>
      <c r="AE197" s="8"/>
      <c r="AF197" s="8"/>
      <c r="AG197" s="8"/>
    </row>
    <row r="198" spans="1:33" ht="25.5">
      <c r="A198" s="5" t="s">
        <v>452</v>
      </c>
      <c r="B198" s="9">
        <v>185</v>
      </c>
      <c r="C198" s="5" t="s">
        <v>453</v>
      </c>
      <c r="D198" s="5" t="s">
        <v>19</v>
      </c>
      <c r="E198" s="5" t="s">
        <v>383</v>
      </c>
      <c r="F198" s="10" t="s">
        <v>20</v>
      </c>
      <c r="G198" s="5" t="s">
        <v>104</v>
      </c>
      <c r="H198" s="5" t="s">
        <v>22</v>
      </c>
      <c r="I198" s="5" t="s">
        <v>19</v>
      </c>
      <c r="J198" s="11"/>
      <c r="K198" s="11" t="s">
        <v>23</v>
      </c>
      <c r="L198" s="5" t="s">
        <v>384</v>
      </c>
      <c r="M198" s="31" t="s">
        <v>396</v>
      </c>
      <c r="N198" s="12" t="s">
        <v>26</v>
      </c>
      <c r="O198" s="5" t="s">
        <v>386</v>
      </c>
      <c r="P198" s="8"/>
      <c r="Q198" s="8"/>
      <c r="R198" s="8"/>
      <c r="S198" s="8"/>
      <c r="T198" s="8"/>
      <c r="U198" s="8"/>
      <c r="V198" s="8"/>
      <c r="W198" s="8"/>
      <c r="X198" s="8"/>
      <c r="Y198" s="8"/>
      <c r="Z198" s="8"/>
      <c r="AA198" s="8"/>
      <c r="AB198" s="8"/>
      <c r="AC198" s="8"/>
      <c r="AD198" s="8"/>
      <c r="AE198" s="8"/>
      <c r="AF198" s="8"/>
      <c r="AG198" s="8"/>
    </row>
    <row r="199" spans="1:33" ht="25.5">
      <c r="A199" s="5" t="s">
        <v>454</v>
      </c>
      <c r="B199" s="9">
        <v>186</v>
      </c>
      <c r="C199" s="5" t="s">
        <v>455</v>
      </c>
      <c r="D199" s="5" t="s">
        <v>19</v>
      </c>
      <c r="E199" s="5" t="s">
        <v>383</v>
      </c>
      <c r="F199" s="10" t="s">
        <v>20</v>
      </c>
      <c r="G199" s="5" t="s">
        <v>104</v>
      </c>
      <c r="H199" s="5" t="s">
        <v>22</v>
      </c>
      <c r="I199" s="5" t="s">
        <v>19</v>
      </c>
      <c r="J199" s="11"/>
      <c r="K199" s="11" t="s">
        <v>23</v>
      </c>
      <c r="L199" s="5" t="s">
        <v>384</v>
      </c>
      <c r="M199" s="31" t="s">
        <v>399</v>
      </c>
      <c r="N199" s="12" t="s">
        <v>26</v>
      </c>
      <c r="O199" s="5" t="s">
        <v>386</v>
      </c>
      <c r="P199" s="8"/>
      <c r="Q199" s="8"/>
      <c r="R199" s="8"/>
      <c r="S199" s="8"/>
      <c r="T199" s="8"/>
      <c r="U199" s="8"/>
      <c r="V199" s="8"/>
      <c r="W199" s="8"/>
      <c r="X199" s="8"/>
      <c r="Y199" s="8"/>
      <c r="Z199" s="8"/>
      <c r="AA199" s="8"/>
      <c r="AB199" s="8"/>
      <c r="AC199" s="8"/>
      <c r="AD199" s="8"/>
      <c r="AE199" s="8"/>
      <c r="AF199" s="8"/>
      <c r="AG199" s="8"/>
    </row>
    <row r="200" spans="1:33" ht="25.5">
      <c r="A200" s="5" t="s">
        <v>456</v>
      </c>
      <c r="B200" s="9">
        <v>187</v>
      </c>
      <c r="C200" s="5" t="s">
        <v>457</v>
      </c>
      <c r="D200" s="5" t="s">
        <v>19</v>
      </c>
      <c r="E200" s="5" t="s">
        <v>19</v>
      </c>
      <c r="F200" s="10" t="s">
        <v>20</v>
      </c>
      <c r="G200" s="5" t="s">
        <v>37</v>
      </c>
      <c r="H200" s="5" t="s">
        <v>38</v>
      </c>
      <c r="I200" s="5" t="s">
        <v>19</v>
      </c>
      <c r="J200" s="11"/>
      <c r="K200" s="11" t="s">
        <v>39</v>
      </c>
      <c r="L200" s="5" t="s">
        <v>63</v>
      </c>
      <c r="M200" s="5"/>
      <c r="N200" s="5" t="s">
        <v>63</v>
      </c>
      <c r="O200" s="5" t="s">
        <v>63</v>
      </c>
      <c r="P200" s="8"/>
      <c r="Q200" s="8"/>
      <c r="R200" s="8"/>
      <c r="S200" s="8"/>
      <c r="T200" s="8"/>
      <c r="U200" s="8"/>
      <c r="V200" s="8"/>
      <c r="W200" s="8"/>
      <c r="X200" s="8"/>
      <c r="Y200" s="8"/>
      <c r="Z200" s="8"/>
      <c r="AA200" s="8"/>
      <c r="AB200" s="8"/>
      <c r="AC200" s="8"/>
      <c r="AD200" s="8"/>
      <c r="AE200" s="8"/>
      <c r="AF200" s="8"/>
      <c r="AG200" s="8"/>
    </row>
    <row r="201" spans="1:33" ht="25.5">
      <c r="A201" s="5" t="s">
        <v>458</v>
      </c>
      <c r="B201" s="34">
        <v>188</v>
      </c>
      <c r="C201" s="35" t="s">
        <v>457</v>
      </c>
      <c r="D201" s="5" t="s">
        <v>19</v>
      </c>
      <c r="E201" s="5" t="s">
        <v>19</v>
      </c>
      <c r="F201" s="10" t="s">
        <v>20</v>
      </c>
      <c r="G201" s="5" t="s">
        <v>37</v>
      </c>
      <c r="H201" s="5" t="s">
        <v>38</v>
      </c>
      <c r="I201" s="5" t="s">
        <v>19</v>
      </c>
      <c r="J201" s="11"/>
      <c r="K201" s="11" t="s">
        <v>39</v>
      </c>
      <c r="L201" s="5" t="s">
        <v>63</v>
      </c>
      <c r="M201" s="5"/>
      <c r="N201" s="5" t="s">
        <v>63</v>
      </c>
      <c r="O201" s="5" t="s">
        <v>63</v>
      </c>
      <c r="P201" s="8"/>
      <c r="Q201" s="8"/>
      <c r="R201" s="8"/>
      <c r="S201" s="8"/>
      <c r="T201" s="8"/>
      <c r="U201" s="8"/>
      <c r="V201" s="8"/>
      <c r="W201" s="8"/>
      <c r="X201" s="8"/>
      <c r="Y201" s="8"/>
      <c r="Z201" s="8"/>
      <c r="AA201" s="8"/>
      <c r="AB201" s="8"/>
      <c r="AC201" s="8"/>
      <c r="AD201" s="8"/>
      <c r="AE201" s="8"/>
      <c r="AF201" s="8"/>
      <c r="AG201" s="8"/>
    </row>
    <row r="202" spans="1:33" ht="25.5">
      <c r="A202" s="5" t="s">
        <v>459</v>
      </c>
      <c r="B202" s="34">
        <v>189</v>
      </c>
      <c r="C202" s="35" t="s">
        <v>457</v>
      </c>
      <c r="D202" s="5" t="s">
        <v>19</v>
      </c>
      <c r="E202" s="5" t="s">
        <v>19</v>
      </c>
      <c r="F202" s="10" t="s">
        <v>20</v>
      </c>
      <c r="G202" s="5" t="s">
        <v>37</v>
      </c>
      <c r="H202" s="5" t="s">
        <v>38</v>
      </c>
      <c r="I202" s="5" t="s">
        <v>19</v>
      </c>
      <c r="J202" s="29"/>
      <c r="K202" s="29" t="s">
        <v>290</v>
      </c>
      <c r="L202" s="10" t="s">
        <v>290</v>
      </c>
      <c r="M202" s="10"/>
      <c r="N202" s="10" t="s">
        <v>290</v>
      </c>
      <c r="O202" s="5" t="s">
        <v>36</v>
      </c>
      <c r="P202" s="8"/>
      <c r="Q202" s="8"/>
      <c r="R202" s="8"/>
      <c r="S202" s="8"/>
      <c r="T202" s="8"/>
      <c r="U202" s="8"/>
      <c r="V202" s="8"/>
      <c r="W202" s="8"/>
      <c r="X202" s="8"/>
      <c r="Y202" s="8"/>
      <c r="Z202" s="8"/>
      <c r="AA202" s="8"/>
      <c r="AB202" s="8"/>
      <c r="AC202" s="8"/>
      <c r="AD202" s="8"/>
      <c r="AE202" s="8"/>
      <c r="AF202" s="8"/>
      <c r="AG202" s="8"/>
    </row>
    <row r="203" spans="1:33" ht="25.5">
      <c r="A203" s="5" t="s">
        <v>460</v>
      </c>
      <c r="B203" s="34">
        <v>190</v>
      </c>
      <c r="C203" s="35" t="s">
        <v>457</v>
      </c>
      <c r="D203" s="5" t="s">
        <v>19</v>
      </c>
      <c r="E203" s="5" t="s">
        <v>19</v>
      </c>
      <c r="F203" s="10" t="s">
        <v>20</v>
      </c>
      <c r="G203" s="5" t="s">
        <v>37</v>
      </c>
      <c r="H203" s="5" t="s">
        <v>38</v>
      </c>
      <c r="I203" s="5" t="s">
        <v>19</v>
      </c>
      <c r="J203" s="29"/>
      <c r="K203" s="29" t="s">
        <v>290</v>
      </c>
      <c r="L203" s="10" t="s">
        <v>290</v>
      </c>
      <c r="M203" s="10"/>
      <c r="N203" s="10" t="s">
        <v>290</v>
      </c>
      <c r="O203" s="5" t="s">
        <v>36</v>
      </c>
      <c r="P203" s="8"/>
      <c r="Q203" s="8"/>
      <c r="R203" s="8"/>
      <c r="S203" s="8"/>
      <c r="T203" s="8"/>
      <c r="U203" s="8"/>
      <c r="V203" s="8"/>
      <c r="W203" s="8"/>
      <c r="X203" s="8"/>
      <c r="Y203" s="8"/>
      <c r="Z203" s="8"/>
      <c r="AA203" s="8"/>
      <c r="AB203" s="8"/>
      <c r="AC203" s="8"/>
      <c r="AD203" s="8"/>
      <c r="AE203" s="8"/>
      <c r="AF203" s="8"/>
      <c r="AG203" s="8"/>
    </row>
    <row r="204" spans="1:33" ht="25.5">
      <c r="A204" s="5" t="s">
        <v>461</v>
      </c>
      <c r="B204" s="34">
        <v>191</v>
      </c>
      <c r="C204" s="35" t="s">
        <v>457</v>
      </c>
      <c r="D204" s="5" t="s">
        <v>19</v>
      </c>
      <c r="E204" s="5" t="s">
        <v>19</v>
      </c>
      <c r="F204" s="10" t="s">
        <v>20</v>
      </c>
      <c r="G204" s="5" t="s">
        <v>37</v>
      </c>
      <c r="H204" s="5" t="s">
        <v>38</v>
      </c>
      <c r="I204" s="5" t="s">
        <v>19</v>
      </c>
      <c r="J204" s="11"/>
      <c r="K204" s="11" t="s">
        <v>39</v>
      </c>
      <c r="L204" s="5" t="s">
        <v>63</v>
      </c>
      <c r="M204" s="5"/>
      <c r="N204" s="5" t="s">
        <v>63</v>
      </c>
      <c r="O204" s="5" t="s">
        <v>63</v>
      </c>
      <c r="P204" s="8"/>
      <c r="Q204" s="8"/>
      <c r="R204" s="8"/>
      <c r="S204" s="8"/>
      <c r="T204" s="8"/>
      <c r="U204" s="8"/>
      <c r="V204" s="8"/>
      <c r="W204" s="8"/>
      <c r="X204" s="8"/>
      <c r="Y204" s="8"/>
      <c r="Z204" s="8"/>
      <c r="AA204" s="8"/>
      <c r="AB204" s="8"/>
      <c r="AC204" s="8"/>
      <c r="AD204" s="8"/>
      <c r="AE204" s="8"/>
      <c r="AF204" s="8"/>
      <c r="AG204" s="8"/>
    </row>
    <row r="205" spans="1:33" ht="25.5">
      <c r="A205" s="5" t="s">
        <v>462</v>
      </c>
      <c r="B205" s="34">
        <v>192</v>
      </c>
      <c r="C205" s="35" t="s">
        <v>457</v>
      </c>
      <c r="D205" s="5" t="s">
        <v>19</v>
      </c>
      <c r="E205" s="5" t="s">
        <v>19</v>
      </c>
      <c r="F205" s="10" t="s">
        <v>20</v>
      </c>
      <c r="G205" s="5" t="s">
        <v>37</v>
      </c>
      <c r="H205" s="5" t="s">
        <v>38</v>
      </c>
      <c r="I205" s="5" t="s">
        <v>19</v>
      </c>
      <c r="J205" s="11"/>
      <c r="K205" s="11" t="s">
        <v>39</v>
      </c>
      <c r="L205" s="5" t="s">
        <v>63</v>
      </c>
      <c r="M205" s="5"/>
      <c r="N205" s="5" t="s">
        <v>63</v>
      </c>
      <c r="O205" s="5" t="s">
        <v>63</v>
      </c>
      <c r="P205" s="8"/>
      <c r="Q205" s="8"/>
      <c r="R205" s="8"/>
      <c r="S205" s="8"/>
      <c r="T205" s="8"/>
      <c r="U205" s="8"/>
      <c r="V205" s="8"/>
      <c r="W205" s="8"/>
      <c r="X205" s="8"/>
      <c r="Y205" s="8"/>
      <c r="Z205" s="8"/>
      <c r="AA205" s="8"/>
      <c r="AB205" s="8"/>
      <c r="AC205" s="8"/>
      <c r="AD205" s="8"/>
      <c r="AE205" s="8"/>
      <c r="AF205" s="8"/>
      <c r="AG205" s="8"/>
    </row>
    <row r="206" spans="1:33" ht="25.5">
      <c r="A206" s="5" t="s">
        <v>463</v>
      </c>
      <c r="B206" s="9">
        <v>193</v>
      </c>
      <c r="C206" s="5" t="s">
        <v>464</v>
      </c>
      <c r="D206" s="5" t="s">
        <v>19</v>
      </c>
      <c r="E206" s="5" t="s">
        <v>19</v>
      </c>
      <c r="F206" s="10" t="s">
        <v>20</v>
      </c>
      <c r="G206" s="5" t="s">
        <v>37</v>
      </c>
      <c r="H206" s="5" t="s">
        <v>38</v>
      </c>
      <c r="I206" s="5" t="s">
        <v>19</v>
      </c>
      <c r="J206" s="11"/>
      <c r="K206" s="11" t="s">
        <v>39</v>
      </c>
      <c r="L206" s="5" t="s">
        <v>63</v>
      </c>
      <c r="M206" s="5"/>
      <c r="N206" s="5" t="s">
        <v>63</v>
      </c>
      <c r="O206" s="5" t="s">
        <v>63</v>
      </c>
      <c r="P206" s="8"/>
      <c r="Q206" s="8"/>
      <c r="R206" s="8"/>
      <c r="S206" s="8"/>
      <c r="T206" s="8"/>
      <c r="U206" s="8"/>
      <c r="V206" s="8"/>
      <c r="W206" s="8"/>
      <c r="X206" s="8"/>
      <c r="Y206" s="8"/>
      <c r="Z206" s="8"/>
      <c r="AA206" s="8"/>
      <c r="AB206" s="8"/>
      <c r="AC206" s="8"/>
      <c r="AD206" s="8"/>
      <c r="AE206" s="8"/>
      <c r="AF206" s="8"/>
      <c r="AG206" s="8"/>
    </row>
    <row r="207" spans="1:33" ht="25.5">
      <c r="A207" s="5" t="s">
        <v>465</v>
      </c>
      <c r="B207" s="9">
        <v>194</v>
      </c>
      <c r="C207" s="5" t="s">
        <v>466</v>
      </c>
      <c r="D207" s="5" t="s">
        <v>19</v>
      </c>
      <c r="E207" s="5" t="s">
        <v>19</v>
      </c>
      <c r="F207" s="10" t="s">
        <v>20</v>
      </c>
      <c r="G207" s="5" t="s">
        <v>37</v>
      </c>
      <c r="H207" s="5" t="s">
        <v>38</v>
      </c>
      <c r="I207" s="5" t="s">
        <v>19</v>
      </c>
      <c r="J207" s="11"/>
      <c r="K207" s="11" t="s">
        <v>39</v>
      </c>
      <c r="L207" s="5" t="s">
        <v>63</v>
      </c>
      <c r="M207" s="5"/>
      <c r="N207" s="5" t="s">
        <v>63</v>
      </c>
      <c r="O207" s="5" t="s">
        <v>63</v>
      </c>
      <c r="P207" s="8"/>
      <c r="Q207" s="8"/>
      <c r="R207" s="8"/>
      <c r="S207" s="8"/>
      <c r="T207" s="8"/>
      <c r="U207" s="8"/>
      <c r="V207" s="8"/>
      <c r="W207" s="8"/>
      <c r="X207" s="8"/>
      <c r="Y207" s="8"/>
      <c r="Z207" s="8"/>
      <c r="AA207" s="8"/>
      <c r="AB207" s="8"/>
      <c r="AC207" s="8"/>
      <c r="AD207" s="8"/>
      <c r="AE207" s="8"/>
      <c r="AF207" s="8"/>
      <c r="AG207" s="8"/>
    </row>
    <row r="208" spans="1:33" ht="25.5">
      <c r="A208" s="5" t="s">
        <v>467</v>
      </c>
      <c r="B208" s="9">
        <v>195</v>
      </c>
      <c r="C208" s="5" t="s">
        <v>468</v>
      </c>
      <c r="D208" s="5" t="s">
        <v>19</v>
      </c>
      <c r="E208" s="5" t="s">
        <v>19</v>
      </c>
      <c r="F208" s="10" t="s">
        <v>20</v>
      </c>
      <c r="G208" s="5" t="s">
        <v>37</v>
      </c>
      <c r="H208" s="5" t="s">
        <v>38</v>
      </c>
      <c r="I208" s="5" t="s">
        <v>19</v>
      </c>
      <c r="J208" s="29"/>
      <c r="K208" s="29" t="s">
        <v>290</v>
      </c>
      <c r="L208" s="10" t="s">
        <v>290</v>
      </c>
      <c r="M208" s="10"/>
      <c r="N208" s="10" t="s">
        <v>290</v>
      </c>
      <c r="O208" s="5" t="s">
        <v>36</v>
      </c>
      <c r="P208" s="8"/>
      <c r="Q208" s="8"/>
      <c r="R208" s="8"/>
      <c r="S208" s="8"/>
      <c r="T208" s="8"/>
      <c r="U208" s="8"/>
      <c r="V208" s="8"/>
      <c r="W208" s="8"/>
      <c r="X208" s="8"/>
      <c r="Y208" s="8"/>
      <c r="Z208" s="8"/>
      <c r="AA208" s="8"/>
      <c r="AB208" s="8"/>
      <c r="AC208" s="8"/>
      <c r="AD208" s="8"/>
      <c r="AE208" s="8"/>
      <c r="AF208" s="8"/>
      <c r="AG208" s="8"/>
    </row>
    <row r="209" spans="1:33" ht="25.5">
      <c r="A209" s="5" t="s">
        <v>469</v>
      </c>
      <c r="B209" s="9">
        <v>196</v>
      </c>
      <c r="C209" s="5" t="s">
        <v>470</v>
      </c>
      <c r="D209" s="5" t="s">
        <v>19</v>
      </c>
      <c r="E209" s="5" t="s">
        <v>19</v>
      </c>
      <c r="F209" s="10" t="s">
        <v>20</v>
      </c>
      <c r="G209" s="5" t="s">
        <v>37</v>
      </c>
      <c r="H209" s="5" t="s">
        <v>38</v>
      </c>
      <c r="I209" s="5" t="s">
        <v>19</v>
      </c>
      <c r="J209" s="29"/>
      <c r="K209" s="29" t="s">
        <v>290</v>
      </c>
      <c r="L209" s="10" t="s">
        <v>290</v>
      </c>
      <c r="M209" s="10"/>
      <c r="N209" s="10" t="s">
        <v>290</v>
      </c>
      <c r="O209" s="5" t="s">
        <v>36</v>
      </c>
      <c r="P209" s="8"/>
      <c r="Q209" s="8"/>
      <c r="R209" s="8"/>
      <c r="S209" s="8"/>
      <c r="T209" s="8"/>
      <c r="U209" s="8"/>
      <c r="V209" s="8"/>
      <c r="W209" s="8"/>
      <c r="X209" s="8"/>
      <c r="Y209" s="8"/>
      <c r="Z209" s="8"/>
      <c r="AA209" s="8"/>
      <c r="AB209" s="8"/>
      <c r="AC209" s="8"/>
      <c r="AD209" s="8"/>
      <c r="AE209" s="8"/>
      <c r="AF209" s="8"/>
      <c r="AG209" s="8"/>
    </row>
    <row r="210" spans="1:33" ht="12.75">
      <c r="A210" s="5" t="s">
        <v>471</v>
      </c>
      <c r="B210" s="9">
        <v>197</v>
      </c>
      <c r="C210" s="5" t="s">
        <v>472</v>
      </c>
      <c r="D210" s="5" t="s">
        <v>19</v>
      </c>
      <c r="E210" s="5" t="s">
        <v>19</v>
      </c>
      <c r="F210" s="10" t="s">
        <v>20</v>
      </c>
      <c r="G210" s="5" t="s">
        <v>37</v>
      </c>
      <c r="H210" s="5" t="s">
        <v>38</v>
      </c>
      <c r="I210" s="5" t="s">
        <v>19</v>
      </c>
      <c r="J210" s="11"/>
      <c r="K210" s="11" t="s">
        <v>39</v>
      </c>
      <c r="L210" s="5" t="s">
        <v>63</v>
      </c>
      <c r="M210" s="5"/>
      <c r="N210" s="5" t="s">
        <v>63</v>
      </c>
      <c r="O210" s="5" t="s">
        <v>63</v>
      </c>
      <c r="P210" s="8"/>
      <c r="Q210" s="8"/>
      <c r="R210" s="8"/>
      <c r="S210" s="8"/>
      <c r="T210" s="8"/>
      <c r="U210" s="8"/>
      <c r="V210" s="8"/>
      <c r="W210" s="8"/>
      <c r="X210" s="8"/>
      <c r="Y210" s="8"/>
      <c r="Z210" s="8"/>
      <c r="AA210" s="8"/>
      <c r="AB210" s="8"/>
      <c r="AC210" s="8"/>
      <c r="AD210" s="8"/>
      <c r="AE210" s="8"/>
      <c r="AF210" s="8"/>
      <c r="AG210" s="8"/>
    </row>
    <row r="211" spans="1:33" ht="12.75">
      <c r="A211" s="5" t="s">
        <v>473</v>
      </c>
      <c r="B211" s="9">
        <v>198</v>
      </c>
      <c r="C211" s="5" t="s">
        <v>474</v>
      </c>
      <c r="D211" s="5" t="s">
        <v>19</v>
      </c>
      <c r="E211" s="5" t="s">
        <v>19</v>
      </c>
      <c r="F211" s="10" t="s">
        <v>20</v>
      </c>
      <c r="G211" s="5" t="s">
        <v>37</v>
      </c>
      <c r="H211" s="5" t="s">
        <v>38</v>
      </c>
      <c r="I211" s="5" t="s">
        <v>19</v>
      </c>
      <c r="J211" s="11"/>
      <c r="K211" s="11" t="s">
        <v>39</v>
      </c>
      <c r="L211" s="5" t="s">
        <v>63</v>
      </c>
      <c r="M211" s="5"/>
      <c r="N211" s="5" t="s">
        <v>63</v>
      </c>
      <c r="O211" s="5" t="s">
        <v>63</v>
      </c>
      <c r="P211" s="8"/>
      <c r="Q211" s="8"/>
      <c r="R211" s="8"/>
      <c r="S211" s="8"/>
      <c r="T211" s="8"/>
      <c r="U211" s="8"/>
      <c r="V211" s="8"/>
      <c r="W211" s="8"/>
      <c r="X211" s="8"/>
      <c r="Y211" s="8"/>
      <c r="Z211" s="8"/>
      <c r="AA211" s="8"/>
      <c r="AB211" s="8"/>
      <c r="AC211" s="8"/>
      <c r="AD211" s="8"/>
      <c r="AE211" s="8"/>
      <c r="AF211" s="8"/>
      <c r="AG211" s="8"/>
    </row>
    <row r="212" spans="1:33" ht="25.5">
      <c r="A212" s="5" t="s">
        <v>475</v>
      </c>
      <c r="B212" s="9">
        <v>199</v>
      </c>
      <c r="C212" s="5" t="s">
        <v>476</v>
      </c>
      <c r="D212" s="5" t="s">
        <v>19</v>
      </c>
      <c r="E212" s="5" t="s">
        <v>19</v>
      </c>
      <c r="F212" s="10" t="s">
        <v>20</v>
      </c>
      <c r="G212" s="5" t="s">
        <v>37</v>
      </c>
      <c r="H212" s="5" t="s">
        <v>38</v>
      </c>
      <c r="I212" s="5" t="s">
        <v>19</v>
      </c>
      <c r="J212" s="11"/>
      <c r="K212" s="11" t="s">
        <v>39</v>
      </c>
      <c r="L212" s="5" t="s">
        <v>63</v>
      </c>
      <c r="M212" s="5"/>
      <c r="N212" s="5" t="s">
        <v>63</v>
      </c>
      <c r="O212" s="5" t="s">
        <v>63</v>
      </c>
      <c r="P212" s="8"/>
      <c r="Q212" s="8"/>
      <c r="R212" s="8"/>
      <c r="S212" s="8"/>
      <c r="T212" s="8"/>
      <c r="U212" s="8"/>
      <c r="V212" s="8"/>
      <c r="W212" s="8"/>
      <c r="X212" s="8"/>
      <c r="Y212" s="8"/>
      <c r="Z212" s="8"/>
      <c r="AA212" s="8"/>
      <c r="AB212" s="8"/>
      <c r="AC212" s="8"/>
      <c r="AD212" s="8"/>
      <c r="AE212" s="8"/>
      <c r="AF212" s="8"/>
      <c r="AG212" s="8"/>
    </row>
    <row r="213" spans="1:33" ht="25.5">
      <c r="A213" s="5" t="s">
        <v>477</v>
      </c>
      <c r="B213" s="9">
        <v>200</v>
      </c>
      <c r="C213" s="5" t="s">
        <v>478</v>
      </c>
      <c r="D213" s="5" t="s">
        <v>19</v>
      </c>
      <c r="E213" s="5" t="s">
        <v>19</v>
      </c>
      <c r="F213" s="10" t="s">
        <v>20</v>
      </c>
      <c r="G213" s="5" t="s">
        <v>37</v>
      </c>
      <c r="H213" s="5" t="s">
        <v>38</v>
      </c>
      <c r="I213" s="5" t="s">
        <v>19</v>
      </c>
      <c r="J213" s="11"/>
      <c r="K213" s="11" t="s">
        <v>39</v>
      </c>
      <c r="L213" s="5" t="s">
        <v>63</v>
      </c>
      <c r="M213" s="5"/>
      <c r="N213" s="5" t="s">
        <v>63</v>
      </c>
      <c r="O213" s="5" t="s">
        <v>63</v>
      </c>
      <c r="P213" s="8"/>
      <c r="Q213" s="8"/>
      <c r="R213" s="8"/>
      <c r="S213" s="8"/>
      <c r="T213" s="8"/>
      <c r="U213" s="8"/>
      <c r="V213" s="8"/>
      <c r="W213" s="8"/>
      <c r="X213" s="8"/>
      <c r="Y213" s="8"/>
      <c r="Z213" s="8"/>
      <c r="AA213" s="8"/>
      <c r="AB213" s="8"/>
      <c r="AC213" s="8"/>
      <c r="AD213" s="8"/>
      <c r="AE213" s="8"/>
      <c r="AF213" s="8"/>
      <c r="AG213" s="8"/>
    </row>
    <row r="214" spans="1:33" ht="25.5">
      <c r="A214" s="5" t="s">
        <v>479</v>
      </c>
      <c r="B214" s="9">
        <v>201</v>
      </c>
      <c r="C214" s="5" t="s">
        <v>480</v>
      </c>
      <c r="D214" s="5" t="s">
        <v>19</v>
      </c>
      <c r="E214" s="5" t="s">
        <v>19</v>
      </c>
      <c r="F214" s="10" t="s">
        <v>20</v>
      </c>
      <c r="G214" s="5" t="s">
        <v>37</v>
      </c>
      <c r="H214" s="5" t="s">
        <v>38</v>
      </c>
      <c r="I214" s="5" t="s">
        <v>19</v>
      </c>
      <c r="J214" s="29"/>
      <c r="K214" s="29" t="s">
        <v>290</v>
      </c>
      <c r="L214" s="10" t="s">
        <v>290</v>
      </c>
      <c r="M214" s="10"/>
      <c r="N214" s="10" t="s">
        <v>290</v>
      </c>
      <c r="O214" s="5" t="s">
        <v>36</v>
      </c>
      <c r="P214" s="8"/>
      <c r="Q214" s="8"/>
      <c r="R214" s="8"/>
      <c r="S214" s="8"/>
      <c r="T214" s="8"/>
      <c r="U214" s="8"/>
      <c r="V214" s="8"/>
      <c r="W214" s="8"/>
      <c r="X214" s="8"/>
      <c r="Y214" s="8"/>
      <c r="Z214" s="8"/>
      <c r="AA214" s="8"/>
      <c r="AB214" s="8"/>
      <c r="AC214" s="8"/>
      <c r="AD214" s="8"/>
      <c r="AE214" s="8"/>
      <c r="AF214" s="8"/>
      <c r="AG214" s="8"/>
    </row>
    <row r="215" spans="1:33" ht="25.5">
      <c r="A215" s="5" t="s">
        <v>481</v>
      </c>
      <c r="B215" s="9">
        <v>202</v>
      </c>
      <c r="C215" s="5" t="s">
        <v>482</v>
      </c>
      <c r="D215" s="5" t="s">
        <v>19</v>
      </c>
      <c r="E215" s="5" t="s">
        <v>19</v>
      </c>
      <c r="F215" s="10" t="s">
        <v>20</v>
      </c>
      <c r="G215" s="5" t="s">
        <v>37</v>
      </c>
      <c r="H215" s="5" t="s">
        <v>38</v>
      </c>
      <c r="I215" s="5" t="s">
        <v>19</v>
      </c>
      <c r="J215" s="29"/>
      <c r="K215" s="29" t="s">
        <v>290</v>
      </c>
      <c r="L215" s="10" t="s">
        <v>290</v>
      </c>
      <c r="M215" s="10"/>
      <c r="N215" s="10" t="s">
        <v>290</v>
      </c>
      <c r="O215" s="5" t="s">
        <v>36</v>
      </c>
      <c r="P215" s="8"/>
      <c r="Q215" s="8"/>
      <c r="R215" s="8"/>
      <c r="S215" s="8"/>
      <c r="T215" s="8"/>
      <c r="U215" s="8"/>
      <c r="V215" s="8"/>
      <c r="W215" s="8"/>
      <c r="X215" s="8"/>
      <c r="Y215" s="8"/>
      <c r="Z215" s="8"/>
      <c r="AA215" s="8"/>
      <c r="AB215" s="8"/>
      <c r="AC215" s="8"/>
      <c r="AD215" s="8"/>
      <c r="AE215" s="8"/>
      <c r="AF215" s="8"/>
      <c r="AG215" s="8"/>
    </row>
    <row r="216" spans="1:33" ht="25.5">
      <c r="A216" s="5" t="s">
        <v>483</v>
      </c>
      <c r="B216" s="9">
        <v>203</v>
      </c>
      <c r="C216" s="5" t="s">
        <v>484</v>
      </c>
      <c r="D216" s="5" t="s">
        <v>19</v>
      </c>
      <c r="E216" s="5" t="s">
        <v>19</v>
      </c>
      <c r="F216" s="10" t="s">
        <v>20</v>
      </c>
      <c r="G216" s="5" t="s">
        <v>37</v>
      </c>
      <c r="H216" s="5" t="s">
        <v>38</v>
      </c>
      <c r="I216" s="5" t="s">
        <v>19</v>
      </c>
      <c r="J216" s="11"/>
      <c r="K216" s="11" t="s">
        <v>39</v>
      </c>
      <c r="L216" s="5" t="s">
        <v>63</v>
      </c>
      <c r="M216" s="5"/>
      <c r="N216" s="5" t="s">
        <v>63</v>
      </c>
      <c r="O216" s="5" t="s">
        <v>63</v>
      </c>
      <c r="P216" s="8"/>
      <c r="Q216" s="8"/>
      <c r="R216" s="8"/>
      <c r="S216" s="8"/>
      <c r="T216" s="8"/>
      <c r="U216" s="8"/>
      <c r="V216" s="8"/>
      <c r="W216" s="8"/>
      <c r="X216" s="8"/>
      <c r="Y216" s="8"/>
      <c r="Z216" s="8"/>
      <c r="AA216" s="8"/>
      <c r="AB216" s="8"/>
      <c r="AC216" s="8"/>
      <c r="AD216" s="8"/>
      <c r="AE216" s="8"/>
      <c r="AF216" s="8"/>
      <c r="AG216" s="8"/>
    </row>
    <row r="217" spans="1:33" ht="25.5">
      <c r="A217" s="5" t="s">
        <v>485</v>
      </c>
      <c r="B217" s="9">
        <v>204</v>
      </c>
      <c r="C217" s="5" t="s">
        <v>486</v>
      </c>
      <c r="D217" s="5" t="s">
        <v>19</v>
      </c>
      <c r="E217" s="5" t="s">
        <v>19</v>
      </c>
      <c r="F217" s="10" t="s">
        <v>20</v>
      </c>
      <c r="G217" s="5" t="s">
        <v>37</v>
      </c>
      <c r="H217" s="5" t="s">
        <v>38</v>
      </c>
      <c r="I217" s="5" t="s">
        <v>19</v>
      </c>
      <c r="J217" s="11"/>
      <c r="K217" s="11" t="s">
        <v>39</v>
      </c>
      <c r="L217" s="5" t="s">
        <v>63</v>
      </c>
      <c r="M217" s="5"/>
      <c r="N217" s="5" t="s">
        <v>63</v>
      </c>
      <c r="O217" s="5" t="s">
        <v>63</v>
      </c>
      <c r="P217" s="8"/>
      <c r="Q217" s="8"/>
      <c r="R217" s="8"/>
      <c r="S217" s="8"/>
      <c r="T217" s="8"/>
      <c r="U217" s="8"/>
      <c r="V217" s="8"/>
      <c r="W217" s="8"/>
      <c r="X217" s="8"/>
      <c r="Y217" s="8"/>
      <c r="Z217" s="8"/>
      <c r="AA217" s="8"/>
      <c r="AB217" s="8"/>
      <c r="AC217" s="8"/>
      <c r="AD217" s="8"/>
      <c r="AE217" s="8"/>
      <c r="AF217" s="8"/>
      <c r="AG217" s="8"/>
    </row>
    <row r="218" spans="1:33" ht="12.75">
      <c r="A218" s="5" t="s">
        <v>487</v>
      </c>
      <c r="B218" s="9">
        <v>205</v>
      </c>
      <c r="C218" s="5" t="s">
        <v>488</v>
      </c>
      <c r="D218" s="5" t="s">
        <v>19</v>
      </c>
      <c r="E218" s="5" t="s">
        <v>19</v>
      </c>
      <c r="F218" s="10" t="s">
        <v>20</v>
      </c>
      <c r="G218" s="5" t="s">
        <v>37</v>
      </c>
      <c r="H218" s="5" t="s">
        <v>38</v>
      </c>
      <c r="I218" s="5" t="s">
        <v>19</v>
      </c>
      <c r="J218" s="11"/>
      <c r="K218" s="11" t="s">
        <v>39</v>
      </c>
      <c r="L218" s="5" t="s">
        <v>63</v>
      </c>
      <c r="M218" s="5"/>
      <c r="N218" s="5" t="s">
        <v>63</v>
      </c>
      <c r="O218" s="5" t="s">
        <v>63</v>
      </c>
      <c r="P218" s="8"/>
      <c r="Q218" s="8"/>
      <c r="R218" s="8"/>
      <c r="S218" s="8"/>
      <c r="T218" s="8"/>
      <c r="U218" s="8"/>
      <c r="V218" s="8"/>
      <c r="W218" s="8"/>
      <c r="X218" s="8"/>
      <c r="Y218" s="8"/>
      <c r="Z218" s="8"/>
      <c r="AA218" s="8"/>
      <c r="AB218" s="8"/>
      <c r="AC218" s="8"/>
      <c r="AD218" s="8"/>
      <c r="AE218" s="8"/>
      <c r="AF218" s="8"/>
      <c r="AG218" s="8"/>
    </row>
    <row r="219" spans="1:33" ht="12.75">
      <c r="A219" s="5" t="s">
        <v>489</v>
      </c>
      <c r="B219" s="9">
        <v>206</v>
      </c>
      <c r="C219" s="5" t="s">
        <v>490</v>
      </c>
      <c r="D219" s="5" t="s">
        <v>19</v>
      </c>
      <c r="E219" s="5" t="s">
        <v>19</v>
      </c>
      <c r="F219" s="10" t="s">
        <v>20</v>
      </c>
      <c r="G219" s="5" t="s">
        <v>37</v>
      </c>
      <c r="H219" s="5" t="s">
        <v>38</v>
      </c>
      <c r="I219" s="5" t="s">
        <v>19</v>
      </c>
      <c r="J219" s="11"/>
      <c r="K219" s="11" t="s">
        <v>39</v>
      </c>
      <c r="L219" s="5" t="s">
        <v>63</v>
      </c>
      <c r="M219" s="5"/>
      <c r="N219" s="5" t="s">
        <v>63</v>
      </c>
      <c r="O219" s="5" t="s">
        <v>63</v>
      </c>
      <c r="P219" s="8"/>
      <c r="Q219" s="8"/>
      <c r="R219" s="8"/>
      <c r="S219" s="8"/>
      <c r="T219" s="8"/>
      <c r="U219" s="8"/>
      <c r="V219" s="8"/>
      <c r="W219" s="8"/>
      <c r="X219" s="8"/>
      <c r="Y219" s="8"/>
      <c r="Z219" s="8"/>
      <c r="AA219" s="8"/>
      <c r="AB219" s="8"/>
      <c r="AC219" s="8"/>
      <c r="AD219" s="8"/>
      <c r="AE219" s="8"/>
      <c r="AF219" s="8"/>
      <c r="AG219" s="8"/>
    </row>
    <row r="220" spans="1:33" ht="12.75">
      <c r="A220" s="5" t="s">
        <v>491</v>
      </c>
      <c r="B220" s="9">
        <v>207</v>
      </c>
      <c r="C220" s="5" t="s">
        <v>492</v>
      </c>
      <c r="D220" s="5" t="s">
        <v>19</v>
      </c>
      <c r="E220" s="5" t="s">
        <v>19</v>
      </c>
      <c r="F220" s="10" t="s">
        <v>20</v>
      </c>
      <c r="G220" s="5" t="s">
        <v>37</v>
      </c>
      <c r="H220" s="5" t="s">
        <v>38</v>
      </c>
      <c r="I220" s="5" t="s">
        <v>19</v>
      </c>
      <c r="J220" s="29"/>
      <c r="K220" s="29" t="s">
        <v>290</v>
      </c>
      <c r="L220" s="10" t="s">
        <v>290</v>
      </c>
      <c r="M220" s="10"/>
      <c r="N220" s="10" t="s">
        <v>290</v>
      </c>
      <c r="O220" s="5" t="s">
        <v>36</v>
      </c>
      <c r="P220" s="8"/>
      <c r="Q220" s="8"/>
      <c r="R220" s="8"/>
      <c r="S220" s="8"/>
      <c r="T220" s="8"/>
      <c r="U220" s="8"/>
      <c r="V220" s="8"/>
      <c r="W220" s="8"/>
      <c r="X220" s="8"/>
      <c r="Y220" s="8"/>
      <c r="Z220" s="8"/>
      <c r="AA220" s="8"/>
      <c r="AB220" s="8"/>
      <c r="AC220" s="8"/>
      <c r="AD220" s="8"/>
      <c r="AE220" s="8"/>
      <c r="AF220" s="8"/>
      <c r="AG220" s="8"/>
    </row>
    <row r="221" spans="1:33" ht="12.75">
      <c r="A221" s="5" t="s">
        <v>493</v>
      </c>
      <c r="B221" s="9">
        <v>208</v>
      </c>
      <c r="C221" s="5" t="s">
        <v>494</v>
      </c>
      <c r="D221" s="5" t="s">
        <v>19</v>
      </c>
      <c r="E221" s="5" t="s">
        <v>19</v>
      </c>
      <c r="F221" s="10" t="s">
        <v>20</v>
      </c>
      <c r="G221" s="5" t="s">
        <v>37</v>
      </c>
      <c r="H221" s="5" t="s">
        <v>38</v>
      </c>
      <c r="I221" s="5" t="s">
        <v>19</v>
      </c>
      <c r="J221" s="29"/>
      <c r="K221" s="29" t="s">
        <v>290</v>
      </c>
      <c r="L221" s="10" t="s">
        <v>290</v>
      </c>
      <c r="M221" s="10"/>
      <c r="N221" s="10" t="s">
        <v>290</v>
      </c>
      <c r="O221" s="5" t="s">
        <v>36</v>
      </c>
      <c r="P221" s="8"/>
      <c r="Q221" s="8"/>
      <c r="R221" s="8"/>
      <c r="S221" s="8"/>
      <c r="T221" s="8"/>
      <c r="U221" s="8"/>
      <c r="V221" s="8"/>
      <c r="W221" s="8"/>
      <c r="X221" s="8"/>
      <c r="Y221" s="8"/>
      <c r="Z221" s="8"/>
      <c r="AA221" s="8"/>
      <c r="AB221" s="8"/>
      <c r="AC221" s="8"/>
      <c r="AD221" s="8"/>
      <c r="AE221" s="8"/>
      <c r="AF221" s="8"/>
      <c r="AG221" s="8"/>
    </row>
    <row r="222" spans="1:33" ht="25.5">
      <c r="A222" s="5" t="s">
        <v>495</v>
      </c>
      <c r="B222" s="9">
        <v>209</v>
      </c>
      <c r="C222" s="5" t="s">
        <v>496</v>
      </c>
      <c r="D222" s="5" t="s">
        <v>19</v>
      </c>
      <c r="E222" s="5" t="s">
        <v>19</v>
      </c>
      <c r="F222" s="10" t="s">
        <v>20</v>
      </c>
      <c r="G222" s="5" t="s">
        <v>37</v>
      </c>
      <c r="H222" s="5" t="s">
        <v>38</v>
      </c>
      <c r="I222" s="5" t="s">
        <v>19</v>
      </c>
      <c r="J222" s="11"/>
      <c r="K222" s="11" t="s">
        <v>39</v>
      </c>
      <c r="L222" s="5" t="s">
        <v>63</v>
      </c>
      <c r="M222" s="5"/>
      <c r="N222" s="5" t="s">
        <v>63</v>
      </c>
      <c r="O222" s="5" t="s">
        <v>63</v>
      </c>
      <c r="P222" s="8"/>
      <c r="Q222" s="8"/>
      <c r="R222" s="8"/>
      <c r="S222" s="8"/>
      <c r="T222" s="8"/>
      <c r="U222" s="8"/>
      <c r="V222" s="8"/>
      <c r="W222" s="8"/>
      <c r="X222" s="8"/>
      <c r="Y222" s="8"/>
      <c r="Z222" s="8"/>
      <c r="AA222" s="8"/>
      <c r="AB222" s="8"/>
      <c r="AC222" s="8"/>
      <c r="AD222" s="8"/>
      <c r="AE222" s="8"/>
      <c r="AF222" s="8"/>
      <c r="AG222" s="8"/>
    </row>
    <row r="223" spans="1:33" ht="25.5">
      <c r="A223" s="5" t="s">
        <v>497</v>
      </c>
      <c r="B223" s="9">
        <v>210</v>
      </c>
      <c r="C223" s="5" t="s">
        <v>498</v>
      </c>
      <c r="D223" s="5" t="s">
        <v>19</v>
      </c>
      <c r="E223" s="5" t="s">
        <v>19</v>
      </c>
      <c r="F223" s="10" t="s">
        <v>20</v>
      </c>
      <c r="G223" s="5" t="s">
        <v>37</v>
      </c>
      <c r="H223" s="5" t="s">
        <v>38</v>
      </c>
      <c r="I223" s="5" t="s">
        <v>19</v>
      </c>
      <c r="J223" s="11"/>
      <c r="K223" s="11" t="s">
        <v>39</v>
      </c>
      <c r="L223" s="5" t="s">
        <v>63</v>
      </c>
      <c r="M223" s="5"/>
      <c r="N223" s="5" t="s">
        <v>63</v>
      </c>
      <c r="O223" s="5" t="s">
        <v>63</v>
      </c>
      <c r="P223" s="8"/>
      <c r="Q223" s="8"/>
      <c r="R223" s="8"/>
      <c r="S223" s="8"/>
      <c r="T223" s="8"/>
      <c r="U223" s="8"/>
      <c r="V223" s="8"/>
      <c r="W223" s="8"/>
      <c r="X223" s="8"/>
      <c r="Y223" s="8"/>
      <c r="Z223" s="8"/>
      <c r="AA223" s="8"/>
      <c r="AB223" s="8"/>
      <c r="AC223" s="8"/>
      <c r="AD223" s="8"/>
      <c r="AE223" s="8"/>
      <c r="AF223" s="8"/>
      <c r="AG223" s="8"/>
    </row>
    <row r="224" spans="1:33" ht="25.5">
      <c r="A224" s="5" t="s">
        <v>499</v>
      </c>
      <c r="B224" s="9">
        <v>211</v>
      </c>
      <c r="C224" s="5" t="s">
        <v>500</v>
      </c>
      <c r="D224" s="5" t="s">
        <v>19</v>
      </c>
      <c r="E224" s="5" t="s">
        <v>19</v>
      </c>
      <c r="F224" s="10" t="s">
        <v>20</v>
      </c>
      <c r="G224" s="5" t="s">
        <v>37</v>
      </c>
      <c r="H224" s="5" t="s">
        <v>38</v>
      </c>
      <c r="I224" s="5" t="s">
        <v>19</v>
      </c>
      <c r="J224" s="11"/>
      <c r="K224" s="11" t="s">
        <v>39</v>
      </c>
      <c r="L224" s="5" t="s">
        <v>63</v>
      </c>
      <c r="M224" s="5"/>
      <c r="N224" s="5" t="s">
        <v>63</v>
      </c>
      <c r="O224" s="5" t="s">
        <v>63</v>
      </c>
      <c r="P224" s="8"/>
      <c r="Q224" s="8"/>
      <c r="R224" s="8"/>
      <c r="S224" s="8"/>
      <c r="T224" s="8"/>
      <c r="U224" s="8"/>
      <c r="V224" s="8"/>
      <c r="W224" s="8"/>
      <c r="X224" s="8"/>
      <c r="Y224" s="8"/>
      <c r="Z224" s="8"/>
      <c r="AA224" s="8"/>
      <c r="AB224" s="8"/>
      <c r="AC224" s="8"/>
      <c r="AD224" s="8"/>
      <c r="AE224" s="8"/>
      <c r="AF224" s="8"/>
      <c r="AG224" s="8"/>
    </row>
    <row r="225" spans="1:33" ht="25.5">
      <c r="A225" s="5" t="s">
        <v>501</v>
      </c>
      <c r="B225" s="9">
        <v>212</v>
      </c>
      <c r="C225" s="5" t="s">
        <v>500</v>
      </c>
      <c r="D225" s="5" t="s">
        <v>19</v>
      </c>
      <c r="E225" s="5" t="s">
        <v>19</v>
      </c>
      <c r="F225" s="10" t="s">
        <v>20</v>
      </c>
      <c r="G225" s="5" t="s">
        <v>37</v>
      </c>
      <c r="H225" s="5" t="s">
        <v>38</v>
      </c>
      <c r="I225" s="5" t="s">
        <v>19</v>
      </c>
      <c r="J225" s="11"/>
      <c r="K225" s="11" t="s">
        <v>39</v>
      </c>
      <c r="L225" s="5" t="s">
        <v>63</v>
      </c>
      <c r="M225" s="5"/>
      <c r="N225" s="5" t="s">
        <v>63</v>
      </c>
      <c r="O225" s="5" t="s">
        <v>63</v>
      </c>
      <c r="P225" s="8"/>
      <c r="Q225" s="8"/>
      <c r="R225" s="8"/>
      <c r="S225" s="8"/>
      <c r="T225" s="8"/>
      <c r="U225" s="8"/>
      <c r="V225" s="8"/>
      <c r="W225" s="8"/>
      <c r="X225" s="8"/>
      <c r="Y225" s="8"/>
      <c r="Z225" s="8"/>
      <c r="AA225" s="8"/>
      <c r="AB225" s="8"/>
      <c r="AC225" s="8"/>
      <c r="AD225" s="8"/>
      <c r="AE225" s="8"/>
      <c r="AF225" s="8"/>
      <c r="AG225" s="8"/>
    </row>
    <row r="226" spans="1:33" ht="25.5">
      <c r="A226" s="5" t="s">
        <v>502</v>
      </c>
      <c r="B226" s="9">
        <v>213</v>
      </c>
      <c r="C226" s="5" t="s">
        <v>500</v>
      </c>
      <c r="D226" s="5" t="s">
        <v>19</v>
      </c>
      <c r="E226" s="5" t="s">
        <v>19</v>
      </c>
      <c r="F226" s="10" t="s">
        <v>20</v>
      </c>
      <c r="G226" s="5" t="s">
        <v>37</v>
      </c>
      <c r="H226" s="5" t="s">
        <v>38</v>
      </c>
      <c r="I226" s="5" t="s">
        <v>19</v>
      </c>
      <c r="J226" s="11"/>
      <c r="K226" s="11" t="s">
        <v>39</v>
      </c>
      <c r="L226" s="5" t="s">
        <v>63</v>
      </c>
      <c r="M226" s="5"/>
      <c r="N226" s="5" t="s">
        <v>63</v>
      </c>
      <c r="O226" s="5" t="s">
        <v>63</v>
      </c>
      <c r="P226" s="8"/>
      <c r="Q226" s="8"/>
      <c r="R226" s="8"/>
      <c r="S226" s="8"/>
      <c r="T226" s="8"/>
      <c r="U226" s="8"/>
      <c r="V226" s="8"/>
      <c r="W226" s="8"/>
      <c r="X226" s="8"/>
      <c r="Y226" s="8"/>
      <c r="Z226" s="8"/>
      <c r="AA226" s="8"/>
      <c r="AB226" s="8"/>
      <c r="AC226" s="8"/>
      <c r="AD226" s="8"/>
      <c r="AE226" s="8"/>
      <c r="AF226" s="8"/>
      <c r="AG226" s="8"/>
    </row>
    <row r="227" spans="1:33" ht="25.5">
      <c r="A227" s="5" t="s">
        <v>503</v>
      </c>
      <c r="B227" s="9">
        <v>214</v>
      </c>
      <c r="C227" s="5" t="s">
        <v>500</v>
      </c>
      <c r="D227" s="5" t="s">
        <v>19</v>
      </c>
      <c r="E227" s="5" t="s">
        <v>19</v>
      </c>
      <c r="F227" s="10" t="s">
        <v>20</v>
      </c>
      <c r="G227" s="5" t="s">
        <v>37</v>
      </c>
      <c r="H227" s="5" t="s">
        <v>38</v>
      </c>
      <c r="I227" s="5" t="s">
        <v>19</v>
      </c>
      <c r="J227" s="11"/>
      <c r="K227" s="11" t="s">
        <v>39</v>
      </c>
      <c r="L227" s="5" t="s">
        <v>63</v>
      </c>
      <c r="M227" s="5"/>
      <c r="N227" s="5" t="s">
        <v>63</v>
      </c>
      <c r="O227" s="5" t="s">
        <v>63</v>
      </c>
      <c r="P227" s="8"/>
      <c r="Q227" s="8"/>
      <c r="R227" s="8"/>
      <c r="S227" s="8"/>
      <c r="T227" s="8"/>
      <c r="U227" s="8"/>
      <c r="V227" s="8"/>
      <c r="W227" s="8"/>
      <c r="X227" s="8"/>
      <c r="Y227" s="8"/>
      <c r="Z227" s="8"/>
      <c r="AA227" s="8"/>
      <c r="AB227" s="8"/>
      <c r="AC227" s="8"/>
      <c r="AD227" s="8"/>
      <c r="AE227" s="8"/>
      <c r="AF227" s="8"/>
      <c r="AG227" s="8"/>
    </row>
    <row r="228" spans="1:33" ht="25.5">
      <c r="A228" s="5" t="s">
        <v>504</v>
      </c>
      <c r="B228" s="9">
        <v>215</v>
      </c>
      <c r="C228" s="5" t="s">
        <v>500</v>
      </c>
      <c r="D228" s="5" t="s">
        <v>19</v>
      </c>
      <c r="E228" s="5" t="s">
        <v>19</v>
      </c>
      <c r="F228" s="10" t="s">
        <v>20</v>
      </c>
      <c r="G228" s="5" t="s">
        <v>37</v>
      </c>
      <c r="H228" s="5" t="s">
        <v>38</v>
      </c>
      <c r="I228" s="5" t="s">
        <v>19</v>
      </c>
      <c r="J228" s="11"/>
      <c r="K228" s="11" t="s">
        <v>39</v>
      </c>
      <c r="L228" s="5" t="s">
        <v>63</v>
      </c>
      <c r="M228" s="5"/>
      <c r="N228" s="5" t="s">
        <v>63</v>
      </c>
      <c r="O228" s="5" t="s">
        <v>63</v>
      </c>
      <c r="P228" s="8"/>
      <c r="Q228" s="8"/>
      <c r="R228" s="8"/>
      <c r="S228" s="8"/>
      <c r="T228" s="8"/>
      <c r="U228" s="8"/>
      <c r="V228" s="8"/>
      <c r="W228" s="8"/>
      <c r="X228" s="8"/>
      <c r="Y228" s="8"/>
      <c r="Z228" s="8"/>
      <c r="AA228" s="8"/>
      <c r="AB228" s="8"/>
      <c r="AC228" s="8"/>
      <c r="AD228" s="8"/>
      <c r="AE228" s="8"/>
      <c r="AF228" s="8"/>
      <c r="AG228" s="8"/>
    </row>
    <row r="229" spans="1:33" ht="25.5">
      <c r="A229" s="5" t="s">
        <v>505</v>
      </c>
      <c r="B229" s="9">
        <v>216</v>
      </c>
      <c r="C229" s="5" t="s">
        <v>500</v>
      </c>
      <c r="D229" s="5" t="s">
        <v>19</v>
      </c>
      <c r="E229" s="5" t="s">
        <v>19</v>
      </c>
      <c r="F229" s="10" t="s">
        <v>20</v>
      </c>
      <c r="G229" s="5" t="s">
        <v>37</v>
      </c>
      <c r="H229" s="5" t="s">
        <v>38</v>
      </c>
      <c r="I229" s="5" t="s">
        <v>19</v>
      </c>
      <c r="J229" s="11"/>
      <c r="K229" s="11" t="s">
        <v>39</v>
      </c>
      <c r="L229" s="5" t="s">
        <v>63</v>
      </c>
      <c r="M229" s="5"/>
      <c r="N229" s="5" t="s">
        <v>63</v>
      </c>
      <c r="O229" s="5" t="s">
        <v>63</v>
      </c>
      <c r="P229" s="8"/>
      <c r="Q229" s="8"/>
      <c r="R229" s="8"/>
      <c r="S229" s="8"/>
      <c r="T229" s="8"/>
      <c r="U229" s="8"/>
      <c r="V229" s="8"/>
      <c r="W229" s="8"/>
      <c r="X229" s="8"/>
      <c r="Y229" s="8"/>
      <c r="Z229" s="8"/>
      <c r="AA229" s="8"/>
      <c r="AB229" s="8"/>
      <c r="AC229" s="8"/>
      <c r="AD229" s="8"/>
      <c r="AE229" s="8"/>
      <c r="AF229" s="8"/>
      <c r="AG229" s="8"/>
    </row>
    <row r="230" spans="1:33" ht="25.5">
      <c r="A230" s="5" t="s">
        <v>506</v>
      </c>
      <c r="B230" s="9">
        <v>217</v>
      </c>
      <c r="C230" s="5" t="s">
        <v>507</v>
      </c>
      <c r="D230" s="5" t="s">
        <v>19</v>
      </c>
      <c r="E230" s="5" t="s">
        <v>19</v>
      </c>
      <c r="F230" s="10" t="s">
        <v>20</v>
      </c>
      <c r="G230" s="5" t="s">
        <v>37</v>
      </c>
      <c r="H230" s="5" t="s">
        <v>38</v>
      </c>
      <c r="I230" s="5" t="s">
        <v>19</v>
      </c>
      <c r="J230" s="11"/>
      <c r="K230" s="11" t="s">
        <v>39</v>
      </c>
      <c r="L230" s="5" t="s">
        <v>63</v>
      </c>
      <c r="M230" s="5"/>
      <c r="N230" s="5" t="s">
        <v>63</v>
      </c>
      <c r="O230" s="5" t="s">
        <v>63</v>
      </c>
      <c r="P230" s="8"/>
      <c r="Q230" s="8"/>
      <c r="R230" s="8"/>
      <c r="S230" s="8"/>
      <c r="T230" s="8"/>
      <c r="U230" s="8"/>
      <c r="V230" s="8"/>
      <c r="W230" s="8"/>
      <c r="X230" s="8"/>
      <c r="Y230" s="8"/>
      <c r="Z230" s="8"/>
      <c r="AA230" s="8"/>
      <c r="AB230" s="8"/>
      <c r="AC230" s="8"/>
      <c r="AD230" s="8"/>
      <c r="AE230" s="8"/>
      <c r="AF230" s="8"/>
      <c r="AG230" s="8"/>
    </row>
    <row r="231" spans="1:33" ht="25.5">
      <c r="A231" s="5" t="s">
        <v>508</v>
      </c>
      <c r="B231" s="9">
        <v>218</v>
      </c>
      <c r="C231" s="5" t="s">
        <v>509</v>
      </c>
      <c r="D231" s="5" t="s">
        <v>19</v>
      </c>
      <c r="E231" s="5" t="s">
        <v>19</v>
      </c>
      <c r="F231" s="10" t="s">
        <v>20</v>
      </c>
      <c r="G231" s="5" t="s">
        <v>37</v>
      </c>
      <c r="H231" s="5" t="s">
        <v>38</v>
      </c>
      <c r="I231" s="5" t="s">
        <v>19</v>
      </c>
      <c r="J231" s="11"/>
      <c r="K231" s="11" t="s">
        <v>39</v>
      </c>
      <c r="L231" s="5" t="s">
        <v>63</v>
      </c>
      <c r="M231" s="5"/>
      <c r="N231" s="5" t="s">
        <v>63</v>
      </c>
      <c r="O231" s="5" t="s">
        <v>63</v>
      </c>
      <c r="P231" s="8"/>
      <c r="Q231" s="8"/>
      <c r="R231" s="8"/>
      <c r="S231" s="8"/>
      <c r="T231" s="8"/>
      <c r="U231" s="8"/>
      <c r="V231" s="8"/>
      <c r="W231" s="8"/>
      <c r="X231" s="8"/>
      <c r="Y231" s="8"/>
      <c r="Z231" s="8"/>
      <c r="AA231" s="8"/>
      <c r="AB231" s="8"/>
      <c r="AC231" s="8"/>
      <c r="AD231" s="8"/>
      <c r="AE231" s="8"/>
      <c r="AF231" s="8"/>
      <c r="AG231" s="8"/>
    </row>
    <row r="232" spans="1:33" ht="25.5">
      <c r="A232" s="5" t="s">
        <v>510</v>
      </c>
      <c r="B232" s="9">
        <v>219</v>
      </c>
      <c r="C232" s="5" t="s">
        <v>511</v>
      </c>
      <c r="D232" s="5" t="s">
        <v>19</v>
      </c>
      <c r="E232" s="5" t="s">
        <v>19</v>
      </c>
      <c r="F232" s="10" t="s">
        <v>20</v>
      </c>
      <c r="G232" s="5" t="s">
        <v>37</v>
      </c>
      <c r="H232" s="5" t="s">
        <v>38</v>
      </c>
      <c r="I232" s="5" t="s">
        <v>19</v>
      </c>
      <c r="J232" s="29"/>
      <c r="K232" s="29" t="s">
        <v>290</v>
      </c>
      <c r="L232" s="10" t="s">
        <v>290</v>
      </c>
      <c r="M232" s="10"/>
      <c r="N232" s="10" t="s">
        <v>290</v>
      </c>
      <c r="O232" s="5" t="s">
        <v>36</v>
      </c>
      <c r="P232" s="8"/>
      <c r="Q232" s="8"/>
      <c r="R232" s="8"/>
      <c r="S232" s="8"/>
      <c r="T232" s="8"/>
      <c r="U232" s="8"/>
      <c r="V232" s="8"/>
      <c r="W232" s="8"/>
      <c r="X232" s="8"/>
      <c r="Y232" s="8"/>
      <c r="Z232" s="8"/>
      <c r="AA232" s="8"/>
      <c r="AB232" s="8"/>
      <c r="AC232" s="8"/>
      <c r="AD232" s="8"/>
      <c r="AE232" s="8"/>
      <c r="AF232" s="8"/>
      <c r="AG232" s="8"/>
    </row>
    <row r="233" spans="1:33" ht="25.5">
      <c r="A233" s="5" t="s">
        <v>512</v>
      </c>
      <c r="B233" s="9">
        <v>220</v>
      </c>
      <c r="C233" s="5" t="s">
        <v>513</v>
      </c>
      <c r="D233" s="5" t="s">
        <v>19</v>
      </c>
      <c r="E233" s="5" t="s">
        <v>19</v>
      </c>
      <c r="F233" s="10" t="s">
        <v>20</v>
      </c>
      <c r="G233" s="5" t="s">
        <v>37</v>
      </c>
      <c r="H233" s="5" t="s">
        <v>38</v>
      </c>
      <c r="I233" s="5" t="s">
        <v>19</v>
      </c>
      <c r="J233" s="29"/>
      <c r="K233" s="29" t="s">
        <v>290</v>
      </c>
      <c r="L233" s="10" t="s">
        <v>290</v>
      </c>
      <c r="M233" s="10"/>
      <c r="N233" s="10" t="s">
        <v>290</v>
      </c>
      <c r="O233" s="5" t="s">
        <v>36</v>
      </c>
      <c r="P233" s="8"/>
      <c r="Q233" s="8"/>
      <c r="R233" s="8"/>
      <c r="S233" s="8"/>
      <c r="T233" s="8"/>
      <c r="U233" s="8"/>
      <c r="V233" s="8"/>
      <c r="W233" s="8"/>
      <c r="X233" s="8"/>
      <c r="Y233" s="8"/>
      <c r="Z233" s="8"/>
      <c r="AA233" s="8"/>
      <c r="AB233" s="8"/>
      <c r="AC233" s="8"/>
      <c r="AD233" s="8"/>
      <c r="AE233" s="8"/>
      <c r="AF233" s="8"/>
      <c r="AG233" s="8"/>
    </row>
    <row r="234" spans="1:33" ht="25.5">
      <c r="A234" s="5" t="s">
        <v>514</v>
      </c>
      <c r="B234" s="9">
        <v>221</v>
      </c>
      <c r="C234" s="5" t="s">
        <v>515</v>
      </c>
      <c r="D234" s="5" t="s">
        <v>19</v>
      </c>
      <c r="E234" s="5" t="s">
        <v>19</v>
      </c>
      <c r="F234" s="10" t="s">
        <v>20</v>
      </c>
      <c r="G234" s="5" t="s">
        <v>37</v>
      </c>
      <c r="H234" s="5" t="s">
        <v>38</v>
      </c>
      <c r="I234" s="5" t="s">
        <v>19</v>
      </c>
      <c r="J234" s="11"/>
      <c r="K234" s="11" t="s">
        <v>39</v>
      </c>
      <c r="L234" s="5" t="s">
        <v>63</v>
      </c>
      <c r="M234" s="5"/>
      <c r="N234" s="5" t="s">
        <v>63</v>
      </c>
      <c r="O234" s="5" t="s">
        <v>63</v>
      </c>
      <c r="P234" s="8"/>
      <c r="Q234" s="8"/>
      <c r="R234" s="8"/>
      <c r="S234" s="8"/>
      <c r="T234" s="8"/>
      <c r="U234" s="8"/>
      <c r="V234" s="8"/>
      <c r="W234" s="8"/>
      <c r="X234" s="8"/>
      <c r="Y234" s="8"/>
      <c r="Z234" s="8"/>
      <c r="AA234" s="8"/>
      <c r="AB234" s="8"/>
      <c r="AC234" s="8"/>
      <c r="AD234" s="8"/>
      <c r="AE234" s="8"/>
      <c r="AF234" s="8"/>
      <c r="AG234" s="8"/>
    </row>
    <row r="235" spans="1:33" ht="25.5">
      <c r="A235" s="5" t="s">
        <v>516</v>
      </c>
      <c r="B235" s="9">
        <v>222</v>
      </c>
      <c r="C235" s="5" t="s">
        <v>517</v>
      </c>
      <c r="D235" s="5" t="s">
        <v>19</v>
      </c>
      <c r="E235" s="5" t="s">
        <v>19</v>
      </c>
      <c r="F235" s="10" t="s">
        <v>20</v>
      </c>
      <c r="G235" s="5" t="s">
        <v>37</v>
      </c>
      <c r="H235" s="5" t="s">
        <v>38</v>
      </c>
      <c r="I235" s="5" t="s">
        <v>19</v>
      </c>
      <c r="J235" s="11"/>
      <c r="K235" s="11" t="s">
        <v>39</v>
      </c>
      <c r="L235" s="5" t="s">
        <v>63</v>
      </c>
      <c r="M235" s="5"/>
      <c r="N235" s="5" t="s">
        <v>63</v>
      </c>
      <c r="O235" s="5" t="s">
        <v>63</v>
      </c>
      <c r="P235" s="8"/>
      <c r="Q235" s="8"/>
      <c r="R235" s="8"/>
      <c r="S235" s="8"/>
      <c r="T235" s="8"/>
      <c r="U235" s="8"/>
      <c r="V235" s="8"/>
      <c r="W235" s="8"/>
      <c r="X235" s="8"/>
      <c r="Y235" s="8"/>
      <c r="Z235" s="8"/>
      <c r="AA235" s="8"/>
      <c r="AB235" s="8"/>
      <c r="AC235" s="8"/>
      <c r="AD235" s="8"/>
      <c r="AE235" s="8"/>
      <c r="AF235" s="8"/>
      <c r="AG235" s="8"/>
    </row>
    <row r="236" spans="1:33" ht="12.75">
      <c r="A236" s="5" t="s">
        <v>518</v>
      </c>
      <c r="B236" s="9">
        <v>223</v>
      </c>
      <c r="C236" s="5" t="s">
        <v>519</v>
      </c>
      <c r="D236" s="5" t="s">
        <v>19</v>
      </c>
      <c r="E236" s="5" t="s">
        <v>19</v>
      </c>
      <c r="F236" s="10" t="s">
        <v>20</v>
      </c>
      <c r="G236" s="5" t="s">
        <v>37</v>
      </c>
      <c r="H236" s="5" t="s">
        <v>38</v>
      </c>
      <c r="I236" s="5" t="s">
        <v>19</v>
      </c>
      <c r="J236" s="11"/>
      <c r="K236" s="11" t="s">
        <v>39</v>
      </c>
      <c r="L236" s="5" t="s">
        <v>63</v>
      </c>
      <c r="M236" s="5"/>
      <c r="N236" s="5" t="s">
        <v>63</v>
      </c>
      <c r="O236" s="5" t="s">
        <v>63</v>
      </c>
      <c r="P236" s="8"/>
      <c r="Q236" s="8"/>
      <c r="R236" s="8"/>
      <c r="S236" s="8"/>
      <c r="T236" s="8"/>
      <c r="U236" s="8"/>
      <c r="V236" s="8"/>
      <c r="W236" s="8"/>
      <c r="X236" s="8"/>
      <c r="Y236" s="8"/>
      <c r="Z236" s="8"/>
      <c r="AA236" s="8"/>
      <c r="AB236" s="8"/>
      <c r="AC236" s="8"/>
      <c r="AD236" s="8"/>
      <c r="AE236" s="8"/>
      <c r="AF236" s="8"/>
      <c r="AG236" s="8"/>
    </row>
    <row r="237" spans="1:33" ht="12.75">
      <c r="A237" s="5" t="s">
        <v>520</v>
      </c>
      <c r="B237" s="9">
        <v>224</v>
      </c>
      <c r="C237" s="5" t="s">
        <v>521</v>
      </c>
      <c r="D237" s="5" t="s">
        <v>19</v>
      </c>
      <c r="E237" s="5" t="s">
        <v>19</v>
      </c>
      <c r="F237" s="10" t="s">
        <v>20</v>
      </c>
      <c r="G237" s="5" t="s">
        <v>37</v>
      </c>
      <c r="H237" s="5" t="s">
        <v>38</v>
      </c>
      <c r="I237" s="5" t="s">
        <v>19</v>
      </c>
      <c r="J237" s="11"/>
      <c r="K237" s="11" t="s">
        <v>39</v>
      </c>
      <c r="L237" s="5" t="s">
        <v>63</v>
      </c>
      <c r="M237" s="5"/>
      <c r="N237" s="5" t="s">
        <v>63</v>
      </c>
      <c r="O237" s="5" t="s">
        <v>63</v>
      </c>
      <c r="P237" s="8"/>
      <c r="Q237" s="8"/>
      <c r="R237" s="8"/>
      <c r="S237" s="8"/>
      <c r="T237" s="8"/>
      <c r="U237" s="8"/>
      <c r="V237" s="8"/>
      <c r="W237" s="8"/>
      <c r="X237" s="8"/>
      <c r="Y237" s="8"/>
      <c r="Z237" s="8"/>
      <c r="AA237" s="8"/>
      <c r="AB237" s="8"/>
      <c r="AC237" s="8"/>
      <c r="AD237" s="8"/>
      <c r="AE237" s="8"/>
      <c r="AF237" s="8"/>
      <c r="AG237" s="8"/>
    </row>
    <row r="238" spans="1:33" ht="25.5">
      <c r="A238" s="5" t="s">
        <v>522</v>
      </c>
      <c r="B238" s="9">
        <v>225</v>
      </c>
      <c r="C238" s="5" t="s">
        <v>523</v>
      </c>
      <c r="D238" s="5" t="s">
        <v>19</v>
      </c>
      <c r="E238" s="5" t="s">
        <v>19</v>
      </c>
      <c r="F238" s="10" t="s">
        <v>20</v>
      </c>
      <c r="G238" s="5" t="s">
        <v>37</v>
      </c>
      <c r="H238" s="5" t="s">
        <v>38</v>
      </c>
      <c r="I238" s="5" t="s">
        <v>19</v>
      </c>
      <c r="J238" s="29"/>
      <c r="K238" s="29" t="s">
        <v>290</v>
      </c>
      <c r="L238" s="10" t="s">
        <v>290</v>
      </c>
      <c r="M238" s="10"/>
      <c r="N238" s="10" t="s">
        <v>290</v>
      </c>
      <c r="O238" s="5" t="s">
        <v>36</v>
      </c>
      <c r="P238" s="8"/>
      <c r="Q238" s="8"/>
      <c r="R238" s="8"/>
      <c r="S238" s="8"/>
      <c r="T238" s="8"/>
      <c r="U238" s="8"/>
      <c r="V238" s="8"/>
      <c r="W238" s="8"/>
      <c r="X238" s="8"/>
      <c r="Y238" s="8"/>
      <c r="Z238" s="8"/>
      <c r="AA238" s="8"/>
      <c r="AB238" s="8"/>
      <c r="AC238" s="8"/>
      <c r="AD238" s="8"/>
      <c r="AE238" s="8"/>
      <c r="AF238" s="8"/>
      <c r="AG238" s="8"/>
    </row>
    <row r="239" spans="1:33" ht="25.5">
      <c r="A239" s="5" t="s">
        <v>524</v>
      </c>
      <c r="B239" s="9">
        <v>226</v>
      </c>
      <c r="C239" s="5" t="s">
        <v>525</v>
      </c>
      <c r="D239" s="5" t="s">
        <v>19</v>
      </c>
      <c r="E239" s="5" t="s">
        <v>19</v>
      </c>
      <c r="F239" s="10" t="s">
        <v>20</v>
      </c>
      <c r="G239" s="5" t="s">
        <v>37</v>
      </c>
      <c r="H239" s="5" t="s">
        <v>38</v>
      </c>
      <c r="I239" s="5" t="s">
        <v>19</v>
      </c>
      <c r="J239" s="29"/>
      <c r="K239" s="29" t="s">
        <v>290</v>
      </c>
      <c r="L239" s="10" t="s">
        <v>290</v>
      </c>
      <c r="M239" s="10"/>
      <c r="N239" s="10" t="s">
        <v>290</v>
      </c>
      <c r="O239" s="5" t="s">
        <v>36</v>
      </c>
      <c r="P239" s="8"/>
      <c r="Q239" s="8"/>
      <c r="R239" s="8"/>
      <c r="S239" s="8"/>
      <c r="T239" s="8"/>
      <c r="U239" s="8"/>
      <c r="V239" s="8"/>
      <c r="W239" s="8"/>
      <c r="X239" s="8"/>
      <c r="Y239" s="8"/>
      <c r="Z239" s="8"/>
      <c r="AA239" s="8"/>
      <c r="AB239" s="8"/>
      <c r="AC239" s="8"/>
      <c r="AD239" s="8"/>
      <c r="AE239" s="8"/>
      <c r="AF239" s="8"/>
      <c r="AG239" s="8"/>
    </row>
    <row r="240" spans="1:33" ht="12.75">
      <c r="A240" s="5" t="s">
        <v>526</v>
      </c>
      <c r="B240" s="9">
        <v>227</v>
      </c>
      <c r="C240" s="5" t="s">
        <v>527</v>
      </c>
      <c r="D240" s="5" t="s">
        <v>19</v>
      </c>
      <c r="E240" s="5" t="s">
        <v>19</v>
      </c>
      <c r="F240" s="10" t="s">
        <v>20</v>
      </c>
      <c r="G240" s="5" t="s">
        <v>37</v>
      </c>
      <c r="H240" s="5" t="s">
        <v>38</v>
      </c>
      <c r="I240" s="5" t="s">
        <v>19</v>
      </c>
      <c r="J240" s="11"/>
      <c r="K240" s="11" t="s">
        <v>39</v>
      </c>
      <c r="L240" s="5" t="s">
        <v>63</v>
      </c>
      <c r="M240" s="5"/>
      <c r="N240" s="5" t="s">
        <v>63</v>
      </c>
      <c r="O240" s="5" t="s">
        <v>63</v>
      </c>
      <c r="P240" s="8"/>
      <c r="Q240" s="8"/>
      <c r="R240" s="8"/>
      <c r="S240" s="8"/>
      <c r="T240" s="8"/>
      <c r="U240" s="8"/>
      <c r="V240" s="8"/>
      <c r="W240" s="8"/>
      <c r="X240" s="8"/>
      <c r="Y240" s="8"/>
      <c r="Z240" s="8"/>
      <c r="AA240" s="8"/>
      <c r="AB240" s="8"/>
      <c r="AC240" s="8"/>
      <c r="AD240" s="8"/>
      <c r="AE240" s="8"/>
      <c r="AF240" s="8"/>
      <c r="AG240" s="8"/>
    </row>
    <row r="241" spans="1:33" ht="12.75">
      <c r="A241" s="5" t="s">
        <v>528</v>
      </c>
      <c r="B241" s="9">
        <v>228</v>
      </c>
      <c r="C241" s="5" t="s">
        <v>529</v>
      </c>
      <c r="D241" s="5" t="s">
        <v>19</v>
      </c>
      <c r="E241" s="5" t="s">
        <v>19</v>
      </c>
      <c r="F241" s="10" t="s">
        <v>20</v>
      </c>
      <c r="G241" s="5" t="s">
        <v>37</v>
      </c>
      <c r="H241" s="5" t="s">
        <v>38</v>
      </c>
      <c r="I241" s="5" t="s">
        <v>19</v>
      </c>
      <c r="J241" s="11"/>
      <c r="K241" s="11" t="s">
        <v>39</v>
      </c>
      <c r="L241" s="5" t="s">
        <v>63</v>
      </c>
      <c r="M241" s="5"/>
      <c r="N241" s="5" t="s">
        <v>63</v>
      </c>
      <c r="O241" s="5" t="s">
        <v>63</v>
      </c>
      <c r="P241" s="8"/>
      <c r="Q241" s="8"/>
      <c r="R241" s="8"/>
      <c r="S241" s="8"/>
      <c r="T241" s="8"/>
      <c r="U241" s="8"/>
      <c r="V241" s="8"/>
      <c r="W241" s="8"/>
      <c r="X241" s="8"/>
      <c r="Y241" s="8"/>
      <c r="Z241" s="8"/>
      <c r="AA241" s="8"/>
      <c r="AB241" s="8"/>
      <c r="AC241" s="8"/>
      <c r="AD241" s="8"/>
      <c r="AE241" s="8"/>
      <c r="AF241" s="8"/>
      <c r="AG241" s="8"/>
    </row>
    <row r="242" spans="1:33" ht="12.75">
      <c r="A242" s="5" t="s">
        <v>530</v>
      </c>
      <c r="B242" s="9">
        <v>229</v>
      </c>
      <c r="C242" s="5" t="s">
        <v>531</v>
      </c>
      <c r="D242" s="5" t="s">
        <v>19</v>
      </c>
      <c r="E242" s="5" t="s">
        <v>19</v>
      </c>
      <c r="F242" s="10" t="s">
        <v>20</v>
      </c>
      <c r="G242" s="5" t="s">
        <v>37</v>
      </c>
      <c r="H242" s="5" t="s">
        <v>38</v>
      </c>
      <c r="I242" s="5" t="s">
        <v>19</v>
      </c>
      <c r="J242" s="11"/>
      <c r="K242" s="11" t="s">
        <v>39</v>
      </c>
      <c r="L242" s="5" t="s">
        <v>63</v>
      </c>
      <c r="M242" s="5"/>
      <c r="N242" s="5" t="s">
        <v>63</v>
      </c>
      <c r="O242" s="5" t="s">
        <v>63</v>
      </c>
      <c r="P242" s="8"/>
      <c r="Q242" s="8"/>
      <c r="R242" s="8"/>
      <c r="S242" s="8"/>
      <c r="T242" s="8"/>
      <c r="U242" s="8"/>
      <c r="V242" s="8"/>
      <c r="W242" s="8"/>
      <c r="X242" s="8"/>
      <c r="Y242" s="8"/>
      <c r="Z242" s="8"/>
      <c r="AA242" s="8"/>
      <c r="AB242" s="8"/>
      <c r="AC242" s="8"/>
      <c r="AD242" s="8"/>
      <c r="AE242" s="8"/>
      <c r="AF242" s="8"/>
      <c r="AG242" s="8"/>
    </row>
    <row r="243" spans="1:33" ht="12.75">
      <c r="A243" s="5" t="s">
        <v>532</v>
      </c>
      <c r="B243" s="9">
        <v>230</v>
      </c>
      <c r="C243" s="5" t="s">
        <v>533</v>
      </c>
      <c r="D243" s="5" t="s">
        <v>19</v>
      </c>
      <c r="E243" s="5" t="s">
        <v>19</v>
      </c>
      <c r="F243" s="10" t="s">
        <v>20</v>
      </c>
      <c r="G243" s="5" t="s">
        <v>37</v>
      </c>
      <c r="H243" s="5" t="s">
        <v>38</v>
      </c>
      <c r="I243" s="5" t="s">
        <v>19</v>
      </c>
      <c r="J243" s="11"/>
      <c r="K243" s="11" t="s">
        <v>39</v>
      </c>
      <c r="L243" s="5" t="s">
        <v>63</v>
      </c>
      <c r="M243" s="5"/>
      <c r="N243" s="5" t="s">
        <v>63</v>
      </c>
      <c r="O243" s="5" t="s">
        <v>63</v>
      </c>
      <c r="P243" s="8"/>
      <c r="Q243" s="8"/>
      <c r="R243" s="8"/>
      <c r="S243" s="8"/>
      <c r="T243" s="8"/>
      <c r="U243" s="8"/>
      <c r="V243" s="8"/>
      <c r="W243" s="8"/>
      <c r="X243" s="8"/>
      <c r="Y243" s="8"/>
      <c r="Z243" s="8"/>
      <c r="AA243" s="8"/>
      <c r="AB243" s="8"/>
      <c r="AC243" s="8"/>
      <c r="AD243" s="8"/>
      <c r="AE243" s="8"/>
      <c r="AF243" s="8"/>
      <c r="AG243" s="8"/>
    </row>
    <row r="244" spans="1:33" ht="25.5">
      <c r="A244" s="5" t="s">
        <v>534</v>
      </c>
      <c r="B244" s="9">
        <v>231</v>
      </c>
      <c r="C244" s="5" t="s">
        <v>535</v>
      </c>
      <c r="D244" s="5" t="s">
        <v>19</v>
      </c>
      <c r="E244" s="5" t="s">
        <v>19</v>
      </c>
      <c r="F244" s="10" t="s">
        <v>20</v>
      </c>
      <c r="G244" s="5" t="s">
        <v>37</v>
      </c>
      <c r="H244" s="5" t="s">
        <v>38</v>
      </c>
      <c r="I244" s="5" t="s">
        <v>19</v>
      </c>
      <c r="J244" s="29"/>
      <c r="K244" s="29" t="s">
        <v>290</v>
      </c>
      <c r="L244" s="10" t="s">
        <v>290</v>
      </c>
      <c r="M244" s="10"/>
      <c r="N244" s="10" t="s">
        <v>290</v>
      </c>
      <c r="O244" s="5" t="s">
        <v>36</v>
      </c>
      <c r="P244" s="8"/>
      <c r="Q244" s="8"/>
      <c r="R244" s="8"/>
      <c r="S244" s="8"/>
      <c r="T244" s="8"/>
      <c r="U244" s="8"/>
      <c r="V244" s="8"/>
      <c r="W244" s="8"/>
      <c r="X244" s="8"/>
      <c r="Y244" s="8"/>
      <c r="Z244" s="8"/>
      <c r="AA244" s="8"/>
      <c r="AB244" s="8"/>
      <c r="AC244" s="8"/>
      <c r="AD244" s="8"/>
      <c r="AE244" s="8"/>
      <c r="AF244" s="8"/>
      <c r="AG244" s="8"/>
    </row>
    <row r="245" spans="1:33" ht="25.5">
      <c r="A245" s="5" t="s">
        <v>536</v>
      </c>
      <c r="B245" s="9">
        <v>232</v>
      </c>
      <c r="C245" s="5" t="s">
        <v>537</v>
      </c>
      <c r="D245" s="5" t="s">
        <v>19</v>
      </c>
      <c r="E245" s="5" t="s">
        <v>19</v>
      </c>
      <c r="F245" s="10" t="s">
        <v>20</v>
      </c>
      <c r="G245" s="5" t="s">
        <v>37</v>
      </c>
      <c r="H245" s="5" t="s">
        <v>38</v>
      </c>
      <c r="I245" s="5" t="s">
        <v>19</v>
      </c>
      <c r="J245" s="29"/>
      <c r="K245" s="29" t="s">
        <v>290</v>
      </c>
      <c r="L245" s="10" t="s">
        <v>290</v>
      </c>
      <c r="M245" s="10"/>
      <c r="N245" s="10" t="s">
        <v>290</v>
      </c>
      <c r="O245" s="5" t="s">
        <v>36</v>
      </c>
      <c r="P245" s="8"/>
      <c r="Q245" s="8"/>
      <c r="R245" s="8"/>
      <c r="S245" s="8"/>
      <c r="T245" s="8"/>
      <c r="U245" s="8"/>
      <c r="V245" s="8"/>
      <c r="W245" s="8"/>
      <c r="X245" s="8"/>
      <c r="Y245" s="8"/>
      <c r="Z245" s="8"/>
      <c r="AA245" s="8"/>
      <c r="AB245" s="8"/>
      <c r="AC245" s="8"/>
      <c r="AD245" s="8"/>
      <c r="AE245" s="8"/>
      <c r="AF245" s="8"/>
      <c r="AG245" s="8"/>
    </row>
    <row r="246" spans="1:33" ht="12.75">
      <c r="A246" s="5" t="s">
        <v>538</v>
      </c>
      <c r="B246" s="9">
        <v>233</v>
      </c>
      <c r="C246" s="5" t="s">
        <v>539</v>
      </c>
      <c r="D246" s="5" t="s">
        <v>19</v>
      </c>
      <c r="E246" s="5" t="s">
        <v>19</v>
      </c>
      <c r="F246" s="10" t="s">
        <v>20</v>
      </c>
      <c r="G246" s="5" t="s">
        <v>37</v>
      </c>
      <c r="H246" s="5" t="s">
        <v>38</v>
      </c>
      <c r="I246" s="5" t="s">
        <v>19</v>
      </c>
      <c r="J246" s="11"/>
      <c r="K246" s="11" t="s">
        <v>39</v>
      </c>
      <c r="L246" s="5" t="s">
        <v>63</v>
      </c>
      <c r="M246" s="5"/>
      <c r="N246" s="5" t="s">
        <v>63</v>
      </c>
      <c r="O246" s="5" t="s">
        <v>63</v>
      </c>
      <c r="P246" s="8"/>
      <c r="Q246" s="8"/>
      <c r="R246" s="8"/>
      <c r="S246" s="8"/>
      <c r="T246" s="8"/>
      <c r="U246" s="8"/>
      <c r="V246" s="8"/>
      <c r="W246" s="8"/>
      <c r="X246" s="8"/>
      <c r="Y246" s="8"/>
      <c r="Z246" s="8"/>
      <c r="AA246" s="8"/>
      <c r="AB246" s="8"/>
      <c r="AC246" s="8"/>
      <c r="AD246" s="8"/>
      <c r="AE246" s="8"/>
      <c r="AF246" s="8"/>
      <c r="AG246" s="8"/>
    </row>
    <row r="247" spans="1:33" ht="12.75">
      <c r="A247" s="5" t="s">
        <v>540</v>
      </c>
      <c r="B247" s="9">
        <v>234</v>
      </c>
      <c r="C247" s="5" t="s">
        <v>541</v>
      </c>
      <c r="D247" s="5" t="s">
        <v>19</v>
      </c>
      <c r="E247" s="5" t="s">
        <v>19</v>
      </c>
      <c r="F247" s="10" t="s">
        <v>20</v>
      </c>
      <c r="G247" s="5" t="s">
        <v>37</v>
      </c>
      <c r="H247" s="5" t="s">
        <v>38</v>
      </c>
      <c r="I247" s="5" t="s">
        <v>19</v>
      </c>
      <c r="J247" s="11"/>
      <c r="K247" s="11" t="s">
        <v>39</v>
      </c>
      <c r="L247" s="5" t="s">
        <v>63</v>
      </c>
      <c r="M247" s="5"/>
      <c r="N247" s="5" t="s">
        <v>63</v>
      </c>
      <c r="O247" s="5" t="s">
        <v>63</v>
      </c>
      <c r="P247" s="8"/>
      <c r="Q247" s="8"/>
      <c r="R247" s="8"/>
      <c r="S247" s="8"/>
      <c r="T247" s="8"/>
      <c r="U247" s="8"/>
      <c r="V247" s="8"/>
      <c r="W247" s="8"/>
      <c r="X247" s="8"/>
      <c r="Y247" s="8"/>
      <c r="Z247" s="8"/>
      <c r="AA247" s="8"/>
      <c r="AB247" s="8"/>
      <c r="AC247" s="8"/>
      <c r="AD247" s="8"/>
      <c r="AE247" s="8"/>
      <c r="AF247" s="8"/>
      <c r="AG247" s="8"/>
    </row>
    <row r="248" spans="1:33" ht="12.75">
      <c r="A248" s="5" t="s">
        <v>542</v>
      </c>
      <c r="B248" s="25">
        <v>235</v>
      </c>
      <c r="C248" s="26"/>
      <c r="D248" s="5" t="s">
        <v>19</v>
      </c>
      <c r="E248" s="5" t="s">
        <v>19</v>
      </c>
      <c r="F248" s="10" t="s">
        <v>20</v>
      </c>
      <c r="G248" s="5" t="s">
        <v>37</v>
      </c>
      <c r="H248" s="5" t="s">
        <v>38</v>
      </c>
      <c r="I248" s="5" t="s">
        <v>19</v>
      </c>
      <c r="J248" s="11"/>
      <c r="K248" s="11" t="s">
        <v>39</v>
      </c>
      <c r="L248" s="5" t="s">
        <v>63</v>
      </c>
      <c r="M248" s="5"/>
      <c r="N248" s="5" t="s">
        <v>63</v>
      </c>
      <c r="O248" s="5" t="s">
        <v>63</v>
      </c>
      <c r="P248" s="8"/>
      <c r="Q248" s="8"/>
      <c r="R248" s="8"/>
      <c r="S248" s="8"/>
      <c r="T248" s="8"/>
      <c r="U248" s="8"/>
      <c r="V248" s="8"/>
      <c r="W248" s="8"/>
      <c r="X248" s="8"/>
      <c r="Y248" s="8"/>
      <c r="Z248" s="8"/>
      <c r="AA248" s="8"/>
      <c r="AB248" s="8"/>
      <c r="AC248" s="8"/>
      <c r="AD248" s="8"/>
      <c r="AE248" s="8"/>
      <c r="AF248" s="8"/>
      <c r="AG248" s="8"/>
    </row>
    <row r="249" spans="1:33" ht="12.75">
      <c r="A249" s="5" t="s">
        <v>543</v>
      </c>
      <c r="B249" s="25">
        <v>236</v>
      </c>
      <c r="C249" s="26"/>
      <c r="D249" s="5" t="s">
        <v>19</v>
      </c>
      <c r="E249" s="5" t="s">
        <v>19</v>
      </c>
      <c r="F249" s="10" t="s">
        <v>20</v>
      </c>
      <c r="G249" s="5" t="s">
        <v>37</v>
      </c>
      <c r="H249" s="5" t="s">
        <v>38</v>
      </c>
      <c r="I249" s="5" t="s">
        <v>19</v>
      </c>
      <c r="J249" s="11"/>
      <c r="K249" s="11" t="s">
        <v>39</v>
      </c>
      <c r="L249" s="5" t="s">
        <v>63</v>
      </c>
      <c r="M249" s="5"/>
      <c r="N249" s="5" t="s">
        <v>63</v>
      </c>
      <c r="O249" s="5" t="s">
        <v>63</v>
      </c>
      <c r="P249" s="8"/>
      <c r="Q249" s="8"/>
      <c r="R249" s="8"/>
      <c r="S249" s="8"/>
      <c r="T249" s="8"/>
      <c r="U249" s="8"/>
      <c r="V249" s="8"/>
      <c r="W249" s="8"/>
      <c r="X249" s="8"/>
      <c r="Y249" s="8"/>
      <c r="Z249" s="8"/>
      <c r="AA249" s="8"/>
      <c r="AB249" s="8"/>
      <c r="AC249" s="8"/>
      <c r="AD249" s="8"/>
      <c r="AE249" s="8"/>
      <c r="AF249" s="8"/>
      <c r="AG249" s="8"/>
    </row>
    <row r="250" spans="1:33" ht="12.75">
      <c r="A250" s="5" t="s">
        <v>544</v>
      </c>
      <c r="B250" s="25">
        <v>237</v>
      </c>
      <c r="C250" s="26"/>
      <c r="D250" s="5" t="s">
        <v>19</v>
      </c>
      <c r="E250" s="5" t="s">
        <v>19</v>
      </c>
      <c r="F250" s="10" t="s">
        <v>20</v>
      </c>
      <c r="G250" s="5" t="s">
        <v>37</v>
      </c>
      <c r="H250" s="5" t="s">
        <v>38</v>
      </c>
      <c r="I250" s="5" t="s">
        <v>19</v>
      </c>
      <c r="J250" s="11"/>
      <c r="K250" s="11" t="s">
        <v>39</v>
      </c>
      <c r="L250" s="5" t="s">
        <v>63</v>
      </c>
      <c r="M250" s="5"/>
      <c r="N250" s="5" t="s">
        <v>63</v>
      </c>
      <c r="O250" s="5" t="s">
        <v>63</v>
      </c>
      <c r="P250" s="8"/>
      <c r="Q250" s="8"/>
      <c r="R250" s="8"/>
      <c r="S250" s="8"/>
      <c r="T250" s="8"/>
      <c r="U250" s="8"/>
      <c r="V250" s="8"/>
      <c r="W250" s="8"/>
      <c r="X250" s="8"/>
      <c r="Y250" s="8"/>
      <c r="Z250" s="8"/>
      <c r="AA250" s="8"/>
      <c r="AB250" s="8"/>
      <c r="AC250" s="8"/>
      <c r="AD250" s="8"/>
      <c r="AE250" s="8"/>
      <c r="AF250" s="8"/>
      <c r="AG250" s="8"/>
    </row>
    <row r="251" spans="1:33" ht="12.75">
      <c r="A251" s="5" t="s">
        <v>545</v>
      </c>
      <c r="B251" s="25">
        <v>238</v>
      </c>
      <c r="C251" s="26"/>
      <c r="D251" s="5" t="s">
        <v>19</v>
      </c>
      <c r="E251" s="5" t="s">
        <v>19</v>
      </c>
      <c r="F251" s="10" t="s">
        <v>20</v>
      </c>
      <c r="G251" s="5" t="s">
        <v>37</v>
      </c>
      <c r="H251" s="5" t="s">
        <v>38</v>
      </c>
      <c r="I251" s="5" t="s">
        <v>19</v>
      </c>
      <c r="J251" s="11"/>
      <c r="K251" s="11" t="s">
        <v>39</v>
      </c>
      <c r="L251" s="5" t="s">
        <v>63</v>
      </c>
      <c r="M251" s="5"/>
      <c r="N251" s="5" t="s">
        <v>63</v>
      </c>
      <c r="O251" s="5" t="s">
        <v>63</v>
      </c>
      <c r="P251" s="8"/>
      <c r="Q251" s="8"/>
      <c r="R251" s="8"/>
      <c r="S251" s="8"/>
      <c r="T251" s="8"/>
      <c r="U251" s="8"/>
      <c r="V251" s="8"/>
      <c r="W251" s="8"/>
      <c r="X251" s="8"/>
      <c r="Y251" s="8"/>
      <c r="Z251" s="8"/>
      <c r="AA251" s="8"/>
      <c r="AB251" s="8"/>
      <c r="AC251" s="8"/>
      <c r="AD251" s="8"/>
      <c r="AE251" s="8"/>
      <c r="AF251" s="8"/>
      <c r="AG251" s="8"/>
    </row>
    <row r="252" spans="1:33" ht="12.75">
      <c r="A252" s="5" t="s">
        <v>546</v>
      </c>
      <c r="B252" s="25">
        <v>239</v>
      </c>
      <c r="C252" s="26"/>
      <c r="D252" s="5" t="s">
        <v>19</v>
      </c>
      <c r="E252" s="5" t="s">
        <v>19</v>
      </c>
      <c r="F252" s="10" t="s">
        <v>20</v>
      </c>
      <c r="G252" s="5" t="s">
        <v>37</v>
      </c>
      <c r="H252" s="5" t="s">
        <v>38</v>
      </c>
      <c r="I252" s="5" t="s">
        <v>19</v>
      </c>
      <c r="J252" s="11"/>
      <c r="K252" s="11" t="s">
        <v>39</v>
      </c>
      <c r="L252" s="5" t="s">
        <v>63</v>
      </c>
      <c r="M252" s="5"/>
      <c r="N252" s="5" t="s">
        <v>63</v>
      </c>
      <c r="O252" s="5" t="s">
        <v>63</v>
      </c>
      <c r="P252" s="8"/>
      <c r="Q252" s="8"/>
      <c r="R252" s="8"/>
      <c r="S252" s="8"/>
      <c r="T252" s="8"/>
      <c r="U252" s="8"/>
      <c r="V252" s="8"/>
      <c r="W252" s="8"/>
      <c r="X252" s="8"/>
      <c r="Y252" s="8"/>
      <c r="Z252" s="8"/>
      <c r="AA252" s="8"/>
      <c r="AB252" s="8"/>
      <c r="AC252" s="8"/>
      <c r="AD252" s="8"/>
      <c r="AE252" s="8"/>
      <c r="AF252" s="8"/>
      <c r="AG252" s="8"/>
    </row>
    <row r="253" spans="1:33" ht="12.75">
      <c r="A253" s="5" t="s">
        <v>547</v>
      </c>
      <c r="B253" s="25">
        <v>240</v>
      </c>
      <c r="C253" s="26"/>
      <c r="D253" s="5" t="s">
        <v>19</v>
      </c>
      <c r="E253" s="5" t="s">
        <v>19</v>
      </c>
      <c r="F253" s="10" t="s">
        <v>20</v>
      </c>
      <c r="G253" s="5" t="s">
        <v>37</v>
      </c>
      <c r="H253" s="5" t="s">
        <v>38</v>
      </c>
      <c r="I253" s="5" t="s">
        <v>19</v>
      </c>
      <c r="J253" s="11"/>
      <c r="K253" s="11" t="s">
        <v>39</v>
      </c>
      <c r="L253" s="5" t="s">
        <v>63</v>
      </c>
      <c r="M253" s="5"/>
      <c r="N253" s="5" t="s">
        <v>63</v>
      </c>
      <c r="O253" s="5" t="s">
        <v>63</v>
      </c>
      <c r="P253" s="8"/>
      <c r="Q253" s="8"/>
      <c r="R253" s="8"/>
      <c r="S253" s="8"/>
      <c r="T253" s="8"/>
      <c r="U253" s="8"/>
      <c r="V253" s="8"/>
      <c r="W253" s="8"/>
      <c r="X253" s="8"/>
      <c r="Y253" s="8"/>
      <c r="Z253" s="8"/>
      <c r="AA253" s="8"/>
      <c r="AB253" s="8"/>
      <c r="AC253" s="8"/>
      <c r="AD253" s="8"/>
      <c r="AE253" s="8"/>
      <c r="AF253" s="8"/>
      <c r="AG253" s="8"/>
    </row>
    <row r="254" spans="1:33" ht="25.5">
      <c r="A254" s="5" t="s">
        <v>548</v>
      </c>
      <c r="B254" s="25">
        <v>277</v>
      </c>
      <c r="C254" s="26" t="s">
        <v>549</v>
      </c>
      <c r="D254" s="5" t="s">
        <v>19</v>
      </c>
      <c r="E254" s="5" t="s">
        <v>550</v>
      </c>
      <c r="F254" s="10" t="s">
        <v>20</v>
      </c>
      <c r="G254" s="5" t="s">
        <v>104</v>
      </c>
      <c r="H254" s="5" t="s">
        <v>22</v>
      </c>
      <c r="I254" s="5" t="s">
        <v>19</v>
      </c>
      <c r="J254" s="11"/>
      <c r="K254" s="11" t="s">
        <v>23</v>
      </c>
      <c r="L254" s="5" t="s">
        <v>551</v>
      </c>
      <c r="M254" s="23" t="s">
        <v>552</v>
      </c>
      <c r="N254" s="5" t="s">
        <v>39</v>
      </c>
      <c r="O254" s="5" t="s">
        <v>36</v>
      </c>
      <c r="P254" s="8"/>
      <c r="Q254" s="8"/>
      <c r="R254" s="8"/>
      <c r="S254" s="8"/>
      <c r="T254" s="8"/>
      <c r="U254" s="8"/>
      <c r="V254" s="8"/>
      <c r="W254" s="8"/>
      <c r="X254" s="8"/>
      <c r="Y254" s="8"/>
      <c r="Z254" s="8"/>
      <c r="AA254" s="8"/>
      <c r="AB254" s="8"/>
      <c r="AC254" s="8"/>
      <c r="AD254" s="8"/>
      <c r="AE254" s="8"/>
      <c r="AF254" s="8"/>
      <c r="AG254" s="8"/>
    </row>
    <row r="255" spans="1:33" ht="25.5">
      <c r="A255" s="5" t="s">
        <v>553</v>
      </c>
      <c r="B255" s="25">
        <v>278</v>
      </c>
      <c r="C255" s="26" t="s">
        <v>554</v>
      </c>
      <c r="D255" s="5" t="s">
        <v>19</v>
      </c>
      <c r="E255" s="5" t="s">
        <v>550</v>
      </c>
      <c r="F255" s="10" t="s">
        <v>20</v>
      </c>
      <c r="G255" s="5" t="s">
        <v>104</v>
      </c>
      <c r="H255" s="5" t="s">
        <v>22</v>
      </c>
      <c r="I255" s="5" t="s">
        <v>19</v>
      </c>
      <c r="J255" s="11"/>
      <c r="K255" s="11" t="s">
        <v>23</v>
      </c>
      <c r="L255" s="5" t="s">
        <v>555</v>
      </c>
      <c r="M255" s="23" t="s">
        <v>556</v>
      </c>
      <c r="N255" s="5" t="s">
        <v>39</v>
      </c>
      <c r="O255" s="5" t="s">
        <v>36</v>
      </c>
      <c r="P255" s="8"/>
      <c r="Q255" s="8"/>
      <c r="R255" s="8"/>
      <c r="S255" s="8"/>
      <c r="T255" s="8"/>
      <c r="U255" s="8"/>
      <c r="V255" s="8"/>
      <c r="W255" s="8"/>
      <c r="X255" s="8"/>
      <c r="Y255" s="8"/>
      <c r="Z255" s="8"/>
      <c r="AA255" s="8"/>
      <c r="AB255" s="8"/>
      <c r="AC255" s="8"/>
      <c r="AD255" s="8"/>
      <c r="AE255" s="8"/>
      <c r="AF255" s="8"/>
      <c r="AG255" s="8"/>
    </row>
    <row r="256" spans="1:33" ht="25.5">
      <c r="A256" s="5" t="s">
        <v>557</v>
      </c>
      <c r="B256" s="25">
        <v>279</v>
      </c>
      <c r="C256" s="26" t="s">
        <v>558</v>
      </c>
      <c r="D256" s="5" t="s">
        <v>19</v>
      </c>
      <c r="E256" s="5" t="s">
        <v>550</v>
      </c>
      <c r="F256" s="10" t="s">
        <v>20</v>
      </c>
      <c r="G256" s="5" t="s">
        <v>104</v>
      </c>
      <c r="H256" s="5" t="s">
        <v>22</v>
      </c>
      <c r="I256" s="5" t="s">
        <v>19</v>
      </c>
      <c r="J256" s="11"/>
      <c r="K256" s="11" t="s">
        <v>23</v>
      </c>
      <c r="L256" s="5" t="s">
        <v>559</v>
      </c>
      <c r="M256" s="23" t="s">
        <v>560</v>
      </c>
      <c r="N256" s="5" t="s">
        <v>39</v>
      </c>
      <c r="O256" s="5" t="s">
        <v>36</v>
      </c>
      <c r="P256" s="8"/>
      <c r="Q256" s="8"/>
      <c r="R256" s="8"/>
      <c r="S256" s="8"/>
      <c r="T256" s="8"/>
      <c r="U256" s="8"/>
      <c r="V256" s="8"/>
      <c r="W256" s="8"/>
      <c r="X256" s="8"/>
      <c r="Y256" s="8"/>
      <c r="Z256" s="8"/>
      <c r="AA256" s="8"/>
      <c r="AB256" s="8"/>
      <c r="AC256" s="8"/>
      <c r="AD256" s="8"/>
      <c r="AE256" s="8"/>
      <c r="AF256" s="8"/>
      <c r="AG256" s="8"/>
    </row>
    <row r="257" spans="1:33" ht="25.5">
      <c r="A257" s="5" t="s">
        <v>561</v>
      </c>
      <c r="B257" s="25">
        <v>280</v>
      </c>
      <c r="C257" s="26" t="s">
        <v>562</v>
      </c>
      <c r="D257" s="5" t="s">
        <v>19</v>
      </c>
      <c r="E257" s="5" t="s">
        <v>550</v>
      </c>
      <c r="F257" s="10" t="s">
        <v>20</v>
      </c>
      <c r="G257" s="5" t="s">
        <v>104</v>
      </c>
      <c r="H257" s="5" t="s">
        <v>22</v>
      </c>
      <c r="I257" s="5" t="s">
        <v>19</v>
      </c>
      <c r="J257" s="11"/>
      <c r="K257" s="11" t="s">
        <v>23</v>
      </c>
      <c r="L257" s="5" t="s">
        <v>563</v>
      </c>
      <c r="M257" s="23" t="s">
        <v>564</v>
      </c>
      <c r="N257" s="5" t="s">
        <v>39</v>
      </c>
      <c r="O257" s="5" t="s">
        <v>36</v>
      </c>
      <c r="P257" s="8"/>
      <c r="Q257" s="8"/>
      <c r="R257" s="8"/>
      <c r="S257" s="8"/>
      <c r="T257" s="8"/>
      <c r="U257" s="8"/>
      <c r="V257" s="8"/>
      <c r="W257" s="8"/>
      <c r="X257" s="8"/>
      <c r="Y257" s="8"/>
      <c r="Z257" s="8"/>
      <c r="AA257" s="8"/>
      <c r="AB257" s="8"/>
      <c r="AC257" s="8"/>
      <c r="AD257" s="8"/>
      <c r="AE257" s="8"/>
      <c r="AF257" s="8"/>
      <c r="AG257" s="8"/>
    </row>
    <row r="258" spans="1:33" ht="25.5">
      <c r="A258" s="5" t="s">
        <v>565</v>
      </c>
      <c r="B258" s="25">
        <v>281</v>
      </c>
      <c r="C258" s="26" t="s">
        <v>566</v>
      </c>
      <c r="D258" s="5" t="s">
        <v>19</v>
      </c>
      <c r="E258" s="5" t="s">
        <v>550</v>
      </c>
      <c r="F258" s="10" t="s">
        <v>20</v>
      </c>
      <c r="G258" s="5" t="s">
        <v>104</v>
      </c>
      <c r="H258" s="5" t="s">
        <v>22</v>
      </c>
      <c r="I258" s="5" t="s">
        <v>19</v>
      </c>
      <c r="J258" s="11"/>
      <c r="K258" s="11" t="s">
        <v>23</v>
      </c>
      <c r="L258" s="5" t="s">
        <v>567</v>
      </c>
      <c r="M258" s="23" t="s">
        <v>568</v>
      </c>
      <c r="N258" s="5" t="s">
        <v>39</v>
      </c>
      <c r="O258" s="5" t="s">
        <v>36</v>
      </c>
      <c r="P258" s="8"/>
      <c r="Q258" s="8"/>
      <c r="R258" s="8"/>
      <c r="S258" s="8"/>
      <c r="T258" s="8"/>
      <c r="U258" s="8"/>
      <c r="V258" s="8"/>
      <c r="W258" s="8"/>
      <c r="X258" s="8"/>
      <c r="Y258" s="8"/>
      <c r="Z258" s="8"/>
      <c r="AA258" s="8"/>
      <c r="AB258" s="8"/>
      <c r="AC258" s="8"/>
      <c r="AD258" s="8"/>
      <c r="AE258" s="8"/>
      <c r="AF258" s="8"/>
      <c r="AG258" s="8"/>
    </row>
    <row r="259" spans="1:33" ht="25.5">
      <c r="A259" s="5" t="s">
        <v>569</v>
      </c>
      <c r="B259" s="25">
        <v>282</v>
      </c>
      <c r="C259" s="26" t="s">
        <v>570</v>
      </c>
      <c r="D259" s="5" t="s">
        <v>19</v>
      </c>
      <c r="E259" s="5" t="s">
        <v>550</v>
      </c>
      <c r="F259" s="10" t="s">
        <v>20</v>
      </c>
      <c r="G259" s="5" t="s">
        <v>104</v>
      </c>
      <c r="H259" s="5" t="s">
        <v>22</v>
      </c>
      <c r="I259" s="5" t="s">
        <v>18</v>
      </c>
      <c r="J259" s="11"/>
      <c r="K259" s="11" t="s">
        <v>23</v>
      </c>
      <c r="L259" s="5" t="s">
        <v>551</v>
      </c>
      <c r="M259" s="23" t="s">
        <v>552</v>
      </c>
      <c r="N259" s="5" t="s">
        <v>39</v>
      </c>
      <c r="O259" s="5" t="s">
        <v>36</v>
      </c>
      <c r="P259" s="8"/>
      <c r="Q259" s="8"/>
      <c r="R259" s="8"/>
      <c r="S259" s="8"/>
      <c r="T259" s="8"/>
      <c r="U259" s="8"/>
      <c r="V259" s="8"/>
      <c r="W259" s="8"/>
      <c r="X259" s="8"/>
      <c r="Y259" s="8"/>
      <c r="Z259" s="8"/>
      <c r="AA259" s="8"/>
      <c r="AB259" s="8"/>
      <c r="AC259" s="8"/>
      <c r="AD259" s="8"/>
      <c r="AE259" s="8"/>
      <c r="AF259" s="8"/>
      <c r="AG259" s="8"/>
    </row>
    <row r="260" spans="1:33" ht="25.5">
      <c r="A260" s="5" t="s">
        <v>571</v>
      </c>
      <c r="B260" s="25">
        <v>283</v>
      </c>
      <c r="C260" s="26" t="s">
        <v>572</v>
      </c>
      <c r="D260" s="5" t="s">
        <v>19</v>
      </c>
      <c r="E260" s="5" t="s">
        <v>550</v>
      </c>
      <c r="F260" s="10" t="s">
        <v>20</v>
      </c>
      <c r="G260" s="5" t="s">
        <v>104</v>
      </c>
      <c r="H260" s="5" t="s">
        <v>22</v>
      </c>
      <c r="I260" s="5" t="s">
        <v>18</v>
      </c>
      <c r="J260" s="11"/>
      <c r="K260" s="11" t="s">
        <v>23</v>
      </c>
      <c r="L260" s="5" t="s">
        <v>555</v>
      </c>
      <c r="M260" s="23" t="s">
        <v>556</v>
      </c>
      <c r="N260" s="5" t="s">
        <v>39</v>
      </c>
      <c r="O260" s="5" t="s">
        <v>36</v>
      </c>
      <c r="P260" s="8"/>
      <c r="Q260" s="8"/>
      <c r="R260" s="8"/>
      <c r="S260" s="8"/>
      <c r="T260" s="8"/>
      <c r="U260" s="8"/>
      <c r="V260" s="8"/>
      <c r="W260" s="8"/>
      <c r="X260" s="8"/>
      <c r="Y260" s="8"/>
      <c r="Z260" s="8"/>
      <c r="AA260" s="8"/>
      <c r="AB260" s="8"/>
      <c r="AC260" s="8"/>
      <c r="AD260" s="8"/>
      <c r="AE260" s="8"/>
      <c r="AF260" s="8"/>
      <c r="AG260" s="8"/>
    </row>
    <row r="261" spans="1:33" ht="25.5">
      <c r="A261" s="5" t="s">
        <v>573</v>
      </c>
      <c r="B261" s="25">
        <v>284</v>
      </c>
      <c r="C261" s="26" t="s">
        <v>574</v>
      </c>
      <c r="D261" s="5" t="s">
        <v>19</v>
      </c>
      <c r="E261" s="5" t="s">
        <v>550</v>
      </c>
      <c r="F261" s="10" t="s">
        <v>20</v>
      </c>
      <c r="G261" s="5" t="s">
        <v>104</v>
      </c>
      <c r="H261" s="5" t="s">
        <v>22</v>
      </c>
      <c r="I261" s="5" t="s">
        <v>18</v>
      </c>
      <c r="J261" s="11"/>
      <c r="K261" s="11" t="s">
        <v>23</v>
      </c>
      <c r="L261" s="5" t="s">
        <v>559</v>
      </c>
      <c r="M261" s="23" t="s">
        <v>560</v>
      </c>
      <c r="N261" s="5" t="s">
        <v>39</v>
      </c>
      <c r="O261" s="5" t="s">
        <v>36</v>
      </c>
      <c r="P261" s="8"/>
      <c r="Q261" s="8"/>
      <c r="R261" s="8"/>
      <c r="S261" s="8"/>
      <c r="T261" s="8"/>
      <c r="U261" s="8"/>
      <c r="V261" s="8"/>
      <c r="W261" s="8"/>
      <c r="X261" s="8"/>
      <c r="Y261" s="8"/>
      <c r="Z261" s="8"/>
      <c r="AA261" s="8"/>
      <c r="AB261" s="8"/>
      <c r="AC261" s="8"/>
      <c r="AD261" s="8"/>
      <c r="AE261" s="8"/>
      <c r="AF261" s="8"/>
      <c r="AG261" s="8"/>
    </row>
    <row r="262" spans="1:33" ht="25.5">
      <c r="A262" s="5" t="s">
        <v>575</v>
      </c>
      <c r="B262" s="25">
        <v>285</v>
      </c>
      <c r="C262" s="26" t="s">
        <v>576</v>
      </c>
      <c r="D262" s="5" t="s">
        <v>19</v>
      </c>
      <c r="E262" s="5" t="s">
        <v>550</v>
      </c>
      <c r="F262" s="10" t="s">
        <v>20</v>
      </c>
      <c r="G262" s="5" t="s">
        <v>104</v>
      </c>
      <c r="H262" s="5" t="s">
        <v>22</v>
      </c>
      <c r="I262" s="5" t="s">
        <v>18</v>
      </c>
      <c r="J262" s="11"/>
      <c r="K262" s="11" t="s">
        <v>23</v>
      </c>
      <c r="L262" s="5" t="s">
        <v>563</v>
      </c>
      <c r="M262" s="23" t="s">
        <v>564</v>
      </c>
      <c r="N262" s="5" t="s">
        <v>39</v>
      </c>
      <c r="O262" s="5" t="s">
        <v>36</v>
      </c>
      <c r="P262" s="8"/>
      <c r="Q262" s="8"/>
      <c r="R262" s="8"/>
      <c r="S262" s="8"/>
      <c r="T262" s="8"/>
      <c r="U262" s="8"/>
      <c r="V262" s="8"/>
      <c r="W262" s="8"/>
      <c r="X262" s="8"/>
      <c r="Y262" s="8"/>
      <c r="Z262" s="8"/>
      <c r="AA262" s="8"/>
      <c r="AB262" s="8"/>
      <c r="AC262" s="8"/>
      <c r="AD262" s="8"/>
      <c r="AE262" s="8"/>
      <c r="AF262" s="8"/>
      <c r="AG262" s="8"/>
    </row>
    <row r="263" spans="1:33" ht="25.5">
      <c r="A263" s="5" t="s">
        <v>577</v>
      </c>
      <c r="B263" s="25">
        <v>286</v>
      </c>
      <c r="C263" s="26" t="s">
        <v>578</v>
      </c>
      <c r="D263" s="5" t="s">
        <v>19</v>
      </c>
      <c r="E263" s="5" t="s">
        <v>550</v>
      </c>
      <c r="F263" s="10" t="s">
        <v>20</v>
      </c>
      <c r="G263" s="5" t="s">
        <v>104</v>
      </c>
      <c r="H263" s="5" t="s">
        <v>22</v>
      </c>
      <c r="I263" s="5" t="s">
        <v>18</v>
      </c>
      <c r="J263" s="11"/>
      <c r="K263" s="11" t="s">
        <v>23</v>
      </c>
      <c r="L263" s="5" t="s">
        <v>567</v>
      </c>
      <c r="M263" s="23" t="s">
        <v>568</v>
      </c>
      <c r="N263" s="5" t="s">
        <v>39</v>
      </c>
      <c r="O263" s="5" t="s">
        <v>36</v>
      </c>
      <c r="P263" s="8"/>
      <c r="Q263" s="8"/>
      <c r="R263" s="8"/>
      <c r="S263" s="8"/>
      <c r="T263" s="8"/>
      <c r="U263" s="8"/>
      <c r="V263" s="8"/>
      <c r="W263" s="8"/>
      <c r="X263" s="8"/>
      <c r="Y263" s="8"/>
      <c r="Z263" s="8"/>
      <c r="AA263" s="8"/>
      <c r="AB263" s="8"/>
      <c r="AC263" s="8"/>
      <c r="AD263" s="8"/>
      <c r="AE263" s="8"/>
      <c r="AF263" s="8"/>
      <c r="AG263" s="8"/>
    </row>
    <row r="264" spans="1:33" ht="12.75">
      <c r="A264" s="28"/>
      <c r="B264" s="15"/>
      <c r="C264" s="14"/>
      <c r="D264" s="14"/>
      <c r="E264" s="14"/>
      <c r="F264" s="14"/>
      <c r="G264" s="14"/>
      <c r="H264" s="14"/>
      <c r="I264" s="14"/>
      <c r="J264" s="14"/>
      <c r="K264" s="14"/>
      <c r="L264" s="14"/>
      <c r="M264" s="16"/>
      <c r="N264" s="17"/>
      <c r="O264" s="14"/>
      <c r="P264" s="14"/>
      <c r="Q264" s="14"/>
      <c r="R264" s="14"/>
      <c r="S264" s="14"/>
      <c r="T264" s="14"/>
      <c r="U264" s="14"/>
      <c r="V264" s="14"/>
      <c r="W264" s="14"/>
      <c r="X264" s="14"/>
      <c r="Y264" s="14"/>
      <c r="Z264" s="14"/>
      <c r="AA264" s="14"/>
      <c r="AB264" s="14"/>
      <c r="AC264" s="14"/>
      <c r="AD264" s="14"/>
      <c r="AE264" s="14"/>
      <c r="AF264" s="14"/>
      <c r="AG264" s="14"/>
    </row>
    <row r="265" spans="1:33" ht="12.75">
      <c r="A265" s="28" t="s">
        <v>579</v>
      </c>
      <c r="B265" s="15"/>
      <c r="C265" s="14"/>
      <c r="D265" s="14"/>
      <c r="E265" s="14"/>
      <c r="F265" s="14"/>
      <c r="G265" s="14"/>
      <c r="H265" s="14"/>
      <c r="I265" s="14"/>
      <c r="J265" s="14"/>
      <c r="K265" s="14"/>
      <c r="L265" s="14"/>
      <c r="M265" s="16"/>
      <c r="N265" s="17"/>
      <c r="O265" s="14"/>
      <c r="P265" s="14"/>
      <c r="Q265" s="14"/>
      <c r="R265" s="14"/>
      <c r="S265" s="14"/>
      <c r="T265" s="14"/>
      <c r="U265" s="14"/>
      <c r="V265" s="14"/>
      <c r="W265" s="14"/>
      <c r="X265" s="14"/>
      <c r="Y265" s="14"/>
      <c r="Z265" s="14"/>
      <c r="AA265" s="14"/>
      <c r="AB265" s="14"/>
      <c r="AC265" s="14"/>
      <c r="AD265" s="14"/>
      <c r="AE265" s="14"/>
      <c r="AF265" s="14"/>
      <c r="AG265" s="14"/>
    </row>
    <row r="266" spans="1:33" ht="25.5">
      <c r="A266" s="5" t="s">
        <v>580</v>
      </c>
      <c r="B266" s="9">
        <v>287</v>
      </c>
      <c r="C266" s="5" t="s">
        <v>581</v>
      </c>
      <c r="D266" s="5" t="s">
        <v>19</v>
      </c>
      <c r="E266" s="5" t="s">
        <v>383</v>
      </c>
      <c r="F266" s="10" t="s">
        <v>20</v>
      </c>
      <c r="G266" s="5" t="s">
        <v>104</v>
      </c>
      <c r="H266" s="5" t="s">
        <v>22</v>
      </c>
      <c r="I266" s="5" t="s">
        <v>19</v>
      </c>
      <c r="J266" s="11"/>
      <c r="K266" s="11" t="s">
        <v>23</v>
      </c>
      <c r="L266" s="5" t="s">
        <v>384</v>
      </c>
      <c r="M266" s="31" t="s">
        <v>582</v>
      </c>
      <c r="N266" s="12" t="s">
        <v>26</v>
      </c>
      <c r="O266" s="5" t="s">
        <v>386</v>
      </c>
      <c r="P266" s="8"/>
      <c r="Q266" s="8"/>
      <c r="R266" s="8"/>
      <c r="S266" s="8"/>
      <c r="T266" s="8"/>
      <c r="U266" s="8"/>
      <c r="V266" s="8"/>
      <c r="W266" s="8"/>
      <c r="X266" s="8"/>
      <c r="Y266" s="8"/>
      <c r="Z266" s="8"/>
      <c r="AA266" s="8"/>
      <c r="AB266" s="8"/>
      <c r="AC266" s="8"/>
      <c r="AD266" s="8"/>
      <c r="AE266" s="8"/>
      <c r="AF266" s="8"/>
      <c r="AG266" s="8"/>
    </row>
    <row r="267" spans="1:33" ht="25.5">
      <c r="A267" s="5" t="s">
        <v>583</v>
      </c>
      <c r="B267" s="9">
        <v>288</v>
      </c>
      <c r="C267" s="5" t="s">
        <v>584</v>
      </c>
      <c r="D267" s="5" t="s">
        <v>19</v>
      </c>
      <c r="E267" s="5" t="s">
        <v>383</v>
      </c>
      <c r="F267" s="10" t="s">
        <v>20</v>
      </c>
      <c r="G267" s="5" t="s">
        <v>104</v>
      </c>
      <c r="H267" s="5" t="s">
        <v>22</v>
      </c>
      <c r="I267" s="5" t="s">
        <v>19</v>
      </c>
      <c r="J267" s="11"/>
      <c r="K267" s="11" t="s">
        <v>23</v>
      </c>
      <c r="L267" s="5" t="s">
        <v>384</v>
      </c>
      <c r="M267" s="31" t="s">
        <v>585</v>
      </c>
      <c r="N267" s="12" t="s">
        <v>26</v>
      </c>
      <c r="O267" s="5" t="s">
        <v>386</v>
      </c>
      <c r="P267" s="8"/>
      <c r="Q267" s="8"/>
      <c r="R267" s="8"/>
      <c r="S267" s="8"/>
      <c r="T267" s="8"/>
      <c r="U267" s="8"/>
      <c r="V267" s="8"/>
      <c r="W267" s="8"/>
      <c r="X267" s="8"/>
      <c r="Y267" s="8"/>
      <c r="Z267" s="8"/>
      <c r="AA267" s="8"/>
      <c r="AB267" s="8"/>
      <c r="AC267" s="8"/>
      <c r="AD267" s="8"/>
      <c r="AE267" s="8"/>
      <c r="AF267" s="8"/>
      <c r="AG267" s="8"/>
    </row>
    <row r="268" spans="1:33" ht="25.5">
      <c r="A268" s="5" t="s">
        <v>586</v>
      </c>
      <c r="B268" s="25">
        <v>289</v>
      </c>
      <c r="C268" s="26" t="s">
        <v>243</v>
      </c>
      <c r="D268" s="5" t="s">
        <v>36</v>
      </c>
      <c r="E268" s="5" t="s">
        <v>36</v>
      </c>
      <c r="F268" s="10" t="s">
        <v>20</v>
      </c>
      <c r="G268" s="5" t="s">
        <v>104</v>
      </c>
      <c r="H268" s="5" t="s">
        <v>22</v>
      </c>
      <c r="I268" s="5" t="s">
        <v>19</v>
      </c>
      <c r="J268" s="11"/>
      <c r="K268" s="11" t="s">
        <v>39</v>
      </c>
      <c r="L268" s="5" t="s">
        <v>36</v>
      </c>
      <c r="M268" s="5"/>
      <c r="N268" s="5" t="s">
        <v>39</v>
      </c>
      <c r="O268" s="5" t="s">
        <v>36</v>
      </c>
      <c r="P268" s="8"/>
      <c r="Q268" s="8"/>
      <c r="R268" s="8"/>
      <c r="S268" s="8"/>
      <c r="T268" s="8"/>
      <c r="U268" s="8"/>
      <c r="V268" s="8"/>
      <c r="W268" s="8"/>
      <c r="X268" s="8"/>
      <c r="Y268" s="8"/>
      <c r="Z268" s="8"/>
      <c r="AA268" s="8"/>
      <c r="AB268" s="8"/>
      <c r="AC268" s="8"/>
      <c r="AD268" s="8"/>
      <c r="AE268" s="8"/>
      <c r="AF268" s="8"/>
      <c r="AG268" s="8"/>
    </row>
    <row r="269" spans="1:33" ht="25.5">
      <c r="A269" s="5" t="s">
        <v>587</v>
      </c>
      <c r="B269" s="25">
        <v>290</v>
      </c>
      <c r="C269" s="26" t="s">
        <v>243</v>
      </c>
      <c r="D269" s="5" t="s">
        <v>36</v>
      </c>
      <c r="E269" s="5" t="s">
        <v>36</v>
      </c>
      <c r="F269" s="10" t="s">
        <v>20</v>
      </c>
      <c r="G269" s="5" t="s">
        <v>104</v>
      </c>
      <c r="H269" s="5" t="s">
        <v>22</v>
      </c>
      <c r="I269" s="5" t="s">
        <v>19</v>
      </c>
      <c r="J269" s="11"/>
      <c r="K269" s="11" t="s">
        <v>39</v>
      </c>
      <c r="L269" s="5" t="s">
        <v>36</v>
      </c>
      <c r="M269" s="5"/>
      <c r="N269" s="5" t="s">
        <v>39</v>
      </c>
      <c r="O269" s="5" t="s">
        <v>36</v>
      </c>
      <c r="P269" s="8"/>
      <c r="Q269" s="8"/>
      <c r="R269" s="8"/>
      <c r="S269" s="8"/>
      <c r="T269" s="8"/>
      <c r="U269" s="8"/>
      <c r="V269" s="8"/>
      <c r="W269" s="8"/>
      <c r="X269" s="8"/>
      <c r="Y269" s="8"/>
      <c r="Z269" s="8"/>
      <c r="AA269" s="8"/>
      <c r="AB269" s="8"/>
      <c r="AC269" s="8"/>
      <c r="AD269" s="8"/>
      <c r="AE269" s="8"/>
      <c r="AF269" s="8"/>
      <c r="AG269" s="8"/>
    </row>
    <row r="270" spans="1:33" ht="25.5">
      <c r="A270" s="5" t="s">
        <v>588</v>
      </c>
      <c r="B270" s="9">
        <v>291</v>
      </c>
      <c r="C270" s="5" t="s">
        <v>589</v>
      </c>
      <c r="D270" s="5" t="s">
        <v>19</v>
      </c>
      <c r="E270" s="5" t="s">
        <v>19</v>
      </c>
      <c r="F270" s="10" t="s">
        <v>20</v>
      </c>
      <c r="G270" s="5" t="s">
        <v>37</v>
      </c>
      <c r="H270" s="5" t="s">
        <v>38</v>
      </c>
      <c r="I270" s="5" t="s">
        <v>19</v>
      </c>
      <c r="J270" s="11"/>
      <c r="K270" s="11" t="s">
        <v>39</v>
      </c>
      <c r="L270" s="5" t="s">
        <v>63</v>
      </c>
      <c r="M270" s="5"/>
      <c r="N270" s="5" t="s">
        <v>63</v>
      </c>
      <c r="O270" s="5" t="s">
        <v>63</v>
      </c>
      <c r="P270" s="8"/>
      <c r="Q270" s="8"/>
      <c r="R270" s="8"/>
      <c r="S270" s="8"/>
      <c r="T270" s="8"/>
      <c r="U270" s="8"/>
      <c r="V270" s="8"/>
      <c r="W270" s="8"/>
      <c r="X270" s="8"/>
      <c r="Y270" s="8"/>
      <c r="Z270" s="8"/>
      <c r="AA270" s="8"/>
      <c r="AB270" s="8"/>
      <c r="AC270" s="8"/>
      <c r="AD270" s="8"/>
      <c r="AE270" s="8"/>
      <c r="AF270" s="8"/>
      <c r="AG270" s="8"/>
    </row>
    <row r="271" spans="1:33" ht="25.5">
      <c r="A271" s="5" t="s">
        <v>590</v>
      </c>
      <c r="B271" s="9">
        <v>292</v>
      </c>
      <c r="C271" s="5" t="s">
        <v>591</v>
      </c>
      <c r="D271" s="5" t="s">
        <v>19</v>
      </c>
      <c r="E271" s="5" t="s">
        <v>19</v>
      </c>
      <c r="F271" s="10" t="s">
        <v>20</v>
      </c>
      <c r="G271" s="5" t="s">
        <v>37</v>
      </c>
      <c r="H271" s="5" t="s">
        <v>38</v>
      </c>
      <c r="I271" s="5" t="s">
        <v>19</v>
      </c>
      <c r="J271" s="11"/>
      <c r="K271" s="11" t="s">
        <v>39</v>
      </c>
      <c r="L271" s="5" t="s">
        <v>63</v>
      </c>
      <c r="M271" s="5"/>
      <c r="N271" s="5" t="s">
        <v>63</v>
      </c>
      <c r="O271" s="5" t="s">
        <v>63</v>
      </c>
      <c r="P271" s="8"/>
      <c r="Q271" s="8"/>
      <c r="R271" s="8"/>
      <c r="S271" s="8"/>
      <c r="T271" s="8"/>
      <c r="U271" s="8"/>
      <c r="V271" s="8"/>
      <c r="W271" s="8"/>
      <c r="X271" s="8"/>
      <c r="Y271" s="8"/>
      <c r="Z271" s="8"/>
      <c r="AA271" s="8"/>
      <c r="AB271" s="8"/>
      <c r="AC271" s="8"/>
      <c r="AD271" s="8"/>
      <c r="AE271" s="8"/>
      <c r="AF271" s="8"/>
      <c r="AG271" s="8"/>
    </row>
    <row r="272" spans="1:33" ht="12.75">
      <c r="A272" s="5" t="s">
        <v>592</v>
      </c>
      <c r="B272" s="9">
        <v>293</v>
      </c>
      <c r="C272" s="5" t="s">
        <v>593</v>
      </c>
      <c r="D272" s="5" t="s">
        <v>19</v>
      </c>
      <c r="E272" s="5" t="s">
        <v>19</v>
      </c>
      <c r="F272" s="10" t="s">
        <v>20</v>
      </c>
      <c r="G272" s="5" t="s">
        <v>37</v>
      </c>
      <c r="H272" s="5" t="s">
        <v>38</v>
      </c>
      <c r="I272" s="5" t="s">
        <v>19</v>
      </c>
      <c r="J272" s="11"/>
      <c r="K272" s="11" t="s">
        <v>39</v>
      </c>
      <c r="L272" s="5" t="s">
        <v>36</v>
      </c>
      <c r="M272" s="5"/>
      <c r="N272" s="5" t="s">
        <v>39</v>
      </c>
      <c r="O272" s="5" t="s">
        <v>36</v>
      </c>
      <c r="P272" s="8"/>
      <c r="Q272" s="8"/>
      <c r="R272" s="8"/>
      <c r="S272" s="8"/>
      <c r="T272" s="8"/>
      <c r="U272" s="8"/>
      <c r="V272" s="8"/>
      <c r="W272" s="8"/>
      <c r="X272" s="8"/>
      <c r="Y272" s="8"/>
      <c r="Z272" s="8"/>
      <c r="AA272" s="8"/>
      <c r="AB272" s="8"/>
      <c r="AC272" s="8"/>
      <c r="AD272" s="8"/>
      <c r="AE272" s="8"/>
      <c r="AF272" s="8"/>
      <c r="AG272" s="8"/>
    </row>
    <row r="273" spans="1:33" ht="12.75">
      <c r="A273" s="5" t="s">
        <v>594</v>
      </c>
      <c r="B273" s="9">
        <v>294</v>
      </c>
      <c r="C273" s="5" t="s">
        <v>595</v>
      </c>
      <c r="D273" s="5" t="s">
        <v>19</v>
      </c>
      <c r="E273" s="5" t="s">
        <v>19</v>
      </c>
      <c r="F273" s="10" t="s">
        <v>20</v>
      </c>
      <c r="G273" s="5" t="s">
        <v>37</v>
      </c>
      <c r="H273" s="5" t="s">
        <v>38</v>
      </c>
      <c r="I273" s="5" t="s">
        <v>19</v>
      </c>
      <c r="J273" s="11"/>
      <c r="K273" s="11" t="s">
        <v>39</v>
      </c>
      <c r="L273" s="5" t="s">
        <v>36</v>
      </c>
      <c r="M273" s="5"/>
      <c r="N273" s="5" t="s">
        <v>39</v>
      </c>
      <c r="O273" s="5" t="s">
        <v>36</v>
      </c>
      <c r="P273" s="8"/>
      <c r="Q273" s="8"/>
      <c r="R273" s="8"/>
      <c r="S273" s="8"/>
      <c r="T273" s="8"/>
      <c r="U273" s="8"/>
      <c r="V273" s="8"/>
      <c r="W273" s="8"/>
      <c r="X273" s="8"/>
      <c r="Y273" s="8"/>
      <c r="Z273" s="8"/>
      <c r="AA273" s="8"/>
      <c r="AB273" s="8"/>
      <c r="AC273" s="8"/>
      <c r="AD273" s="8"/>
      <c r="AE273" s="8"/>
      <c r="AF273" s="8"/>
      <c r="AG273" s="8"/>
    </row>
    <row r="274" spans="1:33" ht="25.5">
      <c r="A274" s="5" t="s">
        <v>596</v>
      </c>
      <c r="B274" s="9">
        <v>295</v>
      </c>
      <c r="C274" s="5" t="s">
        <v>597</v>
      </c>
      <c r="D274" s="5" t="s">
        <v>19</v>
      </c>
      <c r="E274" s="5" t="s">
        <v>383</v>
      </c>
      <c r="F274" s="10" t="s">
        <v>20</v>
      </c>
      <c r="G274" s="5" t="s">
        <v>104</v>
      </c>
      <c r="H274" s="5" t="s">
        <v>22</v>
      </c>
      <c r="I274" s="5" t="s">
        <v>19</v>
      </c>
      <c r="J274" s="11"/>
      <c r="K274" s="11" t="s">
        <v>23</v>
      </c>
      <c r="L274" s="5" t="s">
        <v>384</v>
      </c>
      <c r="M274" s="31" t="s">
        <v>582</v>
      </c>
      <c r="N274" s="12" t="s">
        <v>26</v>
      </c>
      <c r="O274" s="5" t="s">
        <v>386</v>
      </c>
      <c r="P274" s="8"/>
      <c r="Q274" s="8"/>
      <c r="R274" s="8"/>
      <c r="S274" s="8"/>
      <c r="T274" s="8"/>
      <c r="U274" s="8"/>
      <c r="V274" s="8"/>
      <c r="W274" s="8"/>
      <c r="X274" s="8"/>
      <c r="Y274" s="8"/>
      <c r="Z274" s="8"/>
      <c r="AA274" s="8"/>
      <c r="AB274" s="8"/>
      <c r="AC274" s="8"/>
      <c r="AD274" s="8"/>
      <c r="AE274" s="8"/>
      <c r="AF274" s="8"/>
      <c r="AG274" s="8"/>
    </row>
    <row r="275" spans="1:33" ht="25.5">
      <c r="A275" s="5" t="s">
        <v>598</v>
      </c>
      <c r="B275" s="9">
        <v>296</v>
      </c>
      <c r="C275" s="5" t="s">
        <v>599</v>
      </c>
      <c r="D275" s="5" t="s">
        <v>19</v>
      </c>
      <c r="E275" s="5" t="s">
        <v>383</v>
      </c>
      <c r="F275" s="10" t="s">
        <v>20</v>
      </c>
      <c r="G275" s="5" t="s">
        <v>104</v>
      </c>
      <c r="H275" s="5" t="s">
        <v>22</v>
      </c>
      <c r="I275" s="5" t="s">
        <v>19</v>
      </c>
      <c r="J275" s="11"/>
      <c r="K275" s="11" t="s">
        <v>23</v>
      </c>
      <c r="L275" s="5" t="s">
        <v>384</v>
      </c>
      <c r="M275" s="31" t="s">
        <v>585</v>
      </c>
      <c r="N275" s="12" t="s">
        <v>26</v>
      </c>
      <c r="O275" s="5" t="s">
        <v>386</v>
      </c>
      <c r="P275" s="8"/>
      <c r="Q275" s="8"/>
      <c r="R275" s="8"/>
      <c r="S275" s="8"/>
      <c r="T275" s="8"/>
      <c r="U275" s="8"/>
      <c r="V275" s="8"/>
      <c r="W275" s="8"/>
      <c r="X275" s="8"/>
      <c r="Y275" s="8"/>
      <c r="Z275" s="8"/>
      <c r="AA275" s="8"/>
      <c r="AB275" s="8"/>
      <c r="AC275" s="8"/>
      <c r="AD275" s="8"/>
      <c r="AE275" s="8"/>
      <c r="AF275" s="8"/>
      <c r="AG275" s="8"/>
    </row>
    <row r="276" spans="1:33" ht="25.5">
      <c r="A276" s="5" t="s">
        <v>600</v>
      </c>
      <c r="B276" s="9">
        <v>297</v>
      </c>
      <c r="C276" s="5" t="s">
        <v>601</v>
      </c>
      <c r="D276" s="5" t="s">
        <v>19</v>
      </c>
      <c r="E276" s="5" t="s">
        <v>383</v>
      </c>
      <c r="F276" s="10" t="s">
        <v>20</v>
      </c>
      <c r="G276" s="5" t="s">
        <v>104</v>
      </c>
      <c r="H276" s="5" t="s">
        <v>22</v>
      </c>
      <c r="I276" s="5" t="s">
        <v>19</v>
      </c>
      <c r="J276" s="11"/>
      <c r="K276" s="11" t="s">
        <v>23</v>
      </c>
      <c r="L276" s="5" t="s">
        <v>384</v>
      </c>
      <c r="M276" s="31" t="s">
        <v>582</v>
      </c>
      <c r="N276" s="12" t="s">
        <v>26</v>
      </c>
      <c r="O276" s="5" t="s">
        <v>386</v>
      </c>
      <c r="P276" s="8"/>
      <c r="Q276" s="8"/>
      <c r="R276" s="8"/>
      <c r="S276" s="8"/>
      <c r="T276" s="8"/>
      <c r="U276" s="8"/>
      <c r="V276" s="8"/>
      <c r="W276" s="8"/>
      <c r="X276" s="8"/>
      <c r="Y276" s="8"/>
      <c r="Z276" s="8"/>
      <c r="AA276" s="8"/>
      <c r="AB276" s="8"/>
      <c r="AC276" s="8"/>
      <c r="AD276" s="8"/>
      <c r="AE276" s="8"/>
      <c r="AF276" s="8"/>
      <c r="AG276" s="8"/>
    </row>
    <row r="277" spans="1:33" ht="25.5">
      <c r="A277" s="5" t="s">
        <v>602</v>
      </c>
      <c r="B277" s="9">
        <v>298</v>
      </c>
      <c r="C277" s="5" t="s">
        <v>603</v>
      </c>
      <c r="D277" s="5" t="s">
        <v>19</v>
      </c>
      <c r="E277" s="5" t="s">
        <v>383</v>
      </c>
      <c r="F277" s="10" t="s">
        <v>20</v>
      </c>
      <c r="G277" s="5" t="s">
        <v>104</v>
      </c>
      <c r="H277" s="5" t="s">
        <v>22</v>
      </c>
      <c r="I277" s="5" t="s">
        <v>19</v>
      </c>
      <c r="J277" s="11"/>
      <c r="K277" s="11" t="s">
        <v>23</v>
      </c>
      <c r="L277" s="5" t="s">
        <v>384</v>
      </c>
      <c r="M277" s="31" t="s">
        <v>585</v>
      </c>
      <c r="N277" s="12" t="s">
        <v>26</v>
      </c>
      <c r="O277" s="5" t="s">
        <v>386</v>
      </c>
      <c r="P277" s="8"/>
      <c r="Q277" s="8"/>
      <c r="R277" s="8"/>
      <c r="S277" s="8"/>
      <c r="T277" s="8"/>
      <c r="U277" s="8"/>
      <c r="V277" s="8"/>
      <c r="W277" s="8"/>
      <c r="X277" s="8"/>
      <c r="Y277" s="8"/>
      <c r="Z277" s="8"/>
      <c r="AA277" s="8"/>
      <c r="AB277" s="8"/>
      <c r="AC277" s="8"/>
      <c r="AD277" s="8"/>
      <c r="AE277" s="8"/>
      <c r="AF277" s="8"/>
      <c r="AG277" s="8"/>
    </row>
    <row r="278" spans="1:33" ht="12.75">
      <c r="A278" s="5" t="s">
        <v>604</v>
      </c>
      <c r="B278" s="9">
        <v>299</v>
      </c>
      <c r="C278" s="8"/>
      <c r="D278" s="5" t="s">
        <v>19</v>
      </c>
      <c r="E278" s="5" t="s">
        <v>19</v>
      </c>
      <c r="F278" s="10" t="s">
        <v>20</v>
      </c>
      <c r="G278" s="5" t="s">
        <v>37</v>
      </c>
      <c r="H278" s="5" t="s">
        <v>38</v>
      </c>
      <c r="I278" s="5" t="s">
        <v>19</v>
      </c>
      <c r="J278" s="11"/>
      <c r="K278" s="11" t="s">
        <v>39</v>
      </c>
      <c r="L278" s="5" t="s">
        <v>63</v>
      </c>
      <c r="M278" s="5"/>
      <c r="N278" s="5" t="s">
        <v>63</v>
      </c>
      <c r="O278" s="5" t="s">
        <v>63</v>
      </c>
      <c r="P278" s="8"/>
      <c r="Q278" s="8"/>
      <c r="R278" s="8"/>
      <c r="S278" s="8"/>
      <c r="T278" s="8"/>
      <c r="U278" s="8"/>
      <c r="V278" s="8"/>
      <c r="W278" s="8"/>
      <c r="X278" s="8"/>
      <c r="Y278" s="8"/>
      <c r="Z278" s="8"/>
      <c r="AA278" s="8"/>
      <c r="AB278" s="8"/>
      <c r="AC278" s="8"/>
      <c r="AD278" s="8"/>
      <c r="AE278" s="8"/>
      <c r="AF278" s="8"/>
      <c r="AG278" s="8"/>
    </row>
    <row r="279" spans="1:33" ht="12.75">
      <c r="A279" s="5" t="s">
        <v>605</v>
      </c>
      <c r="B279" s="9">
        <v>300</v>
      </c>
      <c r="C279" s="8"/>
      <c r="D279" s="5" t="s">
        <v>19</v>
      </c>
      <c r="E279" s="5" t="s">
        <v>19</v>
      </c>
      <c r="F279" s="10" t="s">
        <v>20</v>
      </c>
      <c r="G279" s="5" t="s">
        <v>37</v>
      </c>
      <c r="H279" s="5" t="s">
        <v>38</v>
      </c>
      <c r="I279" s="5" t="s">
        <v>19</v>
      </c>
      <c r="J279" s="11"/>
      <c r="K279" s="11" t="s">
        <v>39</v>
      </c>
      <c r="L279" s="5" t="s">
        <v>63</v>
      </c>
      <c r="M279" s="5"/>
      <c r="N279" s="5" t="s">
        <v>63</v>
      </c>
      <c r="O279" s="5" t="s">
        <v>63</v>
      </c>
      <c r="P279" s="8"/>
      <c r="Q279" s="8"/>
      <c r="R279" s="8"/>
      <c r="S279" s="8"/>
      <c r="T279" s="8"/>
      <c r="U279" s="8"/>
      <c r="V279" s="8"/>
      <c r="W279" s="8"/>
      <c r="X279" s="8"/>
      <c r="Y279" s="8"/>
      <c r="Z279" s="8"/>
      <c r="AA279" s="8"/>
      <c r="AB279" s="8"/>
      <c r="AC279" s="8"/>
      <c r="AD279" s="8"/>
      <c r="AE279" s="8"/>
      <c r="AF279" s="8"/>
      <c r="AG279" s="8"/>
    </row>
    <row r="280" spans="1:33" ht="25.5">
      <c r="A280" s="5" t="s">
        <v>606</v>
      </c>
      <c r="B280" s="9">
        <v>301</v>
      </c>
      <c r="C280" s="5" t="s">
        <v>607</v>
      </c>
      <c r="D280" s="5" t="s">
        <v>19</v>
      </c>
      <c r="E280" s="5" t="s">
        <v>19</v>
      </c>
      <c r="F280" s="10" t="s">
        <v>20</v>
      </c>
      <c r="G280" s="5" t="s">
        <v>37</v>
      </c>
      <c r="H280" s="5" t="s">
        <v>38</v>
      </c>
      <c r="I280" s="5" t="s">
        <v>19</v>
      </c>
      <c r="J280" s="11"/>
      <c r="K280" s="11" t="s">
        <v>39</v>
      </c>
      <c r="L280" s="5" t="s">
        <v>63</v>
      </c>
      <c r="M280" s="5"/>
      <c r="N280" s="5" t="s">
        <v>63</v>
      </c>
      <c r="O280" s="5" t="s">
        <v>63</v>
      </c>
      <c r="P280" s="8"/>
      <c r="Q280" s="8"/>
      <c r="R280" s="8"/>
      <c r="S280" s="8"/>
      <c r="T280" s="8"/>
      <c r="U280" s="8"/>
      <c r="V280" s="8"/>
      <c r="W280" s="8"/>
      <c r="X280" s="8"/>
      <c r="Y280" s="8"/>
      <c r="Z280" s="8"/>
      <c r="AA280" s="8"/>
      <c r="AB280" s="8"/>
      <c r="AC280" s="8"/>
      <c r="AD280" s="8"/>
      <c r="AE280" s="8"/>
      <c r="AF280" s="8"/>
      <c r="AG280" s="8"/>
    </row>
    <row r="281" spans="1:33" ht="25.5">
      <c r="A281" s="5" t="s">
        <v>608</v>
      </c>
      <c r="B281" s="25">
        <v>302</v>
      </c>
      <c r="C281" s="26" t="s">
        <v>609</v>
      </c>
      <c r="D281" s="5" t="s">
        <v>19</v>
      </c>
      <c r="E281" s="5" t="s">
        <v>19</v>
      </c>
      <c r="F281" s="10" t="s">
        <v>20</v>
      </c>
      <c r="G281" s="5" t="s">
        <v>37</v>
      </c>
      <c r="H281" s="5" t="s">
        <v>38</v>
      </c>
      <c r="I281" s="5" t="s">
        <v>19</v>
      </c>
      <c r="J281" s="11"/>
      <c r="K281" s="11" t="s">
        <v>39</v>
      </c>
      <c r="L281" s="5" t="s">
        <v>63</v>
      </c>
      <c r="M281" s="5"/>
      <c r="N281" s="5" t="s">
        <v>63</v>
      </c>
      <c r="O281" s="5" t="s">
        <v>63</v>
      </c>
      <c r="P281" s="8"/>
      <c r="Q281" s="8"/>
      <c r="R281" s="8"/>
      <c r="S281" s="8"/>
      <c r="T281" s="8"/>
      <c r="U281" s="8"/>
      <c r="V281" s="8"/>
      <c r="W281" s="8"/>
      <c r="X281" s="8"/>
      <c r="Y281" s="8"/>
      <c r="Z281" s="8"/>
      <c r="AA281" s="8"/>
      <c r="AB281" s="8"/>
      <c r="AC281" s="8"/>
      <c r="AD281" s="8"/>
      <c r="AE281" s="8"/>
      <c r="AF281" s="8"/>
      <c r="AG281" s="8"/>
    </row>
    <row r="282" spans="1:33" ht="25.5">
      <c r="A282" s="5" t="s">
        <v>610</v>
      </c>
      <c r="B282" s="9">
        <v>303</v>
      </c>
      <c r="C282" s="5" t="s">
        <v>611</v>
      </c>
      <c r="D282" s="5" t="s">
        <v>19</v>
      </c>
      <c r="E282" s="5" t="s">
        <v>19</v>
      </c>
      <c r="F282" s="10" t="s">
        <v>20</v>
      </c>
      <c r="G282" s="5" t="s">
        <v>37</v>
      </c>
      <c r="H282" s="5" t="s">
        <v>38</v>
      </c>
      <c r="I282" s="5" t="s">
        <v>19</v>
      </c>
      <c r="J282" s="11"/>
      <c r="K282" s="11" t="s">
        <v>39</v>
      </c>
      <c r="L282" s="5" t="s">
        <v>63</v>
      </c>
      <c r="M282" s="5"/>
      <c r="N282" s="5" t="s">
        <v>63</v>
      </c>
      <c r="O282" s="5" t="s">
        <v>63</v>
      </c>
      <c r="P282" s="8"/>
      <c r="Q282" s="8"/>
      <c r="R282" s="8"/>
      <c r="S282" s="8"/>
      <c r="T282" s="8"/>
      <c r="U282" s="8"/>
      <c r="V282" s="8"/>
      <c r="W282" s="8"/>
      <c r="X282" s="8"/>
      <c r="Y282" s="8"/>
      <c r="Z282" s="8"/>
      <c r="AA282" s="8"/>
      <c r="AB282" s="8"/>
      <c r="AC282" s="8"/>
      <c r="AD282" s="8"/>
      <c r="AE282" s="8"/>
      <c r="AF282" s="8"/>
      <c r="AG282" s="8"/>
    </row>
    <row r="283" spans="1:33" ht="25.5">
      <c r="A283" s="5" t="s">
        <v>612</v>
      </c>
      <c r="B283" s="9">
        <v>304</v>
      </c>
      <c r="C283" s="5" t="s">
        <v>613</v>
      </c>
      <c r="D283" s="5" t="s">
        <v>19</v>
      </c>
      <c r="E283" s="5" t="s">
        <v>19</v>
      </c>
      <c r="F283" s="10" t="s">
        <v>20</v>
      </c>
      <c r="G283" s="5" t="s">
        <v>37</v>
      </c>
      <c r="H283" s="5" t="s">
        <v>38</v>
      </c>
      <c r="I283" s="5" t="s">
        <v>19</v>
      </c>
      <c r="J283" s="11"/>
      <c r="K283" s="11" t="s">
        <v>39</v>
      </c>
      <c r="L283" s="5" t="s">
        <v>63</v>
      </c>
      <c r="M283" s="5"/>
      <c r="N283" s="5" t="s">
        <v>63</v>
      </c>
      <c r="O283" s="5" t="s">
        <v>63</v>
      </c>
      <c r="P283" s="8"/>
      <c r="Q283" s="8"/>
      <c r="R283" s="8"/>
      <c r="S283" s="8"/>
      <c r="T283" s="8"/>
      <c r="U283" s="8"/>
      <c r="V283" s="8"/>
      <c r="W283" s="8"/>
      <c r="X283" s="8"/>
      <c r="Y283" s="8"/>
      <c r="Z283" s="8"/>
      <c r="AA283" s="8"/>
      <c r="AB283" s="8"/>
      <c r="AC283" s="8"/>
      <c r="AD283" s="8"/>
      <c r="AE283" s="8"/>
      <c r="AF283" s="8"/>
      <c r="AG283" s="8"/>
    </row>
    <row r="284" spans="1:33" ht="12.75">
      <c r="A284" s="5" t="s">
        <v>614</v>
      </c>
      <c r="B284" s="9">
        <v>305</v>
      </c>
      <c r="C284" s="5" t="s">
        <v>615</v>
      </c>
      <c r="D284" s="5" t="s">
        <v>19</v>
      </c>
      <c r="E284" s="5" t="s">
        <v>19</v>
      </c>
      <c r="F284" s="10" t="s">
        <v>20</v>
      </c>
      <c r="G284" s="5" t="s">
        <v>37</v>
      </c>
      <c r="H284" s="5" t="s">
        <v>38</v>
      </c>
      <c r="I284" s="5" t="s">
        <v>19</v>
      </c>
      <c r="J284" s="11"/>
      <c r="K284" s="11" t="s">
        <v>39</v>
      </c>
      <c r="L284" s="5" t="s">
        <v>63</v>
      </c>
      <c r="M284" s="5"/>
      <c r="N284" s="5" t="s">
        <v>63</v>
      </c>
      <c r="O284" s="5" t="s">
        <v>63</v>
      </c>
      <c r="P284" s="8"/>
      <c r="Q284" s="8"/>
      <c r="R284" s="8"/>
      <c r="S284" s="8"/>
      <c r="T284" s="8"/>
      <c r="U284" s="8"/>
      <c r="V284" s="8"/>
      <c r="W284" s="8"/>
      <c r="X284" s="8"/>
      <c r="Y284" s="8"/>
      <c r="Z284" s="8"/>
      <c r="AA284" s="8"/>
      <c r="AB284" s="8"/>
      <c r="AC284" s="8"/>
      <c r="AD284" s="8"/>
      <c r="AE284" s="8"/>
      <c r="AF284" s="8"/>
      <c r="AG284" s="8"/>
    </row>
    <row r="285" spans="1:33" ht="12.75">
      <c r="A285" s="5" t="s">
        <v>616</v>
      </c>
      <c r="B285" s="25">
        <v>306</v>
      </c>
      <c r="C285" s="26" t="s">
        <v>617</v>
      </c>
      <c r="D285" s="5" t="s">
        <v>19</v>
      </c>
      <c r="E285" s="5" t="s">
        <v>19</v>
      </c>
      <c r="F285" s="10" t="s">
        <v>20</v>
      </c>
      <c r="G285" s="5" t="s">
        <v>37</v>
      </c>
      <c r="H285" s="5" t="s">
        <v>38</v>
      </c>
      <c r="I285" s="5" t="s">
        <v>19</v>
      </c>
      <c r="J285" s="11"/>
      <c r="K285" s="11" t="s">
        <v>39</v>
      </c>
      <c r="L285" s="5" t="s">
        <v>63</v>
      </c>
      <c r="M285" s="5"/>
      <c r="N285" s="5" t="s">
        <v>63</v>
      </c>
      <c r="O285" s="5" t="s">
        <v>63</v>
      </c>
      <c r="P285" s="8"/>
      <c r="Q285" s="8"/>
      <c r="R285" s="8"/>
      <c r="S285" s="8"/>
      <c r="T285" s="8"/>
      <c r="U285" s="8"/>
      <c r="V285" s="8"/>
      <c r="W285" s="8"/>
      <c r="X285" s="8"/>
      <c r="Y285" s="8"/>
      <c r="Z285" s="8"/>
      <c r="AA285" s="8"/>
      <c r="AB285" s="8"/>
      <c r="AC285" s="8"/>
      <c r="AD285" s="8"/>
      <c r="AE285" s="8"/>
      <c r="AF285" s="8"/>
      <c r="AG285" s="8"/>
    </row>
    <row r="286" spans="1:33" ht="25.5">
      <c r="A286" s="5" t="s">
        <v>618</v>
      </c>
      <c r="B286" s="9">
        <v>307</v>
      </c>
      <c r="C286" s="5" t="s">
        <v>619</v>
      </c>
      <c r="D286" s="5" t="s">
        <v>19</v>
      </c>
      <c r="E286" s="5" t="s">
        <v>19</v>
      </c>
      <c r="F286" s="10" t="s">
        <v>20</v>
      </c>
      <c r="G286" s="5" t="s">
        <v>37</v>
      </c>
      <c r="H286" s="5" t="s">
        <v>38</v>
      </c>
      <c r="I286" s="5" t="s">
        <v>19</v>
      </c>
      <c r="J286" s="11"/>
      <c r="K286" s="11" t="s">
        <v>39</v>
      </c>
      <c r="L286" s="5" t="s">
        <v>63</v>
      </c>
      <c r="M286" s="5"/>
      <c r="N286" s="5" t="s">
        <v>63</v>
      </c>
      <c r="O286" s="5" t="s">
        <v>63</v>
      </c>
      <c r="P286" s="8"/>
      <c r="Q286" s="8"/>
      <c r="R286" s="8"/>
      <c r="S286" s="8"/>
      <c r="T286" s="8"/>
      <c r="U286" s="8"/>
      <c r="V286" s="8"/>
      <c r="W286" s="8"/>
      <c r="X286" s="8"/>
      <c r="Y286" s="8"/>
      <c r="Z286" s="8"/>
      <c r="AA286" s="8"/>
      <c r="AB286" s="8"/>
      <c r="AC286" s="8"/>
      <c r="AD286" s="8"/>
      <c r="AE286" s="8"/>
      <c r="AF286" s="8"/>
      <c r="AG286" s="8"/>
    </row>
    <row r="287" spans="1:33" ht="25.5">
      <c r="A287" s="5" t="s">
        <v>620</v>
      </c>
      <c r="B287" s="9">
        <v>308</v>
      </c>
      <c r="C287" s="5" t="s">
        <v>619</v>
      </c>
      <c r="D287" s="5" t="s">
        <v>19</v>
      </c>
      <c r="E287" s="5" t="s">
        <v>19</v>
      </c>
      <c r="F287" s="10" t="s">
        <v>20</v>
      </c>
      <c r="G287" s="5" t="s">
        <v>37</v>
      </c>
      <c r="H287" s="5" t="s">
        <v>38</v>
      </c>
      <c r="I287" s="5" t="s">
        <v>19</v>
      </c>
      <c r="J287" s="11"/>
      <c r="K287" s="11" t="s">
        <v>39</v>
      </c>
      <c r="L287" s="5" t="s">
        <v>63</v>
      </c>
      <c r="M287" s="5"/>
      <c r="N287" s="5" t="s">
        <v>63</v>
      </c>
      <c r="O287" s="5" t="s">
        <v>63</v>
      </c>
      <c r="P287" s="8"/>
      <c r="Q287" s="8"/>
      <c r="R287" s="8"/>
      <c r="S287" s="8"/>
      <c r="T287" s="8"/>
      <c r="U287" s="8"/>
      <c r="V287" s="8"/>
      <c r="W287" s="8"/>
      <c r="X287" s="8"/>
      <c r="Y287" s="8"/>
      <c r="Z287" s="8"/>
      <c r="AA287" s="8"/>
      <c r="AB287" s="8"/>
      <c r="AC287" s="8"/>
      <c r="AD287" s="8"/>
      <c r="AE287" s="8"/>
      <c r="AF287" s="8"/>
      <c r="AG287" s="8"/>
    </row>
    <row r="288" spans="1:33" ht="25.5">
      <c r="A288" s="5" t="s">
        <v>621</v>
      </c>
      <c r="B288" s="9">
        <v>309</v>
      </c>
      <c r="C288" s="5" t="s">
        <v>622</v>
      </c>
      <c r="D288" s="5" t="s">
        <v>19</v>
      </c>
      <c r="E288" s="5" t="s">
        <v>19</v>
      </c>
      <c r="F288" s="10" t="s">
        <v>20</v>
      </c>
      <c r="G288" s="5" t="s">
        <v>37</v>
      </c>
      <c r="H288" s="5" t="s">
        <v>38</v>
      </c>
      <c r="I288" s="5" t="s">
        <v>19</v>
      </c>
      <c r="J288" s="11"/>
      <c r="K288" s="11" t="s">
        <v>39</v>
      </c>
      <c r="L288" s="5" t="s">
        <v>63</v>
      </c>
      <c r="M288" s="5"/>
      <c r="N288" s="5" t="s">
        <v>63</v>
      </c>
      <c r="O288" s="5" t="s">
        <v>63</v>
      </c>
      <c r="P288" s="8"/>
      <c r="Q288" s="8"/>
      <c r="R288" s="8"/>
      <c r="S288" s="8"/>
      <c r="T288" s="8"/>
      <c r="U288" s="8"/>
      <c r="V288" s="8"/>
      <c r="W288" s="8"/>
      <c r="X288" s="8"/>
      <c r="Y288" s="8"/>
      <c r="Z288" s="8"/>
      <c r="AA288" s="8"/>
      <c r="AB288" s="8"/>
      <c r="AC288" s="8"/>
      <c r="AD288" s="8"/>
      <c r="AE288" s="8"/>
      <c r="AF288" s="8"/>
      <c r="AG288" s="8"/>
    </row>
    <row r="289" spans="1:33" ht="25.5">
      <c r="A289" s="5" t="s">
        <v>623</v>
      </c>
      <c r="B289" s="9">
        <v>310</v>
      </c>
      <c r="C289" s="5" t="s">
        <v>624</v>
      </c>
      <c r="D289" s="5" t="s">
        <v>19</v>
      </c>
      <c r="E289" s="5" t="s">
        <v>19</v>
      </c>
      <c r="F289" s="10" t="s">
        <v>20</v>
      </c>
      <c r="G289" s="5" t="s">
        <v>37</v>
      </c>
      <c r="H289" s="5" t="s">
        <v>38</v>
      </c>
      <c r="I289" s="5" t="s">
        <v>19</v>
      </c>
      <c r="J289" s="11"/>
      <c r="K289" s="11" t="s">
        <v>39</v>
      </c>
      <c r="L289" s="5" t="s">
        <v>63</v>
      </c>
      <c r="M289" s="5"/>
      <c r="N289" s="5" t="s">
        <v>63</v>
      </c>
      <c r="O289" s="5" t="s">
        <v>63</v>
      </c>
      <c r="P289" s="8"/>
      <c r="Q289" s="8"/>
      <c r="R289" s="8"/>
      <c r="S289" s="8"/>
      <c r="T289" s="8"/>
      <c r="U289" s="8"/>
      <c r="V289" s="8"/>
      <c r="W289" s="8"/>
      <c r="X289" s="8"/>
      <c r="Y289" s="8"/>
      <c r="Z289" s="8"/>
      <c r="AA289" s="8"/>
      <c r="AB289" s="8"/>
      <c r="AC289" s="8"/>
      <c r="AD289" s="8"/>
      <c r="AE289" s="8"/>
      <c r="AF289" s="8"/>
      <c r="AG289" s="8"/>
    </row>
    <row r="290" spans="1:33" ht="12.75">
      <c r="A290" s="5" t="s">
        <v>625</v>
      </c>
      <c r="B290" s="9">
        <v>311</v>
      </c>
      <c r="C290" s="5" t="s">
        <v>626</v>
      </c>
      <c r="D290" s="5" t="s">
        <v>19</v>
      </c>
      <c r="E290" s="5" t="s">
        <v>19</v>
      </c>
      <c r="F290" s="10" t="s">
        <v>20</v>
      </c>
      <c r="G290" s="5" t="s">
        <v>37</v>
      </c>
      <c r="H290" s="5" t="s">
        <v>38</v>
      </c>
      <c r="I290" s="5" t="s">
        <v>19</v>
      </c>
      <c r="J290" s="11"/>
      <c r="K290" s="11" t="s">
        <v>39</v>
      </c>
      <c r="L290" s="5" t="s">
        <v>63</v>
      </c>
      <c r="M290" s="5"/>
      <c r="N290" s="5" t="s">
        <v>63</v>
      </c>
      <c r="O290" s="5" t="s">
        <v>63</v>
      </c>
      <c r="P290" s="8"/>
      <c r="Q290" s="8"/>
      <c r="R290" s="8"/>
      <c r="S290" s="8"/>
      <c r="T290" s="8"/>
      <c r="U290" s="8"/>
      <c r="V290" s="8"/>
      <c r="W290" s="8"/>
      <c r="X290" s="8"/>
      <c r="Y290" s="8"/>
      <c r="Z290" s="8"/>
      <c r="AA290" s="8"/>
      <c r="AB290" s="8"/>
      <c r="AC290" s="8"/>
      <c r="AD290" s="8"/>
      <c r="AE290" s="8"/>
      <c r="AF290" s="8"/>
      <c r="AG290" s="8"/>
    </row>
    <row r="291" spans="1:33" ht="12.75">
      <c r="A291" s="5" t="s">
        <v>627</v>
      </c>
      <c r="B291" s="9">
        <v>312</v>
      </c>
      <c r="C291" s="5" t="s">
        <v>628</v>
      </c>
      <c r="D291" s="5" t="s">
        <v>19</v>
      </c>
      <c r="E291" s="5" t="s">
        <v>19</v>
      </c>
      <c r="F291" s="10" t="s">
        <v>20</v>
      </c>
      <c r="G291" s="5" t="s">
        <v>37</v>
      </c>
      <c r="H291" s="5" t="s">
        <v>38</v>
      </c>
      <c r="I291" s="5" t="s">
        <v>19</v>
      </c>
      <c r="J291" s="11"/>
      <c r="K291" s="11" t="s">
        <v>39</v>
      </c>
      <c r="L291" s="5" t="s">
        <v>63</v>
      </c>
      <c r="M291" s="5"/>
      <c r="N291" s="5" t="s">
        <v>63</v>
      </c>
      <c r="O291" s="5" t="s">
        <v>63</v>
      </c>
      <c r="P291" s="8"/>
      <c r="Q291" s="8"/>
      <c r="R291" s="8"/>
      <c r="S291" s="8"/>
      <c r="T291" s="8"/>
      <c r="U291" s="8"/>
      <c r="V291" s="8"/>
      <c r="W291" s="8"/>
      <c r="X291" s="8"/>
      <c r="Y291" s="8"/>
      <c r="Z291" s="8"/>
      <c r="AA291" s="8"/>
      <c r="AB291" s="8"/>
      <c r="AC291" s="8"/>
      <c r="AD291" s="8"/>
      <c r="AE291" s="8"/>
      <c r="AF291" s="8"/>
      <c r="AG291" s="8"/>
    </row>
    <row r="292" spans="1:33" ht="12.75">
      <c r="A292" s="5" t="s">
        <v>629</v>
      </c>
      <c r="B292" s="9">
        <v>313</v>
      </c>
      <c r="C292" s="5" t="s">
        <v>630</v>
      </c>
      <c r="D292" s="5" t="s">
        <v>19</v>
      </c>
      <c r="E292" s="5" t="s">
        <v>19</v>
      </c>
      <c r="F292" s="10" t="s">
        <v>20</v>
      </c>
      <c r="G292" s="5" t="s">
        <v>37</v>
      </c>
      <c r="H292" s="5" t="s">
        <v>38</v>
      </c>
      <c r="I292" s="5" t="s">
        <v>19</v>
      </c>
      <c r="J292" s="11"/>
      <c r="K292" s="11" t="s">
        <v>39</v>
      </c>
      <c r="L292" s="5" t="s">
        <v>63</v>
      </c>
      <c r="M292" s="5"/>
      <c r="N292" s="5" t="s">
        <v>63</v>
      </c>
      <c r="O292" s="5" t="s">
        <v>63</v>
      </c>
      <c r="P292" s="8"/>
      <c r="Q292" s="8"/>
      <c r="R292" s="8"/>
      <c r="S292" s="8"/>
      <c r="T292" s="8"/>
      <c r="U292" s="8"/>
      <c r="V292" s="8"/>
      <c r="W292" s="8"/>
      <c r="X292" s="8"/>
      <c r="Y292" s="8"/>
      <c r="Z292" s="8"/>
      <c r="AA292" s="8"/>
      <c r="AB292" s="8"/>
      <c r="AC292" s="8"/>
      <c r="AD292" s="8"/>
      <c r="AE292" s="8"/>
      <c r="AF292" s="8"/>
      <c r="AG292" s="8"/>
    </row>
    <row r="293" spans="1:33" ht="12.75">
      <c r="A293" s="5" t="s">
        <v>631</v>
      </c>
      <c r="B293" s="9">
        <v>314</v>
      </c>
      <c r="C293" s="5" t="s">
        <v>632</v>
      </c>
      <c r="D293" s="5" t="s">
        <v>19</v>
      </c>
      <c r="E293" s="5" t="s">
        <v>19</v>
      </c>
      <c r="F293" s="10" t="s">
        <v>20</v>
      </c>
      <c r="G293" s="5" t="s">
        <v>37</v>
      </c>
      <c r="H293" s="5" t="s">
        <v>38</v>
      </c>
      <c r="I293" s="5" t="s">
        <v>19</v>
      </c>
      <c r="J293" s="11"/>
      <c r="K293" s="11" t="s">
        <v>39</v>
      </c>
      <c r="L293" s="5" t="s">
        <v>63</v>
      </c>
      <c r="M293" s="5"/>
      <c r="N293" s="5" t="s">
        <v>63</v>
      </c>
      <c r="O293" s="5" t="s">
        <v>63</v>
      </c>
      <c r="P293" s="8"/>
      <c r="Q293" s="8"/>
      <c r="R293" s="8"/>
      <c r="S293" s="8"/>
      <c r="T293" s="8"/>
      <c r="U293" s="8"/>
      <c r="V293" s="8"/>
      <c r="W293" s="8"/>
      <c r="X293" s="8"/>
      <c r="Y293" s="8"/>
      <c r="Z293" s="8"/>
      <c r="AA293" s="8"/>
      <c r="AB293" s="8"/>
      <c r="AC293" s="8"/>
      <c r="AD293" s="8"/>
      <c r="AE293" s="8"/>
      <c r="AF293" s="8"/>
      <c r="AG293" s="8"/>
    </row>
    <row r="294" spans="1:33" ht="12.75">
      <c r="A294" s="5" t="s">
        <v>633</v>
      </c>
      <c r="B294" s="9">
        <v>315</v>
      </c>
      <c r="C294" s="5"/>
      <c r="D294" s="5" t="s">
        <v>19</v>
      </c>
      <c r="E294" s="5" t="s">
        <v>19</v>
      </c>
      <c r="F294" s="10" t="s">
        <v>20</v>
      </c>
      <c r="G294" s="5" t="s">
        <v>37</v>
      </c>
      <c r="H294" s="5" t="s">
        <v>38</v>
      </c>
      <c r="I294" s="5" t="s">
        <v>19</v>
      </c>
      <c r="J294" s="11"/>
      <c r="K294" s="11" t="s">
        <v>39</v>
      </c>
      <c r="L294" s="5" t="s">
        <v>63</v>
      </c>
      <c r="M294" s="5"/>
      <c r="N294" s="5" t="s">
        <v>63</v>
      </c>
      <c r="O294" s="5" t="s">
        <v>63</v>
      </c>
      <c r="P294" s="8"/>
      <c r="Q294" s="8"/>
      <c r="R294" s="8"/>
      <c r="S294" s="8"/>
      <c r="T294" s="8"/>
      <c r="U294" s="8"/>
      <c r="V294" s="8"/>
      <c r="W294" s="8"/>
      <c r="X294" s="8"/>
      <c r="Y294" s="8"/>
      <c r="Z294" s="8"/>
      <c r="AA294" s="8"/>
      <c r="AB294" s="8"/>
      <c r="AC294" s="8"/>
      <c r="AD294" s="8"/>
      <c r="AE294" s="8"/>
      <c r="AF294" s="8"/>
      <c r="AG294" s="8"/>
    </row>
    <row r="295" spans="1:33" ht="12.75">
      <c r="A295" s="5" t="s">
        <v>634</v>
      </c>
      <c r="B295" s="9">
        <v>316</v>
      </c>
      <c r="C295" s="5"/>
      <c r="D295" s="5" t="s">
        <v>19</v>
      </c>
      <c r="E295" s="5" t="s">
        <v>19</v>
      </c>
      <c r="F295" s="10" t="s">
        <v>20</v>
      </c>
      <c r="G295" s="5" t="s">
        <v>37</v>
      </c>
      <c r="H295" s="5" t="s">
        <v>38</v>
      </c>
      <c r="I295" s="5" t="s">
        <v>19</v>
      </c>
      <c r="J295" s="11"/>
      <c r="K295" s="11" t="s">
        <v>39</v>
      </c>
      <c r="L295" s="5" t="s">
        <v>63</v>
      </c>
      <c r="M295" s="5"/>
      <c r="N295" s="5" t="s">
        <v>63</v>
      </c>
      <c r="O295" s="5" t="s">
        <v>63</v>
      </c>
      <c r="P295" s="8"/>
      <c r="Q295" s="8"/>
      <c r="R295" s="8"/>
      <c r="S295" s="8"/>
      <c r="T295" s="8"/>
      <c r="U295" s="8"/>
      <c r="V295" s="8"/>
      <c r="W295" s="8"/>
      <c r="X295" s="8"/>
      <c r="Y295" s="8"/>
      <c r="Z295" s="8"/>
      <c r="AA295" s="8"/>
      <c r="AB295" s="8"/>
      <c r="AC295" s="8"/>
      <c r="AD295" s="8"/>
      <c r="AE295" s="8"/>
      <c r="AF295" s="8"/>
      <c r="AG295" s="8"/>
    </row>
    <row r="296" spans="1:33" ht="25.5">
      <c r="A296" s="5" t="s">
        <v>635</v>
      </c>
      <c r="B296" s="25">
        <v>329</v>
      </c>
      <c r="C296" s="26" t="s">
        <v>636</v>
      </c>
      <c r="D296" s="5" t="s">
        <v>19</v>
      </c>
      <c r="E296" s="5" t="s">
        <v>550</v>
      </c>
      <c r="F296" s="10" t="s">
        <v>20</v>
      </c>
      <c r="G296" s="5" t="s">
        <v>104</v>
      </c>
      <c r="H296" s="5" t="s">
        <v>22</v>
      </c>
      <c r="I296" s="5" t="s">
        <v>19</v>
      </c>
      <c r="J296" s="11"/>
      <c r="K296" s="11" t="s">
        <v>23</v>
      </c>
      <c r="L296" s="5" t="s">
        <v>637</v>
      </c>
      <c r="M296" s="23" t="s">
        <v>638</v>
      </c>
      <c r="N296" s="5" t="s">
        <v>39</v>
      </c>
      <c r="O296" s="5" t="s">
        <v>36</v>
      </c>
      <c r="P296" s="8"/>
      <c r="Q296" s="8"/>
      <c r="R296" s="8"/>
      <c r="S296" s="8"/>
      <c r="T296" s="8"/>
      <c r="U296" s="8"/>
      <c r="V296" s="8"/>
      <c r="W296" s="8"/>
      <c r="X296" s="8"/>
      <c r="Y296" s="8"/>
      <c r="Z296" s="8"/>
      <c r="AA296" s="8"/>
      <c r="AB296" s="8"/>
      <c r="AC296" s="8"/>
      <c r="AD296" s="8"/>
      <c r="AE296" s="8"/>
      <c r="AF296" s="8"/>
      <c r="AG296" s="8"/>
    </row>
    <row r="297" spans="1:33" ht="25.5">
      <c r="A297" s="5" t="s">
        <v>639</v>
      </c>
      <c r="B297" s="25">
        <v>330</v>
      </c>
      <c r="C297" s="26" t="s">
        <v>640</v>
      </c>
      <c r="D297" s="5" t="s">
        <v>19</v>
      </c>
      <c r="E297" s="5" t="s">
        <v>550</v>
      </c>
      <c r="F297" s="10" t="s">
        <v>20</v>
      </c>
      <c r="G297" s="5" t="s">
        <v>104</v>
      </c>
      <c r="H297" s="5" t="s">
        <v>22</v>
      </c>
      <c r="I297" s="5" t="s">
        <v>19</v>
      </c>
      <c r="J297" s="11"/>
      <c r="K297" s="11" t="s">
        <v>23</v>
      </c>
      <c r="L297" s="5" t="s">
        <v>641</v>
      </c>
      <c r="M297" s="23" t="s">
        <v>642</v>
      </c>
      <c r="N297" s="5" t="s">
        <v>39</v>
      </c>
      <c r="O297" s="5" t="s">
        <v>36</v>
      </c>
      <c r="P297" s="8"/>
      <c r="Q297" s="8"/>
      <c r="R297" s="8"/>
      <c r="S297" s="8"/>
      <c r="T297" s="8"/>
      <c r="U297" s="8"/>
      <c r="V297" s="8"/>
      <c r="W297" s="8"/>
      <c r="X297" s="8"/>
      <c r="Y297" s="8"/>
      <c r="Z297" s="8"/>
      <c r="AA297" s="8"/>
      <c r="AB297" s="8"/>
      <c r="AC297" s="8"/>
      <c r="AD297" s="8"/>
      <c r="AE297" s="8"/>
      <c r="AF297" s="8"/>
      <c r="AG297" s="8"/>
    </row>
    <row r="298" spans="1:33" ht="25.5">
      <c r="A298" s="5" t="s">
        <v>643</v>
      </c>
      <c r="B298" s="25">
        <v>331</v>
      </c>
      <c r="C298" s="26" t="s">
        <v>644</v>
      </c>
      <c r="D298" s="5" t="s">
        <v>19</v>
      </c>
      <c r="E298" s="5" t="s">
        <v>550</v>
      </c>
      <c r="F298" s="10" t="s">
        <v>20</v>
      </c>
      <c r="G298" s="5" t="s">
        <v>104</v>
      </c>
      <c r="H298" s="5" t="s">
        <v>22</v>
      </c>
      <c r="I298" s="5" t="s">
        <v>19</v>
      </c>
      <c r="J298" s="11"/>
      <c r="K298" s="11" t="s">
        <v>23</v>
      </c>
      <c r="L298" s="5" t="s">
        <v>645</v>
      </c>
      <c r="M298" s="23" t="s">
        <v>646</v>
      </c>
      <c r="N298" s="5" t="s">
        <v>39</v>
      </c>
      <c r="O298" s="5" t="s">
        <v>36</v>
      </c>
      <c r="P298" s="8"/>
      <c r="Q298" s="8"/>
      <c r="R298" s="8"/>
      <c r="S298" s="8"/>
      <c r="T298" s="8"/>
      <c r="U298" s="8"/>
      <c r="V298" s="8"/>
      <c r="W298" s="8"/>
      <c r="X298" s="8"/>
      <c r="Y298" s="8"/>
      <c r="Z298" s="8"/>
      <c r="AA298" s="8"/>
      <c r="AB298" s="8"/>
      <c r="AC298" s="8"/>
      <c r="AD298" s="8"/>
      <c r="AE298" s="8"/>
      <c r="AF298" s="8"/>
      <c r="AG298" s="8"/>
    </row>
    <row r="299" spans="1:33" ht="25.5">
      <c r="A299" s="5" t="s">
        <v>647</v>
      </c>
      <c r="B299" s="25">
        <v>332</v>
      </c>
      <c r="C299" s="26" t="s">
        <v>648</v>
      </c>
      <c r="D299" s="5" t="s">
        <v>19</v>
      </c>
      <c r="E299" s="5" t="s">
        <v>550</v>
      </c>
      <c r="F299" s="10" t="s">
        <v>20</v>
      </c>
      <c r="G299" s="5" t="s">
        <v>104</v>
      </c>
      <c r="H299" s="5" t="s">
        <v>22</v>
      </c>
      <c r="I299" s="5" t="s">
        <v>19</v>
      </c>
      <c r="J299" s="11"/>
      <c r="K299" s="11" t="s">
        <v>23</v>
      </c>
      <c r="L299" s="5" t="s">
        <v>649</v>
      </c>
      <c r="M299" s="23" t="s">
        <v>650</v>
      </c>
      <c r="N299" s="5" t="s">
        <v>39</v>
      </c>
      <c r="O299" s="5" t="s">
        <v>36</v>
      </c>
      <c r="P299" s="8"/>
      <c r="Q299" s="8"/>
      <c r="R299" s="8"/>
      <c r="S299" s="8"/>
      <c r="T299" s="8"/>
      <c r="U299" s="8"/>
      <c r="V299" s="8"/>
      <c r="W299" s="8"/>
      <c r="X299" s="8"/>
      <c r="Y299" s="8"/>
      <c r="Z299" s="8"/>
      <c r="AA299" s="8"/>
      <c r="AB299" s="8"/>
      <c r="AC299" s="8"/>
      <c r="AD299" s="8"/>
      <c r="AE299" s="8"/>
      <c r="AF299" s="8"/>
      <c r="AG299" s="8"/>
    </row>
    <row r="300" spans="1:33" ht="25.5">
      <c r="A300" s="5" t="s">
        <v>651</v>
      </c>
      <c r="B300" s="25">
        <v>333</v>
      </c>
      <c r="C300" s="26" t="s">
        <v>652</v>
      </c>
      <c r="D300" s="5" t="s">
        <v>19</v>
      </c>
      <c r="E300" s="5" t="s">
        <v>550</v>
      </c>
      <c r="F300" s="10" t="s">
        <v>20</v>
      </c>
      <c r="G300" s="5" t="s">
        <v>104</v>
      </c>
      <c r="H300" s="5" t="s">
        <v>22</v>
      </c>
      <c r="I300" s="5" t="s">
        <v>19</v>
      </c>
      <c r="J300" s="11"/>
      <c r="K300" s="11" t="s">
        <v>23</v>
      </c>
      <c r="L300" s="5" t="s">
        <v>653</v>
      </c>
      <c r="M300" s="23" t="s">
        <v>654</v>
      </c>
      <c r="N300" s="5" t="s">
        <v>39</v>
      </c>
      <c r="O300" s="5" t="s">
        <v>36</v>
      </c>
      <c r="P300" s="8"/>
      <c r="Q300" s="8"/>
      <c r="R300" s="8"/>
      <c r="S300" s="8"/>
      <c r="T300" s="8"/>
      <c r="U300" s="8"/>
      <c r="V300" s="8"/>
      <c r="W300" s="8"/>
      <c r="X300" s="8"/>
      <c r="Y300" s="8"/>
      <c r="Z300" s="8"/>
      <c r="AA300" s="8"/>
      <c r="AB300" s="8"/>
      <c r="AC300" s="8"/>
      <c r="AD300" s="8"/>
      <c r="AE300" s="8"/>
      <c r="AF300" s="8"/>
      <c r="AG300" s="8"/>
    </row>
    <row r="301" spans="1:33" ht="25.5">
      <c r="A301" s="5" t="s">
        <v>655</v>
      </c>
      <c r="B301" s="25">
        <v>334</v>
      </c>
      <c r="C301" s="26" t="s">
        <v>656</v>
      </c>
      <c r="D301" s="5" t="s">
        <v>19</v>
      </c>
      <c r="E301" s="5" t="s">
        <v>550</v>
      </c>
      <c r="F301" s="10" t="s">
        <v>20</v>
      </c>
      <c r="G301" s="5" t="s">
        <v>104</v>
      </c>
      <c r="H301" s="5" t="s">
        <v>22</v>
      </c>
      <c r="I301" s="5" t="s">
        <v>18</v>
      </c>
      <c r="J301" s="11"/>
      <c r="K301" s="11" t="s">
        <v>23</v>
      </c>
      <c r="L301" s="5" t="s">
        <v>637</v>
      </c>
      <c r="M301" s="23" t="s">
        <v>638</v>
      </c>
      <c r="N301" s="5" t="s">
        <v>39</v>
      </c>
      <c r="O301" s="5" t="s">
        <v>36</v>
      </c>
      <c r="P301" s="8"/>
      <c r="Q301" s="8"/>
      <c r="R301" s="8"/>
      <c r="S301" s="8"/>
      <c r="T301" s="8"/>
      <c r="U301" s="8"/>
      <c r="V301" s="8"/>
      <c r="W301" s="8"/>
      <c r="X301" s="8"/>
      <c r="Y301" s="8"/>
      <c r="Z301" s="8"/>
      <c r="AA301" s="8"/>
      <c r="AB301" s="8"/>
      <c r="AC301" s="8"/>
      <c r="AD301" s="8"/>
      <c r="AE301" s="8"/>
      <c r="AF301" s="8"/>
      <c r="AG301" s="8"/>
    </row>
    <row r="302" spans="1:33" ht="25.5">
      <c r="A302" s="5" t="s">
        <v>657</v>
      </c>
      <c r="B302" s="25">
        <v>335</v>
      </c>
      <c r="C302" s="26" t="s">
        <v>658</v>
      </c>
      <c r="D302" s="5" t="s">
        <v>19</v>
      </c>
      <c r="E302" s="5" t="s">
        <v>550</v>
      </c>
      <c r="F302" s="10" t="s">
        <v>20</v>
      </c>
      <c r="G302" s="5" t="s">
        <v>104</v>
      </c>
      <c r="H302" s="5" t="s">
        <v>22</v>
      </c>
      <c r="I302" s="5" t="s">
        <v>18</v>
      </c>
      <c r="J302" s="11"/>
      <c r="K302" s="11" t="s">
        <v>23</v>
      </c>
      <c r="L302" s="5" t="s">
        <v>641</v>
      </c>
      <c r="M302" s="23" t="s">
        <v>642</v>
      </c>
      <c r="N302" s="5" t="s">
        <v>39</v>
      </c>
      <c r="O302" s="5" t="s">
        <v>36</v>
      </c>
      <c r="P302" s="8"/>
      <c r="Q302" s="8"/>
      <c r="R302" s="8"/>
      <c r="S302" s="8"/>
      <c r="T302" s="8"/>
      <c r="U302" s="8"/>
      <c r="V302" s="8"/>
      <c r="W302" s="8"/>
      <c r="X302" s="8"/>
      <c r="Y302" s="8"/>
      <c r="Z302" s="8"/>
      <c r="AA302" s="8"/>
      <c r="AB302" s="8"/>
      <c r="AC302" s="8"/>
      <c r="AD302" s="8"/>
      <c r="AE302" s="8"/>
      <c r="AF302" s="8"/>
      <c r="AG302" s="8"/>
    </row>
    <row r="303" spans="1:33" ht="25.5">
      <c r="A303" s="5" t="s">
        <v>659</v>
      </c>
      <c r="B303" s="25">
        <v>336</v>
      </c>
      <c r="C303" s="26" t="s">
        <v>660</v>
      </c>
      <c r="D303" s="5" t="s">
        <v>19</v>
      </c>
      <c r="E303" s="5" t="s">
        <v>550</v>
      </c>
      <c r="F303" s="10" t="s">
        <v>20</v>
      </c>
      <c r="G303" s="5" t="s">
        <v>104</v>
      </c>
      <c r="H303" s="5" t="s">
        <v>22</v>
      </c>
      <c r="I303" s="5" t="s">
        <v>18</v>
      </c>
      <c r="J303" s="11"/>
      <c r="K303" s="11" t="s">
        <v>23</v>
      </c>
      <c r="L303" s="5" t="s">
        <v>645</v>
      </c>
      <c r="M303" s="23" t="s">
        <v>646</v>
      </c>
      <c r="N303" s="5" t="s">
        <v>39</v>
      </c>
      <c r="O303" s="5" t="s">
        <v>36</v>
      </c>
      <c r="P303" s="8"/>
      <c r="Q303" s="8"/>
      <c r="R303" s="8"/>
      <c r="S303" s="8"/>
      <c r="T303" s="8"/>
      <c r="U303" s="8"/>
      <c r="V303" s="8"/>
      <c r="W303" s="8"/>
      <c r="X303" s="8"/>
      <c r="Y303" s="8"/>
      <c r="Z303" s="8"/>
      <c r="AA303" s="8"/>
      <c r="AB303" s="8"/>
      <c r="AC303" s="8"/>
      <c r="AD303" s="8"/>
      <c r="AE303" s="8"/>
      <c r="AF303" s="8"/>
      <c r="AG303" s="8"/>
    </row>
    <row r="304" spans="1:33" ht="25.5">
      <c r="A304" s="5" t="s">
        <v>661</v>
      </c>
      <c r="B304" s="25">
        <v>337</v>
      </c>
      <c r="C304" s="26" t="s">
        <v>662</v>
      </c>
      <c r="D304" s="5" t="s">
        <v>19</v>
      </c>
      <c r="E304" s="5" t="s">
        <v>550</v>
      </c>
      <c r="F304" s="10" t="s">
        <v>20</v>
      </c>
      <c r="G304" s="5" t="s">
        <v>104</v>
      </c>
      <c r="H304" s="5" t="s">
        <v>22</v>
      </c>
      <c r="I304" s="5" t="s">
        <v>18</v>
      </c>
      <c r="J304" s="11"/>
      <c r="K304" s="11" t="s">
        <v>23</v>
      </c>
      <c r="L304" s="5" t="s">
        <v>649</v>
      </c>
      <c r="M304" s="23" t="s">
        <v>650</v>
      </c>
      <c r="N304" s="5" t="s">
        <v>39</v>
      </c>
      <c r="O304" s="5" t="s">
        <v>36</v>
      </c>
      <c r="P304" s="8"/>
      <c r="Q304" s="8"/>
      <c r="R304" s="8"/>
      <c r="S304" s="8"/>
      <c r="T304" s="8"/>
      <c r="U304" s="8"/>
      <c r="V304" s="8"/>
      <c r="W304" s="8"/>
      <c r="X304" s="8"/>
      <c r="Y304" s="8"/>
      <c r="Z304" s="8"/>
      <c r="AA304" s="8"/>
      <c r="AB304" s="8"/>
      <c r="AC304" s="8"/>
      <c r="AD304" s="8"/>
      <c r="AE304" s="8"/>
      <c r="AF304" s="8"/>
      <c r="AG304" s="8"/>
    </row>
    <row r="305" spans="1:33" ht="25.5">
      <c r="A305" s="5" t="s">
        <v>663</v>
      </c>
      <c r="B305" s="25">
        <v>338</v>
      </c>
      <c r="C305" s="26" t="s">
        <v>664</v>
      </c>
      <c r="D305" s="5" t="s">
        <v>19</v>
      </c>
      <c r="E305" s="5" t="s">
        <v>550</v>
      </c>
      <c r="F305" s="10" t="s">
        <v>20</v>
      </c>
      <c r="G305" s="5" t="s">
        <v>104</v>
      </c>
      <c r="H305" s="5" t="s">
        <v>22</v>
      </c>
      <c r="I305" s="5" t="s">
        <v>18</v>
      </c>
      <c r="J305" s="11"/>
      <c r="K305" s="11" t="s">
        <v>23</v>
      </c>
      <c r="L305" s="5" t="s">
        <v>653</v>
      </c>
      <c r="M305" s="23" t="s">
        <v>654</v>
      </c>
      <c r="N305" s="5" t="s">
        <v>39</v>
      </c>
      <c r="O305" s="5" t="s">
        <v>36</v>
      </c>
      <c r="P305" s="8"/>
      <c r="Q305" s="8"/>
      <c r="R305" s="8"/>
      <c r="S305" s="8"/>
      <c r="T305" s="8"/>
      <c r="U305" s="8"/>
      <c r="V305" s="8"/>
      <c r="W305" s="8"/>
      <c r="X305" s="8"/>
      <c r="Y305" s="8"/>
      <c r="Z305" s="8"/>
      <c r="AA305" s="8"/>
      <c r="AB305" s="8"/>
      <c r="AC305" s="8"/>
      <c r="AD305" s="8"/>
      <c r="AE305" s="8"/>
      <c r="AF305" s="8"/>
      <c r="AG305" s="8"/>
    </row>
    <row r="306" spans="1:33" ht="12.75">
      <c r="A306" s="14"/>
      <c r="B306" s="15"/>
      <c r="C306" s="14"/>
      <c r="D306" s="14"/>
      <c r="E306" s="14"/>
      <c r="F306" s="14"/>
      <c r="G306" s="14"/>
      <c r="H306" s="14"/>
      <c r="I306" s="14"/>
      <c r="J306" s="14"/>
      <c r="K306" s="14"/>
      <c r="L306" s="14"/>
      <c r="M306" s="16"/>
      <c r="N306" s="17"/>
      <c r="O306" s="14"/>
      <c r="P306" s="14"/>
      <c r="Q306" s="14"/>
      <c r="R306" s="14"/>
      <c r="S306" s="14"/>
      <c r="T306" s="14"/>
      <c r="U306" s="14"/>
      <c r="V306" s="14"/>
      <c r="W306" s="14"/>
      <c r="X306" s="14"/>
      <c r="Y306" s="14"/>
      <c r="Z306" s="14"/>
      <c r="AA306" s="14"/>
      <c r="AB306" s="14"/>
      <c r="AC306" s="14"/>
      <c r="AD306" s="14"/>
      <c r="AE306" s="14"/>
      <c r="AF306" s="14"/>
      <c r="AG306" s="14"/>
    </row>
    <row r="307" spans="1:33" ht="12.75">
      <c r="A307" s="28" t="s">
        <v>665</v>
      </c>
      <c r="B307" s="15"/>
      <c r="C307" s="14"/>
      <c r="D307" s="14"/>
      <c r="E307" s="14"/>
      <c r="F307" s="14"/>
      <c r="G307" s="14"/>
      <c r="H307" s="14"/>
      <c r="I307" s="14"/>
      <c r="J307" s="14"/>
      <c r="K307" s="14"/>
      <c r="L307" s="14"/>
      <c r="M307" s="16"/>
      <c r="N307" s="17"/>
      <c r="O307" s="14"/>
      <c r="P307" s="14"/>
      <c r="Q307" s="14"/>
      <c r="R307" s="14"/>
      <c r="S307" s="14"/>
      <c r="T307" s="14"/>
      <c r="U307" s="14"/>
      <c r="V307" s="14"/>
      <c r="W307" s="14"/>
      <c r="X307" s="14"/>
      <c r="Y307" s="14"/>
      <c r="Z307" s="14"/>
      <c r="AA307" s="14"/>
      <c r="AB307" s="14"/>
      <c r="AC307" s="14"/>
      <c r="AD307" s="14"/>
      <c r="AE307" s="14"/>
      <c r="AF307" s="14"/>
      <c r="AG307" s="14"/>
    </row>
    <row r="308" spans="1:33" ht="12.75">
      <c r="A308" s="5" t="s">
        <v>666</v>
      </c>
      <c r="B308" s="9">
        <v>339</v>
      </c>
      <c r="C308" s="5" t="s">
        <v>667</v>
      </c>
      <c r="D308" s="5" t="s">
        <v>19</v>
      </c>
      <c r="E308" s="5" t="s">
        <v>19</v>
      </c>
      <c r="F308" s="10" t="s">
        <v>20</v>
      </c>
      <c r="G308" s="5" t="s">
        <v>37</v>
      </c>
      <c r="H308" s="5" t="s">
        <v>38</v>
      </c>
      <c r="I308" s="5" t="s">
        <v>19</v>
      </c>
      <c r="J308" s="11"/>
      <c r="K308" s="11" t="s">
        <v>39</v>
      </c>
      <c r="L308" s="5" t="s">
        <v>63</v>
      </c>
      <c r="M308" s="5"/>
      <c r="N308" s="5" t="s">
        <v>63</v>
      </c>
      <c r="O308" s="5" t="s">
        <v>63</v>
      </c>
      <c r="P308" s="8"/>
      <c r="Q308" s="8"/>
      <c r="R308" s="8"/>
      <c r="S308" s="8"/>
      <c r="T308" s="8"/>
      <c r="U308" s="8"/>
      <c r="V308" s="8"/>
      <c r="W308" s="8"/>
      <c r="X308" s="8"/>
      <c r="Y308" s="8"/>
      <c r="Z308" s="8"/>
      <c r="AA308" s="8"/>
      <c r="AB308" s="8"/>
      <c r="AC308" s="8"/>
      <c r="AD308" s="8"/>
      <c r="AE308" s="8"/>
      <c r="AF308" s="8"/>
      <c r="AG308" s="8"/>
    </row>
    <row r="309" spans="1:33" ht="12.75">
      <c r="A309" s="5" t="s">
        <v>668</v>
      </c>
      <c r="B309" s="9">
        <v>340</v>
      </c>
      <c r="C309" s="5" t="s">
        <v>667</v>
      </c>
      <c r="D309" s="5" t="s">
        <v>19</v>
      </c>
      <c r="E309" s="5" t="s">
        <v>19</v>
      </c>
      <c r="F309" s="10" t="s">
        <v>20</v>
      </c>
      <c r="G309" s="5" t="s">
        <v>37</v>
      </c>
      <c r="H309" s="5" t="s">
        <v>38</v>
      </c>
      <c r="I309" s="5" t="s">
        <v>19</v>
      </c>
      <c r="J309" s="11"/>
      <c r="K309" s="11" t="s">
        <v>39</v>
      </c>
      <c r="L309" s="5" t="s">
        <v>63</v>
      </c>
      <c r="M309" s="5"/>
      <c r="N309" s="5" t="s">
        <v>63</v>
      </c>
      <c r="O309" s="5" t="s">
        <v>63</v>
      </c>
      <c r="P309" s="8"/>
      <c r="Q309" s="8"/>
      <c r="R309" s="8"/>
      <c r="S309" s="8"/>
      <c r="T309" s="8"/>
      <c r="U309" s="8"/>
      <c r="V309" s="8"/>
      <c r="W309" s="8"/>
      <c r="X309" s="8"/>
      <c r="Y309" s="8"/>
      <c r="Z309" s="8"/>
      <c r="AA309" s="8"/>
      <c r="AB309" s="8"/>
      <c r="AC309" s="8"/>
      <c r="AD309" s="8"/>
      <c r="AE309" s="8"/>
      <c r="AF309" s="8"/>
      <c r="AG309" s="8"/>
    </row>
    <row r="310" spans="1:33" ht="12.75">
      <c r="A310" s="5" t="s">
        <v>669</v>
      </c>
      <c r="B310" s="9">
        <v>341</v>
      </c>
      <c r="C310" s="5" t="s">
        <v>667</v>
      </c>
      <c r="D310" s="5" t="s">
        <v>19</v>
      </c>
      <c r="E310" s="5" t="s">
        <v>19</v>
      </c>
      <c r="F310" s="10" t="s">
        <v>20</v>
      </c>
      <c r="G310" s="5" t="s">
        <v>37</v>
      </c>
      <c r="H310" s="5" t="s">
        <v>38</v>
      </c>
      <c r="I310" s="5" t="s">
        <v>19</v>
      </c>
      <c r="J310" s="11"/>
      <c r="K310" s="11" t="s">
        <v>39</v>
      </c>
      <c r="L310" s="5" t="s">
        <v>63</v>
      </c>
      <c r="M310" s="5"/>
      <c r="N310" s="5" t="s">
        <v>63</v>
      </c>
      <c r="O310" s="5" t="s">
        <v>63</v>
      </c>
      <c r="P310" s="8"/>
      <c r="Q310" s="8"/>
      <c r="R310" s="8"/>
      <c r="S310" s="8"/>
      <c r="T310" s="8"/>
      <c r="U310" s="8"/>
      <c r="V310" s="8"/>
      <c r="W310" s="8"/>
      <c r="X310" s="8"/>
      <c r="Y310" s="8"/>
      <c r="Z310" s="8"/>
      <c r="AA310" s="8"/>
      <c r="AB310" s="8"/>
      <c r="AC310" s="8"/>
      <c r="AD310" s="8"/>
      <c r="AE310" s="8"/>
      <c r="AF310" s="8"/>
      <c r="AG310" s="8"/>
    </row>
    <row r="311" spans="1:33" ht="12.75">
      <c r="A311" s="5" t="s">
        <v>670</v>
      </c>
      <c r="B311" s="9">
        <v>342</v>
      </c>
      <c r="C311" s="5" t="s">
        <v>667</v>
      </c>
      <c r="D311" s="5" t="s">
        <v>19</v>
      </c>
      <c r="E311" s="5" t="s">
        <v>19</v>
      </c>
      <c r="F311" s="10" t="s">
        <v>20</v>
      </c>
      <c r="G311" s="5" t="s">
        <v>37</v>
      </c>
      <c r="H311" s="5" t="s">
        <v>38</v>
      </c>
      <c r="I311" s="5" t="s">
        <v>19</v>
      </c>
      <c r="J311" s="11"/>
      <c r="K311" s="11" t="s">
        <v>39</v>
      </c>
      <c r="L311" s="5" t="s">
        <v>63</v>
      </c>
      <c r="M311" s="5"/>
      <c r="N311" s="5" t="s">
        <v>63</v>
      </c>
      <c r="O311" s="5" t="s">
        <v>63</v>
      </c>
      <c r="P311" s="8"/>
      <c r="Q311" s="8"/>
      <c r="R311" s="8"/>
      <c r="S311" s="8"/>
      <c r="T311" s="8"/>
      <c r="U311" s="8"/>
      <c r="V311" s="8"/>
      <c r="W311" s="8"/>
      <c r="X311" s="8"/>
      <c r="Y311" s="8"/>
      <c r="Z311" s="8"/>
      <c r="AA311" s="8"/>
      <c r="AB311" s="8"/>
      <c r="AC311" s="8"/>
      <c r="AD311" s="8"/>
      <c r="AE311" s="8"/>
      <c r="AF311" s="8"/>
      <c r="AG311" s="8"/>
    </row>
    <row r="312" spans="1:33" ht="12.75">
      <c r="A312" s="5" t="s">
        <v>671</v>
      </c>
      <c r="B312" s="9">
        <v>343</v>
      </c>
      <c r="C312" s="5" t="s">
        <v>667</v>
      </c>
      <c r="D312" s="5" t="s">
        <v>19</v>
      </c>
      <c r="E312" s="5" t="s">
        <v>19</v>
      </c>
      <c r="F312" s="10" t="s">
        <v>20</v>
      </c>
      <c r="G312" s="5" t="s">
        <v>37</v>
      </c>
      <c r="H312" s="5" t="s">
        <v>38</v>
      </c>
      <c r="I312" s="5" t="s">
        <v>19</v>
      </c>
      <c r="J312" s="11"/>
      <c r="K312" s="11" t="s">
        <v>39</v>
      </c>
      <c r="L312" s="5" t="s">
        <v>63</v>
      </c>
      <c r="M312" s="5"/>
      <c r="N312" s="5" t="s">
        <v>63</v>
      </c>
      <c r="O312" s="5" t="s">
        <v>63</v>
      </c>
      <c r="P312" s="8"/>
      <c r="Q312" s="8"/>
      <c r="R312" s="8"/>
      <c r="S312" s="8"/>
      <c r="T312" s="8"/>
      <c r="U312" s="8"/>
      <c r="V312" s="8"/>
      <c r="W312" s="8"/>
      <c r="X312" s="8"/>
      <c r="Y312" s="8"/>
      <c r="Z312" s="8"/>
      <c r="AA312" s="8"/>
      <c r="AB312" s="8"/>
      <c r="AC312" s="8"/>
      <c r="AD312" s="8"/>
      <c r="AE312" s="8"/>
      <c r="AF312" s="8"/>
      <c r="AG312" s="8"/>
    </row>
    <row r="313" spans="1:33" ht="12.75">
      <c r="A313" s="5" t="s">
        <v>672</v>
      </c>
      <c r="B313" s="9">
        <v>344</v>
      </c>
      <c r="C313" s="5" t="s">
        <v>667</v>
      </c>
      <c r="D313" s="5" t="s">
        <v>19</v>
      </c>
      <c r="E313" s="5" t="s">
        <v>19</v>
      </c>
      <c r="F313" s="10" t="s">
        <v>20</v>
      </c>
      <c r="G313" s="5" t="s">
        <v>37</v>
      </c>
      <c r="H313" s="5" t="s">
        <v>38</v>
      </c>
      <c r="I313" s="5" t="s">
        <v>19</v>
      </c>
      <c r="J313" s="11"/>
      <c r="K313" s="11" t="s">
        <v>39</v>
      </c>
      <c r="L313" s="5" t="s">
        <v>63</v>
      </c>
      <c r="M313" s="5"/>
      <c r="N313" s="5" t="s">
        <v>63</v>
      </c>
      <c r="O313" s="5" t="s">
        <v>63</v>
      </c>
      <c r="P313" s="8"/>
      <c r="Q313" s="8"/>
      <c r="R313" s="8"/>
      <c r="S313" s="8"/>
      <c r="T313" s="8"/>
      <c r="U313" s="8"/>
      <c r="V313" s="8"/>
      <c r="W313" s="8"/>
      <c r="X313" s="8"/>
      <c r="Y313" s="8"/>
      <c r="Z313" s="8"/>
      <c r="AA313" s="8"/>
      <c r="AB313" s="8"/>
      <c r="AC313" s="8"/>
      <c r="AD313" s="8"/>
      <c r="AE313" s="8"/>
      <c r="AF313" s="8"/>
      <c r="AG313" s="8"/>
    </row>
    <row r="314" spans="1:33" ht="12.75">
      <c r="A314" s="5" t="s">
        <v>673</v>
      </c>
      <c r="B314" s="9">
        <v>359</v>
      </c>
      <c r="C314" s="5" t="s">
        <v>667</v>
      </c>
      <c r="D314" s="5" t="s">
        <v>19</v>
      </c>
      <c r="E314" s="5" t="s">
        <v>19</v>
      </c>
      <c r="F314" s="10" t="s">
        <v>20</v>
      </c>
      <c r="G314" s="5" t="s">
        <v>37</v>
      </c>
      <c r="H314" s="5" t="s">
        <v>38</v>
      </c>
      <c r="I314" s="5" t="s">
        <v>19</v>
      </c>
      <c r="J314" s="11"/>
      <c r="K314" s="11" t="s">
        <v>39</v>
      </c>
      <c r="L314" s="5" t="s">
        <v>63</v>
      </c>
      <c r="M314" s="5"/>
      <c r="N314" s="5" t="s">
        <v>63</v>
      </c>
      <c r="O314" s="5" t="s">
        <v>63</v>
      </c>
      <c r="P314" s="8"/>
      <c r="Q314" s="8"/>
      <c r="R314" s="8"/>
      <c r="S314" s="8"/>
      <c r="T314" s="8"/>
      <c r="U314" s="8"/>
      <c r="V314" s="8"/>
      <c r="W314" s="8"/>
      <c r="X314" s="8"/>
      <c r="Y314" s="8"/>
      <c r="Z314" s="8"/>
      <c r="AA314" s="8"/>
      <c r="AB314" s="8"/>
      <c r="AC314" s="8"/>
      <c r="AD314" s="8"/>
      <c r="AE314" s="8"/>
      <c r="AF314" s="8"/>
      <c r="AG314" s="8"/>
    </row>
    <row r="315" spans="1:33" ht="12.75">
      <c r="A315" s="5" t="s">
        <v>674</v>
      </c>
      <c r="B315" s="9">
        <v>346</v>
      </c>
      <c r="C315" s="5" t="s">
        <v>667</v>
      </c>
      <c r="D315" s="5" t="s">
        <v>19</v>
      </c>
      <c r="E315" s="5" t="s">
        <v>19</v>
      </c>
      <c r="F315" s="10" t="s">
        <v>20</v>
      </c>
      <c r="G315" s="5" t="s">
        <v>37</v>
      </c>
      <c r="H315" s="5" t="s">
        <v>38</v>
      </c>
      <c r="I315" s="5" t="s">
        <v>19</v>
      </c>
      <c r="J315" s="11"/>
      <c r="K315" s="11" t="s">
        <v>39</v>
      </c>
      <c r="L315" s="5" t="s">
        <v>63</v>
      </c>
      <c r="M315" s="5"/>
      <c r="N315" s="5" t="s">
        <v>63</v>
      </c>
      <c r="O315" s="5" t="s">
        <v>63</v>
      </c>
      <c r="P315" s="8"/>
      <c r="Q315" s="8"/>
      <c r="R315" s="8"/>
      <c r="S315" s="8"/>
      <c r="T315" s="8"/>
      <c r="U315" s="8"/>
      <c r="V315" s="8"/>
      <c r="W315" s="8"/>
      <c r="X315" s="8"/>
      <c r="Y315" s="8"/>
      <c r="Z315" s="8"/>
      <c r="AA315" s="8"/>
      <c r="AB315" s="8"/>
      <c r="AC315" s="8"/>
      <c r="AD315" s="8"/>
      <c r="AE315" s="8"/>
      <c r="AF315" s="8"/>
      <c r="AG315" s="8"/>
    </row>
    <row r="316" spans="1:33" ht="12.75">
      <c r="A316" s="5" t="s">
        <v>675</v>
      </c>
      <c r="B316" s="9">
        <v>347</v>
      </c>
      <c r="C316" s="5" t="s">
        <v>667</v>
      </c>
      <c r="D316" s="5" t="s">
        <v>19</v>
      </c>
      <c r="E316" s="5" t="s">
        <v>19</v>
      </c>
      <c r="F316" s="10" t="s">
        <v>20</v>
      </c>
      <c r="G316" s="5" t="s">
        <v>37</v>
      </c>
      <c r="H316" s="5" t="s">
        <v>38</v>
      </c>
      <c r="I316" s="5" t="s">
        <v>19</v>
      </c>
      <c r="J316" s="11"/>
      <c r="K316" s="11" t="s">
        <v>39</v>
      </c>
      <c r="L316" s="5" t="s">
        <v>63</v>
      </c>
      <c r="M316" s="5"/>
      <c r="N316" s="5" t="s">
        <v>63</v>
      </c>
      <c r="O316" s="5" t="s">
        <v>63</v>
      </c>
      <c r="P316" s="8"/>
      <c r="Q316" s="8"/>
      <c r="R316" s="8"/>
      <c r="S316" s="8"/>
      <c r="T316" s="8"/>
      <c r="U316" s="8"/>
      <c r="V316" s="8"/>
      <c r="W316" s="8"/>
      <c r="X316" s="8"/>
      <c r="Y316" s="8"/>
      <c r="Z316" s="8"/>
      <c r="AA316" s="8"/>
      <c r="AB316" s="8"/>
      <c r="AC316" s="8"/>
      <c r="AD316" s="8"/>
      <c r="AE316" s="8"/>
      <c r="AF316" s="8"/>
      <c r="AG316" s="8"/>
    </row>
    <row r="317" spans="1:33" ht="12.75">
      <c r="A317" s="5" t="s">
        <v>676</v>
      </c>
      <c r="B317" s="9">
        <v>348</v>
      </c>
      <c r="C317" s="5" t="s">
        <v>667</v>
      </c>
      <c r="D317" s="5" t="s">
        <v>19</v>
      </c>
      <c r="E317" s="5" t="s">
        <v>19</v>
      </c>
      <c r="F317" s="10" t="s">
        <v>20</v>
      </c>
      <c r="G317" s="5" t="s">
        <v>37</v>
      </c>
      <c r="H317" s="5" t="s">
        <v>38</v>
      </c>
      <c r="I317" s="5" t="s">
        <v>19</v>
      </c>
      <c r="J317" s="11"/>
      <c r="K317" s="11" t="s">
        <v>39</v>
      </c>
      <c r="L317" s="5" t="s">
        <v>63</v>
      </c>
      <c r="M317" s="5"/>
      <c r="N317" s="5" t="s">
        <v>63</v>
      </c>
      <c r="O317" s="5" t="s">
        <v>63</v>
      </c>
      <c r="P317" s="8"/>
      <c r="Q317" s="8"/>
      <c r="R317" s="8"/>
      <c r="S317" s="8"/>
      <c r="T317" s="8"/>
      <c r="U317" s="8"/>
      <c r="V317" s="8"/>
      <c r="W317" s="8"/>
      <c r="X317" s="8"/>
      <c r="Y317" s="8"/>
      <c r="Z317" s="8"/>
      <c r="AA317" s="8"/>
      <c r="AB317" s="8"/>
      <c r="AC317" s="8"/>
      <c r="AD317" s="8"/>
      <c r="AE317" s="8"/>
      <c r="AF317" s="8"/>
      <c r="AG317" s="8"/>
    </row>
    <row r="318" spans="1:33" ht="51">
      <c r="A318" s="5" t="s">
        <v>677</v>
      </c>
      <c r="B318" s="9">
        <v>360</v>
      </c>
      <c r="C318" s="8"/>
      <c r="D318" s="5" t="s">
        <v>18</v>
      </c>
      <c r="E318" s="5" t="s">
        <v>19</v>
      </c>
      <c r="F318" s="10" t="s">
        <v>20</v>
      </c>
      <c r="G318" s="5" t="s">
        <v>21</v>
      </c>
      <c r="H318" s="5" t="s">
        <v>38</v>
      </c>
      <c r="I318" s="5" t="s">
        <v>19</v>
      </c>
      <c r="J318" s="11"/>
      <c r="K318" s="11" t="s">
        <v>23</v>
      </c>
      <c r="L318" s="5" t="s">
        <v>24</v>
      </c>
      <c r="M318" s="19" t="s">
        <v>678</v>
      </c>
      <c r="N318" s="12" t="s">
        <v>26</v>
      </c>
      <c r="O318" s="5" t="s">
        <v>679</v>
      </c>
      <c r="P318" s="8"/>
      <c r="Q318" s="8"/>
      <c r="R318" s="8"/>
      <c r="S318" s="8"/>
      <c r="T318" s="8"/>
      <c r="U318" s="8"/>
      <c r="V318" s="8"/>
      <c r="W318" s="8"/>
      <c r="X318" s="8"/>
      <c r="Y318" s="8"/>
      <c r="Z318" s="8"/>
      <c r="AA318" s="8"/>
      <c r="AB318" s="8"/>
      <c r="AC318" s="8"/>
      <c r="AD318" s="8"/>
      <c r="AE318" s="8"/>
      <c r="AF318" s="8"/>
      <c r="AG318" s="8"/>
    </row>
    <row r="319" spans="1:33" ht="51">
      <c r="A319" s="5" t="s">
        <v>680</v>
      </c>
      <c r="B319" s="9">
        <v>361</v>
      </c>
      <c r="C319" s="8"/>
      <c r="D319" s="5" t="s">
        <v>18</v>
      </c>
      <c r="E319" s="5" t="s">
        <v>19</v>
      </c>
      <c r="F319" s="10" t="s">
        <v>20</v>
      </c>
      <c r="G319" s="5" t="s">
        <v>21</v>
      </c>
      <c r="H319" s="5" t="s">
        <v>38</v>
      </c>
      <c r="I319" s="5" t="s">
        <v>19</v>
      </c>
      <c r="J319" s="11"/>
      <c r="K319" s="11" t="s">
        <v>23</v>
      </c>
      <c r="L319" s="5" t="s">
        <v>24</v>
      </c>
      <c r="M319" s="19" t="s">
        <v>678</v>
      </c>
      <c r="N319" s="12" t="s">
        <v>26</v>
      </c>
      <c r="O319" s="5" t="s">
        <v>679</v>
      </c>
      <c r="P319" s="8"/>
      <c r="Q319" s="8"/>
      <c r="R319" s="8"/>
      <c r="S319" s="8"/>
      <c r="T319" s="8"/>
      <c r="U319" s="8"/>
      <c r="V319" s="8"/>
      <c r="W319" s="8"/>
      <c r="X319" s="8"/>
      <c r="Y319" s="8"/>
      <c r="Z319" s="8"/>
      <c r="AA319" s="8"/>
      <c r="AB319" s="8"/>
      <c r="AC319" s="8"/>
      <c r="AD319" s="8"/>
      <c r="AE319" s="8"/>
      <c r="AF319" s="8"/>
      <c r="AG319" s="8"/>
    </row>
    <row r="320" spans="1:33" ht="12.75">
      <c r="A320" s="5" t="s">
        <v>681</v>
      </c>
      <c r="B320" s="9">
        <v>362</v>
      </c>
      <c r="C320" s="8"/>
      <c r="D320" s="5" t="s">
        <v>18</v>
      </c>
      <c r="E320" s="5" t="s">
        <v>19</v>
      </c>
      <c r="F320" s="10" t="s">
        <v>20</v>
      </c>
      <c r="G320" s="5" t="s">
        <v>21</v>
      </c>
      <c r="H320" s="5" t="s">
        <v>38</v>
      </c>
      <c r="I320" s="5" t="s">
        <v>19</v>
      </c>
      <c r="J320" s="29"/>
      <c r="K320" s="29" t="s">
        <v>290</v>
      </c>
      <c r="L320" s="10" t="s">
        <v>290</v>
      </c>
      <c r="M320" s="10"/>
      <c r="N320" s="10" t="s">
        <v>290</v>
      </c>
      <c r="O320" s="5" t="s">
        <v>36</v>
      </c>
      <c r="P320" s="8"/>
      <c r="Q320" s="8"/>
      <c r="R320" s="8"/>
      <c r="S320" s="8"/>
      <c r="T320" s="8"/>
      <c r="U320" s="8"/>
      <c r="V320" s="8"/>
      <c r="W320" s="8"/>
      <c r="X320" s="8"/>
      <c r="Y320" s="8"/>
      <c r="Z320" s="8"/>
      <c r="AA320" s="8"/>
      <c r="AB320" s="8"/>
      <c r="AC320" s="8"/>
      <c r="AD320" s="8"/>
      <c r="AE320" s="8"/>
      <c r="AF320" s="8"/>
      <c r="AG320" s="8"/>
    </row>
    <row r="321" spans="1:33" ht="12.75">
      <c r="A321" s="5" t="s">
        <v>682</v>
      </c>
      <c r="B321" s="9">
        <v>363</v>
      </c>
      <c r="C321" s="8"/>
      <c r="D321" s="5" t="s">
        <v>18</v>
      </c>
      <c r="E321" s="5" t="s">
        <v>19</v>
      </c>
      <c r="F321" s="10" t="s">
        <v>20</v>
      </c>
      <c r="G321" s="5" t="s">
        <v>21</v>
      </c>
      <c r="H321" s="5" t="s">
        <v>38</v>
      </c>
      <c r="I321" s="5" t="s">
        <v>19</v>
      </c>
      <c r="J321" s="29"/>
      <c r="K321" s="29" t="s">
        <v>290</v>
      </c>
      <c r="L321" s="10" t="s">
        <v>290</v>
      </c>
      <c r="M321" s="10"/>
      <c r="N321" s="10" t="s">
        <v>290</v>
      </c>
      <c r="O321" s="5" t="s">
        <v>36</v>
      </c>
      <c r="P321" s="8"/>
      <c r="Q321" s="8"/>
      <c r="R321" s="8"/>
      <c r="S321" s="8"/>
      <c r="T321" s="8"/>
      <c r="U321" s="8"/>
      <c r="V321" s="8"/>
      <c r="W321" s="8"/>
      <c r="X321" s="8"/>
      <c r="Y321" s="8"/>
      <c r="Z321" s="8"/>
      <c r="AA321" s="8"/>
      <c r="AB321" s="8"/>
      <c r="AC321" s="8"/>
      <c r="AD321" s="8"/>
      <c r="AE321" s="8"/>
      <c r="AF321" s="8"/>
      <c r="AG321" s="8"/>
    </row>
    <row r="322" spans="1:33" ht="51">
      <c r="A322" s="5" t="s">
        <v>683</v>
      </c>
      <c r="B322" s="9">
        <v>365</v>
      </c>
      <c r="C322" s="8"/>
      <c r="D322" s="5" t="s">
        <v>18</v>
      </c>
      <c r="E322" s="5" t="s">
        <v>19</v>
      </c>
      <c r="F322" s="10" t="s">
        <v>20</v>
      </c>
      <c r="G322" s="5" t="s">
        <v>21</v>
      </c>
      <c r="H322" s="5" t="s">
        <v>38</v>
      </c>
      <c r="I322" s="5" t="s">
        <v>19</v>
      </c>
      <c r="J322" s="11"/>
      <c r="K322" s="11" t="s">
        <v>23</v>
      </c>
      <c r="L322" s="5" t="s">
        <v>24</v>
      </c>
      <c r="M322" s="19" t="s">
        <v>678</v>
      </c>
      <c r="N322" s="12" t="s">
        <v>26</v>
      </c>
      <c r="O322" s="5" t="s">
        <v>684</v>
      </c>
      <c r="P322" s="8"/>
      <c r="Q322" s="8"/>
      <c r="R322" s="8"/>
      <c r="S322" s="8"/>
      <c r="T322" s="8"/>
      <c r="U322" s="8"/>
      <c r="V322" s="8"/>
      <c r="W322" s="8"/>
      <c r="X322" s="8"/>
      <c r="Y322" s="8"/>
      <c r="Z322" s="8"/>
      <c r="AA322" s="8"/>
      <c r="AB322" s="8"/>
      <c r="AC322" s="8"/>
      <c r="AD322" s="8"/>
      <c r="AE322" s="8"/>
      <c r="AF322" s="8"/>
      <c r="AG322" s="8"/>
    </row>
    <row r="323" spans="1:33" ht="51">
      <c r="A323" s="5" t="s">
        <v>685</v>
      </c>
      <c r="B323" s="9">
        <v>366</v>
      </c>
      <c r="C323" s="8"/>
      <c r="D323" s="5" t="s">
        <v>18</v>
      </c>
      <c r="E323" s="5" t="s">
        <v>19</v>
      </c>
      <c r="F323" s="10" t="s">
        <v>20</v>
      </c>
      <c r="G323" s="5" t="s">
        <v>21</v>
      </c>
      <c r="H323" s="5" t="s">
        <v>38</v>
      </c>
      <c r="I323" s="5" t="s">
        <v>19</v>
      </c>
      <c r="J323" s="11"/>
      <c r="K323" s="11" t="s">
        <v>23</v>
      </c>
      <c r="L323" s="5" t="s">
        <v>24</v>
      </c>
      <c r="M323" s="19" t="s">
        <v>678</v>
      </c>
      <c r="N323" s="12" t="s">
        <v>26</v>
      </c>
      <c r="O323" s="5" t="s">
        <v>679</v>
      </c>
      <c r="P323" s="8"/>
      <c r="Q323" s="8"/>
      <c r="R323" s="8"/>
      <c r="S323" s="8"/>
      <c r="T323" s="8"/>
      <c r="U323" s="8"/>
      <c r="V323" s="8"/>
      <c r="W323" s="8"/>
      <c r="X323" s="8"/>
      <c r="Y323" s="8"/>
      <c r="Z323" s="8"/>
      <c r="AA323" s="8"/>
      <c r="AB323" s="8"/>
      <c r="AC323" s="8"/>
      <c r="AD323" s="8"/>
      <c r="AE323" s="8"/>
      <c r="AF323" s="8"/>
      <c r="AG323" s="8"/>
    </row>
    <row r="324" spans="1:33" ht="12.75">
      <c r="A324" s="5" t="s">
        <v>686</v>
      </c>
      <c r="B324" s="9">
        <v>367</v>
      </c>
      <c r="C324" s="8"/>
      <c r="D324" s="5" t="s">
        <v>18</v>
      </c>
      <c r="E324" s="5" t="s">
        <v>19</v>
      </c>
      <c r="F324" s="10" t="s">
        <v>20</v>
      </c>
      <c r="G324" s="5" t="s">
        <v>21</v>
      </c>
      <c r="H324" s="5" t="s">
        <v>38</v>
      </c>
      <c r="I324" s="5" t="s">
        <v>19</v>
      </c>
      <c r="J324" s="29"/>
      <c r="K324" s="29" t="s">
        <v>290</v>
      </c>
      <c r="L324" s="10" t="s">
        <v>290</v>
      </c>
      <c r="M324" s="10"/>
      <c r="N324" s="10" t="s">
        <v>290</v>
      </c>
      <c r="O324" s="5" t="s">
        <v>36</v>
      </c>
      <c r="P324" s="8"/>
      <c r="Q324" s="8"/>
      <c r="R324" s="8"/>
      <c r="S324" s="8"/>
      <c r="T324" s="8"/>
      <c r="U324" s="8"/>
      <c r="V324" s="8"/>
      <c r="W324" s="8"/>
      <c r="X324" s="8"/>
      <c r="Y324" s="8"/>
      <c r="Z324" s="8"/>
      <c r="AA324" s="8"/>
      <c r="AB324" s="8"/>
      <c r="AC324" s="8"/>
      <c r="AD324" s="8"/>
      <c r="AE324" s="8"/>
      <c r="AF324" s="8"/>
      <c r="AG324" s="8"/>
    </row>
    <row r="325" spans="1:33" ht="12.75">
      <c r="A325" s="5" t="s">
        <v>687</v>
      </c>
      <c r="B325" s="9">
        <v>368</v>
      </c>
      <c r="C325" s="8"/>
      <c r="D325" s="5" t="s">
        <v>18</v>
      </c>
      <c r="E325" s="5" t="s">
        <v>19</v>
      </c>
      <c r="F325" s="10" t="s">
        <v>20</v>
      </c>
      <c r="G325" s="5" t="s">
        <v>21</v>
      </c>
      <c r="H325" s="5" t="s">
        <v>38</v>
      </c>
      <c r="I325" s="5" t="s">
        <v>19</v>
      </c>
      <c r="J325" s="29"/>
      <c r="K325" s="29" t="s">
        <v>290</v>
      </c>
      <c r="L325" s="10" t="s">
        <v>290</v>
      </c>
      <c r="M325" s="10"/>
      <c r="N325" s="10" t="s">
        <v>290</v>
      </c>
      <c r="O325" s="5" t="s">
        <v>36</v>
      </c>
      <c r="P325" s="8"/>
      <c r="Q325" s="8"/>
      <c r="R325" s="8"/>
      <c r="S325" s="8"/>
      <c r="T325" s="8"/>
      <c r="U325" s="8"/>
      <c r="V325" s="8"/>
      <c r="W325" s="8"/>
      <c r="X325" s="8"/>
      <c r="Y325" s="8"/>
      <c r="Z325" s="8"/>
      <c r="AA325" s="8"/>
      <c r="AB325" s="8"/>
      <c r="AC325" s="8"/>
      <c r="AD325" s="8"/>
      <c r="AE325" s="8"/>
      <c r="AF325" s="8"/>
      <c r="AG325" s="8"/>
    </row>
    <row r="326" spans="1:33" ht="12.75">
      <c r="A326" s="5" t="s">
        <v>688</v>
      </c>
      <c r="B326" s="9">
        <v>370</v>
      </c>
      <c r="C326" s="8"/>
      <c r="D326" s="5" t="s">
        <v>19</v>
      </c>
      <c r="E326" s="5" t="s">
        <v>19</v>
      </c>
      <c r="F326" s="10" t="s">
        <v>20</v>
      </c>
      <c r="G326" s="5" t="s">
        <v>37</v>
      </c>
      <c r="H326" s="5" t="s">
        <v>38</v>
      </c>
      <c r="I326" s="5" t="s">
        <v>19</v>
      </c>
      <c r="J326" s="11"/>
      <c r="K326" s="11" t="s">
        <v>39</v>
      </c>
      <c r="L326" s="5" t="s">
        <v>63</v>
      </c>
      <c r="M326" s="5"/>
      <c r="N326" s="5" t="s">
        <v>63</v>
      </c>
      <c r="O326" s="5" t="s">
        <v>63</v>
      </c>
      <c r="P326" s="8"/>
      <c r="Q326" s="8"/>
      <c r="R326" s="8"/>
      <c r="S326" s="8"/>
      <c r="T326" s="8"/>
      <c r="U326" s="8"/>
      <c r="V326" s="8"/>
      <c r="W326" s="8"/>
      <c r="X326" s="8"/>
      <c r="Y326" s="8"/>
      <c r="Z326" s="8"/>
      <c r="AA326" s="8"/>
      <c r="AB326" s="8"/>
      <c r="AC326" s="8"/>
      <c r="AD326" s="8"/>
      <c r="AE326" s="8"/>
      <c r="AF326" s="8"/>
      <c r="AG326" s="8"/>
    </row>
    <row r="327" spans="1:33" ht="12.75">
      <c r="A327" s="5" t="s">
        <v>689</v>
      </c>
      <c r="B327" s="9">
        <v>371</v>
      </c>
      <c r="C327" s="8"/>
      <c r="D327" s="5" t="s">
        <v>19</v>
      </c>
      <c r="E327" s="5" t="s">
        <v>19</v>
      </c>
      <c r="F327" s="10" t="s">
        <v>20</v>
      </c>
      <c r="G327" s="5" t="s">
        <v>37</v>
      </c>
      <c r="H327" s="5" t="s">
        <v>38</v>
      </c>
      <c r="I327" s="5" t="s">
        <v>19</v>
      </c>
      <c r="J327" s="11"/>
      <c r="K327" s="11" t="s">
        <v>39</v>
      </c>
      <c r="L327" s="5" t="s">
        <v>63</v>
      </c>
      <c r="M327" s="5"/>
      <c r="N327" s="5" t="s">
        <v>63</v>
      </c>
      <c r="O327" s="5" t="s">
        <v>63</v>
      </c>
      <c r="P327" s="8"/>
      <c r="Q327" s="8"/>
      <c r="R327" s="8"/>
      <c r="S327" s="8"/>
      <c r="T327" s="8"/>
      <c r="U327" s="8"/>
      <c r="V327" s="8"/>
      <c r="W327" s="8"/>
      <c r="X327" s="8"/>
      <c r="Y327" s="8"/>
      <c r="Z327" s="8"/>
      <c r="AA327" s="8"/>
      <c r="AB327" s="8"/>
      <c r="AC327" s="8"/>
      <c r="AD327" s="8"/>
      <c r="AE327" s="8"/>
      <c r="AF327" s="8"/>
      <c r="AG327" s="8"/>
    </row>
    <row r="328" spans="1:33" ht="12.75">
      <c r="A328" s="5" t="s">
        <v>690</v>
      </c>
      <c r="B328" s="9">
        <v>372</v>
      </c>
      <c r="C328" s="8"/>
      <c r="D328" s="5" t="s">
        <v>19</v>
      </c>
      <c r="E328" s="5" t="s">
        <v>19</v>
      </c>
      <c r="F328" s="10" t="s">
        <v>20</v>
      </c>
      <c r="G328" s="5" t="s">
        <v>37</v>
      </c>
      <c r="H328" s="5" t="s">
        <v>38</v>
      </c>
      <c r="I328" s="5" t="s">
        <v>19</v>
      </c>
      <c r="J328" s="29"/>
      <c r="K328" s="29" t="s">
        <v>290</v>
      </c>
      <c r="L328" s="10" t="s">
        <v>290</v>
      </c>
      <c r="M328" s="10"/>
      <c r="N328" s="10" t="s">
        <v>290</v>
      </c>
      <c r="O328" s="5" t="s">
        <v>36</v>
      </c>
      <c r="P328" s="8"/>
      <c r="Q328" s="8"/>
      <c r="R328" s="8"/>
      <c r="S328" s="8"/>
      <c r="T328" s="8"/>
      <c r="U328" s="8"/>
      <c r="V328" s="8"/>
      <c r="W328" s="8"/>
      <c r="X328" s="8"/>
      <c r="Y328" s="8"/>
      <c r="Z328" s="8"/>
      <c r="AA328" s="8"/>
      <c r="AB328" s="8"/>
      <c r="AC328" s="8"/>
      <c r="AD328" s="8"/>
      <c r="AE328" s="8"/>
      <c r="AF328" s="8"/>
      <c r="AG328" s="8"/>
    </row>
    <row r="329" spans="1:33" ht="12.75">
      <c r="A329" s="5" t="s">
        <v>691</v>
      </c>
      <c r="B329" s="9">
        <v>373</v>
      </c>
      <c r="C329" s="8"/>
      <c r="D329" s="5" t="s">
        <v>19</v>
      </c>
      <c r="E329" s="5" t="s">
        <v>19</v>
      </c>
      <c r="F329" s="10" t="s">
        <v>20</v>
      </c>
      <c r="G329" s="5" t="s">
        <v>37</v>
      </c>
      <c r="H329" s="5" t="s">
        <v>38</v>
      </c>
      <c r="I329" s="5" t="s">
        <v>19</v>
      </c>
      <c r="J329" s="29"/>
      <c r="K329" s="29" t="s">
        <v>290</v>
      </c>
      <c r="L329" s="10" t="s">
        <v>290</v>
      </c>
      <c r="M329" s="10"/>
      <c r="N329" s="10" t="s">
        <v>290</v>
      </c>
      <c r="O329" s="5" t="s">
        <v>36</v>
      </c>
      <c r="P329" s="8"/>
      <c r="Q329" s="8"/>
      <c r="R329" s="8"/>
      <c r="S329" s="8"/>
      <c r="T329" s="8"/>
      <c r="U329" s="8"/>
      <c r="V329" s="8"/>
      <c r="W329" s="8"/>
      <c r="X329" s="8"/>
      <c r="Y329" s="8"/>
      <c r="Z329" s="8"/>
      <c r="AA329" s="8"/>
      <c r="AB329" s="8"/>
      <c r="AC329" s="8"/>
      <c r="AD329" s="8"/>
      <c r="AE329" s="8"/>
      <c r="AF329" s="8"/>
      <c r="AG329" s="8"/>
    </row>
    <row r="330" spans="1:33" ht="12.75">
      <c r="A330" s="5" t="s">
        <v>692</v>
      </c>
      <c r="B330" s="9">
        <v>374</v>
      </c>
      <c r="C330" s="8"/>
      <c r="D330" s="5" t="s">
        <v>19</v>
      </c>
      <c r="E330" s="5" t="s">
        <v>19</v>
      </c>
      <c r="F330" s="10" t="s">
        <v>20</v>
      </c>
      <c r="G330" s="5" t="s">
        <v>37</v>
      </c>
      <c r="H330" s="5" t="s">
        <v>38</v>
      </c>
      <c r="I330" s="5" t="s">
        <v>19</v>
      </c>
      <c r="J330" s="11"/>
      <c r="K330" s="11" t="s">
        <v>39</v>
      </c>
      <c r="L330" s="5" t="s">
        <v>63</v>
      </c>
      <c r="M330" s="5"/>
      <c r="N330" s="5" t="s">
        <v>63</v>
      </c>
      <c r="O330" s="5" t="s">
        <v>63</v>
      </c>
      <c r="P330" s="8"/>
      <c r="Q330" s="8"/>
      <c r="R330" s="8"/>
      <c r="S330" s="8"/>
      <c r="T330" s="8"/>
      <c r="U330" s="8"/>
      <c r="V330" s="8"/>
      <c r="W330" s="8"/>
      <c r="X330" s="8"/>
      <c r="Y330" s="8"/>
      <c r="Z330" s="8"/>
      <c r="AA330" s="8"/>
      <c r="AB330" s="8"/>
      <c r="AC330" s="8"/>
      <c r="AD330" s="8"/>
      <c r="AE330" s="8"/>
      <c r="AF330" s="8"/>
      <c r="AG330" s="8"/>
    </row>
    <row r="331" spans="1:33" ht="12.75">
      <c r="A331" s="5" t="s">
        <v>693</v>
      </c>
      <c r="B331" s="9">
        <v>375</v>
      </c>
      <c r="C331" s="8"/>
      <c r="D331" s="5" t="s">
        <v>19</v>
      </c>
      <c r="E331" s="5" t="s">
        <v>19</v>
      </c>
      <c r="F331" s="10" t="s">
        <v>20</v>
      </c>
      <c r="G331" s="5" t="s">
        <v>37</v>
      </c>
      <c r="H331" s="5" t="s">
        <v>38</v>
      </c>
      <c r="I331" s="5" t="s">
        <v>19</v>
      </c>
      <c r="J331" s="11"/>
      <c r="K331" s="11" t="s">
        <v>39</v>
      </c>
      <c r="L331" s="5" t="s">
        <v>63</v>
      </c>
      <c r="M331" s="5"/>
      <c r="N331" s="5" t="s">
        <v>63</v>
      </c>
      <c r="O331" s="5" t="s">
        <v>63</v>
      </c>
      <c r="P331" s="8"/>
      <c r="Q331" s="8"/>
      <c r="R331" s="8"/>
      <c r="S331" s="8"/>
      <c r="T331" s="8"/>
      <c r="U331" s="8"/>
      <c r="V331" s="8"/>
      <c r="W331" s="8"/>
      <c r="X331" s="8"/>
      <c r="Y331" s="8"/>
      <c r="Z331" s="8"/>
      <c r="AA331" s="8"/>
      <c r="AB331" s="8"/>
      <c r="AC331" s="8"/>
      <c r="AD331" s="8"/>
      <c r="AE331" s="8"/>
      <c r="AF331" s="8"/>
      <c r="AG331" s="8"/>
    </row>
    <row r="332" spans="1:33" ht="12.75">
      <c r="A332" s="5" t="s">
        <v>694</v>
      </c>
      <c r="B332" s="9">
        <v>382</v>
      </c>
      <c r="C332" s="8"/>
      <c r="D332" s="5" t="s">
        <v>19</v>
      </c>
      <c r="E332" s="5" t="s">
        <v>19</v>
      </c>
      <c r="F332" s="10" t="s">
        <v>20</v>
      </c>
      <c r="G332" s="5" t="s">
        <v>37</v>
      </c>
      <c r="H332" s="5" t="s">
        <v>38</v>
      </c>
      <c r="I332" s="5" t="s">
        <v>19</v>
      </c>
      <c r="J332" s="11"/>
      <c r="K332" s="11" t="s">
        <v>39</v>
      </c>
      <c r="L332" s="5" t="s">
        <v>63</v>
      </c>
      <c r="M332" s="5"/>
      <c r="N332" s="5" t="s">
        <v>63</v>
      </c>
      <c r="O332" s="5" t="s">
        <v>63</v>
      </c>
      <c r="P332" s="8"/>
      <c r="Q332" s="8"/>
      <c r="R332" s="8"/>
      <c r="S332" s="8"/>
      <c r="T332" s="8"/>
      <c r="U332" s="8"/>
      <c r="V332" s="8"/>
      <c r="W332" s="8"/>
      <c r="X332" s="8"/>
      <c r="Y332" s="8"/>
      <c r="Z332" s="8"/>
      <c r="AA332" s="8"/>
      <c r="AB332" s="8"/>
      <c r="AC332" s="8"/>
      <c r="AD332" s="8"/>
      <c r="AE332" s="8"/>
      <c r="AF332" s="8"/>
      <c r="AG332" s="8"/>
    </row>
    <row r="333" spans="1:33" ht="12.75">
      <c r="A333" s="5" t="s">
        <v>695</v>
      </c>
      <c r="B333" s="9">
        <v>383</v>
      </c>
      <c r="C333" s="8"/>
      <c r="D333" s="5" t="s">
        <v>19</v>
      </c>
      <c r="E333" s="5" t="s">
        <v>19</v>
      </c>
      <c r="F333" s="10" t="s">
        <v>20</v>
      </c>
      <c r="G333" s="5" t="s">
        <v>37</v>
      </c>
      <c r="H333" s="5" t="s">
        <v>38</v>
      </c>
      <c r="I333" s="5" t="s">
        <v>19</v>
      </c>
      <c r="J333" s="11"/>
      <c r="K333" s="11" t="s">
        <v>39</v>
      </c>
      <c r="L333" s="5" t="s">
        <v>63</v>
      </c>
      <c r="M333" s="5"/>
      <c r="N333" s="5" t="s">
        <v>63</v>
      </c>
      <c r="O333" s="5" t="s">
        <v>63</v>
      </c>
      <c r="P333" s="8"/>
      <c r="Q333" s="8"/>
      <c r="R333" s="8"/>
      <c r="S333" s="8"/>
      <c r="T333" s="8"/>
      <c r="U333" s="8"/>
      <c r="V333" s="8"/>
      <c r="W333" s="8"/>
      <c r="X333" s="8"/>
      <c r="Y333" s="8"/>
      <c r="Z333" s="8"/>
      <c r="AA333" s="8"/>
      <c r="AB333" s="8"/>
      <c r="AC333" s="8"/>
      <c r="AD333" s="8"/>
      <c r="AE333" s="8"/>
      <c r="AF333" s="8"/>
      <c r="AG333" s="8"/>
    </row>
    <row r="334" spans="1:33" ht="12.75">
      <c r="A334" s="5" t="s">
        <v>696</v>
      </c>
      <c r="B334" s="9">
        <v>384</v>
      </c>
      <c r="C334" s="8"/>
      <c r="D334" s="5" t="s">
        <v>19</v>
      </c>
      <c r="E334" s="5" t="s">
        <v>19</v>
      </c>
      <c r="F334" s="10" t="s">
        <v>20</v>
      </c>
      <c r="G334" s="5" t="s">
        <v>37</v>
      </c>
      <c r="H334" s="5" t="s">
        <v>38</v>
      </c>
      <c r="I334" s="5" t="s">
        <v>19</v>
      </c>
      <c r="J334" s="29"/>
      <c r="K334" s="29" t="s">
        <v>290</v>
      </c>
      <c r="L334" s="10" t="s">
        <v>290</v>
      </c>
      <c r="M334" s="10"/>
      <c r="N334" s="10" t="s">
        <v>290</v>
      </c>
      <c r="O334" s="5" t="s">
        <v>36</v>
      </c>
      <c r="P334" s="8"/>
      <c r="Q334" s="8"/>
      <c r="R334" s="8"/>
      <c r="S334" s="8"/>
      <c r="T334" s="8"/>
      <c r="U334" s="8"/>
      <c r="V334" s="8"/>
      <c r="W334" s="8"/>
      <c r="X334" s="8"/>
      <c r="Y334" s="8"/>
      <c r="Z334" s="8"/>
      <c r="AA334" s="8"/>
      <c r="AB334" s="8"/>
      <c r="AC334" s="8"/>
      <c r="AD334" s="8"/>
      <c r="AE334" s="8"/>
      <c r="AF334" s="8"/>
      <c r="AG334" s="8"/>
    </row>
    <row r="335" spans="1:33" ht="12.75">
      <c r="A335" s="5" t="s">
        <v>697</v>
      </c>
      <c r="B335" s="9">
        <v>385</v>
      </c>
      <c r="C335" s="8"/>
      <c r="D335" s="5" t="s">
        <v>19</v>
      </c>
      <c r="E335" s="5" t="s">
        <v>19</v>
      </c>
      <c r="F335" s="10" t="s">
        <v>20</v>
      </c>
      <c r="G335" s="5" t="s">
        <v>37</v>
      </c>
      <c r="H335" s="5" t="s">
        <v>38</v>
      </c>
      <c r="I335" s="5" t="s">
        <v>19</v>
      </c>
      <c r="J335" s="29"/>
      <c r="K335" s="29" t="s">
        <v>290</v>
      </c>
      <c r="L335" s="10" t="s">
        <v>290</v>
      </c>
      <c r="M335" s="10"/>
      <c r="N335" s="10" t="s">
        <v>290</v>
      </c>
      <c r="O335" s="5" t="s">
        <v>36</v>
      </c>
      <c r="P335" s="8"/>
      <c r="Q335" s="8"/>
      <c r="R335" s="8"/>
      <c r="S335" s="8"/>
      <c r="T335" s="8"/>
      <c r="U335" s="8"/>
      <c r="V335" s="8"/>
      <c r="W335" s="8"/>
      <c r="X335" s="8"/>
      <c r="Y335" s="8"/>
      <c r="Z335" s="8"/>
      <c r="AA335" s="8"/>
      <c r="AB335" s="8"/>
      <c r="AC335" s="8"/>
      <c r="AD335" s="8"/>
      <c r="AE335" s="8"/>
      <c r="AF335" s="8"/>
      <c r="AG335" s="8"/>
    </row>
    <row r="336" spans="1:33" ht="12.75">
      <c r="A336" s="5" t="s">
        <v>698</v>
      </c>
      <c r="B336" s="9">
        <v>386</v>
      </c>
      <c r="C336" s="8"/>
      <c r="D336" s="5" t="s">
        <v>19</v>
      </c>
      <c r="E336" s="5" t="s">
        <v>19</v>
      </c>
      <c r="F336" s="10" t="s">
        <v>20</v>
      </c>
      <c r="G336" s="5" t="s">
        <v>37</v>
      </c>
      <c r="H336" s="5" t="s">
        <v>38</v>
      </c>
      <c r="I336" s="5" t="s">
        <v>19</v>
      </c>
      <c r="J336" s="11"/>
      <c r="K336" s="11" t="s">
        <v>39</v>
      </c>
      <c r="L336" s="5" t="s">
        <v>63</v>
      </c>
      <c r="M336" s="5"/>
      <c r="N336" s="5" t="s">
        <v>63</v>
      </c>
      <c r="O336" s="5" t="s">
        <v>63</v>
      </c>
      <c r="P336" s="8"/>
      <c r="Q336" s="8"/>
      <c r="R336" s="8"/>
      <c r="S336" s="8"/>
      <c r="T336" s="8"/>
      <c r="U336" s="8"/>
      <c r="V336" s="8"/>
      <c r="W336" s="8"/>
      <c r="X336" s="8"/>
      <c r="Y336" s="8"/>
      <c r="Z336" s="8"/>
      <c r="AA336" s="8"/>
      <c r="AB336" s="8"/>
      <c r="AC336" s="8"/>
      <c r="AD336" s="8"/>
      <c r="AE336" s="8"/>
      <c r="AF336" s="8"/>
      <c r="AG336" s="8"/>
    </row>
    <row r="337" spans="1:33" ht="12.75">
      <c r="A337" s="5" t="s">
        <v>699</v>
      </c>
      <c r="B337" s="9">
        <v>387</v>
      </c>
      <c r="C337" s="8"/>
      <c r="D337" s="5" t="s">
        <v>19</v>
      </c>
      <c r="E337" s="5" t="s">
        <v>19</v>
      </c>
      <c r="F337" s="10" t="s">
        <v>20</v>
      </c>
      <c r="G337" s="5" t="s">
        <v>37</v>
      </c>
      <c r="H337" s="5" t="s">
        <v>38</v>
      </c>
      <c r="I337" s="5" t="s">
        <v>19</v>
      </c>
      <c r="J337" s="11"/>
      <c r="K337" s="11" t="s">
        <v>39</v>
      </c>
      <c r="L337" s="5" t="s">
        <v>63</v>
      </c>
      <c r="M337" s="5"/>
      <c r="N337" s="5" t="s">
        <v>63</v>
      </c>
      <c r="O337" s="5" t="s">
        <v>63</v>
      </c>
      <c r="P337" s="8"/>
      <c r="Q337" s="8"/>
      <c r="R337" s="8"/>
      <c r="S337" s="8"/>
      <c r="T337" s="8"/>
      <c r="U337" s="8"/>
      <c r="V337" s="8"/>
      <c r="W337" s="8"/>
      <c r="X337" s="8"/>
      <c r="Y337" s="8"/>
      <c r="Z337" s="8"/>
      <c r="AA337" s="8"/>
      <c r="AB337" s="8"/>
      <c r="AC337" s="8"/>
      <c r="AD337" s="8"/>
      <c r="AE337" s="8"/>
      <c r="AF337" s="8"/>
      <c r="AG337" s="8"/>
    </row>
    <row r="338" spans="1:33" ht="25.5">
      <c r="A338" s="5" t="s">
        <v>700</v>
      </c>
      <c r="B338" s="9">
        <v>388</v>
      </c>
      <c r="C338" s="5" t="s">
        <v>701</v>
      </c>
      <c r="D338" s="5" t="s">
        <v>19</v>
      </c>
      <c r="E338" s="5" t="s">
        <v>19</v>
      </c>
      <c r="F338" s="10" t="s">
        <v>20</v>
      </c>
      <c r="G338" s="5" t="s">
        <v>37</v>
      </c>
      <c r="H338" s="5" t="s">
        <v>38</v>
      </c>
      <c r="I338" s="5" t="s">
        <v>19</v>
      </c>
      <c r="J338" s="11"/>
      <c r="K338" s="11" t="s">
        <v>39</v>
      </c>
      <c r="L338" s="5" t="s">
        <v>63</v>
      </c>
      <c r="M338" s="5"/>
      <c r="N338" s="5" t="s">
        <v>63</v>
      </c>
      <c r="O338" s="5" t="s">
        <v>63</v>
      </c>
      <c r="P338" s="8"/>
      <c r="Q338" s="8"/>
      <c r="R338" s="8"/>
      <c r="S338" s="8"/>
      <c r="T338" s="8"/>
      <c r="U338" s="8"/>
      <c r="V338" s="8"/>
      <c r="W338" s="8"/>
      <c r="X338" s="8"/>
      <c r="Y338" s="8"/>
      <c r="Z338" s="8"/>
      <c r="AA338" s="8"/>
      <c r="AB338" s="8"/>
      <c r="AC338" s="8"/>
      <c r="AD338" s="8"/>
      <c r="AE338" s="8"/>
      <c r="AF338" s="8"/>
      <c r="AG338" s="8"/>
    </row>
    <row r="339" spans="1:33" ht="25.5">
      <c r="A339" s="5" t="s">
        <v>702</v>
      </c>
      <c r="B339" s="9">
        <v>389</v>
      </c>
      <c r="C339" s="5" t="s">
        <v>703</v>
      </c>
      <c r="D339" s="5" t="s">
        <v>19</v>
      </c>
      <c r="E339" s="5" t="s">
        <v>19</v>
      </c>
      <c r="F339" s="10" t="s">
        <v>20</v>
      </c>
      <c r="G339" s="5" t="s">
        <v>37</v>
      </c>
      <c r="H339" s="5" t="s">
        <v>38</v>
      </c>
      <c r="I339" s="5" t="s">
        <v>19</v>
      </c>
      <c r="J339" s="11"/>
      <c r="K339" s="11" t="s">
        <v>39</v>
      </c>
      <c r="L339" s="5" t="s">
        <v>63</v>
      </c>
      <c r="M339" s="5"/>
      <c r="N339" s="5" t="s">
        <v>63</v>
      </c>
      <c r="O339" s="5" t="s">
        <v>63</v>
      </c>
      <c r="P339" s="8"/>
      <c r="Q339" s="8"/>
      <c r="R339" s="8"/>
      <c r="S339" s="8"/>
      <c r="T339" s="8"/>
      <c r="U339" s="8"/>
      <c r="V339" s="8"/>
      <c r="W339" s="8"/>
      <c r="X339" s="8"/>
      <c r="Y339" s="8"/>
      <c r="Z339" s="8"/>
      <c r="AA339" s="8"/>
      <c r="AB339" s="8"/>
      <c r="AC339" s="8"/>
      <c r="AD339" s="8"/>
      <c r="AE339" s="8"/>
      <c r="AF339" s="8"/>
      <c r="AG339" s="8"/>
    </row>
    <row r="340" spans="1:33" ht="25.5">
      <c r="A340" s="5" t="s">
        <v>704</v>
      </c>
      <c r="B340" s="9">
        <v>390</v>
      </c>
      <c r="C340" s="5" t="s">
        <v>705</v>
      </c>
      <c r="D340" s="5" t="s">
        <v>19</v>
      </c>
      <c r="E340" s="5" t="s">
        <v>19</v>
      </c>
      <c r="F340" s="10" t="s">
        <v>20</v>
      </c>
      <c r="G340" s="5" t="s">
        <v>37</v>
      </c>
      <c r="H340" s="5" t="s">
        <v>38</v>
      </c>
      <c r="I340" s="5" t="s">
        <v>19</v>
      </c>
      <c r="J340" s="29"/>
      <c r="K340" s="29" t="s">
        <v>290</v>
      </c>
      <c r="L340" s="10" t="s">
        <v>290</v>
      </c>
      <c r="M340" s="10"/>
      <c r="N340" s="10" t="s">
        <v>290</v>
      </c>
      <c r="O340" s="5" t="s">
        <v>36</v>
      </c>
      <c r="P340" s="8"/>
      <c r="Q340" s="8"/>
      <c r="R340" s="8"/>
      <c r="S340" s="8"/>
      <c r="T340" s="8"/>
      <c r="U340" s="8"/>
      <c r="V340" s="8"/>
      <c r="W340" s="8"/>
      <c r="X340" s="8"/>
      <c r="Y340" s="8"/>
      <c r="Z340" s="8"/>
      <c r="AA340" s="8"/>
      <c r="AB340" s="8"/>
      <c r="AC340" s="8"/>
      <c r="AD340" s="8"/>
      <c r="AE340" s="8"/>
      <c r="AF340" s="8"/>
      <c r="AG340" s="8"/>
    </row>
    <row r="341" spans="1:33" ht="25.5">
      <c r="A341" s="5" t="s">
        <v>706</v>
      </c>
      <c r="B341" s="9">
        <v>391</v>
      </c>
      <c r="C341" s="5" t="s">
        <v>707</v>
      </c>
      <c r="D341" s="5" t="s">
        <v>19</v>
      </c>
      <c r="E341" s="5" t="s">
        <v>19</v>
      </c>
      <c r="F341" s="10" t="s">
        <v>20</v>
      </c>
      <c r="G341" s="5" t="s">
        <v>37</v>
      </c>
      <c r="H341" s="5" t="s">
        <v>38</v>
      </c>
      <c r="I341" s="5" t="s">
        <v>19</v>
      </c>
      <c r="J341" s="29"/>
      <c r="K341" s="29" t="s">
        <v>290</v>
      </c>
      <c r="L341" s="10" t="s">
        <v>290</v>
      </c>
      <c r="M341" s="10"/>
      <c r="N341" s="10" t="s">
        <v>290</v>
      </c>
      <c r="O341" s="5" t="s">
        <v>36</v>
      </c>
      <c r="P341" s="8"/>
      <c r="Q341" s="8"/>
      <c r="R341" s="8"/>
      <c r="S341" s="8"/>
      <c r="T341" s="8"/>
      <c r="U341" s="8"/>
      <c r="V341" s="8"/>
      <c r="W341" s="8"/>
      <c r="X341" s="8"/>
      <c r="Y341" s="8"/>
      <c r="Z341" s="8"/>
      <c r="AA341" s="8"/>
      <c r="AB341" s="8"/>
      <c r="AC341" s="8"/>
      <c r="AD341" s="8"/>
      <c r="AE341" s="8"/>
      <c r="AF341" s="8"/>
      <c r="AG341" s="8"/>
    </row>
    <row r="342" spans="1:33" ht="25.5">
      <c r="A342" s="5" t="s">
        <v>708</v>
      </c>
      <c r="B342" s="9">
        <v>392</v>
      </c>
      <c r="C342" s="5" t="s">
        <v>709</v>
      </c>
      <c r="D342" s="5" t="s">
        <v>19</v>
      </c>
      <c r="E342" s="5" t="s">
        <v>19</v>
      </c>
      <c r="F342" s="10" t="s">
        <v>20</v>
      </c>
      <c r="G342" s="5" t="s">
        <v>37</v>
      </c>
      <c r="H342" s="5" t="s">
        <v>38</v>
      </c>
      <c r="I342" s="5" t="s">
        <v>19</v>
      </c>
      <c r="J342" s="11"/>
      <c r="K342" s="11" t="s">
        <v>39</v>
      </c>
      <c r="L342" s="5" t="s">
        <v>63</v>
      </c>
      <c r="M342" s="5"/>
      <c r="N342" s="5" t="s">
        <v>63</v>
      </c>
      <c r="O342" s="5" t="s">
        <v>63</v>
      </c>
      <c r="P342" s="8"/>
      <c r="Q342" s="8"/>
      <c r="R342" s="8"/>
      <c r="S342" s="8"/>
      <c r="T342" s="8"/>
      <c r="U342" s="8"/>
      <c r="V342" s="8"/>
      <c r="W342" s="8"/>
      <c r="X342" s="8"/>
      <c r="Y342" s="8"/>
      <c r="Z342" s="8"/>
      <c r="AA342" s="8"/>
      <c r="AB342" s="8"/>
      <c r="AC342" s="8"/>
      <c r="AD342" s="8"/>
      <c r="AE342" s="8"/>
      <c r="AF342" s="8"/>
      <c r="AG342" s="8"/>
    </row>
    <row r="343" spans="1:33" ht="25.5">
      <c r="A343" s="5" t="s">
        <v>710</v>
      </c>
      <c r="B343" s="9">
        <v>393</v>
      </c>
      <c r="C343" s="5" t="s">
        <v>711</v>
      </c>
      <c r="D343" s="5" t="s">
        <v>19</v>
      </c>
      <c r="E343" s="5" t="s">
        <v>19</v>
      </c>
      <c r="F343" s="10" t="s">
        <v>20</v>
      </c>
      <c r="G343" s="5" t="s">
        <v>37</v>
      </c>
      <c r="H343" s="5" t="s">
        <v>38</v>
      </c>
      <c r="I343" s="5" t="s">
        <v>19</v>
      </c>
      <c r="J343" s="11"/>
      <c r="K343" s="11" t="s">
        <v>39</v>
      </c>
      <c r="L343" s="5" t="s">
        <v>63</v>
      </c>
      <c r="M343" s="5"/>
      <c r="N343" s="5" t="s">
        <v>63</v>
      </c>
      <c r="O343" s="5" t="s">
        <v>63</v>
      </c>
      <c r="P343" s="8"/>
      <c r="Q343" s="8"/>
      <c r="R343" s="8"/>
      <c r="S343" s="8"/>
      <c r="T343" s="8"/>
      <c r="U343" s="8"/>
      <c r="V343" s="8"/>
      <c r="W343" s="8"/>
      <c r="X343" s="8"/>
      <c r="Y343" s="8"/>
      <c r="Z343" s="8"/>
      <c r="AA343" s="8"/>
      <c r="AB343" s="8"/>
      <c r="AC343" s="8"/>
      <c r="AD343" s="8"/>
      <c r="AE343" s="8"/>
      <c r="AF343" s="8"/>
      <c r="AG343" s="8"/>
    </row>
    <row r="344" spans="1:33" ht="25.5">
      <c r="A344" s="5" t="s">
        <v>712</v>
      </c>
      <c r="B344" s="9">
        <v>394</v>
      </c>
      <c r="C344" s="5" t="s">
        <v>713</v>
      </c>
      <c r="D344" s="5" t="s">
        <v>19</v>
      </c>
      <c r="E344" s="5" t="s">
        <v>19</v>
      </c>
      <c r="F344" s="10" t="s">
        <v>20</v>
      </c>
      <c r="G344" s="5" t="s">
        <v>37</v>
      </c>
      <c r="H344" s="5" t="s">
        <v>38</v>
      </c>
      <c r="I344" s="5" t="s">
        <v>19</v>
      </c>
      <c r="J344" s="11"/>
      <c r="K344" s="11" t="s">
        <v>39</v>
      </c>
      <c r="L344" s="5" t="s">
        <v>63</v>
      </c>
      <c r="M344" s="5"/>
      <c r="N344" s="5" t="s">
        <v>63</v>
      </c>
      <c r="O344" s="5" t="s">
        <v>63</v>
      </c>
      <c r="P344" s="8"/>
      <c r="Q344" s="8"/>
      <c r="R344" s="8"/>
      <c r="S344" s="8"/>
      <c r="T344" s="8"/>
      <c r="U344" s="8"/>
      <c r="V344" s="8"/>
      <c r="W344" s="8"/>
      <c r="X344" s="8"/>
      <c r="Y344" s="8"/>
      <c r="Z344" s="8"/>
      <c r="AA344" s="8"/>
      <c r="AB344" s="8"/>
      <c r="AC344" s="8"/>
      <c r="AD344" s="8"/>
      <c r="AE344" s="8"/>
      <c r="AF344" s="8"/>
      <c r="AG344" s="8"/>
    </row>
    <row r="345" spans="1:33" ht="25.5">
      <c r="A345" s="5" t="s">
        <v>714</v>
      </c>
      <c r="B345" s="9">
        <v>395</v>
      </c>
      <c r="C345" s="5" t="s">
        <v>715</v>
      </c>
      <c r="D345" s="5" t="s">
        <v>19</v>
      </c>
      <c r="E345" s="5" t="s">
        <v>19</v>
      </c>
      <c r="F345" s="10" t="s">
        <v>20</v>
      </c>
      <c r="G345" s="5" t="s">
        <v>37</v>
      </c>
      <c r="H345" s="5" t="s">
        <v>38</v>
      </c>
      <c r="I345" s="5" t="s">
        <v>19</v>
      </c>
      <c r="J345" s="11"/>
      <c r="K345" s="11" t="s">
        <v>39</v>
      </c>
      <c r="L345" s="5" t="s">
        <v>63</v>
      </c>
      <c r="M345" s="5"/>
      <c r="N345" s="5" t="s">
        <v>63</v>
      </c>
      <c r="O345" s="5" t="s">
        <v>63</v>
      </c>
      <c r="P345" s="8"/>
      <c r="Q345" s="8"/>
      <c r="R345" s="8"/>
      <c r="S345" s="8"/>
      <c r="T345" s="8"/>
      <c r="U345" s="8"/>
      <c r="V345" s="8"/>
      <c r="W345" s="8"/>
      <c r="X345" s="8"/>
      <c r="Y345" s="8"/>
      <c r="Z345" s="8"/>
      <c r="AA345" s="8"/>
      <c r="AB345" s="8"/>
      <c r="AC345" s="8"/>
      <c r="AD345" s="8"/>
      <c r="AE345" s="8"/>
      <c r="AF345" s="8"/>
      <c r="AG345" s="8"/>
    </row>
    <row r="346" spans="1:33" ht="25.5">
      <c r="A346" s="5" t="s">
        <v>716</v>
      </c>
      <c r="B346" s="9">
        <v>396</v>
      </c>
      <c r="C346" s="5" t="s">
        <v>717</v>
      </c>
      <c r="D346" s="5" t="s">
        <v>19</v>
      </c>
      <c r="E346" s="5" t="s">
        <v>19</v>
      </c>
      <c r="F346" s="10" t="s">
        <v>20</v>
      </c>
      <c r="G346" s="5" t="s">
        <v>37</v>
      </c>
      <c r="H346" s="5" t="s">
        <v>38</v>
      </c>
      <c r="I346" s="5" t="s">
        <v>19</v>
      </c>
      <c r="J346" s="29"/>
      <c r="K346" s="29" t="s">
        <v>290</v>
      </c>
      <c r="L346" s="10" t="s">
        <v>290</v>
      </c>
      <c r="M346" s="10"/>
      <c r="N346" s="10" t="s">
        <v>290</v>
      </c>
      <c r="O346" s="5" t="s">
        <v>36</v>
      </c>
      <c r="P346" s="8"/>
      <c r="Q346" s="8"/>
      <c r="R346" s="8"/>
      <c r="S346" s="8"/>
      <c r="T346" s="8"/>
      <c r="U346" s="8"/>
      <c r="V346" s="8"/>
      <c r="W346" s="8"/>
      <c r="X346" s="8"/>
      <c r="Y346" s="8"/>
      <c r="Z346" s="8"/>
      <c r="AA346" s="8"/>
      <c r="AB346" s="8"/>
      <c r="AC346" s="8"/>
      <c r="AD346" s="8"/>
      <c r="AE346" s="8"/>
      <c r="AF346" s="8"/>
      <c r="AG346" s="8"/>
    </row>
    <row r="347" spans="1:33" ht="25.5">
      <c r="A347" s="5" t="s">
        <v>718</v>
      </c>
      <c r="B347" s="9">
        <v>397</v>
      </c>
      <c r="C347" s="5" t="s">
        <v>719</v>
      </c>
      <c r="D347" s="5" t="s">
        <v>19</v>
      </c>
      <c r="E347" s="5" t="s">
        <v>19</v>
      </c>
      <c r="F347" s="10" t="s">
        <v>20</v>
      </c>
      <c r="G347" s="5" t="s">
        <v>37</v>
      </c>
      <c r="H347" s="5" t="s">
        <v>38</v>
      </c>
      <c r="I347" s="5" t="s">
        <v>19</v>
      </c>
      <c r="J347" s="29"/>
      <c r="K347" s="29" t="s">
        <v>290</v>
      </c>
      <c r="L347" s="10" t="s">
        <v>290</v>
      </c>
      <c r="M347" s="10"/>
      <c r="N347" s="10" t="s">
        <v>290</v>
      </c>
      <c r="O347" s="5" t="s">
        <v>36</v>
      </c>
      <c r="P347" s="8"/>
      <c r="Q347" s="8"/>
      <c r="R347" s="8"/>
      <c r="S347" s="8"/>
      <c r="T347" s="8"/>
      <c r="U347" s="8"/>
      <c r="V347" s="8"/>
      <c r="W347" s="8"/>
      <c r="X347" s="8"/>
      <c r="Y347" s="8"/>
      <c r="Z347" s="8"/>
      <c r="AA347" s="8"/>
      <c r="AB347" s="8"/>
      <c r="AC347" s="8"/>
      <c r="AD347" s="8"/>
      <c r="AE347" s="8"/>
      <c r="AF347" s="8"/>
      <c r="AG347" s="8"/>
    </row>
    <row r="348" spans="1:33" ht="25.5">
      <c r="A348" s="5" t="s">
        <v>720</v>
      </c>
      <c r="B348" s="9">
        <v>398</v>
      </c>
      <c r="C348" s="5" t="s">
        <v>721</v>
      </c>
      <c r="D348" s="5" t="s">
        <v>19</v>
      </c>
      <c r="E348" s="5" t="s">
        <v>19</v>
      </c>
      <c r="F348" s="10" t="s">
        <v>20</v>
      </c>
      <c r="G348" s="5" t="s">
        <v>37</v>
      </c>
      <c r="H348" s="5" t="s">
        <v>38</v>
      </c>
      <c r="I348" s="5" t="s">
        <v>19</v>
      </c>
      <c r="J348" s="11"/>
      <c r="K348" s="11" t="s">
        <v>39</v>
      </c>
      <c r="L348" s="5" t="s">
        <v>63</v>
      </c>
      <c r="M348" s="5"/>
      <c r="N348" s="5" t="s">
        <v>63</v>
      </c>
      <c r="O348" s="5" t="s">
        <v>63</v>
      </c>
      <c r="P348" s="8"/>
      <c r="Q348" s="8"/>
      <c r="R348" s="8"/>
      <c r="S348" s="8"/>
      <c r="T348" s="8"/>
      <c r="U348" s="8"/>
      <c r="V348" s="8"/>
      <c r="W348" s="8"/>
      <c r="X348" s="8"/>
      <c r="Y348" s="8"/>
      <c r="Z348" s="8"/>
      <c r="AA348" s="8"/>
      <c r="AB348" s="8"/>
      <c r="AC348" s="8"/>
      <c r="AD348" s="8"/>
      <c r="AE348" s="8"/>
      <c r="AF348" s="8"/>
      <c r="AG348" s="8"/>
    </row>
    <row r="349" spans="1:33" ht="25.5">
      <c r="A349" s="5" t="s">
        <v>722</v>
      </c>
      <c r="B349" s="9">
        <v>399</v>
      </c>
      <c r="C349" s="5" t="s">
        <v>723</v>
      </c>
      <c r="D349" s="5" t="s">
        <v>19</v>
      </c>
      <c r="E349" s="5" t="s">
        <v>19</v>
      </c>
      <c r="F349" s="10" t="s">
        <v>20</v>
      </c>
      <c r="G349" s="5" t="s">
        <v>37</v>
      </c>
      <c r="H349" s="5" t="s">
        <v>38</v>
      </c>
      <c r="I349" s="5" t="s">
        <v>19</v>
      </c>
      <c r="J349" s="11"/>
      <c r="K349" s="11" t="s">
        <v>39</v>
      </c>
      <c r="L349" s="5" t="s">
        <v>63</v>
      </c>
      <c r="M349" s="5"/>
      <c r="N349" s="5" t="s">
        <v>63</v>
      </c>
      <c r="O349" s="5" t="s">
        <v>63</v>
      </c>
      <c r="P349" s="8"/>
      <c r="Q349" s="8"/>
      <c r="R349" s="8"/>
      <c r="S349" s="8"/>
      <c r="T349" s="8"/>
      <c r="U349" s="8"/>
      <c r="V349" s="8"/>
      <c r="W349" s="8"/>
      <c r="X349" s="8"/>
      <c r="Y349" s="8"/>
      <c r="Z349" s="8"/>
      <c r="AA349" s="8"/>
      <c r="AB349" s="8"/>
      <c r="AC349" s="8"/>
      <c r="AD349" s="8"/>
      <c r="AE349" s="8"/>
      <c r="AF349" s="8"/>
      <c r="AG349" s="8"/>
    </row>
    <row r="350" spans="1:33" ht="25.5">
      <c r="A350" s="5" t="s">
        <v>724</v>
      </c>
      <c r="B350" s="9">
        <v>402</v>
      </c>
      <c r="C350" s="5" t="s">
        <v>725</v>
      </c>
      <c r="D350" s="5" t="s">
        <v>19</v>
      </c>
      <c r="E350" s="5" t="s">
        <v>19</v>
      </c>
      <c r="F350" s="10" t="s">
        <v>20</v>
      </c>
      <c r="G350" s="5" t="s">
        <v>37</v>
      </c>
      <c r="H350" s="5" t="s">
        <v>38</v>
      </c>
      <c r="I350" s="5" t="s">
        <v>19</v>
      </c>
      <c r="J350" s="11"/>
      <c r="K350" s="11" t="s">
        <v>39</v>
      </c>
      <c r="L350" s="5" t="s">
        <v>63</v>
      </c>
      <c r="M350" s="5"/>
      <c r="N350" s="5" t="s">
        <v>63</v>
      </c>
      <c r="O350" s="5" t="s">
        <v>63</v>
      </c>
      <c r="P350" s="8"/>
      <c r="Q350" s="8"/>
      <c r="R350" s="8"/>
      <c r="S350" s="8"/>
      <c r="T350" s="8"/>
      <c r="U350" s="8"/>
      <c r="V350" s="8"/>
      <c r="W350" s="8"/>
      <c r="X350" s="8"/>
      <c r="Y350" s="8"/>
      <c r="Z350" s="8"/>
      <c r="AA350" s="8"/>
      <c r="AB350" s="8"/>
      <c r="AC350" s="8"/>
      <c r="AD350" s="8"/>
      <c r="AE350" s="8"/>
      <c r="AF350" s="8"/>
      <c r="AG350" s="8"/>
    </row>
    <row r="351" spans="1:33" ht="25.5">
      <c r="A351" s="5" t="s">
        <v>726</v>
      </c>
      <c r="B351" s="9">
        <v>403</v>
      </c>
      <c r="C351" s="5" t="s">
        <v>725</v>
      </c>
      <c r="D351" s="5" t="s">
        <v>19</v>
      </c>
      <c r="E351" s="5" t="s">
        <v>19</v>
      </c>
      <c r="F351" s="10" t="s">
        <v>20</v>
      </c>
      <c r="G351" s="5" t="s">
        <v>37</v>
      </c>
      <c r="H351" s="5" t="s">
        <v>38</v>
      </c>
      <c r="I351" s="5" t="s">
        <v>19</v>
      </c>
      <c r="J351" s="11"/>
      <c r="K351" s="11" t="s">
        <v>39</v>
      </c>
      <c r="L351" s="5" t="s">
        <v>63</v>
      </c>
      <c r="M351" s="5"/>
      <c r="N351" s="5" t="s">
        <v>63</v>
      </c>
      <c r="O351" s="5" t="s">
        <v>63</v>
      </c>
      <c r="P351" s="8"/>
      <c r="Q351" s="8"/>
      <c r="R351" s="8"/>
      <c r="S351" s="8"/>
      <c r="T351" s="8"/>
      <c r="U351" s="8"/>
      <c r="V351" s="8"/>
      <c r="W351" s="8"/>
      <c r="X351" s="8"/>
      <c r="Y351" s="8"/>
      <c r="Z351" s="8"/>
      <c r="AA351" s="8"/>
      <c r="AB351" s="8"/>
      <c r="AC351" s="8"/>
      <c r="AD351" s="8"/>
      <c r="AE351" s="8"/>
      <c r="AF351" s="8"/>
      <c r="AG351" s="8"/>
    </row>
    <row r="352" spans="1:33" ht="25.5">
      <c r="A352" s="5" t="s">
        <v>727</v>
      </c>
      <c r="B352" s="9">
        <v>404</v>
      </c>
      <c r="C352" s="5" t="s">
        <v>725</v>
      </c>
      <c r="D352" s="5" t="s">
        <v>19</v>
      </c>
      <c r="E352" s="5" t="s">
        <v>19</v>
      </c>
      <c r="F352" s="10" t="s">
        <v>20</v>
      </c>
      <c r="G352" s="5" t="s">
        <v>37</v>
      </c>
      <c r="H352" s="5" t="s">
        <v>38</v>
      </c>
      <c r="I352" s="5" t="s">
        <v>19</v>
      </c>
      <c r="J352" s="11"/>
      <c r="K352" s="11" t="s">
        <v>39</v>
      </c>
      <c r="L352" s="5" t="s">
        <v>63</v>
      </c>
      <c r="M352" s="5"/>
      <c r="N352" s="5" t="s">
        <v>63</v>
      </c>
      <c r="O352" s="5" t="s">
        <v>63</v>
      </c>
      <c r="P352" s="8"/>
      <c r="Q352" s="8"/>
      <c r="R352" s="8"/>
      <c r="S352" s="8"/>
      <c r="T352" s="8"/>
      <c r="U352" s="8"/>
      <c r="V352" s="8"/>
      <c r="W352" s="8"/>
      <c r="X352" s="8"/>
      <c r="Y352" s="8"/>
      <c r="Z352" s="8"/>
      <c r="AA352" s="8"/>
      <c r="AB352" s="8"/>
      <c r="AC352" s="8"/>
      <c r="AD352" s="8"/>
      <c r="AE352" s="8"/>
      <c r="AF352" s="8"/>
      <c r="AG352" s="8"/>
    </row>
    <row r="353" spans="1:33" ht="25.5">
      <c r="A353" s="5" t="s">
        <v>728</v>
      </c>
      <c r="B353" s="9">
        <v>405</v>
      </c>
      <c r="C353" s="5" t="s">
        <v>725</v>
      </c>
      <c r="D353" s="5" t="s">
        <v>19</v>
      </c>
      <c r="E353" s="5" t="s">
        <v>19</v>
      </c>
      <c r="F353" s="10" t="s">
        <v>20</v>
      </c>
      <c r="G353" s="5" t="s">
        <v>37</v>
      </c>
      <c r="H353" s="5" t="s">
        <v>38</v>
      </c>
      <c r="I353" s="5" t="s">
        <v>19</v>
      </c>
      <c r="J353" s="11"/>
      <c r="K353" s="11" t="s">
        <v>39</v>
      </c>
      <c r="L353" s="5" t="s">
        <v>63</v>
      </c>
      <c r="M353" s="5"/>
      <c r="N353" s="5" t="s">
        <v>63</v>
      </c>
      <c r="O353" s="5" t="s">
        <v>63</v>
      </c>
      <c r="P353" s="8"/>
      <c r="Q353" s="8"/>
      <c r="R353" s="8"/>
      <c r="S353" s="8"/>
      <c r="T353" s="8"/>
      <c r="U353" s="8"/>
      <c r="V353" s="8"/>
      <c r="W353" s="8"/>
      <c r="X353" s="8"/>
      <c r="Y353" s="8"/>
      <c r="Z353" s="8"/>
      <c r="AA353" s="8"/>
      <c r="AB353" s="8"/>
      <c r="AC353" s="8"/>
      <c r="AD353" s="8"/>
      <c r="AE353" s="8"/>
      <c r="AF353" s="8"/>
      <c r="AG353" s="8"/>
    </row>
    <row r="354" spans="1:33" ht="63.75">
      <c r="A354" s="5" t="s">
        <v>729</v>
      </c>
      <c r="B354" s="9">
        <v>406</v>
      </c>
      <c r="C354" s="8"/>
      <c r="D354" s="5" t="s">
        <v>18</v>
      </c>
      <c r="E354" s="5" t="s">
        <v>730</v>
      </c>
      <c r="F354" s="10" t="s">
        <v>20</v>
      </c>
      <c r="G354" s="5" t="s">
        <v>104</v>
      </c>
      <c r="H354" s="5" t="s">
        <v>38</v>
      </c>
      <c r="I354" s="5" t="s">
        <v>19</v>
      </c>
      <c r="J354" s="11"/>
      <c r="K354" s="11" t="s">
        <v>23</v>
      </c>
      <c r="L354" s="5" t="s">
        <v>731</v>
      </c>
      <c r="M354" s="31" t="s">
        <v>732</v>
      </c>
      <c r="N354" s="12" t="s">
        <v>26</v>
      </c>
      <c r="O354" s="5" t="s">
        <v>733</v>
      </c>
      <c r="P354" s="8"/>
      <c r="Q354" s="8"/>
      <c r="R354" s="8"/>
      <c r="S354" s="8"/>
      <c r="T354" s="8"/>
      <c r="U354" s="8"/>
      <c r="V354" s="8"/>
      <c r="W354" s="8"/>
      <c r="X354" s="8"/>
      <c r="Y354" s="8"/>
      <c r="Z354" s="8"/>
      <c r="AA354" s="8"/>
      <c r="AB354" s="8"/>
      <c r="AC354" s="8"/>
      <c r="AD354" s="8"/>
      <c r="AE354" s="8"/>
      <c r="AF354" s="8"/>
      <c r="AG354" s="8"/>
    </row>
    <row r="355" spans="1:33" ht="63.75">
      <c r="A355" s="5" t="s">
        <v>734</v>
      </c>
      <c r="B355" s="9">
        <v>407</v>
      </c>
      <c r="C355" s="8"/>
      <c r="D355" s="5" t="s">
        <v>18</v>
      </c>
      <c r="E355" s="5" t="s">
        <v>730</v>
      </c>
      <c r="F355" s="10" t="s">
        <v>20</v>
      </c>
      <c r="G355" s="5" t="s">
        <v>104</v>
      </c>
      <c r="H355" s="5" t="s">
        <v>38</v>
      </c>
      <c r="I355" s="5" t="s">
        <v>19</v>
      </c>
      <c r="J355" s="11"/>
      <c r="K355" s="11" t="s">
        <v>23</v>
      </c>
      <c r="L355" s="5" t="s">
        <v>735</v>
      </c>
      <c r="M355" s="31" t="s">
        <v>736</v>
      </c>
      <c r="N355" s="12" t="s">
        <v>26</v>
      </c>
      <c r="O355" s="5" t="s">
        <v>733</v>
      </c>
      <c r="P355" s="8"/>
      <c r="Q355" s="8"/>
      <c r="R355" s="8"/>
      <c r="S355" s="8"/>
      <c r="T355" s="8"/>
      <c r="U355" s="8"/>
      <c r="V355" s="8"/>
      <c r="W355" s="8"/>
      <c r="X355" s="8"/>
      <c r="Y355" s="8"/>
      <c r="Z355" s="8"/>
      <c r="AA355" s="8"/>
      <c r="AB355" s="8"/>
      <c r="AC355" s="8"/>
      <c r="AD355" s="8"/>
      <c r="AE355" s="8"/>
      <c r="AF355" s="8"/>
      <c r="AG355" s="8"/>
    </row>
    <row r="356" spans="1:33" ht="12.75">
      <c r="A356" s="5" t="s">
        <v>737</v>
      </c>
      <c r="B356" s="9">
        <v>408</v>
      </c>
      <c r="C356" s="8"/>
      <c r="D356" s="5" t="s">
        <v>18</v>
      </c>
      <c r="E356" s="5" t="s">
        <v>19</v>
      </c>
      <c r="F356" s="10" t="s">
        <v>20</v>
      </c>
      <c r="G356" s="5" t="s">
        <v>37</v>
      </c>
      <c r="H356" s="5" t="s">
        <v>38</v>
      </c>
      <c r="I356" s="5" t="s">
        <v>19</v>
      </c>
      <c r="J356" s="11"/>
      <c r="K356" s="11" t="s">
        <v>39</v>
      </c>
      <c r="L356" s="5" t="s">
        <v>63</v>
      </c>
      <c r="M356" s="5"/>
      <c r="N356" s="5" t="s">
        <v>63</v>
      </c>
      <c r="O356" s="5" t="s">
        <v>63</v>
      </c>
      <c r="P356" s="8"/>
      <c r="Q356" s="8"/>
      <c r="R356" s="8"/>
      <c r="S356" s="8"/>
      <c r="T356" s="8"/>
      <c r="U356" s="8"/>
      <c r="V356" s="8"/>
      <c r="W356" s="8"/>
      <c r="X356" s="8"/>
      <c r="Y356" s="8"/>
      <c r="Z356" s="8"/>
      <c r="AA356" s="8"/>
      <c r="AB356" s="8"/>
      <c r="AC356" s="8"/>
      <c r="AD356" s="8"/>
      <c r="AE356" s="8"/>
      <c r="AF356" s="8"/>
      <c r="AG356" s="8"/>
    </row>
    <row r="357" spans="1:33" ht="12.75">
      <c r="A357" s="5" t="s">
        <v>738</v>
      </c>
      <c r="B357" s="9">
        <v>409</v>
      </c>
      <c r="C357" s="8"/>
      <c r="D357" s="5" t="s">
        <v>18</v>
      </c>
      <c r="E357" s="5" t="s">
        <v>19</v>
      </c>
      <c r="F357" s="10" t="s">
        <v>20</v>
      </c>
      <c r="G357" s="5" t="s">
        <v>37</v>
      </c>
      <c r="H357" s="5" t="s">
        <v>38</v>
      </c>
      <c r="I357" s="5" t="s">
        <v>19</v>
      </c>
      <c r="J357" s="11"/>
      <c r="K357" s="11" t="s">
        <v>39</v>
      </c>
      <c r="L357" s="5" t="s">
        <v>63</v>
      </c>
      <c r="M357" s="5"/>
      <c r="N357" s="5" t="s">
        <v>63</v>
      </c>
      <c r="O357" s="5" t="s">
        <v>63</v>
      </c>
      <c r="P357" s="8"/>
      <c r="Q357" s="8"/>
      <c r="R357" s="8"/>
      <c r="S357" s="8"/>
      <c r="T357" s="8"/>
      <c r="U357" s="8"/>
      <c r="V357" s="8"/>
      <c r="W357" s="8"/>
      <c r="X357" s="8"/>
      <c r="Y357" s="8"/>
      <c r="Z357" s="8"/>
      <c r="AA357" s="8"/>
      <c r="AB357" s="8"/>
      <c r="AC357" s="8"/>
      <c r="AD357" s="8"/>
      <c r="AE357" s="8"/>
      <c r="AF357" s="8"/>
      <c r="AG357" s="8"/>
    </row>
    <row r="358" spans="1:33" ht="12.75">
      <c r="A358" s="5" t="s">
        <v>739</v>
      </c>
      <c r="B358" s="9">
        <v>410</v>
      </c>
      <c r="C358" s="8"/>
      <c r="D358" s="5" t="s">
        <v>18</v>
      </c>
      <c r="E358" s="5" t="s">
        <v>19</v>
      </c>
      <c r="F358" s="10" t="s">
        <v>20</v>
      </c>
      <c r="G358" s="5" t="s">
        <v>37</v>
      </c>
      <c r="H358" s="5" t="s">
        <v>22</v>
      </c>
      <c r="I358" s="5" t="s">
        <v>19</v>
      </c>
      <c r="J358" s="11"/>
      <c r="K358" s="11" t="s">
        <v>39</v>
      </c>
      <c r="L358" s="5" t="s">
        <v>63</v>
      </c>
      <c r="M358" s="5"/>
      <c r="N358" s="5" t="s">
        <v>63</v>
      </c>
      <c r="O358" s="5" t="s">
        <v>63</v>
      </c>
      <c r="P358" s="8"/>
      <c r="Q358" s="8"/>
      <c r="R358" s="8"/>
      <c r="S358" s="8"/>
      <c r="T358" s="8"/>
      <c r="U358" s="8"/>
      <c r="V358" s="8"/>
      <c r="W358" s="8"/>
      <c r="X358" s="8"/>
      <c r="Y358" s="8"/>
      <c r="Z358" s="8"/>
      <c r="AA358" s="8"/>
      <c r="AB358" s="8"/>
      <c r="AC358" s="8"/>
      <c r="AD358" s="8"/>
      <c r="AE358" s="8"/>
      <c r="AF358" s="8"/>
      <c r="AG358" s="8"/>
    </row>
    <row r="359" spans="1:33" ht="12.75">
      <c r="A359" s="5" t="s">
        <v>740</v>
      </c>
      <c r="B359" s="9">
        <v>412</v>
      </c>
      <c r="C359" s="5" t="s">
        <v>741</v>
      </c>
      <c r="D359" s="5" t="s">
        <v>19</v>
      </c>
      <c r="E359" s="5" t="s">
        <v>19</v>
      </c>
      <c r="F359" s="10" t="s">
        <v>20</v>
      </c>
      <c r="G359" s="5" t="s">
        <v>37</v>
      </c>
      <c r="H359" s="5" t="s">
        <v>38</v>
      </c>
      <c r="I359" s="5" t="s">
        <v>19</v>
      </c>
      <c r="J359" s="11"/>
      <c r="K359" s="11" t="s">
        <v>39</v>
      </c>
      <c r="L359" s="5" t="s">
        <v>63</v>
      </c>
      <c r="M359" s="5"/>
      <c r="N359" s="5" t="s">
        <v>63</v>
      </c>
      <c r="O359" s="5" t="s">
        <v>63</v>
      </c>
      <c r="P359" s="8"/>
      <c r="Q359" s="8"/>
      <c r="R359" s="8"/>
      <c r="S359" s="8"/>
      <c r="T359" s="8"/>
      <c r="U359" s="8"/>
      <c r="V359" s="8"/>
      <c r="W359" s="8"/>
      <c r="X359" s="8"/>
      <c r="Y359" s="8"/>
      <c r="Z359" s="8"/>
      <c r="AA359" s="8"/>
      <c r="AB359" s="8"/>
      <c r="AC359" s="8"/>
      <c r="AD359" s="8"/>
      <c r="AE359" s="8"/>
      <c r="AF359" s="8"/>
      <c r="AG359" s="8"/>
    </row>
    <row r="360" spans="1:33" ht="12.75">
      <c r="A360" s="5" t="s">
        <v>742</v>
      </c>
      <c r="B360" s="9">
        <v>413</v>
      </c>
      <c r="C360" s="5" t="s">
        <v>743</v>
      </c>
      <c r="D360" s="5" t="s">
        <v>19</v>
      </c>
      <c r="E360" s="5" t="s">
        <v>19</v>
      </c>
      <c r="F360" s="10" t="s">
        <v>20</v>
      </c>
      <c r="G360" s="5" t="s">
        <v>37</v>
      </c>
      <c r="H360" s="5" t="s">
        <v>38</v>
      </c>
      <c r="I360" s="5" t="s">
        <v>19</v>
      </c>
      <c r="J360" s="11"/>
      <c r="K360" s="11" t="s">
        <v>39</v>
      </c>
      <c r="L360" s="5" t="s">
        <v>63</v>
      </c>
      <c r="M360" s="5"/>
      <c r="N360" s="5" t="s">
        <v>63</v>
      </c>
      <c r="O360" s="5" t="s">
        <v>63</v>
      </c>
      <c r="P360" s="8"/>
      <c r="Q360" s="8"/>
      <c r="R360" s="8"/>
      <c r="S360" s="8"/>
      <c r="T360" s="8"/>
      <c r="U360" s="8"/>
      <c r="V360" s="8"/>
      <c r="W360" s="8"/>
      <c r="X360" s="8"/>
      <c r="Y360" s="8"/>
      <c r="Z360" s="8"/>
      <c r="AA360" s="8"/>
      <c r="AB360" s="8"/>
      <c r="AC360" s="8"/>
      <c r="AD360" s="8"/>
      <c r="AE360" s="8"/>
      <c r="AF360" s="8"/>
      <c r="AG360" s="8"/>
    </row>
    <row r="361" spans="1:33" ht="25.5">
      <c r="A361" s="5" t="s">
        <v>744</v>
      </c>
      <c r="B361" s="9">
        <v>414</v>
      </c>
      <c r="C361" s="5" t="s">
        <v>745</v>
      </c>
      <c r="D361" s="5" t="s">
        <v>19</v>
      </c>
      <c r="E361" s="5" t="s">
        <v>19</v>
      </c>
      <c r="F361" s="10" t="s">
        <v>20</v>
      </c>
      <c r="G361" s="5" t="s">
        <v>37</v>
      </c>
      <c r="H361" s="5" t="s">
        <v>38</v>
      </c>
      <c r="I361" s="5" t="s">
        <v>19</v>
      </c>
      <c r="J361" s="11"/>
      <c r="K361" s="11" t="s">
        <v>39</v>
      </c>
      <c r="L361" s="5" t="s">
        <v>63</v>
      </c>
      <c r="M361" s="5"/>
      <c r="N361" s="5" t="s">
        <v>63</v>
      </c>
      <c r="O361" s="5" t="s">
        <v>63</v>
      </c>
      <c r="P361" s="8"/>
      <c r="Q361" s="8"/>
      <c r="R361" s="8"/>
      <c r="S361" s="8"/>
      <c r="T361" s="8"/>
      <c r="U361" s="8"/>
      <c r="V361" s="8"/>
      <c r="W361" s="8"/>
      <c r="X361" s="8"/>
      <c r="Y361" s="8"/>
      <c r="Z361" s="8"/>
      <c r="AA361" s="8"/>
      <c r="AB361" s="8"/>
      <c r="AC361" s="8"/>
      <c r="AD361" s="8"/>
      <c r="AE361" s="8"/>
      <c r="AF361" s="8"/>
      <c r="AG361" s="8"/>
    </row>
    <row r="362" spans="1:33" ht="12.75">
      <c r="A362" s="5" t="s">
        <v>746</v>
      </c>
      <c r="B362" s="9">
        <v>415</v>
      </c>
      <c r="C362" s="8"/>
      <c r="D362" s="5" t="s">
        <v>19</v>
      </c>
      <c r="E362" s="5" t="s">
        <v>19</v>
      </c>
      <c r="F362" s="10" t="s">
        <v>20</v>
      </c>
      <c r="G362" s="5" t="s">
        <v>37</v>
      </c>
      <c r="H362" s="5" t="s">
        <v>38</v>
      </c>
      <c r="I362" s="5" t="s">
        <v>19</v>
      </c>
      <c r="J362" s="11"/>
      <c r="K362" s="11" t="s">
        <v>39</v>
      </c>
      <c r="L362" s="5" t="s">
        <v>63</v>
      </c>
      <c r="M362" s="5"/>
      <c r="N362" s="5" t="s">
        <v>63</v>
      </c>
      <c r="O362" s="5" t="s">
        <v>63</v>
      </c>
      <c r="P362" s="8"/>
      <c r="Q362" s="8"/>
      <c r="R362" s="8"/>
      <c r="S362" s="8"/>
      <c r="T362" s="8"/>
      <c r="U362" s="8"/>
      <c r="V362" s="8"/>
      <c r="W362" s="8"/>
      <c r="X362" s="8"/>
      <c r="Y362" s="8"/>
      <c r="Z362" s="8"/>
      <c r="AA362" s="8"/>
      <c r="AB362" s="8"/>
      <c r="AC362" s="8"/>
      <c r="AD362" s="8"/>
      <c r="AE362" s="8"/>
      <c r="AF362" s="8"/>
      <c r="AG362" s="8"/>
    </row>
    <row r="363" spans="1:33" ht="63.75">
      <c r="A363" s="5" t="s">
        <v>747</v>
      </c>
      <c r="B363" s="9">
        <v>416</v>
      </c>
      <c r="C363" s="5" t="s">
        <v>748</v>
      </c>
      <c r="D363" s="5" t="s">
        <v>19</v>
      </c>
      <c r="E363" s="5" t="s">
        <v>19</v>
      </c>
      <c r="F363" s="10" t="s">
        <v>20</v>
      </c>
      <c r="G363" s="5" t="s">
        <v>21</v>
      </c>
      <c r="H363" s="5" t="s">
        <v>22</v>
      </c>
      <c r="I363" s="5" t="s">
        <v>19</v>
      </c>
      <c r="J363" s="11"/>
      <c r="K363" s="11" t="s">
        <v>23</v>
      </c>
      <c r="L363" s="23" t="s">
        <v>749</v>
      </c>
      <c r="M363" s="23" t="s">
        <v>750</v>
      </c>
      <c r="N363" s="20" t="s">
        <v>23</v>
      </c>
      <c r="O363" s="5" t="s">
        <v>751</v>
      </c>
      <c r="P363" s="8"/>
      <c r="Q363" s="8"/>
      <c r="R363" s="8"/>
      <c r="S363" s="8"/>
      <c r="T363" s="8"/>
      <c r="U363" s="8"/>
      <c r="V363" s="8"/>
      <c r="W363" s="8"/>
      <c r="X363" s="8"/>
      <c r="Y363" s="8"/>
      <c r="Z363" s="8"/>
      <c r="AA363" s="8"/>
      <c r="AB363" s="8"/>
      <c r="AC363" s="8"/>
      <c r="AD363" s="8"/>
      <c r="AE363" s="8"/>
      <c r="AF363" s="8"/>
      <c r="AG363" s="8"/>
    </row>
    <row r="364" spans="1:33" ht="63.75">
      <c r="A364" s="5" t="s">
        <v>752</v>
      </c>
      <c r="B364" s="9">
        <v>417</v>
      </c>
      <c r="C364" s="5" t="s">
        <v>753</v>
      </c>
      <c r="D364" s="5" t="s">
        <v>19</v>
      </c>
      <c r="E364" s="5" t="s">
        <v>19</v>
      </c>
      <c r="F364" s="10" t="s">
        <v>20</v>
      </c>
      <c r="G364" s="5" t="s">
        <v>21</v>
      </c>
      <c r="H364" s="5" t="s">
        <v>22</v>
      </c>
      <c r="I364" s="5" t="s">
        <v>19</v>
      </c>
      <c r="J364" s="11"/>
      <c r="K364" s="11" t="s">
        <v>23</v>
      </c>
      <c r="L364" s="23" t="s">
        <v>749</v>
      </c>
      <c r="M364" s="23" t="s">
        <v>750</v>
      </c>
      <c r="N364" s="20" t="s">
        <v>23</v>
      </c>
      <c r="O364" s="5" t="s">
        <v>754</v>
      </c>
      <c r="P364" s="8"/>
      <c r="Q364" s="8"/>
      <c r="R364" s="8"/>
      <c r="S364" s="8"/>
      <c r="T364" s="8"/>
      <c r="U364" s="8"/>
      <c r="V364" s="8"/>
      <c r="W364" s="8"/>
      <c r="X364" s="8"/>
      <c r="Y364" s="8"/>
      <c r="Z364" s="8"/>
      <c r="AA364" s="8"/>
      <c r="AB364" s="8"/>
      <c r="AC364" s="8"/>
      <c r="AD364" s="8"/>
      <c r="AE364" s="8"/>
      <c r="AF364" s="8"/>
      <c r="AG364" s="8"/>
    </row>
    <row r="365" spans="1:33" ht="63.75">
      <c r="A365" s="5" t="s">
        <v>755</v>
      </c>
      <c r="B365" s="9">
        <v>418</v>
      </c>
      <c r="C365" s="35" t="s">
        <v>756</v>
      </c>
      <c r="D365" s="5" t="s">
        <v>19</v>
      </c>
      <c r="E365" s="5" t="s">
        <v>19</v>
      </c>
      <c r="F365" s="10" t="s">
        <v>20</v>
      </c>
      <c r="G365" s="5" t="s">
        <v>21</v>
      </c>
      <c r="H365" s="5" t="s">
        <v>22</v>
      </c>
      <c r="I365" s="5" t="s">
        <v>19</v>
      </c>
      <c r="J365" s="11"/>
      <c r="K365" s="11" t="s">
        <v>23</v>
      </c>
      <c r="L365" s="23" t="s">
        <v>749</v>
      </c>
      <c r="M365" s="23" t="s">
        <v>750</v>
      </c>
      <c r="N365" s="20" t="s">
        <v>23</v>
      </c>
      <c r="O365" s="5" t="s">
        <v>757</v>
      </c>
      <c r="P365" s="8"/>
      <c r="Q365" s="8"/>
      <c r="R365" s="8"/>
      <c r="S365" s="8"/>
      <c r="T365" s="8"/>
      <c r="U365" s="8"/>
      <c r="V365" s="8"/>
      <c r="W365" s="8"/>
      <c r="X365" s="8"/>
      <c r="Y365" s="8"/>
      <c r="Z365" s="8"/>
      <c r="AA365" s="8"/>
      <c r="AB365" s="8"/>
      <c r="AC365" s="8"/>
      <c r="AD365" s="8"/>
      <c r="AE365" s="8"/>
      <c r="AF365" s="8"/>
      <c r="AG365" s="8"/>
    </row>
    <row r="366" spans="1:33" ht="12.75">
      <c r="A366" s="14"/>
      <c r="B366" s="15"/>
      <c r="C366" s="14"/>
      <c r="D366" s="14"/>
      <c r="E366" s="14"/>
      <c r="F366" s="14"/>
      <c r="G366" s="14"/>
      <c r="H366" s="14"/>
      <c r="I366" s="14"/>
      <c r="J366" s="14"/>
      <c r="K366" s="14"/>
      <c r="L366" s="36"/>
      <c r="M366" s="37"/>
      <c r="N366" s="17"/>
      <c r="O366" s="14"/>
      <c r="P366" s="14"/>
      <c r="Q366" s="14"/>
      <c r="R366" s="14"/>
      <c r="S366" s="14"/>
      <c r="T366" s="14"/>
      <c r="U366" s="14"/>
      <c r="V366" s="14"/>
      <c r="W366" s="14"/>
      <c r="X366" s="14"/>
      <c r="Y366" s="14"/>
      <c r="Z366" s="14"/>
      <c r="AA366" s="14"/>
      <c r="AB366" s="14"/>
      <c r="AC366" s="14"/>
      <c r="AD366" s="14"/>
      <c r="AE366" s="14"/>
      <c r="AF366" s="14"/>
      <c r="AG366" s="14"/>
    </row>
    <row r="367" spans="1:33" ht="12.75">
      <c r="A367" s="28" t="s">
        <v>758</v>
      </c>
      <c r="B367" s="15"/>
      <c r="C367" s="14"/>
      <c r="D367" s="14"/>
      <c r="E367" s="14"/>
      <c r="F367" s="14"/>
      <c r="G367" s="14"/>
      <c r="H367" s="14"/>
      <c r="I367" s="14"/>
      <c r="J367" s="14"/>
      <c r="K367" s="14"/>
      <c r="L367" s="36"/>
      <c r="M367" s="37"/>
      <c r="N367" s="17"/>
      <c r="O367" s="14"/>
      <c r="P367" s="14"/>
      <c r="Q367" s="14"/>
      <c r="R367" s="14"/>
      <c r="S367" s="14"/>
      <c r="T367" s="14"/>
      <c r="U367" s="14"/>
      <c r="V367" s="14"/>
      <c r="W367" s="14"/>
      <c r="X367" s="14"/>
      <c r="Y367" s="14"/>
      <c r="Z367" s="14"/>
      <c r="AA367" s="14"/>
      <c r="AB367" s="14"/>
      <c r="AC367" s="14"/>
      <c r="AD367" s="14"/>
      <c r="AE367" s="14"/>
      <c r="AF367" s="14"/>
      <c r="AG367" s="14"/>
    </row>
    <row r="368" spans="1:33" ht="25.5">
      <c r="A368" s="5" t="s">
        <v>759</v>
      </c>
      <c r="B368" s="9">
        <v>419</v>
      </c>
      <c r="C368" s="5" t="s">
        <v>760</v>
      </c>
      <c r="D368" s="5" t="s">
        <v>19</v>
      </c>
      <c r="E368" s="5" t="s">
        <v>19</v>
      </c>
      <c r="F368" s="10" t="s">
        <v>20</v>
      </c>
      <c r="G368" s="5" t="s">
        <v>37</v>
      </c>
      <c r="H368" s="5" t="s">
        <v>38</v>
      </c>
      <c r="I368" s="5" t="s">
        <v>19</v>
      </c>
      <c r="J368" s="11"/>
      <c r="K368" s="11" t="s">
        <v>39</v>
      </c>
      <c r="L368" s="23" t="s">
        <v>63</v>
      </c>
      <c r="M368" s="23"/>
      <c r="N368" s="5" t="s">
        <v>26</v>
      </c>
      <c r="O368" s="5" t="s">
        <v>761</v>
      </c>
      <c r="P368" s="8"/>
      <c r="Q368" s="8"/>
      <c r="R368" s="8"/>
      <c r="S368" s="8"/>
      <c r="T368" s="8"/>
      <c r="U368" s="8"/>
      <c r="V368" s="8"/>
      <c r="W368" s="8"/>
      <c r="X368" s="8"/>
      <c r="Y368" s="8"/>
      <c r="Z368" s="8"/>
      <c r="AA368" s="8"/>
      <c r="AB368" s="8"/>
      <c r="AC368" s="8"/>
      <c r="AD368" s="8"/>
      <c r="AE368" s="8"/>
      <c r="AF368" s="8"/>
      <c r="AG368" s="8"/>
    </row>
    <row r="369" spans="1:33" ht="25.5">
      <c r="A369" s="5" t="s">
        <v>762</v>
      </c>
      <c r="B369" s="9">
        <v>420</v>
      </c>
      <c r="C369" s="5" t="s">
        <v>763</v>
      </c>
      <c r="D369" s="5" t="s">
        <v>19</v>
      </c>
      <c r="E369" s="5" t="s">
        <v>19</v>
      </c>
      <c r="F369" s="10" t="s">
        <v>20</v>
      </c>
      <c r="G369" s="5" t="s">
        <v>37</v>
      </c>
      <c r="H369" s="5" t="s">
        <v>38</v>
      </c>
      <c r="I369" s="5" t="s">
        <v>19</v>
      </c>
      <c r="J369" s="11"/>
      <c r="K369" s="11" t="s">
        <v>39</v>
      </c>
      <c r="L369" s="23" t="s">
        <v>63</v>
      </c>
      <c r="M369" s="23"/>
      <c r="N369" s="5" t="s">
        <v>764</v>
      </c>
      <c r="O369" s="5" t="s">
        <v>765</v>
      </c>
      <c r="P369" s="8"/>
      <c r="Q369" s="8"/>
      <c r="R369" s="8"/>
      <c r="S369" s="8"/>
      <c r="T369" s="8"/>
      <c r="U369" s="8"/>
      <c r="V369" s="8"/>
      <c r="W369" s="8"/>
      <c r="X369" s="8"/>
      <c r="Y369" s="8"/>
      <c r="Z369" s="8"/>
      <c r="AA369" s="8"/>
      <c r="AB369" s="8"/>
      <c r="AC369" s="8"/>
      <c r="AD369" s="8"/>
      <c r="AE369" s="8"/>
      <c r="AF369" s="8"/>
      <c r="AG369" s="8"/>
    </row>
    <row r="370" spans="1:33" ht="25.5">
      <c r="A370" s="5" t="s">
        <v>766</v>
      </c>
      <c r="B370" s="9">
        <v>421</v>
      </c>
      <c r="C370" s="5" t="s">
        <v>767</v>
      </c>
      <c r="D370" s="5" t="s">
        <v>19</v>
      </c>
      <c r="E370" s="5" t="s">
        <v>19</v>
      </c>
      <c r="F370" s="10" t="s">
        <v>20</v>
      </c>
      <c r="G370" s="5" t="s">
        <v>37</v>
      </c>
      <c r="H370" s="5" t="s">
        <v>38</v>
      </c>
      <c r="I370" s="5" t="s">
        <v>19</v>
      </c>
      <c r="J370" s="11"/>
      <c r="K370" s="11" t="s">
        <v>39</v>
      </c>
      <c r="L370" s="23" t="s">
        <v>63</v>
      </c>
      <c r="M370" s="23"/>
      <c r="N370" s="5" t="s">
        <v>764</v>
      </c>
      <c r="O370" s="38" t="s">
        <v>765</v>
      </c>
      <c r="P370" s="8"/>
      <c r="Q370" s="8"/>
      <c r="R370" s="8"/>
      <c r="S370" s="8"/>
      <c r="T370" s="8"/>
      <c r="U370" s="8"/>
      <c r="V370" s="8"/>
      <c r="W370" s="8"/>
      <c r="X370" s="8"/>
      <c r="Y370" s="8"/>
      <c r="Z370" s="8"/>
      <c r="AA370" s="8"/>
      <c r="AB370" s="8"/>
      <c r="AC370" s="8"/>
      <c r="AD370" s="8"/>
      <c r="AE370" s="8"/>
      <c r="AF370" s="8"/>
      <c r="AG370" s="8"/>
    </row>
    <row r="371" spans="1:33" ht="25.5">
      <c r="A371" s="5" t="s">
        <v>768</v>
      </c>
      <c r="B371" s="9">
        <v>557</v>
      </c>
      <c r="C371" s="5" t="s">
        <v>769</v>
      </c>
      <c r="D371" s="5" t="s">
        <v>18</v>
      </c>
      <c r="E371" s="5" t="s">
        <v>19</v>
      </c>
      <c r="F371" s="10"/>
      <c r="G371" s="5" t="s">
        <v>104</v>
      </c>
      <c r="H371" s="5" t="s">
        <v>22</v>
      </c>
      <c r="I371" s="5" t="s">
        <v>19</v>
      </c>
      <c r="J371" s="11"/>
      <c r="K371" s="11"/>
      <c r="L371" s="23" t="s">
        <v>770</v>
      </c>
      <c r="M371" s="23" t="s">
        <v>771</v>
      </c>
      <c r="N371" s="20" t="s">
        <v>26</v>
      </c>
      <c r="O371" s="5" t="s">
        <v>772</v>
      </c>
      <c r="P371" s="38" t="s">
        <v>773</v>
      </c>
      <c r="Q371" s="8"/>
      <c r="R371" s="8"/>
      <c r="S371" s="8"/>
      <c r="T371" s="8"/>
      <c r="U371" s="8"/>
      <c r="V371" s="8"/>
      <c r="W371" s="8"/>
      <c r="X371" s="8"/>
      <c r="Y371" s="8"/>
      <c r="Z371" s="8"/>
      <c r="AA371" s="8"/>
      <c r="AB371" s="8"/>
      <c r="AC371" s="8"/>
      <c r="AD371" s="8"/>
      <c r="AE371" s="8"/>
      <c r="AF371" s="8"/>
      <c r="AG371" s="8"/>
    </row>
    <row r="372" spans="1:33" ht="25.5">
      <c r="A372" s="5" t="s">
        <v>774</v>
      </c>
      <c r="B372" s="9">
        <v>558</v>
      </c>
      <c r="C372" s="5" t="s">
        <v>769</v>
      </c>
      <c r="D372" s="5" t="s">
        <v>18</v>
      </c>
      <c r="E372" s="5" t="s">
        <v>19</v>
      </c>
      <c r="F372" s="10"/>
      <c r="G372" s="5" t="s">
        <v>104</v>
      </c>
      <c r="H372" s="5" t="s">
        <v>22</v>
      </c>
      <c r="I372" s="5" t="s">
        <v>19</v>
      </c>
      <c r="J372" s="11"/>
      <c r="K372" s="11"/>
      <c r="L372" s="23" t="s">
        <v>770</v>
      </c>
      <c r="M372" s="23" t="s">
        <v>775</v>
      </c>
      <c r="N372" s="20" t="s">
        <v>26</v>
      </c>
      <c r="O372" s="38" t="s">
        <v>772</v>
      </c>
      <c r="P372" s="38" t="s">
        <v>776</v>
      </c>
      <c r="Q372" s="8"/>
      <c r="R372" s="8"/>
      <c r="S372" s="8"/>
      <c r="T372" s="8"/>
      <c r="U372" s="8"/>
      <c r="V372" s="8"/>
      <c r="W372" s="8"/>
      <c r="X372" s="8"/>
      <c r="Y372" s="8"/>
      <c r="Z372" s="8"/>
      <c r="AA372" s="8"/>
      <c r="AB372" s="8"/>
      <c r="AC372" s="8"/>
      <c r="AD372" s="8"/>
      <c r="AE372" s="8"/>
      <c r="AF372" s="8"/>
      <c r="AG372" s="8"/>
    </row>
    <row r="373" spans="1:33" ht="140.25">
      <c r="A373" s="5" t="s">
        <v>777</v>
      </c>
      <c r="B373" s="9">
        <v>422</v>
      </c>
      <c r="C373" s="8"/>
      <c r="D373" s="5" t="s">
        <v>19</v>
      </c>
      <c r="E373" s="5" t="s">
        <v>778</v>
      </c>
      <c r="F373" s="10" t="s">
        <v>20</v>
      </c>
      <c r="G373" s="5" t="s">
        <v>104</v>
      </c>
      <c r="H373" s="5" t="s">
        <v>38</v>
      </c>
      <c r="I373" s="5" t="s">
        <v>19</v>
      </c>
      <c r="J373" s="11"/>
      <c r="K373" s="11" t="s">
        <v>23</v>
      </c>
      <c r="L373" s="23" t="s">
        <v>779</v>
      </c>
      <c r="M373" s="23" t="s">
        <v>779</v>
      </c>
      <c r="N373" s="12" t="s">
        <v>26</v>
      </c>
      <c r="O373" s="5" t="s">
        <v>780</v>
      </c>
      <c r="P373" s="8"/>
      <c r="Q373" s="8"/>
      <c r="R373" s="8"/>
      <c r="S373" s="8"/>
      <c r="T373" s="8"/>
      <c r="U373" s="8"/>
      <c r="V373" s="8"/>
      <c r="W373" s="8"/>
      <c r="X373" s="8"/>
      <c r="Y373" s="8"/>
      <c r="Z373" s="8"/>
      <c r="AA373" s="8"/>
      <c r="AB373" s="8"/>
      <c r="AC373" s="8"/>
      <c r="AD373" s="8"/>
      <c r="AE373" s="8"/>
      <c r="AF373" s="8"/>
      <c r="AG373" s="8"/>
    </row>
    <row r="374" spans="1:33" ht="140.25">
      <c r="A374" s="5" t="s">
        <v>781</v>
      </c>
      <c r="B374" s="9">
        <v>423</v>
      </c>
      <c r="C374" s="8"/>
      <c r="D374" s="5" t="s">
        <v>19</v>
      </c>
      <c r="E374" s="5" t="s">
        <v>778</v>
      </c>
      <c r="F374" s="10" t="s">
        <v>20</v>
      </c>
      <c r="G374" s="5" t="s">
        <v>104</v>
      </c>
      <c r="H374" s="5" t="s">
        <v>38</v>
      </c>
      <c r="I374" s="5" t="s">
        <v>19</v>
      </c>
      <c r="J374" s="11"/>
      <c r="K374" s="11" t="s">
        <v>23</v>
      </c>
      <c r="L374" s="23" t="s">
        <v>782</v>
      </c>
      <c r="M374" s="23" t="s">
        <v>783</v>
      </c>
      <c r="N374" s="12" t="s">
        <v>26</v>
      </c>
      <c r="O374" s="5" t="s">
        <v>780</v>
      </c>
      <c r="P374" s="8"/>
      <c r="Q374" s="8"/>
      <c r="R374" s="8"/>
      <c r="S374" s="8"/>
      <c r="T374" s="8"/>
      <c r="U374" s="8"/>
      <c r="V374" s="8"/>
      <c r="W374" s="8"/>
      <c r="X374" s="8"/>
      <c r="Y374" s="8"/>
      <c r="Z374" s="8"/>
      <c r="AA374" s="8"/>
      <c r="AB374" s="8"/>
      <c r="AC374" s="8"/>
      <c r="AD374" s="8"/>
      <c r="AE374" s="8"/>
      <c r="AF374" s="8"/>
      <c r="AG374" s="8"/>
    </row>
    <row r="375" spans="1:33" ht="140.25">
      <c r="A375" s="5" t="s">
        <v>784</v>
      </c>
      <c r="B375" s="9">
        <v>424</v>
      </c>
      <c r="C375" s="8"/>
      <c r="D375" s="5" t="s">
        <v>19</v>
      </c>
      <c r="E375" s="5" t="s">
        <v>778</v>
      </c>
      <c r="F375" s="10" t="s">
        <v>20</v>
      </c>
      <c r="G375" s="5" t="s">
        <v>104</v>
      </c>
      <c r="H375" s="5" t="s">
        <v>38</v>
      </c>
      <c r="I375" s="5" t="s">
        <v>19</v>
      </c>
      <c r="J375" s="11"/>
      <c r="K375" s="11" t="s">
        <v>23</v>
      </c>
      <c r="L375" s="23" t="s">
        <v>779</v>
      </c>
      <c r="M375" s="23" t="s">
        <v>779</v>
      </c>
      <c r="N375" s="12" t="s">
        <v>26</v>
      </c>
      <c r="O375" s="5" t="s">
        <v>780</v>
      </c>
      <c r="P375" s="8"/>
      <c r="Q375" s="8"/>
      <c r="R375" s="8"/>
      <c r="S375" s="8"/>
      <c r="T375" s="8"/>
      <c r="U375" s="8"/>
      <c r="V375" s="8"/>
      <c r="W375" s="8"/>
      <c r="X375" s="8"/>
      <c r="Y375" s="8"/>
      <c r="Z375" s="8"/>
      <c r="AA375" s="8"/>
      <c r="AB375" s="8"/>
      <c r="AC375" s="8"/>
      <c r="AD375" s="8"/>
      <c r="AE375" s="8"/>
      <c r="AF375" s="8"/>
      <c r="AG375" s="8"/>
    </row>
    <row r="376" spans="1:33" ht="140.25">
      <c r="A376" s="5" t="s">
        <v>785</v>
      </c>
      <c r="B376" s="9">
        <v>425</v>
      </c>
      <c r="C376" s="8"/>
      <c r="D376" s="5" t="s">
        <v>19</v>
      </c>
      <c r="E376" s="5" t="s">
        <v>778</v>
      </c>
      <c r="F376" s="10" t="s">
        <v>20</v>
      </c>
      <c r="G376" s="5" t="s">
        <v>104</v>
      </c>
      <c r="H376" s="5" t="s">
        <v>38</v>
      </c>
      <c r="I376" s="5" t="s">
        <v>19</v>
      </c>
      <c r="J376" s="11"/>
      <c r="K376" s="11" t="s">
        <v>23</v>
      </c>
      <c r="L376" s="23" t="s">
        <v>782</v>
      </c>
      <c r="M376" s="23" t="s">
        <v>783</v>
      </c>
      <c r="N376" s="12" t="s">
        <v>26</v>
      </c>
      <c r="O376" s="5" t="s">
        <v>780</v>
      </c>
      <c r="P376" s="8"/>
      <c r="Q376" s="8"/>
      <c r="R376" s="8"/>
      <c r="S376" s="8"/>
      <c r="T376" s="8"/>
      <c r="U376" s="8"/>
      <c r="V376" s="8"/>
      <c r="W376" s="8"/>
      <c r="X376" s="8"/>
      <c r="Y376" s="8"/>
      <c r="Z376" s="8"/>
      <c r="AA376" s="8"/>
      <c r="AB376" s="8"/>
      <c r="AC376" s="8"/>
      <c r="AD376" s="8"/>
      <c r="AE376" s="8"/>
      <c r="AF376" s="8"/>
      <c r="AG376" s="8"/>
    </row>
    <row r="377" spans="1:33" ht="140.25">
      <c r="A377" s="5" t="s">
        <v>786</v>
      </c>
      <c r="B377" s="9">
        <v>426</v>
      </c>
      <c r="C377" s="8"/>
      <c r="D377" s="5" t="s">
        <v>19</v>
      </c>
      <c r="E377" s="5" t="s">
        <v>778</v>
      </c>
      <c r="F377" s="10" t="s">
        <v>20</v>
      </c>
      <c r="G377" s="5" t="s">
        <v>104</v>
      </c>
      <c r="H377" s="5" t="s">
        <v>38</v>
      </c>
      <c r="I377" s="5" t="s">
        <v>19</v>
      </c>
      <c r="J377" s="11"/>
      <c r="K377" s="11" t="s">
        <v>23</v>
      </c>
      <c r="L377" s="23" t="s">
        <v>779</v>
      </c>
      <c r="M377" s="23" t="s">
        <v>779</v>
      </c>
      <c r="N377" s="12" t="s">
        <v>26</v>
      </c>
      <c r="O377" s="5" t="s">
        <v>780</v>
      </c>
      <c r="P377" s="8"/>
      <c r="Q377" s="8"/>
      <c r="R377" s="8"/>
      <c r="S377" s="8"/>
      <c r="T377" s="8"/>
      <c r="U377" s="8"/>
      <c r="V377" s="8"/>
      <c r="W377" s="8"/>
      <c r="X377" s="8"/>
      <c r="Y377" s="8"/>
      <c r="Z377" s="8"/>
      <c r="AA377" s="8"/>
      <c r="AB377" s="8"/>
      <c r="AC377" s="8"/>
      <c r="AD377" s="8"/>
      <c r="AE377" s="8"/>
      <c r="AF377" s="8"/>
      <c r="AG377" s="8"/>
    </row>
    <row r="378" spans="1:33" ht="25.5">
      <c r="A378" s="5" t="s">
        <v>787</v>
      </c>
      <c r="B378" s="9">
        <v>427</v>
      </c>
      <c r="C378" s="8"/>
      <c r="D378" s="5" t="s">
        <v>19</v>
      </c>
      <c r="E378" s="5" t="s">
        <v>19</v>
      </c>
      <c r="F378" s="10" t="s">
        <v>20</v>
      </c>
      <c r="G378" s="5" t="s">
        <v>37</v>
      </c>
      <c r="H378" s="5" t="s">
        <v>38</v>
      </c>
      <c r="I378" s="5" t="s">
        <v>19</v>
      </c>
      <c r="J378" s="11"/>
      <c r="K378" s="11" t="s">
        <v>39</v>
      </c>
      <c r="L378" s="5" t="s">
        <v>63</v>
      </c>
      <c r="M378" s="5"/>
      <c r="N378" s="5" t="s">
        <v>63</v>
      </c>
      <c r="O378" s="5" t="s">
        <v>63</v>
      </c>
      <c r="P378" s="8"/>
      <c r="Q378" s="8"/>
      <c r="R378" s="8"/>
      <c r="S378" s="8"/>
      <c r="T378" s="8"/>
      <c r="U378" s="8"/>
      <c r="V378" s="8"/>
      <c r="W378" s="8"/>
      <c r="X378" s="8"/>
      <c r="Y378" s="8"/>
      <c r="Z378" s="8"/>
      <c r="AA378" s="8"/>
      <c r="AB378" s="8"/>
      <c r="AC378" s="8"/>
      <c r="AD378" s="8"/>
      <c r="AE378" s="8"/>
      <c r="AF378" s="8"/>
      <c r="AG378" s="8"/>
    </row>
    <row r="379" spans="1:33" ht="25.5">
      <c r="A379" s="5" t="s">
        <v>788</v>
      </c>
      <c r="B379" s="9">
        <v>428</v>
      </c>
      <c r="C379" s="5" t="s">
        <v>789</v>
      </c>
      <c r="D379" s="5" t="s">
        <v>19</v>
      </c>
      <c r="E379" s="5" t="s">
        <v>790</v>
      </c>
      <c r="F379" s="10" t="s">
        <v>20</v>
      </c>
      <c r="G379" s="5" t="s">
        <v>104</v>
      </c>
      <c r="H379" s="5" t="s">
        <v>38</v>
      </c>
      <c r="I379" s="5" t="s">
        <v>19</v>
      </c>
      <c r="J379" s="11"/>
      <c r="K379" s="11" t="s">
        <v>23</v>
      </c>
      <c r="L379" s="5" t="s">
        <v>791</v>
      </c>
      <c r="M379" s="31" t="s">
        <v>792</v>
      </c>
      <c r="N379" s="12" t="s">
        <v>26</v>
      </c>
      <c r="O379" s="5" t="s">
        <v>793</v>
      </c>
      <c r="P379" s="8"/>
      <c r="Q379" s="8"/>
      <c r="R379" s="8"/>
      <c r="S379" s="8"/>
      <c r="T379" s="8"/>
      <c r="U379" s="8"/>
      <c r="V379" s="8"/>
      <c r="W379" s="8"/>
      <c r="X379" s="8"/>
      <c r="Y379" s="8"/>
      <c r="Z379" s="8"/>
      <c r="AA379" s="8"/>
      <c r="AB379" s="8"/>
      <c r="AC379" s="8"/>
      <c r="AD379" s="8"/>
      <c r="AE379" s="8"/>
      <c r="AF379" s="8"/>
      <c r="AG379" s="8"/>
    </row>
    <row r="380" spans="1:33" ht="25.5">
      <c r="A380" s="5" t="s">
        <v>794</v>
      </c>
      <c r="B380" s="9">
        <v>429</v>
      </c>
      <c r="C380" s="5" t="s">
        <v>789</v>
      </c>
      <c r="D380" s="5" t="s">
        <v>19</v>
      </c>
      <c r="E380" s="5" t="s">
        <v>790</v>
      </c>
      <c r="F380" s="10" t="s">
        <v>20</v>
      </c>
      <c r="G380" s="5" t="s">
        <v>104</v>
      </c>
      <c r="H380" s="5" t="s">
        <v>38</v>
      </c>
      <c r="I380" s="5" t="s">
        <v>19</v>
      </c>
      <c r="J380" s="11"/>
      <c r="K380" s="11" t="s">
        <v>23</v>
      </c>
      <c r="L380" s="5" t="s">
        <v>791</v>
      </c>
      <c r="M380" s="31" t="s">
        <v>792</v>
      </c>
      <c r="N380" s="12" t="s">
        <v>26</v>
      </c>
      <c r="O380" s="5" t="s">
        <v>793</v>
      </c>
      <c r="P380" s="8"/>
      <c r="Q380" s="8"/>
      <c r="R380" s="8"/>
      <c r="S380" s="8"/>
      <c r="T380" s="8"/>
      <c r="U380" s="8"/>
      <c r="V380" s="8"/>
      <c r="W380" s="8"/>
      <c r="X380" s="8"/>
      <c r="Y380" s="8"/>
      <c r="Z380" s="8"/>
      <c r="AA380" s="8"/>
      <c r="AB380" s="8"/>
      <c r="AC380" s="8"/>
      <c r="AD380" s="8"/>
      <c r="AE380" s="8"/>
      <c r="AF380" s="8"/>
      <c r="AG380" s="8"/>
    </row>
    <row r="381" spans="1:33" ht="12.75">
      <c r="A381" s="5" t="s">
        <v>795</v>
      </c>
      <c r="B381" s="9">
        <v>430</v>
      </c>
      <c r="C381" s="5" t="s">
        <v>789</v>
      </c>
      <c r="D381" s="5" t="s">
        <v>19</v>
      </c>
      <c r="E381" s="5" t="s">
        <v>19</v>
      </c>
      <c r="F381" s="10" t="s">
        <v>20</v>
      </c>
      <c r="G381" s="5" t="s">
        <v>37</v>
      </c>
      <c r="H381" s="5" t="s">
        <v>38</v>
      </c>
      <c r="I381" s="5" t="s">
        <v>19</v>
      </c>
      <c r="J381" s="11"/>
      <c r="K381" s="11" t="s">
        <v>39</v>
      </c>
      <c r="L381" s="5" t="s">
        <v>63</v>
      </c>
      <c r="M381" s="5"/>
      <c r="N381" s="5" t="s">
        <v>63</v>
      </c>
      <c r="O381" s="5" t="s">
        <v>63</v>
      </c>
      <c r="P381" s="8"/>
      <c r="Q381" s="8"/>
      <c r="R381" s="8"/>
      <c r="S381" s="8"/>
      <c r="T381" s="8"/>
      <c r="U381" s="8"/>
      <c r="V381" s="8"/>
      <c r="W381" s="8"/>
      <c r="X381" s="8"/>
      <c r="Y381" s="8"/>
      <c r="Z381" s="8"/>
      <c r="AA381" s="8"/>
      <c r="AB381" s="8"/>
      <c r="AC381" s="8"/>
      <c r="AD381" s="8"/>
      <c r="AE381" s="8"/>
      <c r="AF381" s="8"/>
      <c r="AG381" s="8"/>
    </row>
    <row r="382" spans="1:33" ht="12.75">
      <c r="A382" s="5" t="s">
        <v>796</v>
      </c>
      <c r="B382" s="9">
        <v>431</v>
      </c>
      <c r="C382" s="5" t="s">
        <v>789</v>
      </c>
      <c r="D382" s="5" t="s">
        <v>19</v>
      </c>
      <c r="E382" s="5" t="s">
        <v>19</v>
      </c>
      <c r="F382" s="10" t="s">
        <v>20</v>
      </c>
      <c r="G382" s="5" t="s">
        <v>37</v>
      </c>
      <c r="H382" s="5" t="s">
        <v>38</v>
      </c>
      <c r="I382" s="5" t="s">
        <v>19</v>
      </c>
      <c r="J382" s="11"/>
      <c r="K382" s="11" t="s">
        <v>39</v>
      </c>
      <c r="L382" s="5" t="s">
        <v>63</v>
      </c>
      <c r="M382" s="5"/>
      <c r="N382" s="5" t="s">
        <v>63</v>
      </c>
      <c r="O382" s="5" t="s">
        <v>63</v>
      </c>
      <c r="P382" s="8"/>
      <c r="Q382" s="8"/>
      <c r="R382" s="8"/>
      <c r="S382" s="8"/>
      <c r="T382" s="8"/>
      <c r="U382" s="8"/>
      <c r="V382" s="8"/>
      <c r="W382" s="8"/>
      <c r="X382" s="8"/>
      <c r="Y382" s="8"/>
      <c r="Z382" s="8"/>
      <c r="AA382" s="8"/>
      <c r="AB382" s="8"/>
      <c r="AC382" s="8"/>
      <c r="AD382" s="8"/>
      <c r="AE382" s="8"/>
      <c r="AF382" s="8"/>
      <c r="AG382" s="8"/>
    </row>
    <row r="383" spans="1:33" ht="25.5">
      <c r="A383" s="5" t="s">
        <v>797</v>
      </c>
      <c r="B383" s="9">
        <v>432</v>
      </c>
      <c r="C383" s="5" t="s">
        <v>789</v>
      </c>
      <c r="D383" s="5" t="s">
        <v>19</v>
      </c>
      <c r="E383" s="5" t="s">
        <v>790</v>
      </c>
      <c r="F383" s="10" t="s">
        <v>20</v>
      </c>
      <c r="G383" s="5" t="s">
        <v>104</v>
      </c>
      <c r="H383" s="5" t="s">
        <v>38</v>
      </c>
      <c r="I383" s="5" t="s">
        <v>19</v>
      </c>
      <c r="J383" s="11"/>
      <c r="K383" s="11" t="s">
        <v>23</v>
      </c>
      <c r="L383" s="5" t="s">
        <v>791</v>
      </c>
      <c r="M383" s="31" t="s">
        <v>792</v>
      </c>
      <c r="N383" s="12" t="s">
        <v>26</v>
      </c>
      <c r="O383" s="5" t="s">
        <v>793</v>
      </c>
      <c r="P383" s="8"/>
      <c r="Q383" s="8"/>
      <c r="R383" s="8"/>
      <c r="S383" s="8"/>
      <c r="T383" s="8"/>
      <c r="U383" s="8"/>
      <c r="V383" s="8"/>
      <c r="W383" s="8"/>
      <c r="X383" s="8"/>
      <c r="Y383" s="8"/>
      <c r="Z383" s="8"/>
      <c r="AA383" s="8"/>
      <c r="AB383" s="8"/>
      <c r="AC383" s="8"/>
      <c r="AD383" s="8"/>
      <c r="AE383" s="8"/>
      <c r="AF383" s="8"/>
      <c r="AG383" s="8"/>
    </row>
    <row r="384" spans="1:33" ht="25.5">
      <c r="A384" s="5" t="s">
        <v>798</v>
      </c>
      <c r="B384" s="9">
        <v>433</v>
      </c>
      <c r="C384" s="5" t="s">
        <v>789</v>
      </c>
      <c r="D384" s="5" t="s">
        <v>19</v>
      </c>
      <c r="E384" s="5" t="s">
        <v>790</v>
      </c>
      <c r="F384" s="10" t="s">
        <v>20</v>
      </c>
      <c r="G384" s="5" t="s">
        <v>104</v>
      </c>
      <c r="H384" s="5" t="s">
        <v>38</v>
      </c>
      <c r="I384" s="5" t="s">
        <v>19</v>
      </c>
      <c r="J384" s="11"/>
      <c r="K384" s="11" t="s">
        <v>23</v>
      </c>
      <c r="L384" s="5" t="s">
        <v>791</v>
      </c>
      <c r="M384" s="31" t="s">
        <v>792</v>
      </c>
      <c r="N384" s="12" t="s">
        <v>26</v>
      </c>
      <c r="O384" s="5" t="s">
        <v>793</v>
      </c>
      <c r="P384" s="8"/>
      <c r="Q384" s="8"/>
      <c r="R384" s="8"/>
      <c r="S384" s="8"/>
      <c r="T384" s="8"/>
      <c r="U384" s="8"/>
      <c r="V384" s="8"/>
      <c r="W384" s="8"/>
      <c r="X384" s="8"/>
      <c r="Y384" s="8"/>
      <c r="Z384" s="8"/>
      <c r="AA384" s="8"/>
      <c r="AB384" s="8"/>
      <c r="AC384" s="8"/>
      <c r="AD384" s="8"/>
      <c r="AE384" s="8"/>
      <c r="AF384" s="8"/>
      <c r="AG384" s="8"/>
    </row>
    <row r="385" spans="1:33" ht="12.75">
      <c r="A385" s="5" t="s">
        <v>799</v>
      </c>
      <c r="B385" s="9">
        <v>449</v>
      </c>
      <c r="C385" s="5" t="s">
        <v>789</v>
      </c>
      <c r="D385" s="5" t="s">
        <v>19</v>
      </c>
      <c r="E385" s="5" t="s">
        <v>19</v>
      </c>
      <c r="F385" s="10" t="s">
        <v>20</v>
      </c>
      <c r="G385" s="5" t="s">
        <v>37</v>
      </c>
      <c r="H385" s="5" t="s">
        <v>38</v>
      </c>
      <c r="I385" s="5" t="s">
        <v>19</v>
      </c>
      <c r="J385" s="11"/>
      <c r="K385" s="11" t="s">
        <v>39</v>
      </c>
      <c r="L385" s="5" t="s">
        <v>63</v>
      </c>
      <c r="M385" s="5"/>
      <c r="N385" s="5" t="s">
        <v>63</v>
      </c>
      <c r="O385" s="5" t="s">
        <v>63</v>
      </c>
      <c r="P385" s="8"/>
      <c r="Q385" s="8"/>
      <c r="R385" s="8"/>
      <c r="S385" s="8"/>
      <c r="T385" s="8"/>
      <c r="U385" s="8"/>
      <c r="V385" s="8"/>
      <c r="W385" s="8"/>
      <c r="X385" s="8"/>
      <c r="Y385" s="8"/>
      <c r="Z385" s="8"/>
      <c r="AA385" s="8"/>
      <c r="AB385" s="8"/>
      <c r="AC385" s="8"/>
      <c r="AD385" s="8"/>
      <c r="AE385" s="8"/>
      <c r="AF385" s="8"/>
      <c r="AG385" s="8"/>
    </row>
    <row r="386" spans="1:33" ht="12.75">
      <c r="A386" s="5" t="s">
        <v>800</v>
      </c>
      <c r="B386" s="9">
        <v>435</v>
      </c>
      <c r="C386" s="5" t="s">
        <v>789</v>
      </c>
      <c r="D386" s="5" t="s">
        <v>19</v>
      </c>
      <c r="E386" s="5" t="s">
        <v>19</v>
      </c>
      <c r="F386" s="10" t="s">
        <v>20</v>
      </c>
      <c r="G386" s="5" t="s">
        <v>37</v>
      </c>
      <c r="H386" s="5" t="s">
        <v>38</v>
      </c>
      <c r="I386" s="5" t="s">
        <v>19</v>
      </c>
      <c r="J386" s="11"/>
      <c r="K386" s="11" t="s">
        <v>39</v>
      </c>
      <c r="L386" s="5" t="s">
        <v>63</v>
      </c>
      <c r="M386" s="5"/>
      <c r="N386" s="5" t="s">
        <v>63</v>
      </c>
      <c r="O386" s="5" t="s">
        <v>63</v>
      </c>
      <c r="P386" s="8"/>
      <c r="Q386" s="8"/>
      <c r="R386" s="8"/>
      <c r="S386" s="8"/>
      <c r="T386" s="8"/>
      <c r="U386" s="8"/>
      <c r="V386" s="8"/>
      <c r="W386" s="8"/>
      <c r="X386" s="8"/>
      <c r="Y386" s="8"/>
      <c r="Z386" s="8"/>
      <c r="AA386" s="8"/>
      <c r="AB386" s="8"/>
      <c r="AC386" s="8"/>
      <c r="AD386" s="8"/>
      <c r="AE386" s="8"/>
      <c r="AF386" s="8"/>
      <c r="AG386" s="8"/>
    </row>
    <row r="387" spans="1:33" ht="12.75">
      <c r="A387" s="5" t="s">
        <v>801</v>
      </c>
      <c r="B387" s="9">
        <v>436</v>
      </c>
      <c r="C387" s="5" t="s">
        <v>789</v>
      </c>
      <c r="D387" s="5" t="s">
        <v>19</v>
      </c>
      <c r="E387" s="5" t="s">
        <v>19</v>
      </c>
      <c r="F387" s="10" t="s">
        <v>20</v>
      </c>
      <c r="G387" s="5" t="s">
        <v>37</v>
      </c>
      <c r="H387" s="5" t="s">
        <v>38</v>
      </c>
      <c r="I387" s="5" t="s">
        <v>19</v>
      </c>
      <c r="J387" s="11"/>
      <c r="K387" s="11" t="s">
        <v>39</v>
      </c>
      <c r="L387" s="5" t="s">
        <v>63</v>
      </c>
      <c r="M387" s="5"/>
      <c r="N387" s="5" t="s">
        <v>63</v>
      </c>
      <c r="O387" s="5" t="s">
        <v>63</v>
      </c>
      <c r="P387" s="8"/>
      <c r="Q387" s="8"/>
      <c r="R387" s="8"/>
      <c r="S387" s="8"/>
      <c r="T387" s="8"/>
      <c r="U387" s="8"/>
      <c r="V387" s="8"/>
      <c r="W387" s="8"/>
      <c r="X387" s="8"/>
      <c r="Y387" s="8"/>
      <c r="Z387" s="8"/>
      <c r="AA387" s="8"/>
      <c r="AB387" s="8"/>
      <c r="AC387" s="8"/>
      <c r="AD387" s="8"/>
      <c r="AE387" s="8"/>
      <c r="AF387" s="8"/>
      <c r="AG387" s="8"/>
    </row>
    <row r="388" spans="1:33" ht="12.75">
      <c r="A388" s="5" t="s">
        <v>802</v>
      </c>
      <c r="B388" s="9">
        <v>437</v>
      </c>
      <c r="C388" s="5" t="s">
        <v>789</v>
      </c>
      <c r="D388" s="5" t="s">
        <v>19</v>
      </c>
      <c r="E388" s="5" t="s">
        <v>19</v>
      </c>
      <c r="F388" s="10" t="s">
        <v>20</v>
      </c>
      <c r="G388" s="5" t="s">
        <v>37</v>
      </c>
      <c r="H388" s="5" t="s">
        <v>38</v>
      </c>
      <c r="I388" s="5" t="s">
        <v>19</v>
      </c>
      <c r="J388" s="11"/>
      <c r="K388" s="11" t="s">
        <v>39</v>
      </c>
      <c r="L388" s="5" t="s">
        <v>63</v>
      </c>
      <c r="M388" s="5"/>
      <c r="N388" s="5" t="s">
        <v>63</v>
      </c>
      <c r="O388" s="5" t="s">
        <v>63</v>
      </c>
      <c r="P388" s="8"/>
      <c r="Q388" s="8"/>
      <c r="R388" s="8"/>
      <c r="S388" s="8"/>
      <c r="T388" s="8"/>
      <c r="U388" s="8"/>
      <c r="V388" s="8"/>
      <c r="W388" s="8"/>
      <c r="X388" s="8"/>
      <c r="Y388" s="8"/>
      <c r="Z388" s="8"/>
      <c r="AA388" s="8"/>
      <c r="AB388" s="8"/>
      <c r="AC388" s="8"/>
      <c r="AD388" s="8"/>
      <c r="AE388" s="8"/>
      <c r="AF388" s="8"/>
      <c r="AG388" s="8"/>
    </row>
    <row r="389" spans="1:33" ht="12.75">
      <c r="A389" s="5" t="s">
        <v>803</v>
      </c>
      <c r="B389" s="9">
        <v>438</v>
      </c>
      <c r="C389" s="5" t="s">
        <v>789</v>
      </c>
      <c r="D389" s="5" t="s">
        <v>19</v>
      </c>
      <c r="E389" s="5" t="s">
        <v>19</v>
      </c>
      <c r="F389" s="10" t="s">
        <v>20</v>
      </c>
      <c r="G389" s="5" t="s">
        <v>37</v>
      </c>
      <c r="H389" s="5" t="s">
        <v>38</v>
      </c>
      <c r="I389" s="5" t="s">
        <v>19</v>
      </c>
      <c r="J389" s="11"/>
      <c r="K389" s="11" t="s">
        <v>39</v>
      </c>
      <c r="L389" s="5" t="s">
        <v>63</v>
      </c>
      <c r="M389" s="5"/>
      <c r="N389" s="5" t="s">
        <v>63</v>
      </c>
      <c r="O389" s="5" t="s">
        <v>63</v>
      </c>
      <c r="P389" s="8"/>
      <c r="Q389" s="8"/>
      <c r="R389" s="8"/>
      <c r="S389" s="8"/>
      <c r="T389" s="8"/>
      <c r="U389" s="8"/>
      <c r="V389" s="8"/>
      <c r="W389" s="8"/>
      <c r="X389" s="8"/>
      <c r="Y389" s="8"/>
      <c r="Z389" s="8"/>
      <c r="AA389" s="8"/>
      <c r="AB389" s="8"/>
      <c r="AC389" s="8"/>
      <c r="AD389" s="8"/>
      <c r="AE389" s="8"/>
      <c r="AF389" s="8"/>
      <c r="AG389" s="8"/>
    </row>
    <row r="390" spans="1:33" ht="12.75">
      <c r="A390" s="5" t="s">
        <v>804</v>
      </c>
      <c r="B390" s="9">
        <v>439</v>
      </c>
      <c r="C390" s="5" t="s">
        <v>789</v>
      </c>
      <c r="D390" s="5" t="s">
        <v>19</v>
      </c>
      <c r="E390" s="5" t="s">
        <v>19</v>
      </c>
      <c r="F390" s="10" t="s">
        <v>20</v>
      </c>
      <c r="G390" s="5" t="s">
        <v>37</v>
      </c>
      <c r="H390" s="5" t="s">
        <v>38</v>
      </c>
      <c r="I390" s="5" t="s">
        <v>19</v>
      </c>
      <c r="J390" s="11"/>
      <c r="K390" s="11" t="s">
        <v>39</v>
      </c>
      <c r="L390" s="5" t="s">
        <v>63</v>
      </c>
      <c r="M390" s="5"/>
      <c r="N390" s="5" t="s">
        <v>63</v>
      </c>
      <c r="O390" s="5" t="s">
        <v>63</v>
      </c>
      <c r="P390" s="8"/>
      <c r="Q390" s="8"/>
      <c r="R390" s="8"/>
      <c r="S390" s="8"/>
      <c r="T390" s="8"/>
      <c r="U390" s="8"/>
      <c r="V390" s="8"/>
      <c r="W390" s="8"/>
      <c r="X390" s="8"/>
      <c r="Y390" s="8"/>
      <c r="Z390" s="8"/>
      <c r="AA390" s="8"/>
      <c r="AB390" s="8"/>
      <c r="AC390" s="8"/>
      <c r="AD390" s="8"/>
      <c r="AE390" s="8"/>
      <c r="AF390" s="8"/>
      <c r="AG390" s="8"/>
    </row>
    <row r="391" spans="1:33" ht="12.75">
      <c r="A391" s="5" t="s">
        <v>805</v>
      </c>
      <c r="B391" s="9">
        <v>440</v>
      </c>
      <c r="C391" s="5" t="s">
        <v>789</v>
      </c>
      <c r="D391" s="5" t="s">
        <v>19</v>
      </c>
      <c r="E391" s="5" t="s">
        <v>19</v>
      </c>
      <c r="F391" s="10" t="s">
        <v>20</v>
      </c>
      <c r="G391" s="5" t="s">
        <v>37</v>
      </c>
      <c r="H391" s="5" t="s">
        <v>38</v>
      </c>
      <c r="I391" s="5" t="s">
        <v>19</v>
      </c>
      <c r="J391" s="11"/>
      <c r="K391" s="11" t="s">
        <v>39</v>
      </c>
      <c r="L391" s="5" t="s">
        <v>63</v>
      </c>
      <c r="M391" s="5"/>
      <c r="N391" s="5" t="s">
        <v>63</v>
      </c>
      <c r="O391" s="5" t="s">
        <v>63</v>
      </c>
      <c r="P391" s="8"/>
      <c r="Q391" s="8"/>
      <c r="R391" s="8"/>
      <c r="S391" s="8"/>
      <c r="T391" s="8"/>
      <c r="U391" s="8"/>
      <c r="V391" s="8"/>
      <c r="W391" s="8"/>
      <c r="X391" s="8"/>
      <c r="Y391" s="8"/>
      <c r="Z391" s="8"/>
      <c r="AA391" s="8"/>
      <c r="AB391" s="8"/>
      <c r="AC391" s="8"/>
      <c r="AD391" s="8"/>
      <c r="AE391" s="8"/>
      <c r="AF391" s="8"/>
      <c r="AG391" s="8"/>
    </row>
    <row r="392" spans="1:33" ht="12.75">
      <c r="A392" s="5" t="s">
        <v>806</v>
      </c>
      <c r="B392" s="9">
        <v>441</v>
      </c>
      <c r="C392" s="5" t="s">
        <v>789</v>
      </c>
      <c r="D392" s="5" t="s">
        <v>19</v>
      </c>
      <c r="E392" s="5" t="s">
        <v>19</v>
      </c>
      <c r="F392" s="10" t="s">
        <v>20</v>
      </c>
      <c r="G392" s="5" t="s">
        <v>37</v>
      </c>
      <c r="H392" s="5" t="s">
        <v>38</v>
      </c>
      <c r="I392" s="5" t="s">
        <v>19</v>
      </c>
      <c r="J392" s="11"/>
      <c r="K392" s="11" t="s">
        <v>39</v>
      </c>
      <c r="L392" s="5" t="s">
        <v>63</v>
      </c>
      <c r="M392" s="5"/>
      <c r="N392" s="5" t="s">
        <v>63</v>
      </c>
      <c r="O392" s="5" t="s">
        <v>63</v>
      </c>
      <c r="P392" s="8"/>
      <c r="Q392" s="8"/>
      <c r="R392" s="8"/>
      <c r="S392" s="8"/>
      <c r="T392" s="8"/>
      <c r="U392" s="8"/>
      <c r="V392" s="8"/>
      <c r="W392" s="8"/>
      <c r="X392" s="8"/>
      <c r="Y392" s="8"/>
      <c r="Z392" s="8"/>
      <c r="AA392" s="8"/>
      <c r="AB392" s="8"/>
      <c r="AC392" s="8"/>
      <c r="AD392" s="8"/>
      <c r="AE392" s="8"/>
      <c r="AF392" s="8"/>
      <c r="AG392" s="8"/>
    </row>
    <row r="393" spans="1:33" ht="12.75">
      <c r="A393" s="3" t="s">
        <v>807</v>
      </c>
      <c r="B393" s="9">
        <v>442</v>
      </c>
      <c r="C393" s="5" t="s">
        <v>808</v>
      </c>
      <c r="D393" s="5" t="s">
        <v>19</v>
      </c>
      <c r="E393" s="5" t="s">
        <v>19</v>
      </c>
      <c r="F393" s="10"/>
      <c r="G393" s="5" t="s">
        <v>37</v>
      </c>
      <c r="H393" s="5" t="s">
        <v>38</v>
      </c>
      <c r="I393" s="5" t="s">
        <v>19</v>
      </c>
      <c r="J393" s="11"/>
      <c r="K393" s="11" t="s">
        <v>39</v>
      </c>
      <c r="L393" s="5" t="s">
        <v>63</v>
      </c>
      <c r="M393" s="5" t="s">
        <v>809</v>
      </c>
      <c r="N393" s="5" t="s">
        <v>26</v>
      </c>
      <c r="O393" s="5" t="s">
        <v>810</v>
      </c>
      <c r="P393" s="8"/>
      <c r="Q393" s="8"/>
      <c r="R393" s="8"/>
      <c r="S393" s="8"/>
      <c r="T393" s="8"/>
      <c r="U393" s="8"/>
      <c r="V393" s="8"/>
      <c r="W393" s="8"/>
      <c r="X393" s="8"/>
      <c r="Y393" s="8"/>
      <c r="Z393" s="8"/>
      <c r="AA393" s="8"/>
      <c r="AB393" s="8"/>
      <c r="AC393" s="8"/>
      <c r="AD393" s="8"/>
      <c r="AE393" s="8"/>
      <c r="AF393" s="8"/>
      <c r="AG393" s="8"/>
    </row>
    <row r="394" spans="1:33" ht="25.5">
      <c r="A394" s="3" t="s">
        <v>811</v>
      </c>
      <c r="B394" s="9">
        <v>443</v>
      </c>
      <c r="C394" s="5" t="s">
        <v>812</v>
      </c>
      <c r="D394" s="5" t="s">
        <v>19</v>
      </c>
      <c r="E394" s="5" t="s">
        <v>19</v>
      </c>
      <c r="F394" s="10"/>
      <c r="G394" s="5" t="s">
        <v>37</v>
      </c>
      <c r="H394" s="5" t="s">
        <v>38</v>
      </c>
      <c r="I394" s="5" t="s">
        <v>19</v>
      </c>
      <c r="J394" s="39"/>
      <c r="K394" s="39" t="s">
        <v>39</v>
      </c>
      <c r="L394" s="5" t="s">
        <v>63</v>
      </c>
      <c r="M394" s="5"/>
      <c r="N394" s="5" t="s">
        <v>26</v>
      </c>
      <c r="O394" s="38" t="s">
        <v>810</v>
      </c>
      <c r="P394" s="8"/>
      <c r="Q394" s="8"/>
      <c r="R394" s="8"/>
      <c r="S394" s="8"/>
      <c r="T394" s="8"/>
      <c r="U394" s="8"/>
      <c r="V394" s="8"/>
      <c r="W394" s="8"/>
      <c r="X394" s="8"/>
      <c r="Y394" s="8"/>
      <c r="Z394" s="8"/>
      <c r="AA394" s="8"/>
      <c r="AB394" s="8"/>
      <c r="AC394" s="8"/>
      <c r="AD394" s="8"/>
      <c r="AE394" s="8"/>
      <c r="AF394" s="8"/>
      <c r="AG394" s="8"/>
    </row>
    <row r="395" spans="1:33" ht="12.75">
      <c r="A395" s="3" t="s">
        <v>813</v>
      </c>
      <c r="B395" s="9">
        <v>444</v>
      </c>
      <c r="C395" s="5" t="s">
        <v>814</v>
      </c>
      <c r="D395" s="5" t="s">
        <v>19</v>
      </c>
      <c r="E395" s="5" t="s">
        <v>19</v>
      </c>
      <c r="F395" s="10"/>
      <c r="G395" s="5" t="s">
        <v>37</v>
      </c>
      <c r="H395" s="5" t="s">
        <v>38</v>
      </c>
      <c r="I395" s="5" t="s">
        <v>19</v>
      </c>
      <c r="J395" s="39"/>
      <c r="K395" s="39" t="s">
        <v>39</v>
      </c>
      <c r="L395" s="5" t="s">
        <v>63</v>
      </c>
      <c r="M395" s="5"/>
      <c r="N395" s="5" t="s">
        <v>26</v>
      </c>
      <c r="O395" s="38" t="s">
        <v>810</v>
      </c>
      <c r="P395" s="8"/>
      <c r="Q395" s="8"/>
      <c r="R395" s="8"/>
      <c r="S395" s="8"/>
      <c r="T395" s="8"/>
      <c r="U395" s="8"/>
      <c r="V395" s="8"/>
      <c r="W395" s="8"/>
      <c r="X395" s="8"/>
      <c r="Y395" s="8"/>
      <c r="Z395" s="8"/>
      <c r="AA395" s="8"/>
      <c r="AB395" s="8"/>
      <c r="AC395" s="8"/>
      <c r="AD395" s="8"/>
      <c r="AE395" s="8"/>
      <c r="AF395" s="8"/>
      <c r="AG395" s="8"/>
    </row>
    <row r="396" spans="1:33" ht="25.5">
      <c r="A396" s="3" t="s">
        <v>815</v>
      </c>
      <c r="B396" s="9">
        <v>445</v>
      </c>
      <c r="C396" s="5" t="s">
        <v>816</v>
      </c>
      <c r="D396" s="5" t="s">
        <v>19</v>
      </c>
      <c r="E396" s="5" t="s">
        <v>19</v>
      </c>
      <c r="F396" s="10"/>
      <c r="G396" s="5" t="s">
        <v>37</v>
      </c>
      <c r="H396" s="5" t="s">
        <v>38</v>
      </c>
      <c r="I396" s="5" t="s">
        <v>19</v>
      </c>
      <c r="J396" s="39"/>
      <c r="K396" s="39" t="s">
        <v>39</v>
      </c>
      <c r="L396" s="5" t="s">
        <v>63</v>
      </c>
      <c r="M396" s="5"/>
      <c r="N396" s="5" t="s">
        <v>26</v>
      </c>
      <c r="O396" s="38" t="s">
        <v>810</v>
      </c>
      <c r="P396" s="8"/>
      <c r="Q396" s="8"/>
      <c r="R396" s="8"/>
      <c r="S396" s="8"/>
      <c r="T396" s="8"/>
      <c r="U396" s="8"/>
      <c r="V396" s="8"/>
      <c r="W396" s="8"/>
      <c r="X396" s="8"/>
      <c r="Y396" s="8"/>
      <c r="Z396" s="8"/>
      <c r="AA396" s="8"/>
      <c r="AB396" s="8"/>
      <c r="AC396" s="8"/>
      <c r="AD396" s="8"/>
      <c r="AE396" s="8"/>
      <c r="AF396" s="8"/>
      <c r="AG396" s="8"/>
    </row>
    <row r="397" spans="1:33" ht="25.5">
      <c r="A397" s="3" t="s">
        <v>817</v>
      </c>
      <c r="B397" s="9">
        <v>446</v>
      </c>
      <c r="C397" s="5" t="s">
        <v>818</v>
      </c>
      <c r="D397" s="5" t="s">
        <v>19</v>
      </c>
      <c r="E397" s="5" t="s">
        <v>19</v>
      </c>
      <c r="F397" s="10"/>
      <c r="G397" s="5" t="s">
        <v>37</v>
      </c>
      <c r="H397" s="5" t="s">
        <v>38</v>
      </c>
      <c r="I397" s="5" t="s">
        <v>19</v>
      </c>
      <c r="J397" s="39"/>
      <c r="K397" s="39" t="s">
        <v>39</v>
      </c>
      <c r="L397" s="5" t="s">
        <v>63</v>
      </c>
      <c r="M397" s="5"/>
      <c r="N397" s="5" t="s">
        <v>26</v>
      </c>
      <c r="O397" s="38" t="s">
        <v>810</v>
      </c>
      <c r="P397" s="8"/>
      <c r="Q397" s="8"/>
      <c r="R397" s="8"/>
      <c r="S397" s="8"/>
      <c r="T397" s="8"/>
      <c r="U397" s="8"/>
      <c r="V397" s="8"/>
      <c r="W397" s="8"/>
      <c r="X397" s="8"/>
      <c r="Y397" s="8"/>
      <c r="Z397" s="8"/>
      <c r="AA397" s="8"/>
      <c r="AB397" s="8"/>
      <c r="AC397" s="8"/>
      <c r="AD397" s="8"/>
      <c r="AE397" s="8"/>
      <c r="AF397" s="8"/>
      <c r="AG397" s="8"/>
    </row>
    <row r="398" spans="1:33" ht="25.5">
      <c r="A398" s="3" t="s">
        <v>819</v>
      </c>
      <c r="B398" s="9">
        <v>447</v>
      </c>
      <c r="C398" s="5" t="s">
        <v>820</v>
      </c>
      <c r="D398" s="5" t="s">
        <v>19</v>
      </c>
      <c r="E398" s="5" t="s">
        <v>19</v>
      </c>
      <c r="F398" s="10"/>
      <c r="G398" s="5" t="s">
        <v>37</v>
      </c>
      <c r="H398" s="5" t="s">
        <v>38</v>
      </c>
      <c r="I398" s="5" t="s">
        <v>19</v>
      </c>
      <c r="J398" s="39"/>
      <c r="K398" s="39" t="s">
        <v>39</v>
      </c>
      <c r="L398" s="5" t="s">
        <v>63</v>
      </c>
      <c r="M398" s="5"/>
      <c r="N398" s="5" t="s">
        <v>26</v>
      </c>
      <c r="O398" s="38" t="s">
        <v>810</v>
      </c>
      <c r="P398" s="8"/>
      <c r="Q398" s="8"/>
      <c r="R398" s="8"/>
      <c r="S398" s="8"/>
      <c r="T398" s="8"/>
      <c r="U398" s="8"/>
      <c r="V398" s="8"/>
      <c r="W398" s="8"/>
      <c r="X398" s="8"/>
      <c r="Y398" s="8"/>
      <c r="Z398" s="8"/>
      <c r="AA398" s="8"/>
      <c r="AB398" s="8"/>
      <c r="AC398" s="8"/>
      <c r="AD398" s="8"/>
      <c r="AE398" s="8"/>
      <c r="AF398" s="8"/>
      <c r="AG398" s="8"/>
    </row>
    <row r="399" spans="1:33" ht="12.75">
      <c r="A399" s="3" t="s">
        <v>821</v>
      </c>
      <c r="B399" s="9">
        <v>448</v>
      </c>
      <c r="C399" s="5" t="s">
        <v>822</v>
      </c>
      <c r="D399" s="5" t="s">
        <v>19</v>
      </c>
      <c r="E399" s="5" t="s">
        <v>19</v>
      </c>
      <c r="F399" s="10"/>
      <c r="G399" s="5" t="s">
        <v>37</v>
      </c>
      <c r="H399" s="5" t="s">
        <v>38</v>
      </c>
      <c r="I399" s="5" t="s">
        <v>19</v>
      </c>
      <c r="J399" s="39"/>
      <c r="K399" s="39" t="s">
        <v>39</v>
      </c>
      <c r="L399" s="5" t="s">
        <v>63</v>
      </c>
      <c r="M399" s="5"/>
      <c r="N399" s="5" t="s">
        <v>26</v>
      </c>
      <c r="O399" s="38" t="s">
        <v>810</v>
      </c>
      <c r="P399" s="8"/>
      <c r="Q399" s="8"/>
      <c r="R399" s="8"/>
      <c r="S399" s="8"/>
      <c r="T399" s="8"/>
      <c r="U399" s="8"/>
      <c r="V399" s="8"/>
      <c r="W399" s="8"/>
      <c r="X399" s="8"/>
      <c r="Y399" s="8"/>
      <c r="Z399" s="8"/>
      <c r="AA399" s="8"/>
      <c r="AB399" s="8"/>
      <c r="AC399" s="8"/>
      <c r="AD399" s="8"/>
      <c r="AE399" s="8"/>
      <c r="AF399" s="8"/>
      <c r="AG399" s="8"/>
    </row>
    <row r="400" spans="1:33" ht="12.75">
      <c r="A400" s="3" t="s">
        <v>799</v>
      </c>
      <c r="B400" s="9">
        <v>449</v>
      </c>
      <c r="C400" s="5" t="s">
        <v>823</v>
      </c>
      <c r="D400" s="5" t="s">
        <v>19</v>
      </c>
      <c r="E400" s="5" t="s">
        <v>19</v>
      </c>
      <c r="F400" s="10"/>
      <c r="G400" s="5" t="s">
        <v>37</v>
      </c>
      <c r="H400" s="5" t="s">
        <v>38</v>
      </c>
      <c r="I400" s="5" t="s">
        <v>19</v>
      </c>
      <c r="J400" s="39"/>
      <c r="K400" s="39" t="s">
        <v>39</v>
      </c>
      <c r="L400" s="5" t="s">
        <v>63</v>
      </c>
      <c r="M400" s="5"/>
      <c r="N400" s="5" t="s">
        <v>26</v>
      </c>
      <c r="O400" s="38" t="s">
        <v>810</v>
      </c>
      <c r="P400" s="8"/>
      <c r="Q400" s="8"/>
      <c r="R400" s="8"/>
      <c r="S400" s="8"/>
      <c r="T400" s="8"/>
      <c r="U400" s="8"/>
      <c r="V400" s="8"/>
      <c r="W400" s="8"/>
      <c r="X400" s="8"/>
      <c r="Y400" s="8"/>
      <c r="Z400" s="8"/>
      <c r="AA400" s="8"/>
      <c r="AB400" s="8"/>
      <c r="AC400" s="8"/>
      <c r="AD400" s="8"/>
      <c r="AE400" s="8"/>
      <c r="AF400" s="8"/>
      <c r="AG400" s="8"/>
    </row>
    <row r="401" spans="1:33" ht="38.25">
      <c r="A401" s="3" t="s">
        <v>824</v>
      </c>
      <c r="B401" s="9">
        <v>450</v>
      </c>
      <c r="C401" s="5" t="s">
        <v>825</v>
      </c>
      <c r="D401" s="5" t="s">
        <v>18</v>
      </c>
      <c r="E401" s="5" t="s">
        <v>19</v>
      </c>
      <c r="F401" s="10"/>
      <c r="G401" s="5" t="s">
        <v>21</v>
      </c>
      <c r="H401" s="5"/>
      <c r="I401" s="5"/>
      <c r="J401" s="11"/>
      <c r="K401" s="11" t="s">
        <v>23</v>
      </c>
      <c r="L401" s="5" t="s">
        <v>826</v>
      </c>
      <c r="M401" s="5"/>
      <c r="N401" s="5" t="s">
        <v>18</v>
      </c>
      <c r="O401" s="5" t="s">
        <v>827</v>
      </c>
      <c r="P401" s="8"/>
      <c r="Q401" s="8"/>
      <c r="R401" s="8"/>
      <c r="S401" s="8"/>
      <c r="T401" s="8"/>
      <c r="U401" s="8"/>
      <c r="V401" s="8"/>
      <c r="W401" s="8"/>
      <c r="X401" s="8"/>
      <c r="Y401" s="8"/>
      <c r="Z401" s="8"/>
      <c r="AA401" s="8"/>
      <c r="AB401" s="8"/>
      <c r="AC401" s="8"/>
      <c r="AD401" s="8"/>
      <c r="AE401" s="8"/>
      <c r="AF401" s="8"/>
      <c r="AG401" s="8"/>
    </row>
    <row r="402" spans="1:33" ht="12.75">
      <c r="A402" s="28"/>
      <c r="B402" s="15"/>
      <c r="C402" s="14"/>
      <c r="D402" s="14"/>
      <c r="E402" s="14"/>
      <c r="F402" s="14"/>
      <c r="G402" s="14"/>
      <c r="H402" s="14"/>
      <c r="I402" s="14"/>
      <c r="J402" s="14"/>
      <c r="K402" s="14"/>
      <c r="L402" s="14"/>
      <c r="M402" s="16"/>
      <c r="N402" s="17"/>
      <c r="O402" s="14"/>
      <c r="P402" s="14"/>
      <c r="Q402" s="14"/>
      <c r="R402" s="14"/>
      <c r="S402" s="14"/>
      <c r="T402" s="14"/>
      <c r="U402" s="14"/>
      <c r="V402" s="14"/>
      <c r="W402" s="14"/>
      <c r="X402" s="14"/>
      <c r="Y402" s="14"/>
      <c r="Z402" s="14"/>
      <c r="AA402" s="14"/>
      <c r="AB402" s="14"/>
      <c r="AC402" s="14"/>
      <c r="AD402" s="14"/>
      <c r="AE402" s="14"/>
      <c r="AF402" s="14"/>
      <c r="AG402" s="14"/>
    </row>
    <row r="403" spans="1:33" ht="25.5">
      <c r="A403" s="5" t="s">
        <v>828</v>
      </c>
      <c r="B403" s="9">
        <v>451</v>
      </c>
      <c r="C403" s="5" t="s">
        <v>829</v>
      </c>
      <c r="D403" s="5" t="s">
        <v>19</v>
      </c>
      <c r="E403" s="5" t="s">
        <v>19</v>
      </c>
      <c r="F403" s="10" t="s">
        <v>20</v>
      </c>
      <c r="G403" s="5" t="s">
        <v>37</v>
      </c>
      <c r="H403" s="5" t="s">
        <v>22</v>
      </c>
      <c r="I403" s="5" t="s">
        <v>19</v>
      </c>
      <c r="J403" s="11"/>
      <c r="K403" s="11" t="s">
        <v>39</v>
      </c>
      <c r="L403" s="5" t="s">
        <v>63</v>
      </c>
      <c r="M403" s="5"/>
      <c r="N403" s="5" t="s">
        <v>63</v>
      </c>
      <c r="O403" s="5" t="s">
        <v>63</v>
      </c>
      <c r="P403" s="8"/>
      <c r="Q403" s="8"/>
      <c r="R403" s="8"/>
      <c r="S403" s="8"/>
      <c r="T403" s="8"/>
      <c r="U403" s="8"/>
      <c r="V403" s="8"/>
      <c r="W403" s="8"/>
      <c r="X403" s="8"/>
      <c r="Y403" s="8"/>
      <c r="Z403" s="8"/>
      <c r="AA403" s="8"/>
      <c r="AB403" s="8"/>
      <c r="AC403" s="8"/>
      <c r="AD403" s="8"/>
      <c r="AE403" s="8"/>
      <c r="AF403" s="8"/>
      <c r="AG403" s="8"/>
    </row>
    <row r="404" spans="1:33" ht="25.5">
      <c r="A404" s="5" t="s">
        <v>830</v>
      </c>
      <c r="B404" s="9">
        <v>452</v>
      </c>
      <c r="C404" s="5" t="s">
        <v>831</v>
      </c>
      <c r="D404" s="5" t="s">
        <v>19</v>
      </c>
      <c r="E404" s="5" t="s">
        <v>19</v>
      </c>
      <c r="F404" s="10" t="s">
        <v>20</v>
      </c>
      <c r="G404" s="5" t="s">
        <v>37</v>
      </c>
      <c r="H404" s="5" t="s">
        <v>22</v>
      </c>
      <c r="I404" s="5" t="s">
        <v>19</v>
      </c>
      <c r="J404" s="11"/>
      <c r="K404" s="11" t="s">
        <v>39</v>
      </c>
      <c r="L404" s="5" t="s">
        <v>63</v>
      </c>
      <c r="M404" s="5"/>
      <c r="N404" s="5" t="s">
        <v>63</v>
      </c>
      <c r="O404" s="5" t="s">
        <v>63</v>
      </c>
      <c r="P404" s="8"/>
      <c r="Q404" s="8"/>
      <c r="R404" s="8"/>
      <c r="S404" s="8"/>
      <c r="T404" s="8"/>
      <c r="U404" s="8"/>
      <c r="V404" s="8"/>
      <c r="W404" s="8"/>
      <c r="X404" s="8"/>
      <c r="Y404" s="8"/>
      <c r="Z404" s="8"/>
      <c r="AA404" s="8"/>
      <c r="AB404" s="8"/>
      <c r="AC404" s="8"/>
      <c r="AD404" s="8"/>
      <c r="AE404" s="8"/>
      <c r="AF404" s="8"/>
      <c r="AG404" s="8"/>
    </row>
    <row r="405" spans="1:33" ht="25.5">
      <c r="A405" s="5" t="s">
        <v>832</v>
      </c>
      <c r="B405" s="9">
        <v>453</v>
      </c>
      <c r="C405" s="5" t="s">
        <v>833</v>
      </c>
      <c r="D405" s="5" t="s">
        <v>19</v>
      </c>
      <c r="E405" s="5" t="s">
        <v>19</v>
      </c>
      <c r="F405" s="10" t="s">
        <v>20</v>
      </c>
      <c r="G405" s="5" t="s">
        <v>37</v>
      </c>
      <c r="H405" s="5" t="s">
        <v>22</v>
      </c>
      <c r="I405" s="5" t="s">
        <v>19</v>
      </c>
      <c r="J405" s="11"/>
      <c r="K405" s="11" t="s">
        <v>39</v>
      </c>
      <c r="L405" s="5" t="s">
        <v>63</v>
      </c>
      <c r="M405" s="5"/>
      <c r="N405" s="5" t="s">
        <v>63</v>
      </c>
      <c r="O405" s="5" t="s">
        <v>63</v>
      </c>
      <c r="P405" s="8"/>
      <c r="Q405" s="8"/>
      <c r="R405" s="8"/>
      <c r="S405" s="8"/>
      <c r="T405" s="8"/>
      <c r="U405" s="8"/>
      <c r="V405" s="8"/>
      <c r="W405" s="8"/>
      <c r="X405" s="8"/>
      <c r="Y405" s="8"/>
      <c r="Z405" s="8"/>
      <c r="AA405" s="8"/>
      <c r="AB405" s="8"/>
      <c r="AC405" s="8"/>
      <c r="AD405" s="8"/>
      <c r="AE405" s="8"/>
      <c r="AF405" s="8"/>
      <c r="AG405" s="8"/>
    </row>
    <row r="406" spans="1:33" ht="25.5">
      <c r="A406" s="5" t="s">
        <v>834</v>
      </c>
      <c r="B406" s="9">
        <v>454</v>
      </c>
      <c r="C406" s="5" t="s">
        <v>835</v>
      </c>
      <c r="D406" s="5" t="s">
        <v>19</v>
      </c>
      <c r="E406" s="5" t="s">
        <v>19</v>
      </c>
      <c r="F406" s="10" t="s">
        <v>20</v>
      </c>
      <c r="G406" s="5" t="s">
        <v>37</v>
      </c>
      <c r="H406" s="5" t="s">
        <v>22</v>
      </c>
      <c r="I406" s="5" t="s">
        <v>19</v>
      </c>
      <c r="J406" s="11"/>
      <c r="K406" s="11" t="s">
        <v>39</v>
      </c>
      <c r="L406" s="5" t="s">
        <v>63</v>
      </c>
      <c r="M406" s="5"/>
      <c r="N406" s="5" t="s">
        <v>63</v>
      </c>
      <c r="O406" s="5" t="s">
        <v>63</v>
      </c>
      <c r="P406" s="8"/>
      <c r="Q406" s="8"/>
      <c r="R406" s="8"/>
      <c r="S406" s="8"/>
      <c r="T406" s="8"/>
      <c r="U406" s="8"/>
      <c r="V406" s="8"/>
      <c r="W406" s="8"/>
      <c r="X406" s="8"/>
      <c r="Y406" s="8"/>
      <c r="Z406" s="8"/>
      <c r="AA406" s="8"/>
      <c r="AB406" s="8"/>
      <c r="AC406" s="8"/>
      <c r="AD406" s="8"/>
      <c r="AE406" s="8"/>
      <c r="AF406" s="8"/>
      <c r="AG406" s="8"/>
    </row>
    <row r="407" spans="1:33" ht="25.5">
      <c r="A407" s="5" t="s">
        <v>836</v>
      </c>
      <c r="B407" s="9">
        <v>455</v>
      </c>
      <c r="C407" s="5" t="s">
        <v>837</v>
      </c>
      <c r="D407" s="5" t="s">
        <v>19</v>
      </c>
      <c r="E407" s="5" t="s">
        <v>19</v>
      </c>
      <c r="F407" s="10" t="s">
        <v>20</v>
      </c>
      <c r="G407" s="5" t="s">
        <v>37</v>
      </c>
      <c r="H407" s="5" t="s">
        <v>22</v>
      </c>
      <c r="I407" s="5" t="s">
        <v>19</v>
      </c>
      <c r="J407" s="11"/>
      <c r="K407" s="11" t="s">
        <v>39</v>
      </c>
      <c r="L407" s="5" t="s">
        <v>63</v>
      </c>
      <c r="M407" s="5"/>
      <c r="N407" s="5" t="s">
        <v>63</v>
      </c>
      <c r="O407" s="5" t="s">
        <v>63</v>
      </c>
      <c r="P407" s="8"/>
      <c r="Q407" s="8"/>
      <c r="R407" s="8"/>
      <c r="S407" s="8"/>
      <c r="T407" s="8"/>
      <c r="U407" s="8"/>
      <c r="V407" s="8"/>
      <c r="W407" s="8"/>
      <c r="X407" s="8"/>
      <c r="Y407" s="8"/>
      <c r="Z407" s="8"/>
      <c r="AA407" s="8"/>
      <c r="AB407" s="8"/>
      <c r="AC407" s="8"/>
      <c r="AD407" s="8"/>
      <c r="AE407" s="8"/>
      <c r="AF407" s="8"/>
      <c r="AG407" s="8"/>
    </row>
    <row r="408" spans="1:33" ht="25.5">
      <c r="A408" s="5" t="s">
        <v>838</v>
      </c>
      <c r="B408" s="9">
        <v>456</v>
      </c>
      <c r="C408" s="5" t="s">
        <v>839</v>
      </c>
      <c r="D408" s="5" t="s">
        <v>19</v>
      </c>
      <c r="E408" s="5" t="s">
        <v>19</v>
      </c>
      <c r="F408" s="10" t="s">
        <v>20</v>
      </c>
      <c r="G408" s="5" t="s">
        <v>37</v>
      </c>
      <c r="H408" s="5" t="s">
        <v>22</v>
      </c>
      <c r="I408" s="5" t="s">
        <v>19</v>
      </c>
      <c r="J408" s="11"/>
      <c r="K408" s="11" t="s">
        <v>39</v>
      </c>
      <c r="L408" s="5" t="s">
        <v>63</v>
      </c>
      <c r="M408" s="5"/>
      <c r="N408" s="5" t="s">
        <v>63</v>
      </c>
      <c r="O408" s="5" t="s">
        <v>63</v>
      </c>
      <c r="P408" s="8"/>
      <c r="Q408" s="8"/>
      <c r="R408" s="8"/>
      <c r="S408" s="8"/>
      <c r="T408" s="8"/>
      <c r="U408" s="8"/>
      <c r="V408" s="8"/>
      <c r="W408" s="8"/>
      <c r="X408" s="8"/>
      <c r="Y408" s="8"/>
      <c r="Z408" s="8"/>
      <c r="AA408" s="8"/>
      <c r="AB408" s="8"/>
      <c r="AC408" s="8"/>
      <c r="AD408" s="8"/>
      <c r="AE408" s="8"/>
      <c r="AF408" s="8"/>
      <c r="AG408" s="8"/>
    </row>
    <row r="409" spans="1:33" ht="25.5">
      <c r="A409" s="5" t="s">
        <v>840</v>
      </c>
      <c r="B409" s="9">
        <v>457</v>
      </c>
      <c r="C409" s="5" t="s">
        <v>841</v>
      </c>
      <c r="D409" s="5" t="s">
        <v>19</v>
      </c>
      <c r="E409" s="5" t="s">
        <v>19</v>
      </c>
      <c r="F409" s="10" t="s">
        <v>20</v>
      </c>
      <c r="G409" s="5" t="s">
        <v>37</v>
      </c>
      <c r="H409" s="5" t="s">
        <v>22</v>
      </c>
      <c r="I409" s="5" t="s">
        <v>19</v>
      </c>
      <c r="J409" s="11"/>
      <c r="K409" s="11" t="s">
        <v>39</v>
      </c>
      <c r="L409" s="5" t="s">
        <v>63</v>
      </c>
      <c r="M409" s="5"/>
      <c r="N409" s="5" t="s">
        <v>63</v>
      </c>
      <c r="O409" s="5" t="s">
        <v>63</v>
      </c>
      <c r="P409" s="8"/>
      <c r="Q409" s="8"/>
      <c r="R409" s="8"/>
      <c r="S409" s="8"/>
      <c r="T409" s="8"/>
      <c r="U409" s="8"/>
      <c r="V409" s="8"/>
      <c r="W409" s="8"/>
      <c r="X409" s="8"/>
      <c r="Y409" s="8"/>
      <c r="Z409" s="8"/>
      <c r="AA409" s="8"/>
      <c r="AB409" s="8"/>
      <c r="AC409" s="8"/>
      <c r="AD409" s="8"/>
      <c r="AE409" s="8"/>
      <c r="AF409" s="8"/>
      <c r="AG409" s="8"/>
    </row>
    <row r="410" spans="1:33" ht="25.5">
      <c r="A410" s="5" t="s">
        <v>842</v>
      </c>
      <c r="B410" s="9">
        <v>458</v>
      </c>
      <c r="C410" s="5" t="s">
        <v>843</v>
      </c>
      <c r="D410" s="5" t="s">
        <v>19</v>
      </c>
      <c r="E410" s="5" t="s">
        <v>19</v>
      </c>
      <c r="F410" s="10" t="s">
        <v>20</v>
      </c>
      <c r="G410" s="5" t="s">
        <v>37</v>
      </c>
      <c r="H410" s="5" t="s">
        <v>22</v>
      </c>
      <c r="I410" s="5" t="s">
        <v>19</v>
      </c>
      <c r="J410" s="11"/>
      <c r="K410" s="11" t="s">
        <v>39</v>
      </c>
      <c r="L410" s="5" t="s">
        <v>63</v>
      </c>
      <c r="M410" s="5"/>
      <c r="N410" s="5" t="s">
        <v>63</v>
      </c>
      <c r="O410" s="5" t="s">
        <v>63</v>
      </c>
      <c r="P410" s="8"/>
      <c r="Q410" s="8"/>
      <c r="R410" s="8"/>
      <c r="S410" s="8"/>
      <c r="T410" s="8"/>
      <c r="U410" s="8"/>
      <c r="V410" s="8"/>
      <c r="W410" s="8"/>
      <c r="X410" s="8"/>
      <c r="Y410" s="8"/>
      <c r="Z410" s="8"/>
      <c r="AA410" s="8"/>
      <c r="AB410" s="8"/>
      <c r="AC410" s="8"/>
      <c r="AD410" s="8"/>
      <c r="AE410" s="8"/>
      <c r="AF410" s="8"/>
      <c r="AG410" s="8"/>
    </row>
    <row r="411" spans="1:33" ht="25.5">
      <c r="A411" s="5" t="s">
        <v>844</v>
      </c>
      <c r="B411" s="9">
        <v>459</v>
      </c>
      <c r="C411" s="5" t="s">
        <v>845</v>
      </c>
      <c r="D411" s="5" t="s">
        <v>19</v>
      </c>
      <c r="E411" s="5" t="s">
        <v>19</v>
      </c>
      <c r="F411" s="10" t="s">
        <v>20</v>
      </c>
      <c r="G411" s="5" t="s">
        <v>37</v>
      </c>
      <c r="H411" s="5" t="s">
        <v>22</v>
      </c>
      <c r="I411" s="5" t="s">
        <v>19</v>
      </c>
      <c r="J411" s="11"/>
      <c r="K411" s="11" t="s">
        <v>39</v>
      </c>
      <c r="L411" s="5" t="s">
        <v>63</v>
      </c>
      <c r="M411" s="5"/>
      <c r="N411" s="5" t="s">
        <v>63</v>
      </c>
      <c r="O411" s="5" t="s">
        <v>63</v>
      </c>
      <c r="P411" s="8"/>
      <c r="Q411" s="8"/>
      <c r="R411" s="8"/>
      <c r="S411" s="8"/>
      <c r="T411" s="8"/>
      <c r="U411" s="8"/>
      <c r="V411" s="8"/>
      <c r="W411" s="8"/>
      <c r="X411" s="8"/>
      <c r="Y411" s="8"/>
      <c r="Z411" s="8"/>
      <c r="AA411" s="8"/>
      <c r="AB411" s="8"/>
      <c r="AC411" s="8"/>
      <c r="AD411" s="8"/>
      <c r="AE411" s="8"/>
      <c r="AF411" s="8"/>
      <c r="AG411" s="8"/>
    </row>
    <row r="412" spans="1:33" ht="25.5">
      <c r="A412" s="5" t="s">
        <v>846</v>
      </c>
      <c r="B412" s="9">
        <v>460</v>
      </c>
      <c r="C412" s="5" t="s">
        <v>847</v>
      </c>
      <c r="D412" s="5" t="s">
        <v>19</v>
      </c>
      <c r="E412" s="5" t="s">
        <v>19</v>
      </c>
      <c r="F412" s="10" t="s">
        <v>20</v>
      </c>
      <c r="G412" s="5" t="s">
        <v>37</v>
      </c>
      <c r="H412" s="5" t="s">
        <v>22</v>
      </c>
      <c r="I412" s="5" t="s">
        <v>19</v>
      </c>
      <c r="J412" s="11"/>
      <c r="K412" s="11" t="s">
        <v>39</v>
      </c>
      <c r="L412" s="5" t="s">
        <v>63</v>
      </c>
      <c r="M412" s="5"/>
      <c r="N412" s="5" t="s">
        <v>63</v>
      </c>
      <c r="O412" s="5" t="s">
        <v>63</v>
      </c>
      <c r="P412" s="8"/>
      <c r="Q412" s="8"/>
      <c r="R412" s="8"/>
      <c r="S412" s="8"/>
      <c r="T412" s="8"/>
      <c r="U412" s="8"/>
      <c r="V412" s="8"/>
      <c r="W412" s="8"/>
      <c r="X412" s="8"/>
      <c r="Y412" s="8"/>
      <c r="Z412" s="8"/>
      <c r="AA412" s="8"/>
      <c r="AB412" s="8"/>
      <c r="AC412" s="8"/>
      <c r="AD412" s="8"/>
      <c r="AE412" s="8"/>
      <c r="AF412" s="8"/>
      <c r="AG412" s="8"/>
    </row>
    <row r="413" spans="1:33" ht="12.75">
      <c r="A413" s="14"/>
      <c r="B413" s="15"/>
      <c r="C413" s="14"/>
      <c r="D413" s="14"/>
      <c r="E413" s="14"/>
      <c r="F413" s="14"/>
      <c r="G413" s="14"/>
      <c r="H413" s="14"/>
      <c r="I413" s="14"/>
      <c r="J413" s="14"/>
      <c r="K413" s="14"/>
      <c r="L413" s="14"/>
      <c r="M413" s="16"/>
      <c r="N413" s="17"/>
      <c r="O413" s="14"/>
      <c r="P413" s="14"/>
      <c r="Q413" s="14"/>
      <c r="R413" s="14"/>
      <c r="S413" s="14"/>
      <c r="T413" s="14"/>
      <c r="U413" s="14"/>
      <c r="V413" s="14"/>
      <c r="W413" s="14"/>
      <c r="X413" s="14"/>
      <c r="Y413" s="14"/>
      <c r="Z413" s="14"/>
      <c r="AA413" s="14"/>
      <c r="AB413" s="14"/>
      <c r="AC413" s="14"/>
      <c r="AD413" s="14"/>
      <c r="AE413" s="14"/>
      <c r="AF413" s="14"/>
      <c r="AG413" s="14"/>
    </row>
    <row r="414" spans="1:33" ht="25.5">
      <c r="A414" s="5" t="s">
        <v>848</v>
      </c>
      <c r="B414" s="9">
        <v>461</v>
      </c>
      <c r="C414" s="5" t="s">
        <v>849</v>
      </c>
      <c r="D414" s="5" t="s">
        <v>19</v>
      </c>
      <c r="E414" s="5" t="s">
        <v>19</v>
      </c>
      <c r="F414" s="10" t="s">
        <v>20</v>
      </c>
      <c r="G414" s="5" t="s">
        <v>37</v>
      </c>
      <c r="H414" s="5" t="s">
        <v>22</v>
      </c>
      <c r="I414" s="5" t="s">
        <v>19</v>
      </c>
      <c r="J414" s="11"/>
      <c r="K414" s="11" t="s">
        <v>39</v>
      </c>
      <c r="L414" s="5" t="s">
        <v>63</v>
      </c>
      <c r="M414" s="5"/>
      <c r="N414" s="5" t="s">
        <v>63</v>
      </c>
      <c r="O414" s="5" t="s">
        <v>63</v>
      </c>
      <c r="P414" s="8"/>
      <c r="Q414" s="8"/>
      <c r="R414" s="8"/>
      <c r="S414" s="8"/>
      <c r="T414" s="8"/>
      <c r="U414" s="8"/>
      <c r="V414" s="8"/>
      <c r="W414" s="8"/>
      <c r="X414" s="8"/>
      <c r="Y414" s="8"/>
      <c r="Z414" s="8"/>
      <c r="AA414" s="8"/>
      <c r="AB414" s="8"/>
      <c r="AC414" s="8"/>
      <c r="AD414" s="8"/>
      <c r="AE414" s="8"/>
      <c r="AF414" s="8"/>
      <c r="AG414" s="8"/>
    </row>
    <row r="415" spans="1:33" ht="63.75">
      <c r="A415" s="5" t="s">
        <v>850</v>
      </c>
      <c r="B415" s="9">
        <v>462</v>
      </c>
      <c r="C415" s="5" t="s">
        <v>851</v>
      </c>
      <c r="D415" s="5" t="s">
        <v>18</v>
      </c>
      <c r="E415" s="5" t="s">
        <v>19</v>
      </c>
      <c r="F415" s="10" t="s">
        <v>20</v>
      </c>
      <c r="G415" s="5" t="s">
        <v>21</v>
      </c>
      <c r="H415" s="5" t="s">
        <v>22</v>
      </c>
      <c r="I415" s="5" t="s">
        <v>19</v>
      </c>
      <c r="J415" s="11"/>
      <c r="K415" s="11" t="s">
        <v>23</v>
      </c>
      <c r="L415" s="5" t="s">
        <v>24</v>
      </c>
      <c r="M415" s="5" t="s">
        <v>852</v>
      </c>
      <c r="N415" s="12" t="s">
        <v>26</v>
      </c>
      <c r="O415" s="5" t="s">
        <v>853</v>
      </c>
      <c r="P415" s="8"/>
      <c r="Q415" s="8"/>
      <c r="R415" s="8"/>
      <c r="S415" s="8"/>
      <c r="T415" s="8"/>
      <c r="U415" s="8"/>
      <c r="V415" s="8"/>
      <c r="W415" s="8"/>
      <c r="X415" s="8"/>
      <c r="Y415" s="8"/>
      <c r="Z415" s="8"/>
      <c r="AA415" s="8"/>
      <c r="AB415" s="8"/>
      <c r="AC415" s="8"/>
      <c r="AD415" s="8"/>
      <c r="AE415" s="8"/>
      <c r="AF415" s="8"/>
      <c r="AG415" s="8"/>
    </row>
    <row r="416" spans="1:33" ht="51">
      <c r="A416" s="5" t="s">
        <v>854</v>
      </c>
      <c r="B416" s="25">
        <v>463</v>
      </c>
      <c r="C416" s="26" t="s">
        <v>855</v>
      </c>
      <c r="D416" s="5" t="s">
        <v>18</v>
      </c>
      <c r="E416" s="5" t="s">
        <v>19</v>
      </c>
      <c r="F416" s="10" t="s">
        <v>20</v>
      </c>
      <c r="G416" s="5" t="s">
        <v>21</v>
      </c>
      <c r="H416" s="5" t="s">
        <v>22</v>
      </c>
      <c r="I416" s="5" t="s">
        <v>19</v>
      </c>
      <c r="J416" s="11"/>
      <c r="K416" s="11" t="s">
        <v>23</v>
      </c>
      <c r="L416" s="5" t="s">
        <v>24</v>
      </c>
      <c r="M416" s="5" t="s">
        <v>852</v>
      </c>
      <c r="N416" s="12" t="s">
        <v>26</v>
      </c>
      <c r="O416" s="5" t="s">
        <v>856</v>
      </c>
      <c r="P416" s="8"/>
      <c r="Q416" s="8"/>
      <c r="R416" s="8"/>
      <c r="S416" s="8"/>
      <c r="T416" s="8"/>
      <c r="U416" s="8"/>
      <c r="V416" s="8"/>
      <c r="W416" s="8"/>
      <c r="X416" s="8"/>
      <c r="Y416" s="8"/>
      <c r="Z416" s="8"/>
      <c r="AA416" s="8"/>
      <c r="AB416" s="8"/>
      <c r="AC416" s="8"/>
      <c r="AD416" s="8"/>
      <c r="AE416" s="8"/>
      <c r="AF416" s="8"/>
      <c r="AG416" s="8"/>
    </row>
    <row r="417" spans="1:33" ht="51">
      <c r="A417" s="5" t="s">
        <v>857</v>
      </c>
      <c r="B417" s="9">
        <v>464</v>
      </c>
      <c r="C417" s="5" t="s">
        <v>858</v>
      </c>
      <c r="D417" s="5" t="s">
        <v>18</v>
      </c>
      <c r="E417" s="5" t="s">
        <v>19</v>
      </c>
      <c r="F417" s="10" t="s">
        <v>20</v>
      </c>
      <c r="G417" s="5" t="s">
        <v>21</v>
      </c>
      <c r="H417" s="5" t="s">
        <v>22</v>
      </c>
      <c r="I417" s="5" t="s">
        <v>19</v>
      </c>
      <c r="J417" s="11"/>
      <c r="K417" s="11" t="s">
        <v>23</v>
      </c>
      <c r="L417" s="5" t="s">
        <v>24</v>
      </c>
      <c r="M417" s="5" t="s">
        <v>852</v>
      </c>
      <c r="N417" s="12" t="s">
        <v>26</v>
      </c>
      <c r="O417" s="5" t="s">
        <v>859</v>
      </c>
      <c r="P417" s="8"/>
      <c r="Q417" s="8"/>
      <c r="R417" s="8"/>
      <c r="S417" s="8"/>
      <c r="T417" s="8"/>
      <c r="U417" s="8"/>
      <c r="V417" s="8"/>
      <c r="W417" s="8"/>
      <c r="X417" s="8"/>
      <c r="Y417" s="8"/>
      <c r="Z417" s="8"/>
      <c r="AA417" s="8"/>
      <c r="AB417" s="8"/>
      <c r="AC417" s="8"/>
      <c r="AD417" s="8"/>
      <c r="AE417" s="8"/>
      <c r="AF417" s="8"/>
      <c r="AG417" s="8"/>
    </row>
    <row r="418" spans="1:33" ht="51">
      <c r="A418" s="5" t="s">
        <v>860</v>
      </c>
      <c r="B418" s="9">
        <v>465</v>
      </c>
      <c r="C418" s="5" t="s">
        <v>861</v>
      </c>
      <c r="D418" s="5" t="s">
        <v>18</v>
      </c>
      <c r="E418" s="5" t="s">
        <v>19</v>
      </c>
      <c r="F418" s="10" t="s">
        <v>20</v>
      </c>
      <c r="G418" s="5" t="s">
        <v>21</v>
      </c>
      <c r="H418" s="5" t="s">
        <v>22</v>
      </c>
      <c r="I418" s="5" t="s">
        <v>19</v>
      </c>
      <c r="J418" s="11"/>
      <c r="K418" s="11" t="s">
        <v>23</v>
      </c>
      <c r="L418" s="5" t="s">
        <v>24</v>
      </c>
      <c r="M418" s="5" t="s">
        <v>852</v>
      </c>
      <c r="N418" s="12" t="s">
        <v>26</v>
      </c>
      <c r="O418" s="5" t="s">
        <v>862</v>
      </c>
      <c r="P418" s="8"/>
      <c r="Q418" s="8"/>
      <c r="R418" s="8"/>
      <c r="S418" s="8"/>
      <c r="T418" s="8"/>
      <c r="U418" s="8"/>
      <c r="V418" s="8"/>
      <c r="W418" s="8"/>
      <c r="X418" s="8"/>
      <c r="Y418" s="8"/>
      <c r="Z418" s="8"/>
      <c r="AA418" s="8"/>
      <c r="AB418" s="8"/>
      <c r="AC418" s="8"/>
      <c r="AD418" s="8"/>
      <c r="AE418" s="8"/>
      <c r="AF418" s="8"/>
      <c r="AG418" s="8"/>
    </row>
    <row r="419" spans="1:33" ht="51">
      <c r="A419" s="5" t="s">
        <v>863</v>
      </c>
      <c r="B419" s="9">
        <v>466</v>
      </c>
      <c r="C419" s="5" t="s">
        <v>864</v>
      </c>
      <c r="D419" s="5" t="s">
        <v>18</v>
      </c>
      <c r="E419" s="5" t="s">
        <v>19</v>
      </c>
      <c r="F419" s="10" t="s">
        <v>20</v>
      </c>
      <c r="G419" s="5" t="s">
        <v>21</v>
      </c>
      <c r="H419" s="5" t="s">
        <v>22</v>
      </c>
      <c r="I419" s="5" t="s">
        <v>19</v>
      </c>
      <c r="J419" s="11"/>
      <c r="K419" s="11" t="s">
        <v>23</v>
      </c>
      <c r="L419" s="5" t="s">
        <v>24</v>
      </c>
      <c r="M419" s="5" t="s">
        <v>852</v>
      </c>
      <c r="N419" s="12" t="s">
        <v>26</v>
      </c>
      <c r="O419" s="5" t="s">
        <v>865</v>
      </c>
      <c r="P419" s="8"/>
      <c r="Q419" s="8"/>
      <c r="R419" s="8"/>
      <c r="S419" s="8"/>
      <c r="T419" s="8"/>
      <c r="U419" s="8"/>
      <c r="V419" s="8"/>
      <c r="W419" s="8"/>
      <c r="X419" s="8"/>
      <c r="Y419" s="8"/>
      <c r="Z419" s="8"/>
      <c r="AA419" s="8"/>
      <c r="AB419" s="8"/>
      <c r="AC419" s="8"/>
      <c r="AD419" s="8"/>
      <c r="AE419" s="8"/>
      <c r="AF419" s="8"/>
      <c r="AG419" s="8"/>
    </row>
    <row r="420" spans="1:33" ht="51">
      <c r="A420" s="5" t="s">
        <v>866</v>
      </c>
      <c r="B420" s="9">
        <v>467</v>
      </c>
      <c r="C420" s="5" t="s">
        <v>867</v>
      </c>
      <c r="D420" s="5" t="s">
        <v>18</v>
      </c>
      <c r="E420" s="5" t="s">
        <v>19</v>
      </c>
      <c r="F420" s="10" t="s">
        <v>20</v>
      </c>
      <c r="G420" s="5" t="s">
        <v>21</v>
      </c>
      <c r="H420" s="5" t="s">
        <v>22</v>
      </c>
      <c r="I420" s="5" t="s">
        <v>19</v>
      </c>
      <c r="J420" s="11"/>
      <c r="K420" s="11" t="s">
        <v>23</v>
      </c>
      <c r="L420" s="5" t="s">
        <v>24</v>
      </c>
      <c r="M420" s="5" t="s">
        <v>852</v>
      </c>
      <c r="N420" s="12" t="s">
        <v>26</v>
      </c>
      <c r="O420" s="5" t="s">
        <v>868</v>
      </c>
      <c r="P420" s="8"/>
      <c r="Q420" s="8"/>
      <c r="R420" s="8"/>
      <c r="S420" s="8"/>
      <c r="T420" s="8"/>
      <c r="U420" s="8"/>
      <c r="V420" s="8"/>
      <c r="W420" s="8"/>
      <c r="X420" s="8"/>
      <c r="Y420" s="8"/>
      <c r="Z420" s="8"/>
      <c r="AA420" s="8"/>
      <c r="AB420" s="8"/>
      <c r="AC420" s="8"/>
      <c r="AD420" s="8"/>
      <c r="AE420" s="8"/>
      <c r="AF420" s="8"/>
      <c r="AG420" s="8"/>
    </row>
    <row r="421" spans="1:33" ht="51">
      <c r="A421" s="5" t="s">
        <v>869</v>
      </c>
      <c r="B421" s="9">
        <v>468</v>
      </c>
      <c r="C421" s="5" t="s">
        <v>870</v>
      </c>
      <c r="D421" s="5" t="s">
        <v>18</v>
      </c>
      <c r="E421" s="5" t="s">
        <v>19</v>
      </c>
      <c r="F421" s="10" t="s">
        <v>20</v>
      </c>
      <c r="G421" s="5" t="s">
        <v>21</v>
      </c>
      <c r="H421" s="5" t="s">
        <v>22</v>
      </c>
      <c r="I421" s="5" t="s">
        <v>19</v>
      </c>
      <c r="J421" s="11"/>
      <c r="K421" s="11" t="s">
        <v>23</v>
      </c>
      <c r="L421" s="5" t="s">
        <v>24</v>
      </c>
      <c r="M421" s="5" t="s">
        <v>852</v>
      </c>
      <c r="N421" s="12" t="s">
        <v>26</v>
      </c>
      <c r="O421" s="5" t="s">
        <v>871</v>
      </c>
      <c r="P421" s="8"/>
      <c r="Q421" s="8"/>
      <c r="R421" s="8"/>
      <c r="S421" s="8"/>
      <c r="T421" s="8"/>
      <c r="U421" s="8"/>
      <c r="V421" s="8"/>
      <c r="W421" s="8"/>
      <c r="X421" s="8"/>
      <c r="Y421" s="8"/>
      <c r="Z421" s="8"/>
      <c r="AA421" s="8"/>
      <c r="AB421" s="8"/>
      <c r="AC421" s="8"/>
      <c r="AD421" s="8"/>
      <c r="AE421" s="8"/>
      <c r="AF421" s="8"/>
      <c r="AG421" s="8"/>
    </row>
    <row r="422" spans="1:33" ht="51">
      <c r="A422" s="5" t="s">
        <v>872</v>
      </c>
      <c r="B422" s="9">
        <v>469</v>
      </c>
      <c r="C422" s="5" t="s">
        <v>873</v>
      </c>
      <c r="D422" s="5" t="s">
        <v>18</v>
      </c>
      <c r="E422" s="5" t="s">
        <v>19</v>
      </c>
      <c r="F422" s="10" t="s">
        <v>20</v>
      </c>
      <c r="G422" s="5" t="s">
        <v>21</v>
      </c>
      <c r="H422" s="5" t="s">
        <v>22</v>
      </c>
      <c r="I422" s="5" t="s">
        <v>19</v>
      </c>
      <c r="J422" s="11"/>
      <c r="K422" s="11" t="s">
        <v>23</v>
      </c>
      <c r="L422" s="5" t="s">
        <v>24</v>
      </c>
      <c r="M422" s="5" t="s">
        <v>852</v>
      </c>
      <c r="N422" s="12" t="s">
        <v>26</v>
      </c>
      <c r="O422" s="5" t="s">
        <v>874</v>
      </c>
      <c r="P422" s="8"/>
      <c r="Q422" s="8"/>
      <c r="R422" s="8"/>
      <c r="S422" s="8"/>
      <c r="T422" s="8"/>
      <c r="U422" s="8"/>
      <c r="V422" s="8"/>
      <c r="W422" s="8"/>
      <c r="X422" s="8"/>
      <c r="Y422" s="8"/>
      <c r="Z422" s="8"/>
      <c r="AA422" s="8"/>
      <c r="AB422" s="8"/>
      <c r="AC422" s="8"/>
      <c r="AD422" s="8"/>
      <c r="AE422" s="8"/>
      <c r="AF422" s="8"/>
      <c r="AG422" s="8"/>
    </row>
    <row r="423" spans="1:33" ht="25.5">
      <c r="A423" s="5" t="s">
        <v>875</v>
      </c>
      <c r="B423" s="9">
        <v>470</v>
      </c>
      <c r="C423" s="5" t="s">
        <v>876</v>
      </c>
      <c r="D423" s="5" t="s">
        <v>19</v>
      </c>
      <c r="E423" s="5" t="s">
        <v>19</v>
      </c>
      <c r="F423" s="10" t="s">
        <v>20</v>
      </c>
      <c r="G423" s="5" t="s">
        <v>37</v>
      </c>
      <c r="H423" s="5" t="s">
        <v>22</v>
      </c>
      <c r="I423" s="5" t="s">
        <v>19</v>
      </c>
      <c r="J423" s="11"/>
      <c r="K423" s="11" t="s">
        <v>39</v>
      </c>
      <c r="L423" s="5" t="s">
        <v>63</v>
      </c>
      <c r="M423" s="5"/>
      <c r="N423" s="5" t="s">
        <v>63</v>
      </c>
      <c r="O423" s="5" t="s">
        <v>63</v>
      </c>
      <c r="P423" s="8"/>
      <c r="Q423" s="8"/>
      <c r="R423" s="8"/>
      <c r="S423" s="8"/>
      <c r="T423" s="8"/>
      <c r="U423" s="8"/>
      <c r="V423" s="8"/>
      <c r="W423" s="8"/>
      <c r="X423" s="8"/>
      <c r="Y423" s="8"/>
      <c r="Z423" s="8"/>
      <c r="AA423" s="8"/>
      <c r="AB423" s="8"/>
      <c r="AC423" s="8"/>
      <c r="AD423" s="8"/>
      <c r="AE423" s="8"/>
      <c r="AF423" s="8"/>
      <c r="AG423" s="8"/>
    </row>
    <row r="424" spans="1:33" ht="51">
      <c r="A424" s="5" t="s">
        <v>877</v>
      </c>
      <c r="B424" s="9">
        <v>471</v>
      </c>
      <c r="C424" s="5" t="s">
        <v>878</v>
      </c>
      <c r="D424" s="5" t="s">
        <v>18</v>
      </c>
      <c r="E424" s="5" t="s">
        <v>19</v>
      </c>
      <c r="F424" s="10" t="s">
        <v>20</v>
      </c>
      <c r="G424" s="5" t="s">
        <v>21</v>
      </c>
      <c r="H424" s="5" t="s">
        <v>22</v>
      </c>
      <c r="I424" s="5" t="s">
        <v>19</v>
      </c>
      <c r="J424" s="11"/>
      <c r="K424" s="11" t="s">
        <v>23</v>
      </c>
      <c r="L424" s="5" t="s">
        <v>24</v>
      </c>
      <c r="M424" s="5" t="s">
        <v>852</v>
      </c>
      <c r="N424" s="12" t="s">
        <v>26</v>
      </c>
      <c r="O424" s="5" t="s">
        <v>879</v>
      </c>
      <c r="P424" s="8"/>
      <c r="Q424" s="8"/>
      <c r="R424" s="8"/>
      <c r="S424" s="8"/>
      <c r="T424" s="8"/>
      <c r="U424" s="8"/>
      <c r="V424" s="8"/>
      <c r="W424" s="8"/>
      <c r="X424" s="8"/>
      <c r="Y424" s="8"/>
      <c r="Z424" s="8"/>
      <c r="AA424" s="8"/>
      <c r="AB424" s="8"/>
      <c r="AC424" s="8"/>
      <c r="AD424" s="8"/>
      <c r="AE424" s="8"/>
      <c r="AF424" s="8"/>
      <c r="AG424" s="8"/>
    </row>
    <row r="425" spans="1:33" ht="51">
      <c r="A425" s="5" t="s">
        <v>880</v>
      </c>
      <c r="B425" s="9">
        <v>472</v>
      </c>
      <c r="C425" s="5" t="s">
        <v>881</v>
      </c>
      <c r="D425" s="5" t="s">
        <v>18</v>
      </c>
      <c r="E425" s="5" t="s">
        <v>19</v>
      </c>
      <c r="F425" s="10" t="s">
        <v>20</v>
      </c>
      <c r="G425" s="5" t="s">
        <v>21</v>
      </c>
      <c r="H425" s="5" t="s">
        <v>22</v>
      </c>
      <c r="I425" s="5" t="s">
        <v>19</v>
      </c>
      <c r="J425" s="11"/>
      <c r="K425" s="11" t="s">
        <v>23</v>
      </c>
      <c r="L425" s="5" t="s">
        <v>24</v>
      </c>
      <c r="M425" s="5" t="s">
        <v>852</v>
      </c>
      <c r="N425" s="12" t="s">
        <v>26</v>
      </c>
      <c r="O425" s="5" t="s">
        <v>882</v>
      </c>
      <c r="P425" s="8"/>
      <c r="Q425" s="8"/>
      <c r="R425" s="8"/>
      <c r="S425" s="8"/>
      <c r="T425" s="8"/>
      <c r="U425" s="8"/>
      <c r="V425" s="8"/>
      <c r="W425" s="8"/>
      <c r="X425" s="8"/>
      <c r="Y425" s="8"/>
      <c r="Z425" s="8"/>
      <c r="AA425" s="8"/>
      <c r="AB425" s="8"/>
      <c r="AC425" s="8"/>
      <c r="AD425" s="8"/>
      <c r="AE425" s="8"/>
      <c r="AF425" s="8"/>
      <c r="AG425" s="8"/>
    </row>
    <row r="426" spans="1:33" ht="51">
      <c r="A426" s="5" t="s">
        <v>883</v>
      </c>
      <c r="B426" s="9">
        <v>473</v>
      </c>
      <c r="C426" s="5" t="s">
        <v>884</v>
      </c>
      <c r="D426" s="5" t="s">
        <v>18</v>
      </c>
      <c r="E426" s="5" t="s">
        <v>19</v>
      </c>
      <c r="F426" s="10" t="s">
        <v>20</v>
      </c>
      <c r="G426" s="5" t="s">
        <v>21</v>
      </c>
      <c r="H426" s="5" t="s">
        <v>22</v>
      </c>
      <c r="I426" s="5" t="s">
        <v>19</v>
      </c>
      <c r="J426" s="11"/>
      <c r="K426" s="11" t="s">
        <v>23</v>
      </c>
      <c r="L426" s="5" t="s">
        <v>24</v>
      </c>
      <c r="M426" s="5" t="s">
        <v>852</v>
      </c>
      <c r="N426" s="12" t="s">
        <v>26</v>
      </c>
      <c r="O426" s="5" t="s">
        <v>885</v>
      </c>
      <c r="P426" s="8"/>
      <c r="Q426" s="8"/>
      <c r="R426" s="8"/>
      <c r="S426" s="8"/>
      <c r="T426" s="8"/>
      <c r="U426" s="8"/>
      <c r="V426" s="8"/>
      <c r="W426" s="8"/>
      <c r="X426" s="8"/>
      <c r="Y426" s="8"/>
      <c r="Z426" s="8"/>
      <c r="AA426" s="8"/>
      <c r="AB426" s="8"/>
      <c r="AC426" s="8"/>
      <c r="AD426" s="8"/>
      <c r="AE426" s="8"/>
      <c r="AF426" s="8"/>
      <c r="AG426" s="8"/>
    </row>
    <row r="427" spans="1:33" ht="12.75">
      <c r="A427" s="5" t="s">
        <v>886</v>
      </c>
      <c r="B427" s="9">
        <v>474</v>
      </c>
      <c r="C427" s="5" t="s">
        <v>887</v>
      </c>
      <c r="D427" s="5" t="s">
        <v>19</v>
      </c>
      <c r="E427" s="5" t="s">
        <v>19</v>
      </c>
      <c r="F427" s="10" t="s">
        <v>20</v>
      </c>
      <c r="G427" s="5" t="s">
        <v>37</v>
      </c>
      <c r="H427" s="5" t="s">
        <v>22</v>
      </c>
      <c r="I427" s="5" t="s">
        <v>19</v>
      </c>
      <c r="J427" s="11"/>
      <c r="K427" s="11" t="s">
        <v>39</v>
      </c>
      <c r="L427" s="5" t="s">
        <v>63</v>
      </c>
      <c r="M427" s="5"/>
      <c r="N427" s="5" t="s">
        <v>63</v>
      </c>
      <c r="O427" s="5" t="s">
        <v>63</v>
      </c>
      <c r="P427" s="8"/>
      <c r="Q427" s="8"/>
      <c r="R427" s="8"/>
      <c r="S427" s="8"/>
      <c r="T427" s="8"/>
      <c r="U427" s="8"/>
      <c r="V427" s="8"/>
      <c r="W427" s="8"/>
      <c r="X427" s="8"/>
      <c r="Y427" s="8"/>
      <c r="Z427" s="8"/>
      <c r="AA427" s="8"/>
      <c r="AB427" s="8"/>
      <c r="AC427" s="8"/>
      <c r="AD427" s="8"/>
      <c r="AE427" s="8"/>
      <c r="AF427" s="8"/>
      <c r="AG427" s="8"/>
    </row>
    <row r="428" spans="1:33" ht="12.75">
      <c r="A428" s="14"/>
      <c r="B428" s="15"/>
      <c r="C428" s="14"/>
      <c r="D428" s="28"/>
      <c r="E428" s="28"/>
      <c r="F428" s="14"/>
      <c r="G428" s="14"/>
      <c r="H428" s="14"/>
      <c r="I428" s="14"/>
      <c r="J428" s="14"/>
      <c r="K428" s="14"/>
      <c r="L428" s="14"/>
      <c r="M428" s="16"/>
      <c r="N428" s="17"/>
      <c r="O428" s="14"/>
      <c r="P428" s="14"/>
      <c r="Q428" s="14"/>
      <c r="R428" s="14"/>
      <c r="S428" s="14"/>
      <c r="T428" s="14"/>
      <c r="U428" s="14"/>
      <c r="V428" s="14"/>
      <c r="W428" s="14"/>
      <c r="X428" s="14"/>
      <c r="Y428" s="14"/>
      <c r="Z428" s="14"/>
      <c r="AA428" s="14"/>
      <c r="AB428" s="14"/>
      <c r="AC428" s="14"/>
      <c r="AD428" s="14"/>
      <c r="AE428" s="14"/>
      <c r="AF428" s="14"/>
      <c r="AG428" s="14"/>
    </row>
    <row r="429" spans="1:33" ht="25.5">
      <c r="A429" s="5" t="s">
        <v>888</v>
      </c>
      <c r="B429" s="9">
        <v>475</v>
      </c>
      <c r="C429" s="5" t="s">
        <v>889</v>
      </c>
      <c r="D429" s="5" t="s">
        <v>19</v>
      </c>
      <c r="E429" s="5" t="s">
        <v>19</v>
      </c>
      <c r="F429" s="10" t="s">
        <v>20</v>
      </c>
      <c r="G429" s="5" t="s">
        <v>37</v>
      </c>
      <c r="H429" s="5" t="s">
        <v>22</v>
      </c>
      <c r="I429" s="5" t="s">
        <v>19</v>
      </c>
      <c r="J429" s="11"/>
      <c r="K429" s="11" t="s">
        <v>39</v>
      </c>
      <c r="L429" s="5" t="s">
        <v>63</v>
      </c>
      <c r="M429" s="5"/>
      <c r="N429" s="5" t="s">
        <v>63</v>
      </c>
      <c r="O429" s="5" t="s">
        <v>63</v>
      </c>
      <c r="P429" s="8"/>
      <c r="Q429" s="8"/>
      <c r="R429" s="8"/>
      <c r="S429" s="8"/>
      <c r="T429" s="8"/>
      <c r="U429" s="8"/>
      <c r="V429" s="8"/>
      <c r="W429" s="8"/>
      <c r="X429" s="8"/>
      <c r="Y429" s="8"/>
      <c r="Z429" s="8"/>
      <c r="AA429" s="8"/>
      <c r="AB429" s="8"/>
      <c r="AC429" s="8"/>
      <c r="AD429" s="8"/>
      <c r="AE429" s="8"/>
      <c r="AF429" s="8"/>
      <c r="AG429" s="8"/>
    </row>
    <row r="430" spans="1:33" ht="25.5">
      <c r="A430" s="5" t="s">
        <v>890</v>
      </c>
      <c r="B430" s="9">
        <v>476</v>
      </c>
      <c r="C430" s="5" t="s">
        <v>889</v>
      </c>
      <c r="D430" s="5" t="s">
        <v>19</v>
      </c>
      <c r="E430" s="5" t="s">
        <v>19</v>
      </c>
      <c r="F430" s="10" t="s">
        <v>20</v>
      </c>
      <c r="G430" s="5" t="s">
        <v>37</v>
      </c>
      <c r="H430" s="5" t="s">
        <v>22</v>
      </c>
      <c r="I430" s="5" t="s">
        <v>19</v>
      </c>
      <c r="J430" s="11"/>
      <c r="K430" s="11" t="s">
        <v>39</v>
      </c>
      <c r="L430" s="5" t="s">
        <v>63</v>
      </c>
      <c r="M430" s="5"/>
      <c r="N430" s="5" t="s">
        <v>63</v>
      </c>
      <c r="O430" s="5" t="s">
        <v>63</v>
      </c>
      <c r="P430" s="8"/>
      <c r="Q430" s="8"/>
      <c r="R430" s="8"/>
      <c r="S430" s="8"/>
      <c r="T430" s="8"/>
      <c r="U430" s="8"/>
      <c r="V430" s="8"/>
      <c r="W430" s="8"/>
      <c r="X430" s="8"/>
      <c r="Y430" s="8"/>
      <c r="Z430" s="8"/>
      <c r="AA430" s="8"/>
      <c r="AB430" s="8"/>
      <c r="AC430" s="8"/>
      <c r="AD430" s="8"/>
      <c r="AE430" s="8"/>
      <c r="AF430" s="8"/>
      <c r="AG430" s="8"/>
    </row>
    <row r="431" spans="1:33" ht="25.5">
      <c r="A431" s="5" t="s">
        <v>891</v>
      </c>
      <c r="B431" s="9">
        <v>477</v>
      </c>
      <c r="C431" s="5" t="s">
        <v>889</v>
      </c>
      <c r="D431" s="5" t="s">
        <v>19</v>
      </c>
      <c r="E431" s="5" t="s">
        <v>19</v>
      </c>
      <c r="F431" s="10" t="s">
        <v>20</v>
      </c>
      <c r="G431" s="5" t="s">
        <v>37</v>
      </c>
      <c r="H431" s="5" t="s">
        <v>22</v>
      </c>
      <c r="I431" s="5" t="s">
        <v>19</v>
      </c>
      <c r="J431" s="11"/>
      <c r="K431" s="11" t="s">
        <v>39</v>
      </c>
      <c r="L431" s="5" t="s">
        <v>63</v>
      </c>
      <c r="M431" s="5"/>
      <c r="N431" s="5" t="s">
        <v>63</v>
      </c>
      <c r="O431" s="5" t="s">
        <v>63</v>
      </c>
      <c r="P431" s="8"/>
      <c r="Q431" s="8"/>
      <c r="R431" s="8"/>
      <c r="S431" s="8"/>
      <c r="T431" s="8"/>
      <c r="U431" s="8"/>
      <c r="V431" s="8"/>
      <c r="W431" s="8"/>
      <c r="X431" s="8"/>
      <c r="Y431" s="8"/>
      <c r="Z431" s="8"/>
      <c r="AA431" s="8"/>
      <c r="AB431" s="8"/>
      <c r="AC431" s="8"/>
      <c r="AD431" s="8"/>
      <c r="AE431" s="8"/>
      <c r="AF431" s="8"/>
      <c r="AG431" s="8"/>
    </row>
    <row r="432" spans="1:33" ht="25.5">
      <c r="A432" s="5" t="s">
        <v>892</v>
      </c>
      <c r="B432" s="9">
        <v>478</v>
      </c>
      <c r="C432" s="5" t="s">
        <v>889</v>
      </c>
      <c r="D432" s="5" t="s">
        <v>19</v>
      </c>
      <c r="E432" s="5" t="s">
        <v>19</v>
      </c>
      <c r="F432" s="10" t="s">
        <v>20</v>
      </c>
      <c r="G432" s="5" t="s">
        <v>37</v>
      </c>
      <c r="H432" s="5" t="s">
        <v>22</v>
      </c>
      <c r="I432" s="5" t="s">
        <v>19</v>
      </c>
      <c r="J432" s="11"/>
      <c r="K432" s="11" t="s">
        <v>39</v>
      </c>
      <c r="L432" s="5" t="s">
        <v>63</v>
      </c>
      <c r="M432" s="5"/>
      <c r="N432" s="5" t="s">
        <v>63</v>
      </c>
      <c r="O432" s="5" t="s">
        <v>63</v>
      </c>
      <c r="P432" s="8"/>
      <c r="Q432" s="8"/>
      <c r="R432" s="8"/>
      <c r="S432" s="8"/>
      <c r="T432" s="8"/>
      <c r="U432" s="8"/>
      <c r="V432" s="8"/>
      <c r="W432" s="8"/>
      <c r="X432" s="8"/>
      <c r="Y432" s="8"/>
      <c r="Z432" s="8"/>
      <c r="AA432" s="8"/>
      <c r="AB432" s="8"/>
      <c r="AC432" s="8"/>
      <c r="AD432" s="8"/>
      <c r="AE432" s="8"/>
      <c r="AF432" s="8"/>
      <c r="AG432" s="8"/>
    </row>
    <row r="433" spans="1:33" ht="25.5">
      <c r="A433" s="5" t="s">
        <v>893</v>
      </c>
      <c r="B433" s="9">
        <v>479</v>
      </c>
      <c r="C433" s="5" t="s">
        <v>889</v>
      </c>
      <c r="D433" s="5" t="s">
        <v>19</v>
      </c>
      <c r="E433" s="5" t="s">
        <v>19</v>
      </c>
      <c r="F433" s="10" t="s">
        <v>20</v>
      </c>
      <c r="G433" s="5" t="s">
        <v>37</v>
      </c>
      <c r="H433" s="5" t="s">
        <v>22</v>
      </c>
      <c r="I433" s="5" t="s">
        <v>19</v>
      </c>
      <c r="J433" s="11"/>
      <c r="K433" s="11" t="s">
        <v>39</v>
      </c>
      <c r="L433" s="5" t="s">
        <v>63</v>
      </c>
      <c r="M433" s="5"/>
      <c r="N433" s="5" t="s">
        <v>63</v>
      </c>
      <c r="O433" s="5" t="s">
        <v>63</v>
      </c>
      <c r="P433" s="8"/>
      <c r="Q433" s="8"/>
      <c r="R433" s="8"/>
      <c r="S433" s="8"/>
      <c r="T433" s="8"/>
      <c r="U433" s="8"/>
      <c r="V433" s="8"/>
      <c r="W433" s="8"/>
      <c r="X433" s="8"/>
      <c r="Y433" s="8"/>
      <c r="Z433" s="8"/>
      <c r="AA433" s="8"/>
      <c r="AB433" s="8"/>
      <c r="AC433" s="8"/>
      <c r="AD433" s="8"/>
      <c r="AE433" s="8"/>
      <c r="AF433" s="8"/>
      <c r="AG433" s="8"/>
    </row>
    <row r="434" spans="1:33" ht="25.5">
      <c r="A434" s="5" t="s">
        <v>894</v>
      </c>
      <c r="B434" s="9">
        <v>480</v>
      </c>
      <c r="C434" s="5" t="s">
        <v>889</v>
      </c>
      <c r="D434" s="5" t="s">
        <v>19</v>
      </c>
      <c r="E434" s="5" t="s">
        <v>19</v>
      </c>
      <c r="F434" s="10" t="s">
        <v>20</v>
      </c>
      <c r="G434" s="5" t="s">
        <v>37</v>
      </c>
      <c r="H434" s="5" t="s">
        <v>22</v>
      </c>
      <c r="I434" s="5" t="s">
        <v>19</v>
      </c>
      <c r="J434" s="11"/>
      <c r="K434" s="11" t="s">
        <v>39</v>
      </c>
      <c r="L434" s="5" t="s">
        <v>63</v>
      </c>
      <c r="M434" s="5"/>
      <c r="N434" s="5" t="s">
        <v>63</v>
      </c>
      <c r="O434" s="5" t="s">
        <v>63</v>
      </c>
      <c r="P434" s="8"/>
      <c r="Q434" s="8"/>
      <c r="R434" s="8"/>
      <c r="S434" s="8"/>
      <c r="T434" s="8"/>
      <c r="U434" s="8"/>
      <c r="V434" s="8"/>
      <c r="W434" s="8"/>
      <c r="X434" s="8"/>
      <c r="Y434" s="8"/>
      <c r="Z434" s="8"/>
      <c r="AA434" s="8"/>
      <c r="AB434" s="8"/>
      <c r="AC434" s="8"/>
      <c r="AD434" s="8"/>
      <c r="AE434" s="8"/>
      <c r="AF434" s="8"/>
      <c r="AG434" s="8"/>
    </row>
    <row r="435" spans="1:33" ht="25.5">
      <c r="A435" s="5" t="s">
        <v>895</v>
      </c>
      <c r="B435" s="9">
        <v>481</v>
      </c>
      <c r="C435" s="5" t="s">
        <v>889</v>
      </c>
      <c r="D435" s="5" t="s">
        <v>19</v>
      </c>
      <c r="E435" s="5" t="s">
        <v>19</v>
      </c>
      <c r="F435" s="10" t="s">
        <v>20</v>
      </c>
      <c r="G435" s="5" t="s">
        <v>37</v>
      </c>
      <c r="H435" s="5" t="s">
        <v>22</v>
      </c>
      <c r="I435" s="5" t="s">
        <v>19</v>
      </c>
      <c r="J435" s="11"/>
      <c r="K435" s="11" t="s">
        <v>39</v>
      </c>
      <c r="L435" s="5" t="s">
        <v>63</v>
      </c>
      <c r="M435" s="5"/>
      <c r="N435" s="5" t="s">
        <v>63</v>
      </c>
      <c r="O435" s="5" t="s">
        <v>63</v>
      </c>
      <c r="P435" s="8"/>
      <c r="Q435" s="8"/>
      <c r="R435" s="8"/>
      <c r="S435" s="8"/>
      <c r="T435" s="8"/>
      <c r="U435" s="8"/>
      <c r="V435" s="8"/>
      <c r="W435" s="8"/>
      <c r="X435" s="8"/>
      <c r="Y435" s="8"/>
      <c r="Z435" s="8"/>
      <c r="AA435" s="8"/>
      <c r="AB435" s="8"/>
      <c r="AC435" s="8"/>
      <c r="AD435" s="8"/>
      <c r="AE435" s="8"/>
      <c r="AF435" s="8"/>
      <c r="AG435" s="8"/>
    </row>
    <row r="436" spans="1:33" ht="25.5">
      <c r="A436" s="5" t="s">
        <v>896</v>
      </c>
      <c r="B436" s="9">
        <v>482</v>
      </c>
      <c r="C436" s="5" t="s">
        <v>889</v>
      </c>
      <c r="D436" s="5" t="s">
        <v>19</v>
      </c>
      <c r="E436" s="5" t="s">
        <v>19</v>
      </c>
      <c r="F436" s="10" t="s">
        <v>20</v>
      </c>
      <c r="G436" s="5" t="s">
        <v>37</v>
      </c>
      <c r="H436" s="5" t="s">
        <v>22</v>
      </c>
      <c r="I436" s="5" t="s">
        <v>19</v>
      </c>
      <c r="J436" s="11"/>
      <c r="K436" s="11" t="s">
        <v>39</v>
      </c>
      <c r="L436" s="5" t="s">
        <v>63</v>
      </c>
      <c r="M436" s="5"/>
      <c r="N436" s="5" t="s">
        <v>63</v>
      </c>
      <c r="O436" s="5" t="s">
        <v>63</v>
      </c>
      <c r="P436" s="8"/>
      <c r="Q436" s="8"/>
      <c r="R436" s="8"/>
      <c r="S436" s="8"/>
      <c r="T436" s="8"/>
      <c r="U436" s="8"/>
      <c r="V436" s="8"/>
      <c r="W436" s="8"/>
      <c r="X436" s="8"/>
      <c r="Y436" s="8"/>
      <c r="Z436" s="8"/>
      <c r="AA436" s="8"/>
      <c r="AB436" s="8"/>
      <c r="AC436" s="8"/>
      <c r="AD436" s="8"/>
      <c r="AE436" s="8"/>
      <c r="AF436" s="8"/>
      <c r="AG436" s="8"/>
    </row>
    <row r="437" spans="1:33" ht="25.5">
      <c r="A437" s="5" t="s">
        <v>897</v>
      </c>
      <c r="B437" s="9">
        <v>483</v>
      </c>
      <c r="C437" s="5" t="s">
        <v>889</v>
      </c>
      <c r="D437" s="5" t="s">
        <v>19</v>
      </c>
      <c r="E437" s="5" t="s">
        <v>19</v>
      </c>
      <c r="F437" s="10" t="s">
        <v>20</v>
      </c>
      <c r="G437" s="5" t="s">
        <v>37</v>
      </c>
      <c r="H437" s="5" t="s">
        <v>22</v>
      </c>
      <c r="I437" s="5" t="s">
        <v>19</v>
      </c>
      <c r="J437" s="11"/>
      <c r="K437" s="11" t="s">
        <v>39</v>
      </c>
      <c r="L437" s="5" t="s">
        <v>63</v>
      </c>
      <c r="M437" s="5"/>
      <c r="N437" s="5" t="s">
        <v>63</v>
      </c>
      <c r="O437" s="5" t="s">
        <v>63</v>
      </c>
      <c r="P437" s="8"/>
      <c r="Q437" s="8"/>
      <c r="R437" s="8"/>
      <c r="S437" s="8"/>
      <c r="T437" s="8"/>
      <c r="U437" s="8"/>
      <c r="V437" s="8"/>
      <c r="W437" s="8"/>
      <c r="X437" s="8"/>
      <c r="Y437" s="8"/>
      <c r="Z437" s="8"/>
      <c r="AA437" s="8"/>
      <c r="AB437" s="8"/>
      <c r="AC437" s="8"/>
      <c r="AD437" s="8"/>
      <c r="AE437" s="8"/>
      <c r="AF437" s="8"/>
      <c r="AG437" s="8"/>
    </row>
    <row r="438" spans="1:33" ht="25.5">
      <c r="A438" s="5" t="s">
        <v>898</v>
      </c>
      <c r="B438" s="9">
        <v>484</v>
      </c>
      <c r="C438" s="5" t="s">
        <v>889</v>
      </c>
      <c r="D438" s="5" t="s">
        <v>19</v>
      </c>
      <c r="E438" s="5" t="s">
        <v>19</v>
      </c>
      <c r="F438" s="10" t="s">
        <v>20</v>
      </c>
      <c r="G438" s="5" t="s">
        <v>37</v>
      </c>
      <c r="H438" s="5" t="s">
        <v>22</v>
      </c>
      <c r="I438" s="5" t="s">
        <v>19</v>
      </c>
      <c r="J438" s="11"/>
      <c r="K438" s="11" t="s">
        <v>39</v>
      </c>
      <c r="L438" s="5" t="s">
        <v>63</v>
      </c>
      <c r="M438" s="5"/>
      <c r="N438" s="5" t="s">
        <v>63</v>
      </c>
      <c r="O438" s="5" t="s">
        <v>63</v>
      </c>
      <c r="P438" s="8"/>
      <c r="Q438" s="8"/>
      <c r="R438" s="8"/>
      <c r="S438" s="8"/>
      <c r="T438" s="8"/>
      <c r="U438" s="8"/>
      <c r="V438" s="8"/>
      <c r="W438" s="8"/>
      <c r="X438" s="8"/>
      <c r="Y438" s="8"/>
      <c r="Z438" s="8"/>
      <c r="AA438" s="8"/>
      <c r="AB438" s="8"/>
      <c r="AC438" s="8"/>
      <c r="AD438" s="8"/>
      <c r="AE438" s="8"/>
      <c r="AF438" s="8"/>
      <c r="AG438" s="8"/>
    </row>
    <row r="439" spans="1:33" ht="25.5">
      <c r="A439" s="5" t="s">
        <v>899</v>
      </c>
      <c r="B439" s="9">
        <v>485</v>
      </c>
      <c r="C439" s="5" t="s">
        <v>889</v>
      </c>
      <c r="D439" s="5" t="s">
        <v>19</v>
      </c>
      <c r="E439" s="5" t="s">
        <v>19</v>
      </c>
      <c r="F439" s="10" t="s">
        <v>20</v>
      </c>
      <c r="G439" s="5" t="s">
        <v>37</v>
      </c>
      <c r="H439" s="5" t="s">
        <v>22</v>
      </c>
      <c r="I439" s="5" t="s">
        <v>19</v>
      </c>
      <c r="J439" s="11"/>
      <c r="K439" s="11" t="s">
        <v>39</v>
      </c>
      <c r="L439" s="5" t="s">
        <v>63</v>
      </c>
      <c r="M439" s="5"/>
      <c r="N439" s="5" t="s">
        <v>63</v>
      </c>
      <c r="O439" s="5" t="s">
        <v>63</v>
      </c>
      <c r="P439" s="8"/>
      <c r="Q439" s="8"/>
      <c r="R439" s="8"/>
      <c r="S439" s="8"/>
      <c r="T439" s="8"/>
      <c r="U439" s="8"/>
      <c r="V439" s="8"/>
      <c r="W439" s="8"/>
      <c r="X439" s="8"/>
      <c r="Y439" s="8"/>
      <c r="Z439" s="8"/>
      <c r="AA439" s="8"/>
      <c r="AB439" s="8"/>
      <c r="AC439" s="8"/>
      <c r="AD439" s="8"/>
      <c r="AE439" s="8"/>
      <c r="AF439" s="8"/>
      <c r="AG439" s="8"/>
    </row>
    <row r="440" spans="1:33" ht="25.5">
      <c r="A440" s="5" t="s">
        <v>900</v>
      </c>
      <c r="B440" s="9">
        <v>486</v>
      </c>
      <c r="C440" s="5" t="s">
        <v>889</v>
      </c>
      <c r="D440" s="5" t="s">
        <v>19</v>
      </c>
      <c r="E440" s="5" t="s">
        <v>19</v>
      </c>
      <c r="F440" s="10" t="s">
        <v>20</v>
      </c>
      <c r="G440" s="5" t="s">
        <v>37</v>
      </c>
      <c r="H440" s="5" t="s">
        <v>22</v>
      </c>
      <c r="I440" s="5" t="s">
        <v>19</v>
      </c>
      <c r="J440" s="11"/>
      <c r="K440" s="11" t="s">
        <v>39</v>
      </c>
      <c r="L440" s="5" t="s">
        <v>63</v>
      </c>
      <c r="M440" s="5"/>
      <c r="N440" s="5" t="s">
        <v>63</v>
      </c>
      <c r="O440" s="5" t="s">
        <v>63</v>
      </c>
      <c r="P440" s="8"/>
      <c r="Q440" s="8"/>
      <c r="R440" s="8"/>
      <c r="S440" s="8"/>
      <c r="T440" s="8"/>
      <c r="U440" s="8"/>
      <c r="V440" s="8"/>
      <c r="W440" s="8"/>
      <c r="X440" s="8"/>
      <c r="Y440" s="8"/>
      <c r="Z440" s="8"/>
      <c r="AA440" s="8"/>
      <c r="AB440" s="8"/>
      <c r="AC440" s="8"/>
      <c r="AD440" s="8"/>
      <c r="AE440" s="8"/>
      <c r="AF440" s="8"/>
      <c r="AG440" s="8"/>
    </row>
    <row r="441" spans="1:33" ht="25.5">
      <c r="A441" s="5" t="s">
        <v>901</v>
      </c>
      <c r="B441" s="9">
        <v>487</v>
      </c>
      <c r="C441" s="5" t="s">
        <v>889</v>
      </c>
      <c r="D441" s="5" t="s">
        <v>19</v>
      </c>
      <c r="E441" s="5" t="s">
        <v>19</v>
      </c>
      <c r="F441" s="10" t="s">
        <v>20</v>
      </c>
      <c r="G441" s="5" t="s">
        <v>37</v>
      </c>
      <c r="H441" s="5" t="s">
        <v>22</v>
      </c>
      <c r="I441" s="5" t="s">
        <v>19</v>
      </c>
      <c r="J441" s="11"/>
      <c r="K441" s="11" t="s">
        <v>39</v>
      </c>
      <c r="L441" s="5" t="s">
        <v>63</v>
      </c>
      <c r="M441" s="5"/>
      <c r="N441" s="5" t="s">
        <v>63</v>
      </c>
      <c r="O441" s="5" t="s">
        <v>63</v>
      </c>
      <c r="P441" s="8"/>
      <c r="Q441" s="8"/>
      <c r="R441" s="8"/>
      <c r="S441" s="8"/>
      <c r="T441" s="8"/>
      <c r="U441" s="8"/>
      <c r="V441" s="8"/>
      <c r="W441" s="8"/>
      <c r="X441" s="8"/>
      <c r="Y441" s="8"/>
      <c r="Z441" s="8"/>
      <c r="AA441" s="8"/>
      <c r="AB441" s="8"/>
      <c r="AC441" s="8"/>
      <c r="AD441" s="8"/>
      <c r="AE441" s="8"/>
      <c r="AF441" s="8"/>
      <c r="AG441" s="8"/>
    </row>
    <row r="442" spans="1:33" ht="25.5">
      <c r="A442" s="5" t="s">
        <v>902</v>
      </c>
      <c r="B442" s="9">
        <v>488</v>
      </c>
      <c r="C442" s="5" t="s">
        <v>889</v>
      </c>
      <c r="D442" s="5" t="s">
        <v>19</v>
      </c>
      <c r="E442" s="5" t="s">
        <v>19</v>
      </c>
      <c r="F442" s="10" t="s">
        <v>20</v>
      </c>
      <c r="G442" s="5" t="s">
        <v>37</v>
      </c>
      <c r="H442" s="5" t="s">
        <v>22</v>
      </c>
      <c r="I442" s="5" t="s">
        <v>19</v>
      </c>
      <c r="J442" s="11"/>
      <c r="K442" s="11" t="s">
        <v>39</v>
      </c>
      <c r="L442" s="5" t="s">
        <v>63</v>
      </c>
      <c r="M442" s="5"/>
      <c r="N442" s="5" t="s">
        <v>63</v>
      </c>
      <c r="O442" s="5" t="s">
        <v>63</v>
      </c>
      <c r="P442" s="8"/>
      <c r="Q442" s="8"/>
      <c r="R442" s="8"/>
      <c r="S442" s="8"/>
      <c r="T442" s="8"/>
      <c r="U442" s="8"/>
      <c r="V442" s="8"/>
      <c r="W442" s="8"/>
      <c r="X442" s="8"/>
      <c r="Y442" s="8"/>
      <c r="Z442" s="8"/>
      <c r="AA442" s="8"/>
      <c r="AB442" s="8"/>
      <c r="AC442" s="8"/>
      <c r="AD442" s="8"/>
      <c r="AE442" s="8"/>
      <c r="AF442" s="8"/>
      <c r="AG442" s="8"/>
    </row>
    <row r="443" spans="1:33" ht="25.5">
      <c r="A443" s="5" t="s">
        <v>903</v>
      </c>
      <c r="B443" s="9">
        <v>489</v>
      </c>
      <c r="C443" s="5" t="s">
        <v>889</v>
      </c>
      <c r="D443" s="5" t="s">
        <v>19</v>
      </c>
      <c r="E443" s="5" t="s">
        <v>19</v>
      </c>
      <c r="F443" s="10" t="s">
        <v>20</v>
      </c>
      <c r="G443" s="5" t="s">
        <v>37</v>
      </c>
      <c r="H443" s="5" t="s">
        <v>22</v>
      </c>
      <c r="I443" s="5" t="s">
        <v>19</v>
      </c>
      <c r="J443" s="11"/>
      <c r="K443" s="11" t="s">
        <v>39</v>
      </c>
      <c r="L443" s="5" t="s">
        <v>63</v>
      </c>
      <c r="M443" s="5"/>
      <c r="N443" s="5" t="s">
        <v>63</v>
      </c>
      <c r="O443" s="5" t="s">
        <v>63</v>
      </c>
      <c r="P443" s="8"/>
      <c r="Q443" s="8"/>
      <c r="R443" s="8"/>
      <c r="S443" s="8"/>
      <c r="T443" s="8"/>
      <c r="U443" s="8"/>
      <c r="V443" s="8"/>
      <c r="W443" s="8"/>
      <c r="X443" s="8"/>
      <c r="Y443" s="8"/>
      <c r="Z443" s="8"/>
      <c r="AA443" s="8"/>
      <c r="AB443" s="8"/>
      <c r="AC443" s="8"/>
      <c r="AD443" s="8"/>
      <c r="AE443" s="8"/>
      <c r="AF443" s="8"/>
      <c r="AG443" s="8"/>
    </row>
    <row r="444" spans="1:33" ht="38.25">
      <c r="A444" s="5" t="s">
        <v>904</v>
      </c>
      <c r="B444" s="9">
        <v>490</v>
      </c>
      <c r="C444" s="5"/>
      <c r="D444" s="5" t="s">
        <v>18</v>
      </c>
      <c r="E444" s="5" t="s">
        <v>19</v>
      </c>
      <c r="F444" s="10"/>
      <c r="G444" s="5" t="s">
        <v>21</v>
      </c>
      <c r="H444" s="5" t="s">
        <v>22</v>
      </c>
      <c r="I444" s="5" t="s">
        <v>19</v>
      </c>
      <c r="J444" s="11"/>
      <c r="K444" s="11" t="s">
        <v>23</v>
      </c>
      <c r="L444" s="5" t="s">
        <v>905</v>
      </c>
      <c r="M444" s="5" t="s">
        <v>25</v>
      </c>
      <c r="N444" s="5" t="s">
        <v>26</v>
      </c>
      <c r="O444" s="5" t="s">
        <v>906</v>
      </c>
      <c r="P444" s="8"/>
      <c r="Q444" s="8"/>
      <c r="R444" s="8"/>
      <c r="S444" s="8"/>
      <c r="T444" s="8"/>
      <c r="U444" s="8"/>
      <c r="V444" s="8"/>
      <c r="W444" s="8"/>
      <c r="X444" s="8"/>
      <c r="Y444" s="8"/>
      <c r="Z444" s="8"/>
      <c r="AA444" s="8"/>
      <c r="AB444" s="8"/>
      <c r="AC444" s="8"/>
      <c r="AD444" s="8"/>
      <c r="AE444" s="8"/>
      <c r="AF444" s="8"/>
      <c r="AG444" s="8"/>
    </row>
    <row r="445" spans="1:33" ht="63.75">
      <c r="A445" s="5" t="s">
        <v>907</v>
      </c>
      <c r="B445" s="9">
        <v>491</v>
      </c>
      <c r="C445" s="5"/>
      <c r="D445" s="5" t="s">
        <v>18</v>
      </c>
      <c r="E445" s="5" t="s">
        <v>908</v>
      </c>
      <c r="F445" s="10"/>
      <c r="G445" s="5" t="s">
        <v>21</v>
      </c>
      <c r="H445" s="5" t="s">
        <v>22</v>
      </c>
      <c r="I445" s="5" t="s">
        <v>19</v>
      </c>
      <c r="J445" s="11"/>
      <c r="K445" s="11" t="s">
        <v>23</v>
      </c>
      <c r="L445" s="5" t="s">
        <v>909</v>
      </c>
      <c r="M445" s="5" t="s">
        <v>910</v>
      </c>
      <c r="N445" s="5" t="s">
        <v>26</v>
      </c>
      <c r="O445" s="5" t="s">
        <v>911</v>
      </c>
      <c r="P445" s="5" t="s">
        <v>912</v>
      </c>
      <c r="Q445" s="8"/>
      <c r="R445" s="8"/>
      <c r="S445" s="8"/>
      <c r="T445" s="8"/>
      <c r="U445" s="8"/>
      <c r="V445" s="8"/>
      <c r="W445" s="8"/>
      <c r="X445" s="8"/>
      <c r="Y445" s="8"/>
      <c r="Z445" s="8"/>
      <c r="AA445" s="8"/>
      <c r="AB445" s="8"/>
      <c r="AC445" s="8"/>
      <c r="AD445" s="8"/>
      <c r="AE445" s="8"/>
      <c r="AF445" s="8"/>
      <c r="AG445" s="8"/>
    </row>
    <row r="446" spans="1:33" ht="51">
      <c r="A446" s="5" t="s">
        <v>913</v>
      </c>
      <c r="B446" s="9">
        <v>492</v>
      </c>
      <c r="C446" s="5"/>
      <c r="D446" s="5" t="s">
        <v>18</v>
      </c>
      <c r="E446" s="5" t="s">
        <v>914</v>
      </c>
      <c r="F446" s="10"/>
      <c r="G446" s="5" t="s">
        <v>21</v>
      </c>
      <c r="H446" s="5" t="s">
        <v>22</v>
      </c>
      <c r="I446" s="5" t="s">
        <v>19</v>
      </c>
      <c r="J446" s="11"/>
      <c r="K446" s="11" t="s">
        <v>23</v>
      </c>
      <c r="L446" s="5" t="s">
        <v>909</v>
      </c>
      <c r="M446" s="5" t="s">
        <v>915</v>
      </c>
      <c r="N446" s="5" t="s">
        <v>26</v>
      </c>
      <c r="O446" s="5" t="s">
        <v>916</v>
      </c>
      <c r="P446" s="5" t="s">
        <v>912</v>
      </c>
      <c r="Q446" s="8"/>
      <c r="R446" s="8"/>
      <c r="S446" s="8"/>
      <c r="T446" s="8"/>
      <c r="U446" s="8"/>
      <c r="V446" s="8"/>
      <c r="W446" s="8"/>
      <c r="X446" s="8"/>
      <c r="Y446" s="8"/>
      <c r="Z446" s="8"/>
      <c r="AA446" s="8"/>
      <c r="AB446" s="8"/>
      <c r="AC446" s="8"/>
      <c r="AD446" s="8"/>
      <c r="AE446" s="8"/>
      <c r="AF446" s="8"/>
      <c r="AG446" s="8"/>
    </row>
    <row r="447" spans="1:33" ht="51">
      <c r="A447" s="5" t="s">
        <v>917</v>
      </c>
      <c r="B447" s="9">
        <v>493</v>
      </c>
      <c r="C447" s="5"/>
      <c r="D447" s="5" t="s">
        <v>18</v>
      </c>
      <c r="E447" s="5" t="s">
        <v>918</v>
      </c>
      <c r="F447" s="10"/>
      <c r="G447" s="5" t="s">
        <v>21</v>
      </c>
      <c r="H447" s="5" t="s">
        <v>22</v>
      </c>
      <c r="I447" s="5" t="s">
        <v>19</v>
      </c>
      <c r="J447" s="11"/>
      <c r="K447" s="11" t="s">
        <v>23</v>
      </c>
      <c r="L447" s="5" t="s">
        <v>909</v>
      </c>
      <c r="M447" s="5" t="s">
        <v>919</v>
      </c>
      <c r="N447" s="5" t="s">
        <v>26</v>
      </c>
      <c r="O447" s="5" t="s">
        <v>920</v>
      </c>
      <c r="P447" s="5" t="s">
        <v>912</v>
      </c>
      <c r="Q447" s="8"/>
      <c r="R447" s="8"/>
      <c r="S447" s="8"/>
      <c r="T447" s="8"/>
      <c r="U447" s="8"/>
      <c r="V447" s="8"/>
      <c r="W447" s="8"/>
      <c r="X447" s="8"/>
      <c r="Y447" s="8"/>
      <c r="Z447" s="8"/>
      <c r="AA447" s="8"/>
      <c r="AB447" s="8"/>
      <c r="AC447" s="8"/>
      <c r="AD447" s="8"/>
      <c r="AE447" s="8"/>
      <c r="AF447" s="8"/>
      <c r="AG447" s="8"/>
    </row>
    <row r="448" spans="1:33" ht="25.5">
      <c r="A448" s="5" t="s">
        <v>921</v>
      </c>
      <c r="B448" s="9">
        <v>494</v>
      </c>
      <c r="C448" s="5" t="s">
        <v>889</v>
      </c>
      <c r="D448" s="5" t="s">
        <v>19</v>
      </c>
      <c r="E448" s="5" t="s">
        <v>19</v>
      </c>
      <c r="F448" s="10" t="s">
        <v>20</v>
      </c>
      <c r="G448" s="5" t="s">
        <v>37</v>
      </c>
      <c r="H448" s="5" t="s">
        <v>22</v>
      </c>
      <c r="I448" s="5" t="s">
        <v>19</v>
      </c>
      <c r="J448" s="11"/>
      <c r="K448" s="11" t="s">
        <v>39</v>
      </c>
      <c r="L448" s="5" t="s">
        <v>63</v>
      </c>
      <c r="M448" s="5"/>
      <c r="N448" s="5" t="s">
        <v>63</v>
      </c>
      <c r="O448" s="5" t="s">
        <v>63</v>
      </c>
      <c r="P448" s="8"/>
      <c r="Q448" s="8"/>
      <c r="R448" s="8"/>
      <c r="S448" s="8"/>
      <c r="T448" s="8"/>
      <c r="U448" s="8"/>
      <c r="V448" s="8"/>
      <c r="W448" s="8"/>
      <c r="X448" s="8"/>
      <c r="Y448" s="8"/>
      <c r="Z448" s="8"/>
      <c r="AA448" s="8"/>
      <c r="AB448" s="8"/>
      <c r="AC448" s="8"/>
      <c r="AD448" s="8"/>
      <c r="AE448" s="8"/>
      <c r="AF448" s="8"/>
      <c r="AG448" s="8"/>
    </row>
    <row r="449" spans="1:33" ht="25.5">
      <c r="A449" s="5" t="s">
        <v>922</v>
      </c>
      <c r="B449" s="9">
        <v>495</v>
      </c>
      <c r="C449" s="5" t="s">
        <v>889</v>
      </c>
      <c r="D449" s="5" t="s">
        <v>19</v>
      </c>
      <c r="E449" s="5" t="s">
        <v>19</v>
      </c>
      <c r="F449" s="10" t="s">
        <v>20</v>
      </c>
      <c r="G449" s="5" t="s">
        <v>37</v>
      </c>
      <c r="H449" s="5" t="s">
        <v>22</v>
      </c>
      <c r="I449" s="5" t="s">
        <v>19</v>
      </c>
      <c r="J449" s="11"/>
      <c r="K449" s="11" t="s">
        <v>39</v>
      </c>
      <c r="L449" s="5" t="s">
        <v>63</v>
      </c>
      <c r="M449" s="5"/>
      <c r="N449" s="5" t="s">
        <v>63</v>
      </c>
      <c r="O449" s="5" t="s">
        <v>63</v>
      </c>
      <c r="P449" s="8"/>
      <c r="Q449" s="8"/>
      <c r="R449" s="8"/>
      <c r="S449" s="8"/>
      <c r="T449" s="8"/>
      <c r="U449" s="8"/>
      <c r="V449" s="8"/>
      <c r="W449" s="8"/>
      <c r="X449" s="8"/>
      <c r="Y449" s="8"/>
      <c r="Z449" s="8"/>
      <c r="AA449" s="8"/>
      <c r="AB449" s="8"/>
      <c r="AC449" s="8"/>
      <c r="AD449" s="8"/>
      <c r="AE449" s="8"/>
      <c r="AF449" s="8"/>
      <c r="AG449" s="8"/>
    </row>
    <row r="450" spans="1:33" ht="25.5">
      <c r="A450" s="5" t="s">
        <v>923</v>
      </c>
      <c r="B450" s="9">
        <v>496</v>
      </c>
      <c r="C450" s="5" t="s">
        <v>889</v>
      </c>
      <c r="D450" s="5" t="s">
        <v>19</v>
      </c>
      <c r="E450" s="5" t="s">
        <v>19</v>
      </c>
      <c r="F450" s="10" t="s">
        <v>20</v>
      </c>
      <c r="G450" s="5" t="s">
        <v>37</v>
      </c>
      <c r="H450" s="5" t="s">
        <v>22</v>
      </c>
      <c r="I450" s="5" t="s">
        <v>19</v>
      </c>
      <c r="J450" s="11"/>
      <c r="K450" s="11" t="s">
        <v>39</v>
      </c>
      <c r="L450" s="5" t="s">
        <v>63</v>
      </c>
      <c r="M450" s="5"/>
      <c r="N450" s="5" t="s">
        <v>63</v>
      </c>
      <c r="O450" s="5" t="s">
        <v>63</v>
      </c>
      <c r="P450" s="8"/>
      <c r="Q450" s="8"/>
      <c r="R450" s="8"/>
      <c r="S450" s="8"/>
      <c r="T450" s="8"/>
      <c r="U450" s="8"/>
      <c r="V450" s="8"/>
      <c r="W450" s="8"/>
      <c r="X450" s="8"/>
      <c r="Y450" s="8"/>
      <c r="Z450" s="8"/>
      <c r="AA450" s="8"/>
      <c r="AB450" s="8"/>
      <c r="AC450" s="8"/>
      <c r="AD450" s="8"/>
      <c r="AE450" s="8"/>
      <c r="AF450" s="8"/>
      <c r="AG450" s="8"/>
    </row>
    <row r="451" spans="1:33" ht="25.5">
      <c r="A451" s="5" t="s">
        <v>924</v>
      </c>
      <c r="B451" s="9">
        <v>497</v>
      </c>
      <c r="C451" s="5" t="s">
        <v>889</v>
      </c>
      <c r="D451" s="5" t="s">
        <v>19</v>
      </c>
      <c r="E451" s="5" t="s">
        <v>19</v>
      </c>
      <c r="F451" s="10" t="s">
        <v>20</v>
      </c>
      <c r="G451" s="5" t="s">
        <v>37</v>
      </c>
      <c r="H451" s="5" t="s">
        <v>22</v>
      </c>
      <c r="I451" s="5" t="s">
        <v>19</v>
      </c>
      <c r="J451" s="11"/>
      <c r="K451" s="11" t="s">
        <v>39</v>
      </c>
      <c r="L451" s="5" t="s">
        <v>63</v>
      </c>
      <c r="M451" s="5"/>
      <c r="N451" s="5" t="s">
        <v>63</v>
      </c>
      <c r="O451" s="5" t="s">
        <v>63</v>
      </c>
      <c r="P451" s="8"/>
      <c r="Q451" s="8"/>
      <c r="R451" s="8"/>
      <c r="S451" s="8"/>
      <c r="T451" s="8"/>
      <c r="U451" s="8"/>
      <c r="V451" s="8"/>
      <c r="W451" s="8"/>
      <c r="X451" s="8"/>
      <c r="Y451" s="8"/>
      <c r="Z451" s="8"/>
      <c r="AA451" s="8"/>
      <c r="AB451" s="8"/>
      <c r="AC451" s="8"/>
      <c r="AD451" s="8"/>
      <c r="AE451" s="8"/>
      <c r="AF451" s="8"/>
      <c r="AG451" s="8"/>
    </row>
    <row r="452" spans="1:33" ht="25.5">
      <c r="A452" s="5" t="s">
        <v>925</v>
      </c>
      <c r="B452" s="9">
        <v>498</v>
      </c>
      <c r="C452" s="5" t="s">
        <v>889</v>
      </c>
      <c r="D452" s="5" t="s">
        <v>19</v>
      </c>
      <c r="E452" s="5" t="s">
        <v>19</v>
      </c>
      <c r="F452" s="10" t="s">
        <v>20</v>
      </c>
      <c r="G452" s="5" t="s">
        <v>37</v>
      </c>
      <c r="H452" s="5" t="s">
        <v>22</v>
      </c>
      <c r="I452" s="5" t="s">
        <v>19</v>
      </c>
      <c r="J452" s="11"/>
      <c r="K452" s="11" t="s">
        <v>39</v>
      </c>
      <c r="L452" s="5" t="s">
        <v>63</v>
      </c>
      <c r="M452" s="5"/>
      <c r="N452" s="5" t="s">
        <v>63</v>
      </c>
      <c r="O452" s="5" t="s">
        <v>63</v>
      </c>
      <c r="P452" s="8"/>
      <c r="Q452" s="8"/>
      <c r="R452" s="8"/>
      <c r="S452" s="8"/>
      <c r="T452" s="8"/>
      <c r="U452" s="8"/>
      <c r="V452" s="8"/>
      <c r="W452" s="8"/>
      <c r="X452" s="8"/>
      <c r="Y452" s="8"/>
      <c r="Z452" s="8"/>
      <c r="AA452" s="8"/>
      <c r="AB452" s="8"/>
      <c r="AC452" s="8"/>
      <c r="AD452" s="8"/>
      <c r="AE452" s="8"/>
      <c r="AF452" s="8"/>
      <c r="AG452" s="8"/>
    </row>
    <row r="453" spans="1:33" ht="25.5">
      <c r="A453" s="5" t="s">
        <v>926</v>
      </c>
      <c r="B453" s="9">
        <v>499</v>
      </c>
      <c r="C453" s="5" t="s">
        <v>889</v>
      </c>
      <c r="D453" s="5" t="s">
        <v>19</v>
      </c>
      <c r="E453" s="5" t="s">
        <v>19</v>
      </c>
      <c r="F453" s="10" t="s">
        <v>20</v>
      </c>
      <c r="G453" s="5" t="s">
        <v>37</v>
      </c>
      <c r="H453" s="5" t="s">
        <v>22</v>
      </c>
      <c r="I453" s="5" t="s">
        <v>19</v>
      </c>
      <c r="J453" s="11"/>
      <c r="K453" s="11" t="s">
        <v>39</v>
      </c>
      <c r="L453" s="5" t="s">
        <v>63</v>
      </c>
      <c r="M453" s="5"/>
      <c r="N453" s="5" t="s">
        <v>63</v>
      </c>
      <c r="O453" s="5" t="s">
        <v>63</v>
      </c>
      <c r="P453" s="8"/>
      <c r="Q453" s="8"/>
      <c r="R453" s="8"/>
      <c r="S453" s="8"/>
      <c r="T453" s="8"/>
      <c r="U453" s="8"/>
      <c r="V453" s="8"/>
      <c r="W453" s="8"/>
      <c r="X453" s="8"/>
      <c r="Y453" s="8"/>
      <c r="Z453" s="8"/>
      <c r="AA453" s="8"/>
      <c r="AB453" s="8"/>
      <c r="AC453" s="8"/>
      <c r="AD453" s="8"/>
      <c r="AE453" s="8"/>
      <c r="AF453" s="8"/>
      <c r="AG453" s="8"/>
    </row>
    <row r="454" spans="1:33" ht="25.5">
      <c r="A454" s="5" t="s">
        <v>927</v>
      </c>
      <c r="B454" s="9">
        <v>500</v>
      </c>
      <c r="C454" s="5" t="s">
        <v>889</v>
      </c>
      <c r="D454" s="5" t="s">
        <v>19</v>
      </c>
      <c r="E454" s="5" t="s">
        <v>19</v>
      </c>
      <c r="F454" s="10" t="s">
        <v>20</v>
      </c>
      <c r="G454" s="5" t="s">
        <v>37</v>
      </c>
      <c r="H454" s="5" t="s">
        <v>22</v>
      </c>
      <c r="I454" s="5" t="s">
        <v>19</v>
      </c>
      <c r="J454" s="11"/>
      <c r="K454" s="11" t="s">
        <v>39</v>
      </c>
      <c r="L454" s="5" t="s">
        <v>63</v>
      </c>
      <c r="M454" s="5"/>
      <c r="N454" s="5" t="s">
        <v>63</v>
      </c>
      <c r="O454" s="5" t="s">
        <v>63</v>
      </c>
      <c r="P454" s="8"/>
      <c r="Q454" s="8"/>
      <c r="R454" s="8"/>
      <c r="S454" s="8"/>
      <c r="T454" s="8"/>
      <c r="U454" s="8"/>
      <c r="V454" s="8"/>
      <c r="W454" s="8"/>
      <c r="X454" s="8"/>
      <c r="Y454" s="8"/>
      <c r="Z454" s="8"/>
      <c r="AA454" s="8"/>
      <c r="AB454" s="8"/>
      <c r="AC454" s="8"/>
      <c r="AD454" s="8"/>
      <c r="AE454" s="8"/>
      <c r="AF454" s="8"/>
      <c r="AG454" s="8"/>
    </row>
    <row r="455" spans="1:33" ht="25.5">
      <c r="A455" s="5" t="s">
        <v>928</v>
      </c>
      <c r="B455" s="9">
        <v>501</v>
      </c>
      <c r="C455" s="5" t="s">
        <v>889</v>
      </c>
      <c r="D455" s="5" t="s">
        <v>19</v>
      </c>
      <c r="E455" s="5" t="s">
        <v>19</v>
      </c>
      <c r="F455" s="10" t="s">
        <v>20</v>
      </c>
      <c r="G455" s="5" t="s">
        <v>37</v>
      </c>
      <c r="H455" s="5" t="s">
        <v>22</v>
      </c>
      <c r="I455" s="5" t="s">
        <v>19</v>
      </c>
      <c r="J455" s="11"/>
      <c r="K455" s="11" t="s">
        <v>39</v>
      </c>
      <c r="L455" s="5" t="s">
        <v>63</v>
      </c>
      <c r="M455" s="5"/>
      <c r="N455" s="5" t="s">
        <v>63</v>
      </c>
      <c r="O455" s="5" t="s">
        <v>63</v>
      </c>
      <c r="P455" s="8"/>
      <c r="Q455" s="8"/>
      <c r="R455" s="8"/>
      <c r="S455" s="8"/>
      <c r="T455" s="8"/>
      <c r="U455" s="8"/>
      <c r="V455" s="8"/>
      <c r="W455" s="8"/>
      <c r="X455" s="8"/>
      <c r="Y455" s="8"/>
      <c r="Z455" s="8"/>
      <c r="AA455" s="8"/>
      <c r="AB455" s="8"/>
      <c r="AC455" s="8"/>
      <c r="AD455" s="8"/>
      <c r="AE455" s="8"/>
      <c r="AF455" s="8"/>
      <c r="AG455" s="8"/>
    </row>
    <row r="456" spans="1:33" ht="12.75">
      <c r="A456" s="14"/>
      <c r="B456" s="15"/>
      <c r="C456" s="14"/>
      <c r="D456" s="14"/>
      <c r="E456" s="14"/>
      <c r="F456" s="14"/>
      <c r="G456" s="14"/>
      <c r="H456" s="14"/>
      <c r="I456" s="14"/>
      <c r="J456" s="14"/>
      <c r="K456" s="14"/>
      <c r="L456" s="14"/>
      <c r="M456" s="16"/>
      <c r="N456" s="17"/>
      <c r="O456" s="14"/>
      <c r="P456" s="14"/>
      <c r="Q456" s="14"/>
      <c r="R456" s="14"/>
      <c r="S456" s="14"/>
      <c r="T456" s="14"/>
      <c r="U456" s="14"/>
      <c r="V456" s="14"/>
      <c r="W456" s="14"/>
      <c r="X456" s="14"/>
      <c r="Y456" s="14"/>
      <c r="Z456" s="14"/>
      <c r="AA456" s="14"/>
      <c r="AB456" s="14"/>
      <c r="AC456" s="14"/>
      <c r="AD456" s="14"/>
      <c r="AE456" s="14"/>
      <c r="AF456" s="14"/>
      <c r="AG456" s="14"/>
    </row>
    <row r="457" spans="1:33" ht="63.75">
      <c r="A457" s="5" t="s">
        <v>929</v>
      </c>
      <c r="B457" s="9">
        <v>502</v>
      </c>
      <c r="C457" s="5" t="s">
        <v>930</v>
      </c>
      <c r="D457" s="5" t="s">
        <v>931</v>
      </c>
      <c r="E457" s="5" t="s">
        <v>19</v>
      </c>
      <c r="F457" s="10" t="s">
        <v>20</v>
      </c>
      <c r="G457" s="5" t="s">
        <v>21</v>
      </c>
      <c r="H457" s="5" t="s">
        <v>7</v>
      </c>
      <c r="I457" s="5" t="s">
        <v>19</v>
      </c>
      <c r="J457" s="11"/>
      <c r="K457" s="11" t="s">
        <v>23</v>
      </c>
      <c r="L457" s="5" t="s">
        <v>932</v>
      </c>
      <c r="M457" s="5" t="s">
        <v>933</v>
      </c>
      <c r="N457" s="20" t="s">
        <v>26</v>
      </c>
      <c r="O457" s="5" t="s">
        <v>44</v>
      </c>
      <c r="P457" s="5" t="s">
        <v>934</v>
      </c>
      <c r="Q457" s="8"/>
      <c r="R457" s="8"/>
      <c r="S457" s="8"/>
      <c r="T457" s="8"/>
      <c r="U457" s="8"/>
      <c r="V457" s="8"/>
      <c r="W457" s="8"/>
      <c r="X457" s="8"/>
      <c r="Y457" s="8"/>
      <c r="Z457" s="8"/>
      <c r="AA457" s="8"/>
      <c r="AB457" s="8"/>
      <c r="AC457" s="8"/>
      <c r="AD457" s="8"/>
      <c r="AE457" s="8"/>
      <c r="AF457" s="8"/>
      <c r="AG457" s="8"/>
    </row>
    <row r="458" spans="1:33" ht="63.75">
      <c r="A458" s="5" t="s">
        <v>935</v>
      </c>
      <c r="B458" s="9">
        <v>503</v>
      </c>
      <c r="C458" s="5" t="s">
        <v>930</v>
      </c>
      <c r="D458" s="5" t="s">
        <v>931</v>
      </c>
      <c r="E458" s="5" t="s">
        <v>19</v>
      </c>
      <c r="F458" s="10" t="s">
        <v>20</v>
      </c>
      <c r="G458" s="5" t="s">
        <v>21</v>
      </c>
      <c r="H458" s="5" t="s">
        <v>7</v>
      </c>
      <c r="I458" s="5" t="s">
        <v>19</v>
      </c>
      <c r="J458" s="11"/>
      <c r="K458" s="11" t="s">
        <v>23</v>
      </c>
      <c r="L458" s="5" t="s">
        <v>932</v>
      </c>
      <c r="M458" s="5" t="s">
        <v>933</v>
      </c>
      <c r="N458" s="20" t="s">
        <v>26</v>
      </c>
      <c r="O458" s="5" t="s">
        <v>44</v>
      </c>
      <c r="P458" s="5" t="s">
        <v>934</v>
      </c>
      <c r="Q458" s="8"/>
      <c r="R458" s="8"/>
      <c r="S458" s="8"/>
      <c r="T458" s="8"/>
      <c r="U458" s="8"/>
      <c r="V458" s="8"/>
      <c r="W458" s="8"/>
      <c r="X458" s="8"/>
      <c r="Y458" s="8"/>
      <c r="Z458" s="8"/>
      <c r="AA458" s="8"/>
      <c r="AB458" s="8"/>
      <c r="AC458" s="8"/>
      <c r="AD458" s="8"/>
      <c r="AE458" s="8"/>
      <c r="AF458" s="8"/>
      <c r="AG458" s="8"/>
    </row>
    <row r="459" spans="1:33" ht="63.75">
      <c r="A459" s="5" t="s">
        <v>936</v>
      </c>
      <c r="B459" s="9">
        <v>504</v>
      </c>
      <c r="C459" s="5" t="s">
        <v>930</v>
      </c>
      <c r="D459" s="5" t="s">
        <v>931</v>
      </c>
      <c r="E459" s="5" t="s">
        <v>19</v>
      </c>
      <c r="F459" s="10" t="s">
        <v>20</v>
      </c>
      <c r="G459" s="5" t="s">
        <v>21</v>
      </c>
      <c r="H459" s="5" t="s">
        <v>7</v>
      </c>
      <c r="I459" s="5" t="s">
        <v>19</v>
      </c>
      <c r="J459" s="11"/>
      <c r="K459" s="11" t="s">
        <v>23</v>
      </c>
      <c r="L459" s="5" t="s">
        <v>932</v>
      </c>
      <c r="M459" s="5" t="s">
        <v>933</v>
      </c>
      <c r="N459" s="20" t="s">
        <v>26</v>
      </c>
      <c r="O459" s="5" t="s">
        <v>44</v>
      </c>
      <c r="P459" s="5" t="s">
        <v>934</v>
      </c>
      <c r="Q459" s="8"/>
      <c r="R459" s="8"/>
      <c r="S459" s="8"/>
      <c r="T459" s="8"/>
      <c r="U459" s="8"/>
      <c r="V459" s="8"/>
      <c r="W459" s="8"/>
      <c r="X459" s="8"/>
      <c r="Y459" s="8"/>
      <c r="Z459" s="8"/>
      <c r="AA459" s="8"/>
      <c r="AB459" s="8"/>
      <c r="AC459" s="8"/>
      <c r="AD459" s="8"/>
      <c r="AE459" s="8"/>
      <c r="AF459" s="8"/>
      <c r="AG459" s="8"/>
    </row>
    <row r="460" spans="1:33" ht="63.75">
      <c r="A460" s="5" t="s">
        <v>937</v>
      </c>
      <c r="B460" s="9">
        <v>505</v>
      </c>
      <c r="C460" s="5" t="s">
        <v>930</v>
      </c>
      <c r="D460" s="5" t="s">
        <v>931</v>
      </c>
      <c r="E460" s="5" t="s">
        <v>19</v>
      </c>
      <c r="F460" s="10" t="s">
        <v>20</v>
      </c>
      <c r="G460" s="5" t="s">
        <v>21</v>
      </c>
      <c r="H460" s="5" t="s">
        <v>7</v>
      </c>
      <c r="I460" s="5" t="s">
        <v>19</v>
      </c>
      <c r="J460" s="11"/>
      <c r="K460" s="11" t="s">
        <v>23</v>
      </c>
      <c r="L460" s="5" t="s">
        <v>932</v>
      </c>
      <c r="M460" s="5" t="s">
        <v>933</v>
      </c>
      <c r="N460" s="20" t="s">
        <v>26</v>
      </c>
      <c r="O460" s="5" t="s">
        <v>44</v>
      </c>
      <c r="P460" s="5" t="s">
        <v>934</v>
      </c>
      <c r="Q460" s="8"/>
      <c r="R460" s="8"/>
      <c r="S460" s="8"/>
      <c r="T460" s="8"/>
      <c r="U460" s="8"/>
      <c r="V460" s="8"/>
      <c r="W460" s="8"/>
      <c r="X460" s="8"/>
      <c r="Y460" s="8"/>
      <c r="Z460" s="8"/>
      <c r="AA460" s="8"/>
      <c r="AB460" s="8"/>
      <c r="AC460" s="8"/>
      <c r="AD460" s="8"/>
      <c r="AE460" s="8"/>
      <c r="AF460" s="8"/>
      <c r="AG460" s="8"/>
    </row>
    <row r="461" spans="1:33" ht="63.75">
      <c r="A461" s="5" t="s">
        <v>938</v>
      </c>
      <c r="B461" s="9">
        <v>506</v>
      </c>
      <c r="C461" s="5" t="s">
        <v>930</v>
      </c>
      <c r="D461" s="5" t="s">
        <v>931</v>
      </c>
      <c r="E461" s="5" t="s">
        <v>19</v>
      </c>
      <c r="F461" s="10" t="s">
        <v>20</v>
      </c>
      <c r="G461" s="5" t="s">
        <v>21</v>
      </c>
      <c r="H461" s="5" t="s">
        <v>7</v>
      </c>
      <c r="I461" s="5" t="s">
        <v>19</v>
      </c>
      <c r="J461" s="11"/>
      <c r="K461" s="11" t="s">
        <v>23</v>
      </c>
      <c r="L461" s="5" t="s">
        <v>932</v>
      </c>
      <c r="M461" s="5" t="s">
        <v>933</v>
      </c>
      <c r="N461" s="20" t="s">
        <v>26</v>
      </c>
      <c r="O461" s="5" t="s">
        <v>44</v>
      </c>
      <c r="P461" s="5" t="s">
        <v>934</v>
      </c>
      <c r="Q461" s="8"/>
      <c r="R461" s="8"/>
      <c r="S461" s="8"/>
      <c r="T461" s="8"/>
      <c r="U461" s="8"/>
      <c r="V461" s="8"/>
      <c r="W461" s="8"/>
      <c r="X461" s="8"/>
      <c r="Y461" s="8"/>
      <c r="Z461" s="8"/>
      <c r="AA461" s="8"/>
      <c r="AB461" s="8"/>
      <c r="AC461" s="8"/>
      <c r="AD461" s="8"/>
      <c r="AE461" s="8"/>
      <c r="AF461" s="8"/>
      <c r="AG461" s="8"/>
    </row>
    <row r="462" spans="1:33" ht="63.75">
      <c r="A462" s="5" t="s">
        <v>939</v>
      </c>
      <c r="B462" s="9">
        <v>507</v>
      </c>
      <c r="C462" s="5" t="s">
        <v>930</v>
      </c>
      <c r="D462" s="5" t="s">
        <v>931</v>
      </c>
      <c r="E462" s="5" t="s">
        <v>19</v>
      </c>
      <c r="F462" s="10" t="s">
        <v>20</v>
      </c>
      <c r="G462" s="5" t="s">
        <v>21</v>
      </c>
      <c r="H462" s="5" t="s">
        <v>7</v>
      </c>
      <c r="I462" s="5" t="s">
        <v>19</v>
      </c>
      <c r="J462" s="11"/>
      <c r="K462" s="11" t="s">
        <v>23</v>
      </c>
      <c r="L462" s="5" t="s">
        <v>932</v>
      </c>
      <c r="M462" s="5" t="s">
        <v>933</v>
      </c>
      <c r="N462" s="20" t="s">
        <v>26</v>
      </c>
      <c r="O462" s="5" t="s">
        <v>44</v>
      </c>
      <c r="P462" s="5" t="s">
        <v>934</v>
      </c>
      <c r="Q462" s="8"/>
      <c r="R462" s="8"/>
      <c r="S462" s="8"/>
      <c r="T462" s="8"/>
      <c r="U462" s="8"/>
      <c r="V462" s="8"/>
      <c r="W462" s="8"/>
      <c r="X462" s="8"/>
      <c r="Y462" s="8"/>
      <c r="Z462" s="8"/>
      <c r="AA462" s="8"/>
      <c r="AB462" s="8"/>
      <c r="AC462" s="8"/>
      <c r="AD462" s="8"/>
      <c r="AE462" s="8"/>
      <c r="AF462" s="8"/>
      <c r="AG462" s="8"/>
    </row>
    <row r="463" spans="1:33" ht="63.75">
      <c r="A463" s="5" t="s">
        <v>940</v>
      </c>
      <c r="B463" s="9">
        <v>508</v>
      </c>
      <c r="C463" s="5" t="s">
        <v>930</v>
      </c>
      <c r="D463" s="5" t="s">
        <v>931</v>
      </c>
      <c r="E463" s="5" t="s">
        <v>19</v>
      </c>
      <c r="F463" s="10" t="s">
        <v>20</v>
      </c>
      <c r="G463" s="5" t="s">
        <v>21</v>
      </c>
      <c r="H463" s="5" t="s">
        <v>7</v>
      </c>
      <c r="I463" s="5" t="s">
        <v>19</v>
      </c>
      <c r="J463" s="11"/>
      <c r="K463" s="11" t="s">
        <v>23</v>
      </c>
      <c r="L463" s="5" t="s">
        <v>932</v>
      </c>
      <c r="M463" s="5" t="s">
        <v>933</v>
      </c>
      <c r="N463" s="20" t="s">
        <v>26</v>
      </c>
      <c r="O463" s="5" t="s">
        <v>44</v>
      </c>
      <c r="P463" s="5" t="s">
        <v>934</v>
      </c>
      <c r="Q463" s="8"/>
      <c r="R463" s="8"/>
      <c r="S463" s="8"/>
      <c r="T463" s="8"/>
      <c r="U463" s="8"/>
      <c r="V463" s="8"/>
      <c r="W463" s="8"/>
      <c r="X463" s="8"/>
      <c r="Y463" s="8"/>
      <c r="Z463" s="8"/>
      <c r="AA463" s="8"/>
      <c r="AB463" s="8"/>
      <c r="AC463" s="8"/>
      <c r="AD463" s="8"/>
      <c r="AE463" s="8"/>
      <c r="AF463" s="8"/>
      <c r="AG463" s="8"/>
    </row>
    <row r="464" spans="1:33" ht="63.75">
      <c r="A464" s="5" t="s">
        <v>941</v>
      </c>
      <c r="B464" s="9">
        <v>509</v>
      </c>
      <c r="C464" s="5" t="s">
        <v>930</v>
      </c>
      <c r="D464" s="5" t="s">
        <v>931</v>
      </c>
      <c r="E464" s="5" t="s">
        <v>19</v>
      </c>
      <c r="F464" s="10" t="s">
        <v>20</v>
      </c>
      <c r="G464" s="5" t="s">
        <v>21</v>
      </c>
      <c r="H464" s="5" t="s">
        <v>7</v>
      </c>
      <c r="I464" s="5" t="s">
        <v>19</v>
      </c>
      <c r="J464" s="11"/>
      <c r="K464" s="11" t="s">
        <v>23</v>
      </c>
      <c r="L464" s="5" t="s">
        <v>932</v>
      </c>
      <c r="M464" s="5" t="s">
        <v>933</v>
      </c>
      <c r="N464" s="20" t="s">
        <v>26</v>
      </c>
      <c r="O464" s="5" t="s">
        <v>44</v>
      </c>
      <c r="P464" s="5" t="s">
        <v>934</v>
      </c>
      <c r="Q464" s="8"/>
      <c r="R464" s="8"/>
      <c r="S464" s="8"/>
      <c r="T464" s="8"/>
      <c r="U464" s="8"/>
      <c r="V464" s="8"/>
      <c r="W464" s="8"/>
      <c r="X464" s="8"/>
      <c r="Y464" s="8"/>
      <c r="Z464" s="8"/>
      <c r="AA464" s="8"/>
      <c r="AB464" s="8"/>
      <c r="AC464" s="8"/>
      <c r="AD464" s="8"/>
      <c r="AE464" s="8"/>
      <c r="AF464" s="8"/>
      <c r="AG464" s="8"/>
    </row>
    <row r="465" spans="1:33" ht="63.75">
      <c r="A465" s="5" t="s">
        <v>942</v>
      </c>
      <c r="B465" s="9">
        <v>510</v>
      </c>
      <c r="C465" s="5" t="s">
        <v>930</v>
      </c>
      <c r="D465" s="5" t="s">
        <v>931</v>
      </c>
      <c r="E465" s="5" t="s">
        <v>19</v>
      </c>
      <c r="F465" s="10" t="s">
        <v>20</v>
      </c>
      <c r="G465" s="5" t="s">
        <v>21</v>
      </c>
      <c r="H465" s="5" t="s">
        <v>7</v>
      </c>
      <c r="I465" s="5" t="s">
        <v>19</v>
      </c>
      <c r="J465" s="11"/>
      <c r="K465" s="11" t="s">
        <v>23</v>
      </c>
      <c r="L465" s="5" t="s">
        <v>932</v>
      </c>
      <c r="M465" s="5" t="s">
        <v>933</v>
      </c>
      <c r="N465" s="20" t="s">
        <v>26</v>
      </c>
      <c r="O465" s="5" t="s">
        <v>44</v>
      </c>
      <c r="P465" s="5" t="s">
        <v>934</v>
      </c>
      <c r="Q465" s="8"/>
      <c r="R465" s="8"/>
      <c r="S465" s="8"/>
      <c r="T465" s="8"/>
      <c r="U465" s="8"/>
      <c r="V465" s="8"/>
      <c r="W465" s="8"/>
      <c r="X465" s="8"/>
      <c r="Y465" s="8"/>
      <c r="Z465" s="8"/>
      <c r="AA465" s="8"/>
      <c r="AB465" s="8"/>
      <c r="AC465" s="8"/>
      <c r="AD465" s="8"/>
      <c r="AE465" s="8"/>
      <c r="AF465" s="8"/>
      <c r="AG465" s="8"/>
    </row>
    <row r="466" spans="1:33" ht="63.75">
      <c r="A466" s="5" t="s">
        <v>943</v>
      </c>
      <c r="B466" s="9">
        <v>511</v>
      </c>
      <c r="C466" s="5" t="s">
        <v>930</v>
      </c>
      <c r="D466" s="5" t="s">
        <v>931</v>
      </c>
      <c r="E466" s="5" t="s">
        <v>19</v>
      </c>
      <c r="F466" s="10" t="s">
        <v>20</v>
      </c>
      <c r="G466" s="5" t="s">
        <v>21</v>
      </c>
      <c r="H466" s="5" t="s">
        <v>7</v>
      </c>
      <c r="I466" s="5" t="s">
        <v>19</v>
      </c>
      <c r="J466" s="11"/>
      <c r="K466" s="11" t="s">
        <v>23</v>
      </c>
      <c r="L466" s="5" t="s">
        <v>932</v>
      </c>
      <c r="M466" s="5" t="s">
        <v>933</v>
      </c>
      <c r="N466" s="20" t="s">
        <v>26</v>
      </c>
      <c r="O466" s="5" t="s">
        <v>44</v>
      </c>
      <c r="P466" s="5" t="s">
        <v>934</v>
      </c>
      <c r="Q466" s="8"/>
      <c r="R466" s="8"/>
      <c r="S466" s="8"/>
      <c r="T466" s="8"/>
      <c r="U466" s="8"/>
      <c r="V466" s="8"/>
      <c r="W466" s="8"/>
      <c r="X466" s="8"/>
      <c r="Y466" s="8"/>
      <c r="Z466" s="8"/>
      <c r="AA466" s="8"/>
      <c r="AB466" s="8"/>
      <c r="AC466" s="8"/>
      <c r="AD466" s="8"/>
      <c r="AE466" s="8"/>
      <c r="AF466" s="8"/>
      <c r="AG466" s="8"/>
    </row>
    <row r="467" spans="1:33" ht="63.75">
      <c r="A467" s="5" t="s">
        <v>944</v>
      </c>
      <c r="B467" s="9">
        <v>512</v>
      </c>
      <c r="C467" s="5" t="s">
        <v>930</v>
      </c>
      <c r="D467" s="5" t="s">
        <v>931</v>
      </c>
      <c r="E467" s="5" t="s">
        <v>19</v>
      </c>
      <c r="F467" s="10" t="s">
        <v>20</v>
      </c>
      <c r="G467" s="5" t="s">
        <v>21</v>
      </c>
      <c r="H467" s="5" t="s">
        <v>7</v>
      </c>
      <c r="I467" s="5" t="s">
        <v>19</v>
      </c>
      <c r="J467" s="11"/>
      <c r="K467" s="11" t="s">
        <v>23</v>
      </c>
      <c r="L467" s="5" t="s">
        <v>932</v>
      </c>
      <c r="M467" s="5" t="s">
        <v>933</v>
      </c>
      <c r="N467" s="20" t="s">
        <v>26</v>
      </c>
      <c r="O467" s="5" t="s">
        <v>44</v>
      </c>
      <c r="P467" s="5" t="s">
        <v>934</v>
      </c>
      <c r="Q467" s="8"/>
      <c r="R467" s="8"/>
      <c r="S467" s="8"/>
      <c r="T467" s="8"/>
      <c r="U467" s="8"/>
      <c r="V467" s="8"/>
      <c r="W467" s="8"/>
      <c r="X467" s="8"/>
      <c r="Y467" s="8"/>
      <c r="Z467" s="8"/>
      <c r="AA467" s="8"/>
      <c r="AB467" s="8"/>
      <c r="AC467" s="8"/>
      <c r="AD467" s="8"/>
      <c r="AE467" s="8"/>
      <c r="AF467" s="8"/>
      <c r="AG467" s="8"/>
    </row>
    <row r="468" spans="1:33" ht="63.75">
      <c r="A468" s="5" t="s">
        <v>945</v>
      </c>
      <c r="B468" s="9">
        <v>513</v>
      </c>
      <c r="C468" s="5" t="s">
        <v>930</v>
      </c>
      <c r="D468" s="5" t="s">
        <v>931</v>
      </c>
      <c r="E468" s="5" t="s">
        <v>19</v>
      </c>
      <c r="F468" s="10" t="s">
        <v>20</v>
      </c>
      <c r="G468" s="5" t="s">
        <v>21</v>
      </c>
      <c r="H468" s="5" t="s">
        <v>7</v>
      </c>
      <c r="I468" s="5" t="s">
        <v>19</v>
      </c>
      <c r="J468" s="11"/>
      <c r="K468" s="11" t="s">
        <v>23</v>
      </c>
      <c r="L468" s="5" t="s">
        <v>932</v>
      </c>
      <c r="M468" s="5" t="s">
        <v>933</v>
      </c>
      <c r="N468" s="20" t="s">
        <v>26</v>
      </c>
      <c r="O468" s="5" t="s">
        <v>44</v>
      </c>
      <c r="P468" s="5" t="s">
        <v>934</v>
      </c>
      <c r="Q468" s="8"/>
      <c r="R468" s="8"/>
      <c r="S468" s="8"/>
      <c r="T468" s="8"/>
      <c r="U468" s="8"/>
      <c r="V468" s="8"/>
      <c r="W468" s="8"/>
      <c r="X468" s="8"/>
      <c r="Y468" s="8"/>
      <c r="Z468" s="8"/>
      <c r="AA468" s="8"/>
      <c r="AB468" s="8"/>
      <c r="AC468" s="8"/>
      <c r="AD468" s="8"/>
      <c r="AE468" s="8"/>
      <c r="AF468" s="8"/>
      <c r="AG468" s="8"/>
    </row>
    <row r="469" spans="1:33" ht="63.75">
      <c r="A469" s="5" t="s">
        <v>946</v>
      </c>
      <c r="B469" s="9">
        <v>514</v>
      </c>
      <c r="C469" s="5" t="s">
        <v>930</v>
      </c>
      <c r="D469" s="5" t="s">
        <v>931</v>
      </c>
      <c r="E469" s="5" t="s">
        <v>19</v>
      </c>
      <c r="F469" s="10" t="s">
        <v>20</v>
      </c>
      <c r="G469" s="5" t="s">
        <v>21</v>
      </c>
      <c r="H469" s="5" t="s">
        <v>7</v>
      </c>
      <c r="I469" s="5" t="s">
        <v>19</v>
      </c>
      <c r="J469" s="11"/>
      <c r="K469" s="11" t="s">
        <v>23</v>
      </c>
      <c r="L469" s="5" t="s">
        <v>932</v>
      </c>
      <c r="M469" s="5" t="s">
        <v>933</v>
      </c>
      <c r="N469" s="20" t="s">
        <v>26</v>
      </c>
      <c r="O469" s="5" t="s">
        <v>44</v>
      </c>
      <c r="P469" s="5" t="s">
        <v>934</v>
      </c>
      <c r="Q469" s="8"/>
      <c r="R469" s="8"/>
      <c r="S469" s="8"/>
      <c r="T469" s="8"/>
      <c r="U469" s="8"/>
      <c r="V469" s="8"/>
      <c r="W469" s="8"/>
      <c r="X469" s="8"/>
      <c r="Y469" s="8"/>
      <c r="Z469" s="8"/>
      <c r="AA469" s="8"/>
      <c r="AB469" s="8"/>
      <c r="AC469" s="8"/>
      <c r="AD469" s="8"/>
      <c r="AE469" s="8"/>
      <c r="AF469" s="8"/>
      <c r="AG469" s="8"/>
    </row>
    <row r="470" spans="1:33" ht="63.75">
      <c r="A470" s="5" t="s">
        <v>947</v>
      </c>
      <c r="B470" s="9">
        <v>515</v>
      </c>
      <c r="C470" s="5" t="s">
        <v>930</v>
      </c>
      <c r="D470" s="5" t="s">
        <v>931</v>
      </c>
      <c r="E470" s="5" t="s">
        <v>19</v>
      </c>
      <c r="F470" s="10" t="s">
        <v>20</v>
      </c>
      <c r="G470" s="5" t="s">
        <v>21</v>
      </c>
      <c r="H470" s="5" t="s">
        <v>7</v>
      </c>
      <c r="I470" s="5" t="s">
        <v>19</v>
      </c>
      <c r="J470" s="11"/>
      <c r="K470" s="11" t="s">
        <v>23</v>
      </c>
      <c r="L470" s="5" t="s">
        <v>932</v>
      </c>
      <c r="M470" s="5" t="s">
        <v>933</v>
      </c>
      <c r="N470" s="20" t="s">
        <v>26</v>
      </c>
      <c r="O470" s="5" t="s">
        <v>44</v>
      </c>
      <c r="P470" s="5" t="s">
        <v>934</v>
      </c>
      <c r="Q470" s="8"/>
      <c r="R470" s="8"/>
      <c r="S470" s="8"/>
      <c r="T470" s="8"/>
      <c r="U470" s="8"/>
      <c r="V470" s="8"/>
      <c r="W470" s="8"/>
      <c r="X470" s="8"/>
      <c r="Y470" s="8"/>
      <c r="Z470" s="8"/>
      <c r="AA470" s="8"/>
      <c r="AB470" s="8"/>
      <c r="AC470" s="8"/>
      <c r="AD470" s="8"/>
      <c r="AE470" s="8"/>
      <c r="AF470" s="8"/>
      <c r="AG470" s="8"/>
    </row>
    <row r="471" spans="1:33" ht="63.75">
      <c r="A471" s="5" t="s">
        <v>948</v>
      </c>
      <c r="B471" s="9">
        <v>516</v>
      </c>
      <c r="C471" s="5" t="s">
        <v>930</v>
      </c>
      <c r="D471" s="5" t="s">
        <v>931</v>
      </c>
      <c r="E471" s="5" t="s">
        <v>19</v>
      </c>
      <c r="F471" s="10" t="s">
        <v>20</v>
      </c>
      <c r="G471" s="5" t="s">
        <v>21</v>
      </c>
      <c r="H471" s="5" t="s">
        <v>7</v>
      </c>
      <c r="I471" s="5" t="s">
        <v>19</v>
      </c>
      <c r="J471" s="11"/>
      <c r="K471" s="11" t="s">
        <v>23</v>
      </c>
      <c r="L471" s="5" t="s">
        <v>932</v>
      </c>
      <c r="M471" s="5" t="s">
        <v>933</v>
      </c>
      <c r="N471" s="20" t="s">
        <v>26</v>
      </c>
      <c r="O471" s="5" t="s">
        <v>44</v>
      </c>
      <c r="P471" s="5" t="s">
        <v>934</v>
      </c>
      <c r="Q471" s="8"/>
      <c r="R471" s="8"/>
      <c r="S471" s="8"/>
      <c r="T471" s="8"/>
      <c r="U471" s="8"/>
      <c r="V471" s="8"/>
      <c r="W471" s="8"/>
      <c r="X471" s="8"/>
      <c r="Y471" s="8"/>
      <c r="Z471" s="8"/>
      <c r="AA471" s="8"/>
      <c r="AB471" s="8"/>
      <c r="AC471" s="8"/>
      <c r="AD471" s="8"/>
      <c r="AE471" s="8"/>
      <c r="AF471" s="8"/>
      <c r="AG471" s="8"/>
    </row>
    <row r="472" spans="1:33" ht="63.75">
      <c r="A472" s="5" t="s">
        <v>949</v>
      </c>
      <c r="B472" s="9">
        <v>517</v>
      </c>
      <c r="C472" s="5" t="s">
        <v>930</v>
      </c>
      <c r="D472" s="5" t="s">
        <v>931</v>
      </c>
      <c r="E472" s="5" t="s">
        <v>19</v>
      </c>
      <c r="F472" s="10" t="s">
        <v>20</v>
      </c>
      <c r="G472" s="5" t="s">
        <v>21</v>
      </c>
      <c r="H472" s="5" t="s">
        <v>7</v>
      </c>
      <c r="I472" s="5" t="s">
        <v>19</v>
      </c>
      <c r="J472" s="11"/>
      <c r="K472" s="11" t="s">
        <v>23</v>
      </c>
      <c r="L472" s="5" t="s">
        <v>932</v>
      </c>
      <c r="M472" s="5" t="s">
        <v>933</v>
      </c>
      <c r="N472" s="20" t="s">
        <v>26</v>
      </c>
      <c r="O472" s="5" t="s">
        <v>44</v>
      </c>
      <c r="P472" s="5" t="s">
        <v>934</v>
      </c>
      <c r="Q472" s="8"/>
      <c r="R472" s="8"/>
      <c r="S472" s="8"/>
      <c r="T472" s="8"/>
      <c r="U472" s="8"/>
      <c r="V472" s="8"/>
      <c r="W472" s="8"/>
      <c r="X472" s="8"/>
      <c r="Y472" s="8"/>
      <c r="Z472" s="8"/>
      <c r="AA472" s="8"/>
      <c r="AB472" s="8"/>
      <c r="AC472" s="8"/>
      <c r="AD472" s="8"/>
      <c r="AE472" s="8"/>
      <c r="AF472" s="8"/>
      <c r="AG472" s="8"/>
    </row>
    <row r="473" spans="1:33" ht="63.75">
      <c r="A473" s="5" t="s">
        <v>950</v>
      </c>
      <c r="B473" s="9">
        <v>518</v>
      </c>
      <c r="C473" s="5" t="s">
        <v>930</v>
      </c>
      <c r="D473" s="5" t="s">
        <v>931</v>
      </c>
      <c r="E473" s="5" t="s">
        <v>19</v>
      </c>
      <c r="F473" s="10" t="s">
        <v>20</v>
      </c>
      <c r="G473" s="5" t="s">
        <v>21</v>
      </c>
      <c r="H473" s="5" t="s">
        <v>7</v>
      </c>
      <c r="I473" s="5" t="s">
        <v>19</v>
      </c>
      <c r="J473" s="11"/>
      <c r="K473" s="11" t="s">
        <v>23</v>
      </c>
      <c r="L473" s="5" t="s">
        <v>932</v>
      </c>
      <c r="M473" s="5" t="s">
        <v>933</v>
      </c>
      <c r="N473" s="20" t="s">
        <v>26</v>
      </c>
      <c r="O473" s="5" t="s">
        <v>44</v>
      </c>
      <c r="P473" s="5" t="s">
        <v>934</v>
      </c>
      <c r="Q473" s="8"/>
      <c r="R473" s="8"/>
      <c r="S473" s="8"/>
      <c r="T473" s="8"/>
      <c r="U473" s="8"/>
      <c r="V473" s="8"/>
      <c r="W473" s="8"/>
      <c r="X473" s="8"/>
      <c r="Y473" s="8"/>
      <c r="Z473" s="8"/>
      <c r="AA473" s="8"/>
      <c r="AB473" s="8"/>
      <c r="AC473" s="8"/>
      <c r="AD473" s="8"/>
      <c r="AE473" s="8"/>
      <c r="AF473" s="8"/>
      <c r="AG473" s="8"/>
    </row>
    <row r="474" spans="1:33" ht="63.75">
      <c r="A474" s="5" t="s">
        <v>951</v>
      </c>
      <c r="B474" s="9">
        <v>519</v>
      </c>
      <c r="C474" s="5" t="s">
        <v>930</v>
      </c>
      <c r="D474" s="5" t="s">
        <v>931</v>
      </c>
      <c r="E474" s="5" t="s">
        <v>19</v>
      </c>
      <c r="F474" s="10" t="s">
        <v>20</v>
      </c>
      <c r="G474" s="5" t="s">
        <v>21</v>
      </c>
      <c r="H474" s="5" t="s">
        <v>7</v>
      </c>
      <c r="I474" s="5" t="s">
        <v>19</v>
      </c>
      <c r="J474" s="11"/>
      <c r="K474" s="11" t="s">
        <v>23</v>
      </c>
      <c r="L474" s="5" t="s">
        <v>932</v>
      </c>
      <c r="M474" s="5" t="s">
        <v>933</v>
      </c>
      <c r="N474" s="20" t="s">
        <v>26</v>
      </c>
      <c r="O474" s="5" t="s">
        <v>44</v>
      </c>
      <c r="P474" s="5" t="s">
        <v>934</v>
      </c>
      <c r="Q474" s="8"/>
      <c r="R474" s="8"/>
      <c r="S474" s="8"/>
      <c r="T474" s="8"/>
      <c r="U474" s="8"/>
      <c r="V474" s="8"/>
      <c r="W474" s="8"/>
      <c r="X474" s="8"/>
      <c r="Y474" s="8"/>
      <c r="Z474" s="8"/>
      <c r="AA474" s="8"/>
      <c r="AB474" s="8"/>
      <c r="AC474" s="8"/>
      <c r="AD474" s="8"/>
      <c r="AE474" s="8"/>
      <c r="AF474" s="8"/>
      <c r="AG474" s="8"/>
    </row>
    <row r="475" spans="1:33" ht="63.75">
      <c r="A475" s="5" t="s">
        <v>952</v>
      </c>
      <c r="B475" s="9">
        <v>520</v>
      </c>
      <c r="C475" s="5" t="s">
        <v>930</v>
      </c>
      <c r="D475" s="5" t="s">
        <v>931</v>
      </c>
      <c r="E475" s="5" t="s">
        <v>19</v>
      </c>
      <c r="F475" s="10" t="s">
        <v>20</v>
      </c>
      <c r="G475" s="5" t="s">
        <v>21</v>
      </c>
      <c r="H475" s="5" t="s">
        <v>7</v>
      </c>
      <c r="I475" s="5" t="s">
        <v>19</v>
      </c>
      <c r="J475" s="11"/>
      <c r="K475" s="11" t="s">
        <v>23</v>
      </c>
      <c r="L475" s="5" t="s">
        <v>932</v>
      </c>
      <c r="M475" s="5" t="s">
        <v>933</v>
      </c>
      <c r="N475" s="20" t="s">
        <v>26</v>
      </c>
      <c r="O475" s="5" t="s">
        <v>44</v>
      </c>
      <c r="P475" s="5" t="s">
        <v>934</v>
      </c>
      <c r="Q475" s="8"/>
      <c r="R475" s="8"/>
      <c r="S475" s="8"/>
      <c r="T475" s="8"/>
      <c r="U475" s="8"/>
      <c r="V475" s="8"/>
      <c r="W475" s="8"/>
      <c r="X475" s="8"/>
      <c r="Y475" s="8"/>
      <c r="Z475" s="8"/>
      <c r="AA475" s="8"/>
      <c r="AB475" s="8"/>
      <c r="AC475" s="8"/>
      <c r="AD475" s="8"/>
      <c r="AE475" s="8"/>
      <c r="AF475" s="8"/>
      <c r="AG475" s="8"/>
    </row>
    <row r="476" spans="1:33" ht="63.75">
      <c r="A476" s="5" t="s">
        <v>953</v>
      </c>
      <c r="B476" s="9">
        <v>521</v>
      </c>
      <c r="C476" s="5" t="s">
        <v>930</v>
      </c>
      <c r="D476" s="5" t="s">
        <v>931</v>
      </c>
      <c r="E476" s="5" t="s">
        <v>19</v>
      </c>
      <c r="F476" s="10" t="s">
        <v>20</v>
      </c>
      <c r="G476" s="5" t="s">
        <v>21</v>
      </c>
      <c r="H476" s="5" t="s">
        <v>7</v>
      </c>
      <c r="I476" s="5" t="s">
        <v>19</v>
      </c>
      <c r="J476" s="11"/>
      <c r="K476" s="11" t="s">
        <v>23</v>
      </c>
      <c r="L476" s="5" t="s">
        <v>932</v>
      </c>
      <c r="M476" s="5" t="s">
        <v>933</v>
      </c>
      <c r="N476" s="20" t="s">
        <v>26</v>
      </c>
      <c r="O476" s="5" t="s">
        <v>44</v>
      </c>
      <c r="P476" s="5" t="s">
        <v>934</v>
      </c>
      <c r="Q476" s="8"/>
      <c r="R476" s="8"/>
      <c r="S476" s="8"/>
      <c r="T476" s="8"/>
      <c r="U476" s="8"/>
      <c r="V476" s="8"/>
      <c r="W476" s="8"/>
      <c r="X476" s="8"/>
      <c r="Y476" s="8"/>
      <c r="Z476" s="8"/>
      <c r="AA476" s="8"/>
      <c r="AB476" s="8"/>
      <c r="AC476" s="8"/>
      <c r="AD476" s="8"/>
      <c r="AE476" s="8"/>
      <c r="AF476" s="8"/>
      <c r="AG476" s="8"/>
    </row>
    <row r="477" spans="1:33" ht="63.75">
      <c r="A477" s="5" t="s">
        <v>954</v>
      </c>
      <c r="B477" s="9">
        <v>522</v>
      </c>
      <c r="C477" s="5" t="s">
        <v>930</v>
      </c>
      <c r="D477" s="5" t="s">
        <v>931</v>
      </c>
      <c r="E477" s="5" t="s">
        <v>19</v>
      </c>
      <c r="F477" s="10" t="s">
        <v>20</v>
      </c>
      <c r="G477" s="5" t="s">
        <v>21</v>
      </c>
      <c r="H477" s="5" t="s">
        <v>7</v>
      </c>
      <c r="I477" s="5" t="s">
        <v>19</v>
      </c>
      <c r="J477" s="11"/>
      <c r="K477" s="11" t="s">
        <v>23</v>
      </c>
      <c r="L477" s="5" t="s">
        <v>932</v>
      </c>
      <c r="M477" s="5" t="s">
        <v>933</v>
      </c>
      <c r="N477" s="20" t="s">
        <v>26</v>
      </c>
      <c r="O477" s="5" t="s">
        <v>44</v>
      </c>
      <c r="P477" s="5" t="s">
        <v>934</v>
      </c>
      <c r="Q477" s="8"/>
      <c r="R477" s="8"/>
      <c r="S477" s="8"/>
      <c r="T477" s="8"/>
      <c r="U477" s="8"/>
      <c r="V477" s="8"/>
      <c r="W477" s="8"/>
      <c r="X477" s="8"/>
      <c r="Y477" s="8"/>
      <c r="Z477" s="8"/>
      <c r="AA477" s="8"/>
      <c r="AB477" s="8"/>
      <c r="AC477" s="8"/>
      <c r="AD477" s="8"/>
      <c r="AE477" s="8"/>
      <c r="AF477" s="8"/>
      <c r="AG477" s="8"/>
    </row>
    <row r="478" spans="1:33" ht="63.75">
      <c r="A478" s="5" t="s">
        <v>955</v>
      </c>
      <c r="B478" s="9">
        <v>523</v>
      </c>
      <c r="C478" s="5" t="s">
        <v>930</v>
      </c>
      <c r="D478" s="5" t="s">
        <v>931</v>
      </c>
      <c r="E478" s="5" t="s">
        <v>19</v>
      </c>
      <c r="F478" s="10" t="s">
        <v>20</v>
      </c>
      <c r="G478" s="5" t="s">
        <v>21</v>
      </c>
      <c r="H478" s="5" t="s">
        <v>7</v>
      </c>
      <c r="I478" s="5" t="s">
        <v>19</v>
      </c>
      <c r="J478" s="11"/>
      <c r="K478" s="11" t="s">
        <v>23</v>
      </c>
      <c r="L478" s="5" t="s">
        <v>932</v>
      </c>
      <c r="M478" s="5" t="s">
        <v>933</v>
      </c>
      <c r="N478" s="20" t="s">
        <v>26</v>
      </c>
      <c r="O478" s="5" t="s">
        <v>44</v>
      </c>
      <c r="P478" s="5" t="s">
        <v>934</v>
      </c>
      <c r="Q478" s="8"/>
      <c r="R478" s="8"/>
      <c r="S478" s="8"/>
      <c r="T478" s="8"/>
      <c r="U478" s="8"/>
      <c r="V478" s="8"/>
      <c r="W478" s="8"/>
      <c r="X478" s="8"/>
      <c r="Y478" s="8"/>
      <c r="Z478" s="8"/>
      <c r="AA478" s="8"/>
      <c r="AB478" s="8"/>
      <c r="AC478" s="8"/>
      <c r="AD478" s="8"/>
      <c r="AE478" s="8"/>
      <c r="AF478" s="8"/>
      <c r="AG478" s="8"/>
    </row>
    <row r="479" spans="1:33" ht="25.5">
      <c r="A479" s="5" t="s">
        <v>956</v>
      </c>
      <c r="B479" s="9">
        <v>524</v>
      </c>
      <c r="C479" s="5" t="s">
        <v>930</v>
      </c>
      <c r="D479" s="5" t="s">
        <v>19</v>
      </c>
      <c r="E479" s="5" t="s">
        <v>19</v>
      </c>
      <c r="F479" s="10" t="s">
        <v>20</v>
      </c>
      <c r="G479" s="5" t="s">
        <v>21</v>
      </c>
      <c r="H479" s="5" t="s">
        <v>38</v>
      </c>
      <c r="I479" s="5" t="s">
        <v>19</v>
      </c>
      <c r="J479" s="11"/>
      <c r="K479" s="11" t="s">
        <v>39</v>
      </c>
      <c r="L479" s="5" t="s">
        <v>63</v>
      </c>
      <c r="M479" s="5"/>
      <c r="N479" s="5" t="s">
        <v>63</v>
      </c>
      <c r="O479" s="5" t="s">
        <v>63</v>
      </c>
      <c r="P479" s="8"/>
      <c r="Q479" s="8"/>
      <c r="R479" s="8"/>
      <c r="S479" s="8"/>
      <c r="T479" s="8"/>
      <c r="U479" s="8"/>
      <c r="V479" s="8"/>
      <c r="W479" s="8"/>
      <c r="X479" s="8"/>
      <c r="Y479" s="8"/>
      <c r="Z479" s="8"/>
      <c r="AA479" s="8"/>
      <c r="AB479" s="8"/>
      <c r="AC479" s="8"/>
      <c r="AD479" s="8"/>
      <c r="AE479" s="8"/>
      <c r="AF479" s="8"/>
      <c r="AG479" s="8"/>
    </row>
    <row r="480" spans="1:33" ht="63.75">
      <c r="A480" s="23" t="s">
        <v>957</v>
      </c>
      <c r="B480" s="22">
        <v>525</v>
      </c>
      <c r="C480" s="23" t="s">
        <v>958</v>
      </c>
      <c r="D480" s="23" t="s">
        <v>18</v>
      </c>
      <c r="E480" s="23" t="s">
        <v>931</v>
      </c>
      <c r="F480" s="36"/>
      <c r="G480" s="23" t="s">
        <v>21</v>
      </c>
      <c r="H480" s="23" t="s">
        <v>22</v>
      </c>
      <c r="I480" s="23" t="s">
        <v>19</v>
      </c>
      <c r="J480" s="36"/>
      <c r="K480" s="36"/>
      <c r="L480" s="23" t="s">
        <v>959</v>
      </c>
      <c r="M480" s="37"/>
      <c r="N480" s="20" t="s">
        <v>26</v>
      </c>
      <c r="O480" s="36"/>
      <c r="P480" s="36"/>
      <c r="Q480" s="36"/>
      <c r="R480" s="36"/>
      <c r="S480" s="36"/>
      <c r="T480" s="36"/>
      <c r="U480" s="36"/>
      <c r="V480" s="36"/>
      <c r="W480" s="36"/>
      <c r="X480" s="36"/>
      <c r="Y480" s="36"/>
      <c r="Z480" s="36"/>
      <c r="AA480" s="36"/>
      <c r="AB480" s="36"/>
      <c r="AC480" s="36"/>
      <c r="AD480" s="36"/>
      <c r="AE480" s="36"/>
      <c r="AF480" s="36"/>
      <c r="AG480" s="36"/>
    </row>
    <row r="481" spans="1:33" ht="63.75">
      <c r="A481" s="5" t="s">
        <v>960</v>
      </c>
      <c r="B481" s="22">
        <v>526</v>
      </c>
      <c r="C481" s="23" t="s">
        <v>958</v>
      </c>
      <c r="D481" s="23" t="s">
        <v>18</v>
      </c>
      <c r="E481" s="23" t="s">
        <v>931</v>
      </c>
      <c r="F481" s="8"/>
      <c r="G481" s="23" t="s">
        <v>21</v>
      </c>
      <c r="H481" s="23" t="s">
        <v>22</v>
      </c>
      <c r="I481" s="23" t="s">
        <v>19</v>
      </c>
      <c r="J481" s="11"/>
      <c r="K481" s="11"/>
      <c r="L481" s="23" t="s">
        <v>959</v>
      </c>
      <c r="M481" s="5"/>
      <c r="N481" s="20"/>
      <c r="O481" s="5"/>
      <c r="P481" s="8"/>
      <c r="Q481" s="8"/>
      <c r="R481" s="8"/>
      <c r="S481" s="8"/>
      <c r="T481" s="8"/>
      <c r="U481" s="8"/>
      <c r="V481" s="8"/>
      <c r="W481" s="8"/>
      <c r="X481" s="8"/>
      <c r="Y481" s="8"/>
      <c r="Z481" s="8"/>
      <c r="AA481" s="8"/>
      <c r="AB481" s="8"/>
      <c r="AC481" s="8"/>
      <c r="AD481" s="8"/>
      <c r="AE481" s="8"/>
      <c r="AF481" s="8"/>
      <c r="AG481" s="8"/>
    </row>
    <row r="482" spans="1:33" ht="63.75">
      <c r="A482" s="5" t="s">
        <v>961</v>
      </c>
      <c r="B482" s="22">
        <v>527</v>
      </c>
      <c r="C482" s="23" t="s">
        <v>958</v>
      </c>
      <c r="D482" s="23" t="s">
        <v>18</v>
      </c>
      <c r="E482" s="23" t="s">
        <v>931</v>
      </c>
      <c r="F482" s="8"/>
      <c r="G482" s="23" t="s">
        <v>21</v>
      </c>
      <c r="H482" s="23" t="s">
        <v>22</v>
      </c>
      <c r="I482" s="23" t="s">
        <v>19</v>
      </c>
      <c r="J482" s="11"/>
      <c r="K482" s="11"/>
      <c r="L482" s="23" t="s">
        <v>959</v>
      </c>
      <c r="M482" s="5"/>
      <c r="N482" s="20"/>
      <c r="O482" s="5"/>
      <c r="P482" s="8"/>
      <c r="Q482" s="8"/>
      <c r="R482" s="8"/>
      <c r="S482" s="8"/>
      <c r="T482" s="8"/>
      <c r="U482" s="8"/>
      <c r="V482" s="8"/>
      <c r="W482" s="8"/>
      <c r="X482" s="8"/>
      <c r="Y482" s="8"/>
      <c r="Z482" s="8"/>
      <c r="AA482" s="8"/>
      <c r="AB482" s="8"/>
      <c r="AC482" s="8"/>
      <c r="AD482" s="8"/>
      <c r="AE482" s="8"/>
      <c r="AF482" s="8"/>
      <c r="AG482" s="8"/>
    </row>
    <row r="483" spans="1:33" ht="63.75">
      <c r="A483" s="5" t="s">
        <v>962</v>
      </c>
      <c r="B483" s="22">
        <v>528</v>
      </c>
      <c r="C483" s="23" t="s">
        <v>958</v>
      </c>
      <c r="D483" s="23" t="s">
        <v>18</v>
      </c>
      <c r="E483" s="23" t="s">
        <v>931</v>
      </c>
      <c r="F483" s="8"/>
      <c r="G483" s="23" t="s">
        <v>21</v>
      </c>
      <c r="H483" s="23" t="s">
        <v>22</v>
      </c>
      <c r="I483" s="23" t="s">
        <v>19</v>
      </c>
      <c r="J483" s="11"/>
      <c r="K483" s="11"/>
      <c r="L483" s="23" t="s">
        <v>959</v>
      </c>
      <c r="M483" s="5"/>
      <c r="N483" s="20"/>
      <c r="O483" s="5"/>
      <c r="P483" s="8"/>
      <c r="Q483" s="8"/>
      <c r="R483" s="8"/>
      <c r="S483" s="8"/>
      <c r="T483" s="8"/>
      <c r="U483" s="8"/>
      <c r="V483" s="8"/>
      <c r="W483" s="8"/>
      <c r="X483" s="8"/>
      <c r="Y483" s="8"/>
      <c r="Z483" s="8"/>
      <c r="AA483" s="8"/>
      <c r="AB483" s="8"/>
      <c r="AC483" s="8"/>
      <c r="AD483" s="8"/>
      <c r="AE483" s="8"/>
      <c r="AF483" s="8"/>
      <c r="AG483" s="8"/>
    </row>
    <row r="484" spans="1:33" ht="63.75">
      <c r="A484" s="5" t="s">
        <v>963</v>
      </c>
      <c r="B484" s="22">
        <v>529</v>
      </c>
      <c r="C484" s="23" t="s">
        <v>958</v>
      </c>
      <c r="D484" s="23" t="s">
        <v>18</v>
      </c>
      <c r="E484" s="23" t="s">
        <v>931</v>
      </c>
      <c r="F484" s="8"/>
      <c r="G484" s="23" t="s">
        <v>21</v>
      </c>
      <c r="H484" s="23" t="s">
        <v>22</v>
      </c>
      <c r="I484" s="23" t="s">
        <v>19</v>
      </c>
      <c r="J484" s="11"/>
      <c r="K484" s="11"/>
      <c r="L484" s="23" t="s">
        <v>959</v>
      </c>
      <c r="M484" s="5"/>
      <c r="N484" s="20"/>
      <c r="O484" s="5"/>
      <c r="P484" s="8"/>
      <c r="Q484" s="8"/>
      <c r="R484" s="8"/>
      <c r="S484" s="8"/>
      <c r="T484" s="8"/>
      <c r="U484" s="8"/>
      <c r="V484" s="8"/>
      <c r="W484" s="8"/>
      <c r="X484" s="8"/>
      <c r="Y484" s="8"/>
      <c r="Z484" s="8"/>
      <c r="AA484" s="8"/>
      <c r="AB484" s="8"/>
      <c r="AC484" s="8"/>
      <c r="AD484" s="8"/>
      <c r="AE484" s="8"/>
      <c r="AF484" s="8"/>
      <c r="AG484" s="8"/>
    </row>
    <row r="485" spans="1:33" ht="63.75">
      <c r="A485" s="23" t="s">
        <v>964</v>
      </c>
      <c r="B485" s="22">
        <v>530</v>
      </c>
      <c r="C485" s="23" t="s">
        <v>958</v>
      </c>
      <c r="D485" s="23" t="s">
        <v>18</v>
      </c>
      <c r="E485" s="23" t="s">
        <v>931</v>
      </c>
      <c r="F485" s="36"/>
      <c r="G485" s="23" t="s">
        <v>21</v>
      </c>
      <c r="H485" s="23" t="s">
        <v>22</v>
      </c>
      <c r="I485" s="23" t="s">
        <v>19</v>
      </c>
      <c r="J485" s="23"/>
      <c r="K485" s="23"/>
      <c r="L485" s="23" t="s">
        <v>959</v>
      </c>
      <c r="M485" s="23"/>
      <c r="N485" s="40"/>
      <c r="O485" s="23"/>
      <c r="P485" s="36"/>
      <c r="Q485" s="36"/>
      <c r="R485" s="36"/>
      <c r="S485" s="36"/>
      <c r="T485" s="36"/>
      <c r="U485" s="36"/>
      <c r="V485" s="36"/>
      <c r="W485" s="36"/>
      <c r="X485" s="36"/>
      <c r="Y485" s="36"/>
      <c r="Z485" s="36"/>
      <c r="AA485" s="36"/>
      <c r="AB485" s="36"/>
      <c r="AC485" s="36"/>
      <c r="AD485" s="36"/>
      <c r="AE485" s="36"/>
      <c r="AF485" s="36"/>
      <c r="AG485" s="36"/>
    </row>
    <row r="486" spans="1:33" ht="63.75">
      <c r="A486" s="23" t="s">
        <v>965</v>
      </c>
      <c r="B486" s="22">
        <v>531</v>
      </c>
      <c r="C486" s="23" t="s">
        <v>958</v>
      </c>
      <c r="D486" s="23" t="s">
        <v>18</v>
      </c>
      <c r="E486" s="23" t="s">
        <v>931</v>
      </c>
      <c r="F486" s="36"/>
      <c r="G486" s="23" t="s">
        <v>21</v>
      </c>
      <c r="H486" s="23" t="s">
        <v>22</v>
      </c>
      <c r="I486" s="23" t="s">
        <v>19</v>
      </c>
      <c r="J486" s="23"/>
      <c r="K486" s="23"/>
      <c r="L486" s="23" t="s">
        <v>959</v>
      </c>
      <c r="M486" s="23"/>
      <c r="N486" s="40"/>
      <c r="O486" s="23"/>
      <c r="P486" s="36"/>
      <c r="Q486" s="36"/>
      <c r="R486" s="36"/>
      <c r="S486" s="36"/>
      <c r="T486" s="36"/>
      <c r="U486" s="36"/>
      <c r="V486" s="36"/>
      <c r="W486" s="36"/>
      <c r="X486" s="36"/>
      <c r="Y486" s="36"/>
      <c r="Z486" s="36"/>
      <c r="AA486" s="36"/>
      <c r="AB486" s="36"/>
      <c r="AC486" s="36"/>
      <c r="AD486" s="36"/>
      <c r="AE486" s="36"/>
      <c r="AF486" s="36"/>
      <c r="AG486" s="36"/>
    </row>
    <row r="487" spans="1:33" ht="63.75">
      <c r="A487" s="23" t="s">
        <v>966</v>
      </c>
      <c r="B487" s="22">
        <v>532</v>
      </c>
      <c r="C487" s="23" t="s">
        <v>958</v>
      </c>
      <c r="D487" s="23" t="s">
        <v>18</v>
      </c>
      <c r="E487" s="23" t="s">
        <v>931</v>
      </c>
      <c r="F487" s="36"/>
      <c r="G487" s="23" t="s">
        <v>21</v>
      </c>
      <c r="H487" s="23" t="s">
        <v>22</v>
      </c>
      <c r="I487" s="23" t="s">
        <v>19</v>
      </c>
      <c r="J487" s="23"/>
      <c r="K487" s="23"/>
      <c r="L487" s="23" t="s">
        <v>959</v>
      </c>
      <c r="M487" s="23"/>
      <c r="N487" s="40"/>
      <c r="O487" s="23"/>
      <c r="P487" s="36"/>
      <c r="Q487" s="36"/>
      <c r="R487" s="36"/>
      <c r="S487" s="36"/>
      <c r="T487" s="36"/>
      <c r="U487" s="36"/>
      <c r="V487" s="36"/>
      <c r="W487" s="36"/>
      <c r="X487" s="36"/>
      <c r="Y487" s="36"/>
      <c r="Z487" s="36"/>
      <c r="AA487" s="36"/>
      <c r="AB487" s="36"/>
      <c r="AC487" s="36"/>
      <c r="AD487" s="36"/>
      <c r="AE487" s="36"/>
      <c r="AF487" s="36"/>
      <c r="AG487" s="36"/>
    </row>
    <row r="488" spans="1:33" ht="63.75">
      <c r="A488" s="23" t="s">
        <v>967</v>
      </c>
      <c r="B488" s="22">
        <v>533</v>
      </c>
      <c r="C488" s="23" t="s">
        <v>958</v>
      </c>
      <c r="D488" s="23" t="s">
        <v>18</v>
      </c>
      <c r="E488" s="23" t="s">
        <v>931</v>
      </c>
      <c r="F488" s="36"/>
      <c r="G488" s="23" t="s">
        <v>21</v>
      </c>
      <c r="H488" s="23" t="s">
        <v>22</v>
      </c>
      <c r="I488" s="23" t="s">
        <v>19</v>
      </c>
      <c r="J488" s="23"/>
      <c r="K488" s="23"/>
      <c r="L488" s="23" t="s">
        <v>959</v>
      </c>
      <c r="M488" s="23"/>
      <c r="N488" s="40"/>
      <c r="O488" s="23"/>
      <c r="P488" s="36"/>
      <c r="Q488" s="36"/>
      <c r="R488" s="36"/>
      <c r="S488" s="36"/>
      <c r="T488" s="36"/>
      <c r="U488" s="36"/>
      <c r="V488" s="36"/>
      <c r="W488" s="36"/>
      <c r="X488" s="36"/>
      <c r="Y488" s="36"/>
      <c r="Z488" s="36"/>
      <c r="AA488" s="36"/>
      <c r="AB488" s="36"/>
      <c r="AC488" s="36"/>
      <c r="AD488" s="36"/>
      <c r="AE488" s="36"/>
      <c r="AF488" s="36"/>
      <c r="AG488" s="36"/>
    </row>
    <row r="489" spans="1:33" ht="63.75">
      <c r="A489" s="23" t="s">
        <v>968</v>
      </c>
      <c r="B489" s="22">
        <v>534</v>
      </c>
      <c r="C489" s="23" t="s">
        <v>958</v>
      </c>
      <c r="D489" s="23" t="s">
        <v>18</v>
      </c>
      <c r="E489" s="23" t="s">
        <v>931</v>
      </c>
      <c r="F489" s="36"/>
      <c r="G489" s="23" t="s">
        <v>21</v>
      </c>
      <c r="H489" s="23" t="s">
        <v>22</v>
      </c>
      <c r="I489" s="23" t="s">
        <v>19</v>
      </c>
      <c r="J489" s="23"/>
      <c r="K489" s="23"/>
      <c r="L489" s="23" t="s">
        <v>959</v>
      </c>
      <c r="M489" s="23"/>
      <c r="N489" s="40"/>
      <c r="O489" s="23"/>
      <c r="P489" s="36"/>
      <c r="Q489" s="36"/>
      <c r="R489" s="36"/>
      <c r="S489" s="36"/>
      <c r="T489" s="36"/>
      <c r="U489" s="36"/>
      <c r="V489" s="36"/>
      <c r="W489" s="36"/>
      <c r="X489" s="36"/>
      <c r="Y489" s="36"/>
      <c r="Z489" s="36"/>
      <c r="AA489" s="36"/>
      <c r="AB489" s="36"/>
      <c r="AC489" s="36"/>
      <c r="AD489" s="36"/>
      <c r="AE489" s="36"/>
      <c r="AF489" s="36"/>
      <c r="AG489" s="36"/>
    </row>
    <row r="490" spans="1:33" ht="63.75">
      <c r="A490" s="23" t="s">
        <v>969</v>
      </c>
      <c r="B490" s="22">
        <v>535</v>
      </c>
      <c r="C490" s="23" t="s">
        <v>958</v>
      </c>
      <c r="D490" s="23" t="s">
        <v>18</v>
      </c>
      <c r="E490" s="23" t="s">
        <v>931</v>
      </c>
      <c r="F490" s="36"/>
      <c r="G490" s="23" t="s">
        <v>21</v>
      </c>
      <c r="H490" s="23" t="s">
        <v>22</v>
      </c>
      <c r="I490" s="23" t="s">
        <v>19</v>
      </c>
      <c r="J490" s="23"/>
      <c r="K490" s="23"/>
      <c r="L490" s="23" t="s">
        <v>959</v>
      </c>
      <c r="M490" s="23"/>
      <c r="N490" s="40"/>
      <c r="O490" s="23"/>
      <c r="P490" s="36"/>
      <c r="Q490" s="36"/>
      <c r="R490" s="36"/>
      <c r="S490" s="36"/>
      <c r="T490" s="36"/>
      <c r="U490" s="36"/>
      <c r="V490" s="36"/>
      <c r="W490" s="36"/>
      <c r="X490" s="36"/>
      <c r="Y490" s="36"/>
      <c r="Z490" s="36"/>
      <c r="AA490" s="36"/>
      <c r="AB490" s="36"/>
      <c r="AC490" s="36"/>
      <c r="AD490" s="36"/>
      <c r="AE490" s="36"/>
      <c r="AF490" s="36"/>
      <c r="AG490" s="36"/>
    </row>
    <row r="491" spans="1:33" ht="63.75">
      <c r="A491" s="23" t="s">
        <v>970</v>
      </c>
      <c r="B491" s="22">
        <v>536</v>
      </c>
      <c r="C491" s="23" t="s">
        <v>958</v>
      </c>
      <c r="D491" s="23" t="s">
        <v>18</v>
      </c>
      <c r="E491" s="23" t="s">
        <v>931</v>
      </c>
      <c r="F491" s="36"/>
      <c r="G491" s="23" t="s">
        <v>21</v>
      </c>
      <c r="H491" s="23" t="s">
        <v>22</v>
      </c>
      <c r="I491" s="23" t="s">
        <v>19</v>
      </c>
      <c r="J491" s="23"/>
      <c r="K491" s="23"/>
      <c r="L491" s="23" t="s">
        <v>959</v>
      </c>
      <c r="M491" s="23"/>
      <c r="N491" s="40"/>
      <c r="O491" s="23"/>
      <c r="P491" s="36"/>
      <c r="Q491" s="36"/>
      <c r="R491" s="36"/>
      <c r="S491" s="36"/>
      <c r="T491" s="36"/>
      <c r="U491" s="36"/>
      <c r="V491" s="36"/>
      <c r="W491" s="36"/>
      <c r="X491" s="36"/>
      <c r="Y491" s="36"/>
      <c r="Z491" s="36"/>
      <c r="AA491" s="36"/>
      <c r="AB491" s="36"/>
      <c r="AC491" s="36"/>
      <c r="AD491" s="36"/>
      <c r="AE491" s="36"/>
      <c r="AF491" s="36"/>
      <c r="AG491" s="36"/>
    </row>
    <row r="492" spans="1:33" ht="63.75">
      <c r="A492" s="23" t="s">
        <v>971</v>
      </c>
      <c r="B492" s="22">
        <v>537</v>
      </c>
      <c r="C492" s="23" t="s">
        <v>958</v>
      </c>
      <c r="D492" s="23" t="s">
        <v>18</v>
      </c>
      <c r="E492" s="23" t="s">
        <v>931</v>
      </c>
      <c r="F492" s="36"/>
      <c r="G492" s="23" t="s">
        <v>21</v>
      </c>
      <c r="H492" s="23" t="s">
        <v>22</v>
      </c>
      <c r="I492" s="23" t="s">
        <v>19</v>
      </c>
      <c r="J492" s="23"/>
      <c r="K492" s="23"/>
      <c r="L492" s="23" t="s">
        <v>959</v>
      </c>
      <c r="M492" s="23"/>
      <c r="N492" s="40"/>
      <c r="O492" s="23"/>
      <c r="P492" s="36"/>
      <c r="Q492" s="36"/>
      <c r="R492" s="36"/>
      <c r="S492" s="36"/>
      <c r="T492" s="36"/>
      <c r="U492" s="36"/>
      <c r="V492" s="36"/>
      <c r="W492" s="36"/>
      <c r="X492" s="36"/>
      <c r="Y492" s="36"/>
      <c r="Z492" s="36"/>
      <c r="AA492" s="36"/>
      <c r="AB492" s="36"/>
      <c r="AC492" s="36"/>
      <c r="AD492" s="36"/>
      <c r="AE492" s="36"/>
      <c r="AF492" s="36"/>
      <c r="AG492" s="36"/>
    </row>
    <row r="493" spans="1:33" ht="63.75">
      <c r="A493" s="23" t="s">
        <v>972</v>
      </c>
      <c r="B493" s="22">
        <v>538</v>
      </c>
      <c r="C493" s="23" t="s">
        <v>958</v>
      </c>
      <c r="D493" s="23" t="s">
        <v>18</v>
      </c>
      <c r="E493" s="23" t="s">
        <v>931</v>
      </c>
      <c r="F493" s="36"/>
      <c r="G493" s="23" t="s">
        <v>21</v>
      </c>
      <c r="H493" s="23" t="s">
        <v>22</v>
      </c>
      <c r="I493" s="23" t="s">
        <v>19</v>
      </c>
      <c r="J493" s="23"/>
      <c r="K493" s="23"/>
      <c r="L493" s="23" t="s">
        <v>959</v>
      </c>
      <c r="M493" s="23"/>
      <c r="N493" s="40"/>
      <c r="O493" s="23"/>
      <c r="P493" s="36"/>
      <c r="Q493" s="36"/>
      <c r="R493" s="36"/>
      <c r="S493" s="36"/>
      <c r="T493" s="36"/>
      <c r="U493" s="36"/>
      <c r="V493" s="36"/>
      <c r="W493" s="36"/>
      <c r="X493" s="36"/>
      <c r="Y493" s="36"/>
      <c r="Z493" s="36"/>
      <c r="AA493" s="36"/>
      <c r="AB493" s="36"/>
      <c r="AC493" s="36"/>
      <c r="AD493" s="36"/>
      <c r="AE493" s="36"/>
      <c r="AF493" s="36"/>
      <c r="AG493" s="36"/>
    </row>
    <row r="494" spans="1:33" ht="63.75">
      <c r="A494" s="23" t="s">
        <v>973</v>
      </c>
      <c r="B494" s="22">
        <v>539</v>
      </c>
      <c r="C494" s="23" t="s">
        <v>958</v>
      </c>
      <c r="D494" s="23" t="s">
        <v>18</v>
      </c>
      <c r="E494" s="23" t="s">
        <v>931</v>
      </c>
      <c r="F494" s="36"/>
      <c r="G494" s="23" t="s">
        <v>21</v>
      </c>
      <c r="H494" s="23" t="s">
        <v>22</v>
      </c>
      <c r="I494" s="23" t="s">
        <v>19</v>
      </c>
      <c r="J494" s="23"/>
      <c r="K494" s="23"/>
      <c r="L494" s="23" t="s">
        <v>959</v>
      </c>
      <c r="M494" s="23"/>
      <c r="N494" s="40"/>
      <c r="O494" s="23"/>
      <c r="P494" s="36"/>
      <c r="Q494" s="36"/>
      <c r="R494" s="36"/>
      <c r="S494" s="36"/>
      <c r="T494" s="36"/>
      <c r="U494" s="36"/>
      <c r="V494" s="36"/>
      <c r="W494" s="36"/>
      <c r="X494" s="36"/>
      <c r="Y494" s="36"/>
      <c r="Z494" s="36"/>
      <c r="AA494" s="36"/>
      <c r="AB494" s="36"/>
      <c r="AC494" s="36"/>
      <c r="AD494" s="36"/>
      <c r="AE494" s="36"/>
      <c r="AF494" s="36"/>
      <c r="AG494" s="36"/>
    </row>
    <row r="495" spans="1:33" ht="63.75">
      <c r="A495" s="23" t="s">
        <v>974</v>
      </c>
      <c r="B495" s="22">
        <v>540</v>
      </c>
      <c r="C495" s="23" t="s">
        <v>958</v>
      </c>
      <c r="D495" s="23" t="s">
        <v>18</v>
      </c>
      <c r="E495" s="23" t="s">
        <v>931</v>
      </c>
      <c r="F495" s="36"/>
      <c r="G495" s="23" t="s">
        <v>21</v>
      </c>
      <c r="H495" s="23" t="s">
        <v>22</v>
      </c>
      <c r="I495" s="23" t="s">
        <v>19</v>
      </c>
      <c r="J495" s="23"/>
      <c r="K495" s="23"/>
      <c r="L495" s="23" t="s">
        <v>959</v>
      </c>
      <c r="M495" s="23"/>
      <c r="N495" s="40"/>
      <c r="O495" s="23"/>
      <c r="P495" s="36"/>
      <c r="Q495" s="36"/>
      <c r="R495" s="36"/>
      <c r="S495" s="36"/>
      <c r="T495" s="36"/>
      <c r="U495" s="36"/>
      <c r="V495" s="36"/>
      <c r="W495" s="36"/>
      <c r="X495" s="36"/>
      <c r="Y495" s="36"/>
      <c r="Z495" s="36"/>
      <c r="AA495" s="36"/>
      <c r="AB495" s="36"/>
      <c r="AC495" s="36"/>
      <c r="AD495" s="36"/>
      <c r="AE495" s="36"/>
      <c r="AF495" s="36"/>
      <c r="AG495" s="36"/>
    </row>
    <row r="496" spans="1:33" ht="63.75">
      <c r="A496" s="23" t="s">
        <v>975</v>
      </c>
      <c r="B496" s="22">
        <v>541</v>
      </c>
      <c r="C496" s="23" t="s">
        <v>958</v>
      </c>
      <c r="D496" s="23" t="s">
        <v>18</v>
      </c>
      <c r="E496" s="23" t="s">
        <v>931</v>
      </c>
      <c r="F496" s="36"/>
      <c r="G496" s="23" t="s">
        <v>21</v>
      </c>
      <c r="H496" s="23" t="s">
        <v>22</v>
      </c>
      <c r="I496" s="23" t="s">
        <v>19</v>
      </c>
      <c r="J496" s="23"/>
      <c r="K496" s="23"/>
      <c r="L496" s="23" t="s">
        <v>959</v>
      </c>
      <c r="M496" s="23"/>
      <c r="N496" s="40"/>
      <c r="O496" s="23"/>
      <c r="P496" s="36"/>
      <c r="Q496" s="36"/>
      <c r="R496" s="36"/>
      <c r="S496" s="36"/>
      <c r="T496" s="36"/>
      <c r="U496" s="36"/>
      <c r="V496" s="36"/>
      <c r="W496" s="36"/>
      <c r="X496" s="36"/>
      <c r="Y496" s="36"/>
      <c r="Z496" s="36"/>
      <c r="AA496" s="36"/>
      <c r="AB496" s="36"/>
      <c r="AC496" s="36"/>
      <c r="AD496" s="36"/>
      <c r="AE496" s="36"/>
      <c r="AF496" s="36"/>
      <c r="AG496" s="36"/>
    </row>
    <row r="497" spans="1:33" ht="63.75">
      <c r="A497" s="23" t="s">
        <v>976</v>
      </c>
      <c r="B497" s="22">
        <v>542</v>
      </c>
      <c r="C497" s="23" t="s">
        <v>958</v>
      </c>
      <c r="D497" s="23" t="s">
        <v>18</v>
      </c>
      <c r="E497" s="23" t="s">
        <v>931</v>
      </c>
      <c r="F497" s="36"/>
      <c r="G497" s="23" t="s">
        <v>21</v>
      </c>
      <c r="H497" s="23" t="s">
        <v>22</v>
      </c>
      <c r="I497" s="23" t="s">
        <v>19</v>
      </c>
      <c r="J497" s="23"/>
      <c r="K497" s="23"/>
      <c r="L497" s="23" t="s">
        <v>959</v>
      </c>
      <c r="M497" s="23"/>
      <c r="N497" s="40"/>
      <c r="O497" s="23"/>
      <c r="P497" s="36"/>
      <c r="Q497" s="36"/>
      <c r="R497" s="36"/>
      <c r="S497" s="36"/>
      <c r="T497" s="36"/>
      <c r="U497" s="36"/>
      <c r="V497" s="36"/>
      <c r="W497" s="36"/>
      <c r="X497" s="36"/>
      <c r="Y497" s="36"/>
      <c r="Z497" s="36"/>
      <c r="AA497" s="36"/>
      <c r="AB497" s="36"/>
      <c r="AC497" s="36"/>
      <c r="AD497" s="36"/>
      <c r="AE497" s="36"/>
      <c r="AF497" s="36"/>
      <c r="AG497" s="36"/>
    </row>
    <row r="498" spans="1:33" ht="63.75">
      <c r="A498" s="23" t="s">
        <v>977</v>
      </c>
      <c r="B498" s="22">
        <v>543</v>
      </c>
      <c r="C498" s="23" t="s">
        <v>958</v>
      </c>
      <c r="D498" s="23" t="s">
        <v>18</v>
      </c>
      <c r="E498" s="23" t="s">
        <v>931</v>
      </c>
      <c r="F498" s="36"/>
      <c r="G498" s="23" t="s">
        <v>21</v>
      </c>
      <c r="H498" s="23" t="s">
        <v>22</v>
      </c>
      <c r="I498" s="23" t="s">
        <v>19</v>
      </c>
      <c r="J498" s="23"/>
      <c r="K498" s="23"/>
      <c r="L498" s="23" t="s">
        <v>959</v>
      </c>
      <c r="M498" s="23"/>
      <c r="N498" s="40"/>
      <c r="O498" s="23"/>
      <c r="P498" s="36"/>
      <c r="Q498" s="36"/>
      <c r="R498" s="36"/>
      <c r="S498" s="36"/>
      <c r="T498" s="36"/>
      <c r="U498" s="36"/>
      <c r="V498" s="36"/>
      <c r="W498" s="36"/>
      <c r="X498" s="36"/>
      <c r="Y498" s="36"/>
      <c r="Z498" s="36"/>
      <c r="AA498" s="36"/>
      <c r="AB498" s="36"/>
      <c r="AC498" s="36"/>
      <c r="AD498" s="36"/>
      <c r="AE498" s="36"/>
      <c r="AF498" s="36"/>
      <c r="AG498" s="36"/>
    </row>
    <row r="499" spans="1:33" ht="63.75">
      <c r="A499" s="23" t="s">
        <v>978</v>
      </c>
      <c r="B499" s="22">
        <v>544</v>
      </c>
      <c r="C499" s="23" t="s">
        <v>958</v>
      </c>
      <c r="D499" s="23" t="s">
        <v>18</v>
      </c>
      <c r="E499" s="23" t="s">
        <v>931</v>
      </c>
      <c r="F499" s="36"/>
      <c r="G499" s="23" t="s">
        <v>21</v>
      </c>
      <c r="H499" s="23" t="s">
        <v>22</v>
      </c>
      <c r="I499" s="23" t="s">
        <v>19</v>
      </c>
      <c r="J499" s="23"/>
      <c r="K499" s="23"/>
      <c r="L499" s="23" t="s">
        <v>959</v>
      </c>
      <c r="M499" s="23"/>
      <c r="N499" s="40"/>
      <c r="O499" s="23"/>
      <c r="P499" s="36"/>
      <c r="Q499" s="36"/>
      <c r="R499" s="36"/>
      <c r="S499" s="36"/>
      <c r="T499" s="36"/>
      <c r="U499" s="36"/>
      <c r="V499" s="36"/>
      <c r="W499" s="36"/>
      <c r="X499" s="36"/>
      <c r="Y499" s="36"/>
      <c r="Z499" s="36"/>
      <c r="AA499" s="36"/>
      <c r="AB499" s="36"/>
      <c r="AC499" s="36"/>
      <c r="AD499" s="36"/>
      <c r="AE499" s="36"/>
      <c r="AF499" s="36"/>
      <c r="AG499" s="36"/>
    </row>
    <row r="500" spans="1:33" ht="63.75">
      <c r="A500" s="23" t="s">
        <v>979</v>
      </c>
      <c r="B500" s="22">
        <v>545</v>
      </c>
      <c r="C500" s="23" t="s">
        <v>958</v>
      </c>
      <c r="D500" s="23" t="s">
        <v>18</v>
      </c>
      <c r="E500" s="23" t="s">
        <v>931</v>
      </c>
      <c r="F500" s="36"/>
      <c r="G500" s="23" t="s">
        <v>21</v>
      </c>
      <c r="H500" s="23" t="s">
        <v>22</v>
      </c>
      <c r="I500" s="23" t="s">
        <v>19</v>
      </c>
      <c r="J500" s="23"/>
      <c r="K500" s="23"/>
      <c r="L500" s="23" t="s">
        <v>959</v>
      </c>
      <c r="M500" s="23"/>
      <c r="N500" s="40"/>
      <c r="O500" s="23"/>
      <c r="P500" s="36"/>
      <c r="Q500" s="36"/>
      <c r="R500" s="36"/>
      <c r="S500" s="36"/>
      <c r="T500" s="36"/>
      <c r="U500" s="36"/>
      <c r="V500" s="36"/>
      <c r="W500" s="36"/>
      <c r="X500" s="36"/>
      <c r="Y500" s="36"/>
      <c r="Z500" s="36"/>
      <c r="AA500" s="36"/>
      <c r="AB500" s="36"/>
      <c r="AC500" s="36"/>
      <c r="AD500" s="36"/>
      <c r="AE500" s="36"/>
      <c r="AF500" s="36"/>
      <c r="AG500" s="36"/>
    </row>
    <row r="501" spans="1:33" ht="63.75">
      <c r="A501" s="23" t="s">
        <v>980</v>
      </c>
      <c r="B501" s="22">
        <v>546</v>
      </c>
      <c r="C501" s="23" t="s">
        <v>958</v>
      </c>
      <c r="D501" s="23" t="s">
        <v>18</v>
      </c>
      <c r="E501" s="23" t="s">
        <v>931</v>
      </c>
      <c r="F501" s="36"/>
      <c r="G501" s="23" t="s">
        <v>21</v>
      </c>
      <c r="H501" s="23" t="s">
        <v>22</v>
      </c>
      <c r="I501" s="23" t="s">
        <v>19</v>
      </c>
      <c r="J501" s="23"/>
      <c r="K501" s="23"/>
      <c r="L501" s="23" t="s">
        <v>959</v>
      </c>
      <c r="M501" s="23"/>
      <c r="N501" s="40"/>
      <c r="O501" s="23"/>
      <c r="P501" s="36"/>
      <c r="Q501" s="36"/>
      <c r="R501" s="36"/>
      <c r="S501" s="36"/>
      <c r="T501" s="36"/>
      <c r="U501" s="36"/>
      <c r="V501" s="36"/>
      <c r="W501" s="36"/>
      <c r="X501" s="36"/>
      <c r="Y501" s="36"/>
      <c r="Z501" s="36"/>
      <c r="AA501" s="36"/>
      <c r="AB501" s="36"/>
      <c r="AC501" s="36"/>
      <c r="AD501" s="36"/>
      <c r="AE501" s="36"/>
      <c r="AF501" s="36"/>
      <c r="AG501" s="36"/>
    </row>
    <row r="502" spans="1:33" ht="63.75">
      <c r="A502" s="23" t="s">
        <v>981</v>
      </c>
      <c r="B502" s="22">
        <v>547</v>
      </c>
      <c r="C502" s="23" t="s">
        <v>958</v>
      </c>
      <c r="D502" s="23" t="s">
        <v>18</v>
      </c>
      <c r="E502" s="23" t="s">
        <v>931</v>
      </c>
      <c r="F502" s="36"/>
      <c r="G502" s="23" t="s">
        <v>21</v>
      </c>
      <c r="H502" s="23" t="s">
        <v>22</v>
      </c>
      <c r="I502" s="23" t="s">
        <v>19</v>
      </c>
      <c r="J502" s="23"/>
      <c r="K502" s="23"/>
      <c r="L502" s="23" t="s">
        <v>959</v>
      </c>
      <c r="M502" s="23"/>
      <c r="N502" s="40"/>
      <c r="O502" s="23"/>
      <c r="P502" s="36"/>
      <c r="Q502" s="36"/>
      <c r="R502" s="36"/>
      <c r="S502" s="36"/>
      <c r="T502" s="36"/>
      <c r="U502" s="36"/>
      <c r="V502" s="36"/>
      <c r="W502" s="36"/>
      <c r="X502" s="36"/>
      <c r="Y502" s="36"/>
      <c r="Z502" s="36"/>
      <c r="AA502" s="36"/>
      <c r="AB502" s="36"/>
      <c r="AC502" s="36"/>
      <c r="AD502" s="36"/>
      <c r="AE502" s="36"/>
      <c r="AF502" s="36"/>
      <c r="AG502" s="36"/>
    </row>
    <row r="503" spans="1:33" ht="12.75">
      <c r="A503" s="28"/>
      <c r="B503" s="15"/>
      <c r="C503" s="14"/>
      <c r="D503" s="28"/>
      <c r="E503" s="28"/>
      <c r="F503" s="14"/>
      <c r="G503" s="28"/>
      <c r="H503" s="28"/>
      <c r="I503" s="28"/>
      <c r="J503" s="28"/>
      <c r="K503" s="28"/>
      <c r="L503" s="28"/>
      <c r="M503" s="28"/>
      <c r="N503" s="41"/>
      <c r="O503" s="28"/>
      <c r="P503" s="14"/>
      <c r="Q503" s="14"/>
      <c r="R503" s="14"/>
      <c r="S503" s="14"/>
      <c r="T503" s="14"/>
      <c r="U503" s="14"/>
      <c r="V503" s="14"/>
      <c r="W503" s="14"/>
      <c r="X503" s="14"/>
      <c r="Y503" s="14"/>
      <c r="Z503" s="14"/>
      <c r="AA503" s="14"/>
      <c r="AB503" s="14"/>
      <c r="AC503" s="14"/>
      <c r="AD503" s="14"/>
      <c r="AE503" s="14"/>
      <c r="AF503" s="14"/>
      <c r="AG503" s="14"/>
    </row>
    <row r="504" spans="1:33" ht="12.75">
      <c r="A504" s="5" t="s">
        <v>982</v>
      </c>
      <c r="B504" s="9">
        <v>548</v>
      </c>
      <c r="C504" s="5" t="s">
        <v>983</v>
      </c>
      <c r="D504" s="5" t="s">
        <v>18</v>
      </c>
      <c r="E504" s="5" t="s">
        <v>19</v>
      </c>
      <c r="F504" s="8"/>
      <c r="G504" s="5" t="s">
        <v>21</v>
      </c>
      <c r="H504" s="5"/>
      <c r="I504" s="5" t="s">
        <v>19</v>
      </c>
      <c r="J504" s="11"/>
      <c r="K504" s="11"/>
      <c r="L504" s="5"/>
      <c r="M504" s="5"/>
      <c r="N504" s="20"/>
      <c r="O504" s="5"/>
      <c r="P504" s="8"/>
      <c r="Q504" s="8"/>
      <c r="R504" s="8"/>
      <c r="S504" s="8"/>
      <c r="T504" s="8"/>
      <c r="U504" s="8"/>
      <c r="V504" s="8"/>
      <c r="W504" s="8"/>
      <c r="X504" s="8"/>
      <c r="Y504" s="8"/>
      <c r="Z504" s="8"/>
      <c r="AA504" s="8"/>
      <c r="AB504" s="8"/>
      <c r="AC504" s="8"/>
      <c r="AD504" s="8"/>
      <c r="AE504" s="8"/>
      <c r="AF504" s="8"/>
      <c r="AG504" s="8"/>
    </row>
    <row r="505" spans="1:33" ht="12.75">
      <c r="A505" s="5" t="s">
        <v>984</v>
      </c>
      <c r="B505" s="9">
        <v>549</v>
      </c>
      <c r="C505" s="5" t="s">
        <v>985</v>
      </c>
      <c r="D505" s="5" t="s">
        <v>18</v>
      </c>
      <c r="E505" s="5" t="s">
        <v>19</v>
      </c>
      <c r="F505" s="8"/>
      <c r="G505" s="5" t="s">
        <v>21</v>
      </c>
      <c r="H505" s="5"/>
      <c r="I505" s="5" t="s">
        <v>19</v>
      </c>
      <c r="J505" s="11"/>
      <c r="K505" s="11"/>
      <c r="L505" s="5"/>
      <c r="M505" s="5"/>
      <c r="N505" s="20"/>
      <c r="O505" s="5"/>
      <c r="P505" s="8"/>
      <c r="Q505" s="8"/>
      <c r="R505" s="8"/>
      <c r="S505" s="8"/>
      <c r="T505" s="8"/>
      <c r="U505" s="8"/>
      <c r="V505" s="8"/>
      <c r="W505" s="8"/>
      <c r="X505" s="8"/>
      <c r="Y505" s="8"/>
      <c r="Z505" s="8"/>
      <c r="AA505" s="8"/>
      <c r="AB505" s="8"/>
      <c r="AC505" s="8"/>
      <c r="AD505" s="8"/>
      <c r="AE505" s="8"/>
      <c r="AF505" s="8"/>
      <c r="AG505" s="8"/>
    </row>
    <row r="506" spans="1:33" ht="12.75">
      <c r="A506" s="5" t="s">
        <v>986</v>
      </c>
      <c r="B506" s="9">
        <v>550</v>
      </c>
      <c r="C506" s="5" t="s">
        <v>987</v>
      </c>
      <c r="D506" s="5" t="s">
        <v>18</v>
      </c>
      <c r="E506" s="5" t="s">
        <v>19</v>
      </c>
      <c r="F506" s="8"/>
      <c r="G506" s="5" t="s">
        <v>21</v>
      </c>
      <c r="H506" s="5"/>
      <c r="I506" s="5" t="s">
        <v>19</v>
      </c>
      <c r="J506" s="11"/>
      <c r="K506" s="11"/>
      <c r="L506" s="5"/>
      <c r="M506" s="5"/>
      <c r="N506" s="20"/>
      <c r="O506" s="5"/>
      <c r="P506" s="8"/>
      <c r="Q506" s="8"/>
      <c r="R506" s="8"/>
      <c r="S506" s="8"/>
      <c r="T506" s="8"/>
      <c r="U506" s="8"/>
      <c r="V506" s="8"/>
      <c r="W506" s="8"/>
      <c r="X506" s="8"/>
      <c r="Y506" s="8"/>
      <c r="Z506" s="8"/>
      <c r="AA506" s="8"/>
      <c r="AB506" s="8"/>
      <c r="AC506" s="8"/>
      <c r="AD506" s="8"/>
      <c r="AE506" s="8"/>
      <c r="AF506" s="8"/>
      <c r="AG506" s="8"/>
    </row>
    <row r="507" spans="1:33" ht="12.75">
      <c r="A507" s="5" t="s">
        <v>988</v>
      </c>
      <c r="B507" s="9">
        <v>551</v>
      </c>
      <c r="C507" s="5" t="s">
        <v>989</v>
      </c>
      <c r="D507" s="5" t="s">
        <v>18</v>
      </c>
      <c r="E507" s="5" t="s">
        <v>19</v>
      </c>
      <c r="F507" s="8"/>
      <c r="G507" s="5" t="s">
        <v>21</v>
      </c>
      <c r="H507" s="5"/>
      <c r="I507" s="5" t="s">
        <v>19</v>
      </c>
      <c r="J507" s="11"/>
      <c r="K507" s="11"/>
      <c r="L507" s="5"/>
      <c r="M507" s="5"/>
      <c r="N507" s="20"/>
      <c r="O507" s="5"/>
      <c r="P507" s="8"/>
      <c r="Q507" s="8"/>
      <c r="R507" s="8"/>
      <c r="S507" s="8"/>
      <c r="T507" s="8"/>
      <c r="U507" s="8"/>
      <c r="V507" s="8"/>
      <c r="W507" s="8"/>
      <c r="X507" s="8"/>
      <c r="Y507" s="8"/>
      <c r="Z507" s="8"/>
      <c r="AA507" s="8"/>
      <c r="AB507" s="8"/>
      <c r="AC507" s="8"/>
      <c r="AD507" s="8"/>
      <c r="AE507" s="8"/>
      <c r="AF507" s="8"/>
      <c r="AG507" s="8"/>
    </row>
    <row r="508" spans="1:33" ht="25.5">
      <c r="A508" s="5" t="s">
        <v>990</v>
      </c>
      <c r="B508" s="9">
        <v>552</v>
      </c>
      <c r="C508" s="5" t="s">
        <v>991</v>
      </c>
      <c r="D508" s="5" t="s">
        <v>18</v>
      </c>
      <c r="E508" s="5" t="s">
        <v>19</v>
      </c>
      <c r="F508" s="8"/>
      <c r="G508" s="5" t="s">
        <v>21</v>
      </c>
      <c r="H508" s="5"/>
      <c r="I508" s="5" t="s">
        <v>19</v>
      </c>
      <c r="J508" s="11"/>
      <c r="K508" s="11"/>
      <c r="L508" s="5"/>
      <c r="M508" s="5"/>
      <c r="N508" s="20"/>
      <c r="O508" s="5"/>
      <c r="P508" s="8"/>
      <c r="Q508" s="8"/>
      <c r="R508" s="8"/>
      <c r="S508" s="8"/>
      <c r="T508" s="8"/>
      <c r="U508" s="8"/>
      <c r="V508" s="8"/>
      <c r="W508" s="8"/>
      <c r="X508" s="8"/>
      <c r="Y508" s="8"/>
      <c r="Z508" s="8"/>
      <c r="AA508" s="8"/>
      <c r="AB508" s="8"/>
      <c r="AC508" s="8"/>
      <c r="AD508" s="8"/>
      <c r="AE508" s="8"/>
      <c r="AF508" s="8"/>
      <c r="AG508" s="8"/>
    </row>
    <row r="509" spans="1:33" ht="25.5">
      <c r="A509" s="5" t="s">
        <v>992</v>
      </c>
      <c r="B509" s="9">
        <v>553</v>
      </c>
      <c r="C509" s="5" t="s">
        <v>993</v>
      </c>
      <c r="D509" s="5" t="s">
        <v>18</v>
      </c>
      <c r="E509" s="5" t="s">
        <v>19</v>
      </c>
      <c r="F509" s="8"/>
      <c r="G509" s="5" t="s">
        <v>21</v>
      </c>
      <c r="H509" s="5"/>
      <c r="I509" s="5" t="s">
        <v>19</v>
      </c>
      <c r="J509" s="11"/>
      <c r="K509" s="11"/>
      <c r="L509" s="5"/>
      <c r="M509" s="5"/>
      <c r="N509" s="20"/>
      <c r="O509" s="5"/>
      <c r="P509" s="8"/>
      <c r="Q509" s="8"/>
      <c r="R509" s="8"/>
      <c r="S509" s="8"/>
      <c r="T509" s="8"/>
      <c r="U509" s="8"/>
      <c r="V509" s="8"/>
      <c r="W509" s="8"/>
      <c r="X509" s="8"/>
      <c r="Y509" s="8"/>
      <c r="Z509" s="8"/>
      <c r="AA509" s="8"/>
      <c r="AB509" s="8"/>
      <c r="AC509" s="8"/>
      <c r="AD509" s="8"/>
      <c r="AE509" s="8"/>
      <c r="AF509" s="8"/>
      <c r="AG509" s="8"/>
    </row>
    <row r="510" spans="1:33" ht="12.75">
      <c r="A510" s="5" t="s">
        <v>994</v>
      </c>
      <c r="B510" s="9">
        <v>554</v>
      </c>
      <c r="C510" s="5" t="s">
        <v>995</v>
      </c>
      <c r="D510" s="5" t="s">
        <v>18</v>
      </c>
      <c r="E510" s="5" t="s">
        <v>19</v>
      </c>
      <c r="F510" s="8"/>
      <c r="G510" s="5" t="s">
        <v>21</v>
      </c>
      <c r="H510" s="5"/>
      <c r="I510" s="5" t="s">
        <v>19</v>
      </c>
      <c r="J510" s="11"/>
      <c r="K510" s="11"/>
      <c r="L510" s="5"/>
      <c r="M510" s="5"/>
      <c r="N510" s="20"/>
      <c r="O510" s="5"/>
      <c r="P510" s="8"/>
      <c r="Q510" s="8"/>
      <c r="R510" s="8"/>
      <c r="S510" s="8"/>
      <c r="T510" s="8"/>
      <c r="U510" s="8"/>
      <c r="V510" s="8"/>
      <c r="W510" s="8"/>
      <c r="X510" s="8"/>
      <c r="Y510" s="8"/>
      <c r="Z510" s="8"/>
      <c r="AA510" s="8"/>
      <c r="AB510" s="8"/>
      <c r="AC510" s="8"/>
      <c r="AD510" s="8"/>
      <c r="AE510" s="8"/>
      <c r="AF510" s="8"/>
      <c r="AG510" s="8"/>
    </row>
    <row r="511" spans="1:33" ht="25.5">
      <c r="A511" s="5" t="s">
        <v>996</v>
      </c>
      <c r="B511" s="9">
        <v>555</v>
      </c>
      <c r="C511" s="5" t="s">
        <v>997</v>
      </c>
      <c r="D511" s="5" t="s">
        <v>18</v>
      </c>
      <c r="E511" s="5" t="s">
        <v>19</v>
      </c>
      <c r="F511" s="8"/>
      <c r="G511" s="5" t="s">
        <v>21</v>
      </c>
      <c r="H511" s="5"/>
      <c r="I511" s="5" t="s">
        <v>19</v>
      </c>
      <c r="J511" s="11"/>
      <c r="K511" s="11"/>
      <c r="L511" s="5"/>
      <c r="M511" s="5"/>
      <c r="N511" s="20"/>
      <c r="O511" s="5"/>
      <c r="P511" s="8"/>
      <c r="Q511" s="8"/>
      <c r="R511" s="8"/>
      <c r="S511" s="8"/>
      <c r="T511" s="8"/>
      <c r="U511" s="8"/>
      <c r="V511" s="8"/>
      <c r="W511" s="8"/>
      <c r="X511" s="8"/>
      <c r="Y511" s="8"/>
      <c r="Z511" s="8"/>
      <c r="AA511" s="8"/>
      <c r="AB511" s="8"/>
      <c r="AC511" s="8"/>
      <c r="AD511" s="8"/>
      <c r="AE511" s="8"/>
      <c r="AF511" s="8"/>
      <c r="AG511" s="8"/>
    </row>
    <row r="512" spans="1:33" ht="12.75">
      <c r="A512" s="5" t="s">
        <v>998</v>
      </c>
      <c r="B512" s="9">
        <v>556</v>
      </c>
      <c r="C512" s="5" t="s">
        <v>999</v>
      </c>
      <c r="D512" s="5" t="s">
        <v>18</v>
      </c>
      <c r="E512" s="5" t="s">
        <v>19</v>
      </c>
      <c r="F512" s="8"/>
      <c r="G512" s="5" t="s">
        <v>21</v>
      </c>
      <c r="H512" s="5"/>
      <c r="I512" s="5" t="s">
        <v>19</v>
      </c>
      <c r="J512" s="11"/>
      <c r="K512" s="11"/>
      <c r="L512" s="5"/>
      <c r="M512" s="5"/>
      <c r="N512" s="20"/>
      <c r="O512" s="5"/>
      <c r="P512" s="8"/>
      <c r="Q512" s="8"/>
      <c r="R512" s="8"/>
      <c r="S512" s="8"/>
      <c r="T512" s="8"/>
      <c r="U512" s="8"/>
      <c r="V512" s="8"/>
      <c r="W512" s="8"/>
      <c r="X512" s="8"/>
      <c r="Y512" s="8"/>
      <c r="Z512" s="8"/>
      <c r="AA512" s="8"/>
      <c r="AB512" s="8"/>
      <c r="AC512" s="8"/>
      <c r="AD512" s="8"/>
      <c r="AE512" s="8"/>
      <c r="AF512" s="8"/>
      <c r="AG512" s="8"/>
    </row>
    <row r="513" spans="1:33" ht="12.75">
      <c r="A513" s="5" t="s">
        <v>768</v>
      </c>
      <c r="B513" s="9">
        <v>557</v>
      </c>
      <c r="C513" s="5"/>
      <c r="D513" s="5"/>
      <c r="E513" s="5"/>
      <c r="F513" s="8"/>
      <c r="G513" s="5"/>
      <c r="H513" s="5"/>
      <c r="I513" s="5"/>
      <c r="J513" s="11"/>
      <c r="K513" s="11"/>
      <c r="L513" s="5"/>
      <c r="M513" s="5"/>
      <c r="N513" s="20"/>
      <c r="O513" s="5"/>
      <c r="P513" s="8"/>
      <c r="Q513" s="8"/>
      <c r="R513" s="8"/>
      <c r="S513" s="8"/>
      <c r="T513" s="8"/>
      <c r="U513" s="8"/>
      <c r="V513" s="8"/>
      <c r="W513" s="8"/>
      <c r="X513" s="8"/>
      <c r="Y513" s="8"/>
      <c r="Z513" s="8"/>
      <c r="AA513" s="8"/>
      <c r="AB513" s="8"/>
      <c r="AC513" s="8"/>
      <c r="AD513" s="8"/>
      <c r="AE513" s="8"/>
      <c r="AF513" s="8"/>
      <c r="AG513" s="8"/>
    </row>
    <row r="514" spans="1:33" ht="12.75">
      <c r="A514" s="5" t="s">
        <v>774</v>
      </c>
      <c r="B514" s="9">
        <v>558</v>
      </c>
      <c r="C514" s="5"/>
      <c r="D514" s="5"/>
      <c r="E514" s="5"/>
      <c r="F514" s="8"/>
      <c r="G514" s="5"/>
      <c r="H514" s="5"/>
      <c r="I514" s="5"/>
      <c r="J514" s="11"/>
      <c r="K514" s="11"/>
      <c r="L514" s="5"/>
      <c r="M514" s="5"/>
      <c r="N514" s="20"/>
      <c r="O514" s="5"/>
      <c r="P514" s="8"/>
      <c r="Q514" s="8"/>
      <c r="R514" s="8"/>
      <c r="S514" s="8"/>
      <c r="T514" s="8"/>
      <c r="U514" s="8"/>
      <c r="V514" s="8"/>
      <c r="W514" s="8"/>
      <c r="X514" s="8"/>
      <c r="Y514" s="8"/>
      <c r="Z514" s="8"/>
      <c r="AA514" s="8"/>
      <c r="AB514" s="8"/>
      <c r="AC514" s="8"/>
      <c r="AD514" s="8"/>
      <c r="AE514" s="8"/>
      <c r="AF514" s="8"/>
      <c r="AG514" s="8"/>
    </row>
    <row r="515" spans="1:33" ht="12.75">
      <c r="A515" s="5" t="s">
        <v>1000</v>
      </c>
      <c r="B515" s="9">
        <v>559</v>
      </c>
      <c r="C515" s="5" t="s">
        <v>1001</v>
      </c>
      <c r="D515" s="5" t="s">
        <v>1002</v>
      </c>
      <c r="E515" s="5" t="s">
        <v>1003</v>
      </c>
      <c r="F515" s="8"/>
      <c r="G515" s="5" t="s">
        <v>21</v>
      </c>
      <c r="H515" s="5"/>
      <c r="I515" s="5" t="s">
        <v>19</v>
      </c>
      <c r="J515" s="11"/>
      <c r="K515" s="11"/>
      <c r="L515" s="5"/>
      <c r="M515" s="5"/>
      <c r="N515" s="20"/>
      <c r="O515" s="5"/>
      <c r="P515" s="8"/>
      <c r="Q515" s="8"/>
      <c r="R515" s="8"/>
      <c r="S515" s="8"/>
      <c r="T515" s="8"/>
      <c r="U515" s="8"/>
      <c r="V515" s="8"/>
      <c r="W515" s="8"/>
      <c r="X515" s="8"/>
      <c r="Y515" s="8"/>
      <c r="Z515" s="8"/>
      <c r="AA515" s="8"/>
      <c r="AB515" s="8"/>
      <c r="AC515" s="8"/>
      <c r="AD515" s="8"/>
      <c r="AE515" s="8"/>
      <c r="AF515" s="8"/>
      <c r="AG515" s="8"/>
    </row>
    <row r="516" spans="1:33" ht="12.75">
      <c r="A516" s="5" t="s">
        <v>1004</v>
      </c>
      <c r="B516" s="9">
        <v>560</v>
      </c>
      <c r="C516" s="5" t="s">
        <v>1005</v>
      </c>
      <c r="D516" s="5" t="s">
        <v>1002</v>
      </c>
      <c r="E516" s="5" t="s">
        <v>1003</v>
      </c>
      <c r="F516" s="8"/>
      <c r="G516" s="5" t="s">
        <v>21</v>
      </c>
      <c r="H516" s="5"/>
      <c r="I516" s="5" t="s">
        <v>19</v>
      </c>
      <c r="J516" s="11"/>
      <c r="K516" s="11"/>
      <c r="L516" s="5"/>
      <c r="M516" s="5"/>
      <c r="N516" s="20"/>
      <c r="O516" s="5"/>
      <c r="P516" s="8"/>
      <c r="Q516" s="8"/>
      <c r="R516" s="8"/>
      <c r="S516" s="8"/>
      <c r="T516" s="8"/>
      <c r="U516" s="8"/>
      <c r="V516" s="8"/>
      <c r="W516" s="8"/>
      <c r="X516" s="8"/>
      <c r="Y516" s="8"/>
      <c r="Z516" s="8"/>
      <c r="AA516" s="8"/>
      <c r="AB516" s="8"/>
      <c r="AC516" s="8"/>
      <c r="AD516" s="8"/>
      <c r="AE516" s="8"/>
      <c r="AF516" s="8"/>
      <c r="AG516" s="8"/>
    </row>
    <row r="517" spans="1:33" ht="12.75">
      <c r="A517" s="5" t="s">
        <v>1006</v>
      </c>
      <c r="B517" s="9">
        <v>561</v>
      </c>
      <c r="C517" s="5" t="s">
        <v>1007</v>
      </c>
      <c r="D517" s="5" t="s">
        <v>1002</v>
      </c>
      <c r="E517" s="5" t="s">
        <v>1003</v>
      </c>
      <c r="F517" s="8"/>
      <c r="G517" s="5" t="s">
        <v>21</v>
      </c>
      <c r="H517" s="5"/>
      <c r="I517" s="5" t="s">
        <v>19</v>
      </c>
      <c r="J517" s="11"/>
      <c r="K517" s="11"/>
      <c r="L517" s="5"/>
      <c r="M517" s="5"/>
      <c r="N517" s="20"/>
      <c r="O517" s="5"/>
      <c r="P517" s="8"/>
      <c r="Q517" s="8"/>
      <c r="R517" s="8"/>
      <c r="S517" s="8"/>
      <c r="T517" s="8"/>
      <c r="U517" s="8"/>
      <c r="V517" s="8"/>
      <c r="W517" s="8"/>
      <c r="X517" s="8"/>
      <c r="Y517" s="8"/>
      <c r="Z517" s="8"/>
      <c r="AA517" s="8"/>
      <c r="AB517" s="8"/>
      <c r="AC517" s="8"/>
      <c r="AD517" s="8"/>
      <c r="AE517" s="8"/>
      <c r="AF517" s="8"/>
      <c r="AG517" s="8"/>
    </row>
    <row r="518" spans="1:33" ht="25.5">
      <c r="A518" s="5" t="s">
        <v>1008</v>
      </c>
      <c r="B518" s="9">
        <v>562</v>
      </c>
      <c r="C518" s="5" t="s">
        <v>1009</v>
      </c>
      <c r="D518" s="5" t="s">
        <v>1010</v>
      </c>
      <c r="E518" s="5" t="s">
        <v>1011</v>
      </c>
      <c r="F518" s="8"/>
      <c r="G518" s="5" t="s">
        <v>104</v>
      </c>
      <c r="H518" s="5"/>
      <c r="I518" s="5"/>
      <c r="J518" s="11"/>
      <c r="K518" s="11" t="s">
        <v>23</v>
      </c>
      <c r="L518" s="5" t="s">
        <v>1012</v>
      </c>
      <c r="M518" s="5"/>
      <c r="N518" s="20"/>
      <c r="O518" s="5"/>
      <c r="P518" s="8"/>
      <c r="Q518" s="8"/>
      <c r="R518" s="8"/>
      <c r="S518" s="8"/>
      <c r="T518" s="8"/>
      <c r="U518" s="8"/>
      <c r="V518" s="8"/>
      <c r="W518" s="8"/>
      <c r="X518" s="8"/>
      <c r="Y518" s="8"/>
      <c r="Z518" s="8"/>
      <c r="AA518" s="8"/>
      <c r="AB518" s="8"/>
      <c r="AC518" s="8"/>
      <c r="AD518" s="8"/>
      <c r="AE518" s="8"/>
      <c r="AF518" s="8"/>
      <c r="AG518" s="8"/>
    </row>
    <row r="519" spans="1:33" ht="25.5">
      <c r="A519" s="5" t="s">
        <v>1013</v>
      </c>
      <c r="B519" s="9">
        <v>563</v>
      </c>
      <c r="C519" s="5" t="s">
        <v>1014</v>
      </c>
      <c r="D519" s="5" t="s">
        <v>1010</v>
      </c>
      <c r="E519" s="5" t="s">
        <v>1015</v>
      </c>
      <c r="F519" s="8"/>
      <c r="G519" s="5" t="s">
        <v>104</v>
      </c>
      <c r="H519" s="5"/>
      <c r="I519" s="5"/>
      <c r="J519" s="11"/>
      <c r="K519" s="11" t="s">
        <v>23</v>
      </c>
      <c r="L519" s="5" t="s">
        <v>1016</v>
      </c>
      <c r="M519" s="5"/>
      <c r="N519" s="20"/>
      <c r="O519" s="5"/>
      <c r="P519" s="8"/>
      <c r="Q519" s="8"/>
      <c r="R519" s="8"/>
      <c r="S519" s="8"/>
      <c r="T519" s="8"/>
      <c r="U519" s="8"/>
      <c r="V519" s="8"/>
      <c r="W519" s="8"/>
      <c r="X519" s="8"/>
      <c r="Y519" s="8"/>
      <c r="Z519" s="8"/>
      <c r="AA519" s="8"/>
      <c r="AB519" s="8"/>
      <c r="AC519" s="8"/>
      <c r="AD519" s="8"/>
      <c r="AE519" s="8"/>
      <c r="AF519" s="8"/>
      <c r="AG519" s="8"/>
    </row>
    <row r="520" spans="1:33" ht="25.5">
      <c r="A520" s="5" t="s">
        <v>1017</v>
      </c>
      <c r="B520" s="9">
        <v>564</v>
      </c>
      <c r="C520" s="5" t="s">
        <v>1018</v>
      </c>
      <c r="D520" s="5" t="s">
        <v>1010</v>
      </c>
      <c r="E520" s="5" t="s">
        <v>1015</v>
      </c>
      <c r="F520" s="8"/>
      <c r="G520" s="5" t="s">
        <v>104</v>
      </c>
      <c r="H520" s="5"/>
      <c r="I520" s="5"/>
      <c r="J520" s="11"/>
      <c r="K520" s="11" t="s">
        <v>23</v>
      </c>
      <c r="L520" s="5" t="s">
        <v>1016</v>
      </c>
      <c r="M520" s="5"/>
      <c r="N520" s="20"/>
      <c r="O520" s="5"/>
      <c r="P520" s="8"/>
      <c r="Q520" s="8"/>
      <c r="R520" s="8"/>
      <c r="S520" s="8"/>
      <c r="T520" s="8"/>
      <c r="U520" s="8"/>
      <c r="V520" s="8"/>
      <c r="W520" s="8"/>
      <c r="X520" s="8"/>
      <c r="Y520" s="8"/>
      <c r="Z520" s="8"/>
      <c r="AA520" s="8"/>
      <c r="AB520" s="8"/>
      <c r="AC520" s="8"/>
      <c r="AD520" s="8"/>
      <c r="AE520" s="8"/>
      <c r="AF520" s="8"/>
      <c r="AG520" s="8"/>
    </row>
    <row r="521" spans="1:33" ht="76.5">
      <c r="A521" s="5" t="s">
        <v>1019</v>
      </c>
      <c r="B521" s="9">
        <v>565</v>
      </c>
      <c r="C521" s="5" t="s">
        <v>1020</v>
      </c>
      <c r="D521" s="5" t="s">
        <v>1010</v>
      </c>
      <c r="E521" s="5"/>
      <c r="F521" s="8"/>
      <c r="G521" s="5" t="s">
        <v>104</v>
      </c>
      <c r="H521" s="5"/>
      <c r="I521" s="5" t="s">
        <v>19</v>
      </c>
      <c r="J521" s="11"/>
      <c r="K521" s="11" t="s">
        <v>23</v>
      </c>
      <c r="L521" s="5" t="s">
        <v>1021</v>
      </c>
      <c r="M521" s="5" t="s">
        <v>1022</v>
      </c>
      <c r="N521" s="20"/>
      <c r="O521" s="5"/>
      <c r="P521" s="8"/>
      <c r="Q521" s="8"/>
      <c r="R521" s="8"/>
      <c r="S521" s="8"/>
      <c r="T521" s="8"/>
      <c r="U521" s="8"/>
      <c r="V521" s="8"/>
      <c r="W521" s="8"/>
      <c r="X521" s="8"/>
      <c r="Y521" s="8"/>
      <c r="Z521" s="8"/>
      <c r="AA521" s="8"/>
      <c r="AB521" s="8"/>
      <c r="AC521" s="8"/>
      <c r="AD521" s="8"/>
      <c r="AE521" s="8"/>
      <c r="AF521" s="8"/>
      <c r="AG521" s="8"/>
    </row>
    <row r="522" spans="1:33" ht="76.5">
      <c r="A522" s="5" t="s">
        <v>1023</v>
      </c>
      <c r="B522" s="9">
        <v>566</v>
      </c>
      <c r="C522" s="5" t="s">
        <v>1024</v>
      </c>
      <c r="D522" s="5" t="s">
        <v>1002</v>
      </c>
      <c r="E522" s="5"/>
      <c r="F522" s="8"/>
      <c r="G522" s="5" t="s">
        <v>104</v>
      </c>
      <c r="H522" s="5"/>
      <c r="I522" s="5" t="s">
        <v>19</v>
      </c>
      <c r="J522" s="11"/>
      <c r="K522" s="11" t="s">
        <v>23</v>
      </c>
      <c r="L522" s="5" t="s">
        <v>1021</v>
      </c>
      <c r="M522" s="5" t="s">
        <v>1022</v>
      </c>
      <c r="N522" s="20"/>
      <c r="O522" s="5"/>
      <c r="P522" s="8"/>
      <c r="Q522" s="8"/>
      <c r="R522" s="8"/>
      <c r="S522" s="8"/>
      <c r="T522" s="8"/>
      <c r="U522" s="8"/>
      <c r="V522" s="8"/>
      <c r="W522" s="8"/>
      <c r="X522" s="8"/>
      <c r="Y522" s="8"/>
      <c r="Z522" s="8"/>
      <c r="AA522" s="8"/>
      <c r="AB522" s="8"/>
      <c r="AC522" s="8"/>
      <c r="AD522" s="8"/>
      <c r="AE522" s="8"/>
      <c r="AF522" s="8"/>
      <c r="AG522" s="8"/>
    </row>
    <row r="523" spans="1:33" ht="51">
      <c r="A523" s="5" t="s">
        <v>1025</v>
      </c>
      <c r="B523" s="9">
        <v>567</v>
      </c>
      <c r="C523" s="5" t="s">
        <v>1026</v>
      </c>
      <c r="D523" s="5" t="s">
        <v>1003</v>
      </c>
      <c r="E523" s="5" t="s">
        <v>1002</v>
      </c>
      <c r="F523" s="8"/>
      <c r="G523" s="5" t="s">
        <v>104</v>
      </c>
      <c r="H523" s="5"/>
      <c r="I523" s="5" t="s">
        <v>1002</v>
      </c>
      <c r="J523" s="11"/>
      <c r="K523" s="11" t="s">
        <v>1027</v>
      </c>
      <c r="L523" s="5" t="s">
        <v>1028</v>
      </c>
      <c r="M523" s="5" t="s">
        <v>1029</v>
      </c>
      <c r="N523" s="20"/>
      <c r="O523" s="5"/>
      <c r="P523" s="8"/>
      <c r="Q523" s="8"/>
      <c r="R523" s="8"/>
      <c r="S523" s="8"/>
      <c r="T523" s="8"/>
      <c r="U523" s="8"/>
      <c r="V523" s="8"/>
      <c r="W523" s="8"/>
      <c r="X523" s="8"/>
      <c r="Y523" s="8"/>
      <c r="Z523" s="8"/>
      <c r="AA523" s="8"/>
      <c r="AB523" s="8"/>
      <c r="AC523" s="8"/>
      <c r="AD523" s="8"/>
      <c r="AE523" s="8"/>
      <c r="AF523" s="8"/>
      <c r="AG523" s="8"/>
    </row>
    <row r="524" spans="1:33" ht="38.25">
      <c r="A524" s="24" t="s">
        <v>1030</v>
      </c>
      <c r="B524" s="9">
        <v>568</v>
      </c>
      <c r="C524" s="5" t="s">
        <v>1031</v>
      </c>
      <c r="D524" s="5" t="s">
        <v>1003</v>
      </c>
      <c r="E524" s="5" t="s">
        <v>1003</v>
      </c>
      <c r="F524" s="8"/>
      <c r="G524" s="5" t="s">
        <v>37</v>
      </c>
      <c r="H524" s="5"/>
      <c r="I524" s="5" t="s">
        <v>1003</v>
      </c>
      <c r="J524" s="11"/>
      <c r="K524" s="11"/>
      <c r="L524" s="5"/>
      <c r="M524" s="5"/>
      <c r="N524" s="20"/>
      <c r="O524" s="5"/>
      <c r="P524" s="8"/>
      <c r="Q524" s="8"/>
      <c r="R524" s="8"/>
      <c r="S524" s="8"/>
      <c r="T524" s="8"/>
      <c r="U524" s="8"/>
      <c r="V524" s="8"/>
      <c r="W524" s="8"/>
      <c r="X524" s="8"/>
      <c r="Y524" s="8"/>
      <c r="Z524" s="8"/>
      <c r="AA524" s="8"/>
      <c r="AB524" s="8"/>
      <c r="AC524" s="8"/>
      <c r="AD524" s="8"/>
      <c r="AE524" s="8"/>
      <c r="AF524" s="8"/>
      <c r="AG524" s="8"/>
    </row>
    <row r="525" spans="1:33" ht="25.5">
      <c r="A525" s="5" t="s">
        <v>1032</v>
      </c>
      <c r="B525" s="9">
        <v>569</v>
      </c>
      <c r="C525" s="5" t="s">
        <v>1033</v>
      </c>
      <c r="D525" s="5" t="s">
        <v>1002</v>
      </c>
      <c r="E525" s="5" t="s">
        <v>1003</v>
      </c>
      <c r="F525" s="8"/>
      <c r="G525" s="5" t="s">
        <v>21</v>
      </c>
      <c r="H525" s="5"/>
      <c r="I525" s="5" t="s">
        <v>1002</v>
      </c>
      <c r="J525" s="11"/>
      <c r="K525" s="11" t="s">
        <v>1027</v>
      </c>
      <c r="L525" s="5" t="s">
        <v>1034</v>
      </c>
      <c r="M525" s="5"/>
      <c r="N525" s="20"/>
      <c r="O525" s="5"/>
      <c r="P525" s="8"/>
      <c r="Q525" s="8"/>
      <c r="R525" s="8"/>
      <c r="S525" s="8"/>
      <c r="T525" s="8"/>
      <c r="U525" s="8"/>
      <c r="V525" s="8"/>
      <c r="W525" s="8"/>
      <c r="X525" s="8"/>
      <c r="Y525" s="8"/>
      <c r="Z525" s="8"/>
      <c r="AA525" s="8"/>
      <c r="AB525" s="8"/>
      <c r="AC525" s="8"/>
      <c r="AD525" s="8"/>
      <c r="AE525" s="8"/>
      <c r="AF525" s="8"/>
      <c r="AG525" s="8"/>
    </row>
    <row r="526" spans="1:33" ht="12.75">
      <c r="A526" s="24" t="s">
        <v>1035</v>
      </c>
      <c r="B526" s="24">
        <v>570</v>
      </c>
      <c r="C526" s="24" t="s">
        <v>1036</v>
      </c>
      <c r="D526" s="5" t="s">
        <v>1002</v>
      </c>
      <c r="E526" s="5" t="s">
        <v>1003</v>
      </c>
      <c r="F526" s="5"/>
      <c r="G526" s="5" t="s">
        <v>21</v>
      </c>
      <c r="H526" s="5"/>
      <c r="I526" s="5" t="s">
        <v>19</v>
      </c>
      <c r="J526" s="5"/>
      <c r="K526" s="5"/>
      <c r="L526" s="8"/>
      <c r="M526" s="5"/>
      <c r="N526" s="8"/>
      <c r="O526" s="8"/>
      <c r="P526" s="8"/>
      <c r="Q526" s="8"/>
      <c r="R526" s="8"/>
      <c r="S526" s="8"/>
      <c r="T526" s="8"/>
      <c r="U526" s="8"/>
      <c r="V526" s="8"/>
      <c r="W526" s="8"/>
      <c r="X526" s="8"/>
      <c r="Y526" s="8"/>
      <c r="Z526" s="8"/>
      <c r="AA526" s="8"/>
      <c r="AB526" s="8"/>
      <c r="AC526" s="8"/>
      <c r="AD526" s="8"/>
      <c r="AE526" s="8"/>
      <c r="AF526" s="8"/>
      <c r="AG526" s="8"/>
    </row>
    <row r="527" spans="1:33" ht="12.75">
      <c r="A527" s="24" t="s">
        <v>1037</v>
      </c>
      <c r="B527" s="24">
        <v>571</v>
      </c>
      <c r="C527" s="24"/>
      <c r="D527" s="5" t="s">
        <v>1002</v>
      </c>
      <c r="E527" s="5" t="s">
        <v>1003</v>
      </c>
      <c r="F527" s="5"/>
      <c r="G527" s="5" t="s">
        <v>21</v>
      </c>
      <c r="H527" s="5"/>
      <c r="I527" s="5" t="s">
        <v>19</v>
      </c>
      <c r="J527" s="5"/>
      <c r="K527" s="5"/>
      <c r="L527" s="8"/>
      <c r="M527" s="5"/>
      <c r="N527" s="8"/>
      <c r="O527" s="8"/>
      <c r="P527" s="8"/>
      <c r="Q527" s="8"/>
      <c r="R527" s="8"/>
      <c r="S527" s="8"/>
      <c r="T527" s="8"/>
      <c r="U527" s="8"/>
      <c r="V527" s="8"/>
      <c r="W527" s="8"/>
      <c r="X527" s="8"/>
      <c r="Y527" s="8"/>
      <c r="Z527" s="8"/>
      <c r="AA527" s="8"/>
      <c r="AB527" s="8"/>
      <c r="AC527" s="8"/>
      <c r="AD527" s="8"/>
      <c r="AE527" s="8"/>
      <c r="AF527" s="8"/>
      <c r="AG527" s="8"/>
    </row>
    <row r="528" spans="1:33" ht="12.75">
      <c r="A528" s="24" t="s">
        <v>1038</v>
      </c>
      <c r="B528" s="24">
        <v>572</v>
      </c>
      <c r="C528" s="24"/>
      <c r="D528" s="5" t="s">
        <v>1002</v>
      </c>
      <c r="E528" s="5" t="s">
        <v>1003</v>
      </c>
      <c r="F528" s="5"/>
      <c r="G528" s="5" t="s">
        <v>21</v>
      </c>
      <c r="H528" s="5"/>
      <c r="I528" s="5" t="s">
        <v>19</v>
      </c>
      <c r="J528" s="5"/>
      <c r="K528" s="5"/>
      <c r="L528" s="8"/>
      <c r="M528" s="5"/>
      <c r="N528" s="8"/>
      <c r="O528" s="8"/>
      <c r="P528" s="8"/>
      <c r="Q528" s="8"/>
      <c r="R528" s="8"/>
      <c r="S528" s="8"/>
      <c r="T528" s="8"/>
      <c r="U528" s="8"/>
      <c r="V528" s="8"/>
      <c r="W528" s="8"/>
      <c r="X528" s="8"/>
      <c r="Y528" s="8"/>
      <c r="Z528" s="8"/>
      <c r="AA528" s="8"/>
      <c r="AB528" s="8"/>
      <c r="AC528" s="8"/>
      <c r="AD528" s="8"/>
      <c r="AE528" s="8"/>
      <c r="AF528" s="8"/>
      <c r="AG528" s="8"/>
    </row>
    <row r="529" spans="1:33" ht="12.75">
      <c r="A529" s="24" t="s">
        <v>1039</v>
      </c>
      <c r="B529" s="24">
        <v>573</v>
      </c>
      <c r="C529" s="24"/>
      <c r="D529" s="5" t="s">
        <v>1002</v>
      </c>
      <c r="E529" s="5" t="s">
        <v>1003</v>
      </c>
      <c r="F529" s="5"/>
      <c r="G529" s="5" t="s">
        <v>21</v>
      </c>
      <c r="H529" s="5"/>
      <c r="I529" s="5" t="s">
        <v>19</v>
      </c>
      <c r="J529" s="5"/>
      <c r="K529" s="5"/>
      <c r="L529" s="8"/>
      <c r="M529" s="5"/>
      <c r="N529" s="8"/>
      <c r="O529" s="8"/>
      <c r="P529" s="8"/>
      <c r="Q529" s="8"/>
      <c r="R529" s="8"/>
      <c r="S529" s="8"/>
      <c r="T529" s="8"/>
      <c r="U529" s="8"/>
      <c r="V529" s="8"/>
      <c r="W529" s="8"/>
      <c r="X529" s="8"/>
      <c r="Y529" s="8"/>
      <c r="Z529" s="8"/>
      <c r="AA529" s="8"/>
      <c r="AB529" s="8"/>
      <c r="AC529" s="8"/>
      <c r="AD529" s="8"/>
      <c r="AE529" s="8"/>
      <c r="AF529" s="8"/>
      <c r="AG529" s="8"/>
    </row>
    <row r="530" spans="1:33" ht="12.75">
      <c r="A530" s="24" t="s">
        <v>1040</v>
      </c>
      <c r="B530" s="24">
        <v>574</v>
      </c>
      <c r="D530" s="5" t="s">
        <v>1002</v>
      </c>
      <c r="E530" s="5" t="s">
        <v>1003</v>
      </c>
      <c r="G530" s="5" t="s">
        <v>21</v>
      </c>
      <c r="I530" s="5" t="s">
        <v>19</v>
      </c>
    </row>
    <row r="531" spans="1:33" ht="12.75">
      <c r="A531" s="24" t="s">
        <v>1041</v>
      </c>
      <c r="B531" s="24">
        <v>575</v>
      </c>
      <c r="C531" s="24"/>
      <c r="D531" s="5" t="s">
        <v>1002</v>
      </c>
      <c r="E531" s="5" t="s">
        <v>1003</v>
      </c>
      <c r="F531" s="5"/>
      <c r="G531" s="5" t="s">
        <v>21</v>
      </c>
      <c r="H531" s="5"/>
      <c r="I531" s="5" t="s">
        <v>19</v>
      </c>
      <c r="J531" s="5"/>
      <c r="K531" s="5"/>
      <c r="L531" s="8"/>
      <c r="M531" s="5"/>
      <c r="N531" s="8"/>
      <c r="O531" s="8"/>
      <c r="P531" s="8"/>
      <c r="Q531" s="8"/>
      <c r="R531" s="8"/>
      <c r="S531" s="8"/>
      <c r="T531" s="8"/>
      <c r="U531" s="8"/>
      <c r="V531" s="8"/>
      <c r="W531" s="8"/>
      <c r="X531" s="8"/>
      <c r="Y531" s="8"/>
      <c r="Z531" s="8"/>
      <c r="AA531" s="8"/>
      <c r="AB531" s="8"/>
      <c r="AC531" s="8"/>
      <c r="AD531" s="8"/>
      <c r="AE531" s="8"/>
      <c r="AF531" s="8"/>
      <c r="AG531" s="8"/>
    </row>
    <row r="532" spans="1:33" ht="12.75">
      <c r="A532" s="24" t="s">
        <v>1042</v>
      </c>
      <c r="B532" s="24">
        <v>576</v>
      </c>
      <c r="C532" s="24"/>
      <c r="D532" s="5" t="s">
        <v>1002</v>
      </c>
      <c r="E532" s="5" t="s">
        <v>1003</v>
      </c>
      <c r="F532" s="5"/>
      <c r="G532" s="5" t="s">
        <v>21</v>
      </c>
      <c r="H532" s="5"/>
      <c r="I532" s="5" t="s">
        <v>19</v>
      </c>
      <c r="J532" s="5"/>
      <c r="K532" s="5"/>
      <c r="L532" s="8"/>
      <c r="M532" s="5"/>
      <c r="N532" s="8"/>
      <c r="O532" s="8"/>
      <c r="P532" s="8"/>
      <c r="Q532" s="8"/>
      <c r="R532" s="8"/>
      <c r="S532" s="8"/>
      <c r="T532" s="8"/>
      <c r="U532" s="8"/>
      <c r="V532" s="8"/>
      <c r="W532" s="8"/>
      <c r="X532" s="8"/>
      <c r="Y532" s="8"/>
      <c r="Z532" s="8"/>
      <c r="AA532" s="8"/>
      <c r="AB532" s="8"/>
      <c r="AC532" s="8"/>
      <c r="AD532" s="8"/>
      <c r="AE532" s="8"/>
      <c r="AF532" s="8"/>
      <c r="AG532" s="8"/>
    </row>
    <row r="533" spans="1:33" ht="12.75">
      <c r="A533" s="24" t="s">
        <v>1043</v>
      </c>
      <c r="B533" s="24">
        <v>577</v>
      </c>
      <c r="C533" s="24" t="s">
        <v>1044</v>
      </c>
      <c r="D533" s="5" t="s">
        <v>1002</v>
      </c>
      <c r="E533" s="5" t="s">
        <v>1003</v>
      </c>
      <c r="F533" s="5"/>
      <c r="G533" s="5" t="s">
        <v>21</v>
      </c>
      <c r="H533" s="5"/>
      <c r="I533" s="5" t="s">
        <v>19</v>
      </c>
      <c r="J533" s="5"/>
      <c r="K533" s="5"/>
      <c r="L533" s="8"/>
      <c r="M533" s="5"/>
      <c r="N533" s="8"/>
      <c r="O533" s="8"/>
      <c r="P533" s="8"/>
      <c r="Q533" s="8"/>
      <c r="R533" s="8"/>
      <c r="S533" s="8"/>
      <c r="T533" s="8"/>
      <c r="U533" s="8"/>
      <c r="V533" s="8"/>
      <c r="W533" s="8"/>
      <c r="X533" s="8"/>
      <c r="Y533" s="8"/>
      <c r="Z533" s="8"/>
      <c r="AA533" s="8"/>
      <c r="AB533" s="8"/>
      <c r="AC533" s="8"/>
      <c r="AD533" s="8"/>
      <c r="AE533" s="8"/>
      <c r="AF533" s="8"/>
      <c r="AG533" s="8"/>
    </row>
    <row r="534" spans="1:33" ht="12.75">
      <c r="A534" s="24" t="s">
        <v>1045</v>
      </c>
      <c r="B534" s="24">
        <v>578</v>
      </c>
      <c r="C534" s="24" t="s">
        <v>1044</v>
      </c>
      <c r="D534" s="5" t="s">
        <v>1002</v>
      </c>
      <c r="E534" s="5" t="s">
        <v>1003</v>
      </c>
      <c r="F534" s="5"/>
      <c r="G534" s="5" t="s">
        <v>21</v>
      </c>
      <c r="H534" s="5"/>
      <c r="I534" s="5" t="s">
        <v>19</v>
      </c>
      <c r="J534" s="5"/>
      <c r="K534" s="5"/>
      <c r="L534" s="8"/>
      <c r="M534" s="5"/>
      <c r="N534" s="8"/>
      <c r="O534" s="8"/>
      <c r="P534" s="8"/>
      <c r="Q534" s="8"/>
      <c r="R534" s="8"/>
      <c r="S534" s="8"/>
      <c r="T534" s="8"/>
      <c r="U534" s="8"/>
      <c r="V534" s="8"/>
      <c r="W534" s="8"/>
      <c r="X534" s="8"/>
      <c r="Y534" s="8"/>
      <c r="Z534" s="8"/>
      <c r="AA534" s="8"/>
      <c r="AB534" s="8"/>
      <c r="AC534" s="8"/>
      <c r="AD534" s="8"/>
      <c r="AE534" s="8"/>
      <c r="AF534" s="8"/>
      <c r="AG534" s="8"/>
    </row>
    <row r="535" spans="1:33" ht="12.75">
      <c r="A535" s="24" t="s">
        <v>1046</v>
      </c>
      <c r="B535" s="24">
        <v>579</v>
      </c>
      <c r="C535" s="24" t="s">
        <v>1044</v>
      </c>
      <c r="D535" s="5" t="s">
        <v>1002</v>
      </c>
      <c r="E535" s="5" t="s">
        <v>1003</v>
      </c>
      <c r="F535" s="5"/>
      <c r="G535" s="5" t="s">
        <v>21</v>
      </c>
      <c r="H535" s="5"/>
      <c r="I535" s="5" t="s">
        <v>19</v>
      </c>
      <c r="J535" s="5"/>
      <c r="K535" s="5"/>
      <c r="L535" s="8"/>
      <c r="M535" s="5"/>
      <c r="N535" s="8"/>
      <c r="O535" s="8"/>
      <c r="P535" s="8"/>
      <c r="Q535" s="8"/>
      <c r="R535" s="8"/>
      <c r="S535" s="8"/>
      <c r="T535" s="8"/>
      <c r="U535" s="8"/>
      <c r="V535" s="8"/>
      <c r="W535" s="8"/>
      <c r="X535" s="8"/>
      <c r="Y535" s="8"/>
      <c r="Z535" s="8"/>
      <c r="AA535" s="8"/>
      <c r="AB535" s="8"/>
      <c r="AC535" s="8"/>
      <c r="AD535" s="8"/>
      <c r="AE535" s="8"/>
      <c r="AF535" s="8"/>
      <c r="AG535" s="8"/>
    </row>
    <row r="536" spans="1:33" ht="12.75">
      <c r="A536" s="24" t="s">
        <v>1047</v>
      </c>
      <c r="B536" s="24">
        <v>580</v>
      </c>
      <c r="C536" s="24" t="s">
        <v>1044</v>
      </c>
      <c r="D536" s="5" t="s">
        <v>1002</v>
      </c>
      <c r="E536" s="5" t="s">
        <v>1003</v>
      </c>
      <c r="F536" s="5"/>
      <c r="G536" s="5" t="s">
        <v>21</v>
      </c>
      <c r="H536" s="5"/>
      <c r="I536" s="5" t="s">
        <v>19</v>
      </c>
      <c r="J536" s="5"/>
      <c r="K536" s="5"/>
      <c r="L536" s="8"/>
      <c r="M536" s="5"/>
      <c r="N536" s="8"/>
      <c r="O536" s="8"/>
      <c r="P536" s="8"/>
      <c r="Q536" s="8"/>
      <c r="R536" s="8"/>
      <c r="S536" s="8"/>
      <c r="T536" s="8"/>
      <c r="U536" s="8"/>
      <c r="V536" s="8"/>
      <c r="W536" s="8"/>
      <c r="X536" s="8"/>
      <c r="Y536" s="8"/>
      <c r="Z536" s="8"/>
      <c r="AA536" s="8"/>
      <c r="AB536" s="8"/>
      <c r="AC536" s="8"/>
      <c r="AD536" s="8"/>
      <c r="AE536" s="8"/>
      <c r="AF536" s="8"/>
      <c r="AG536" s="8"/>
    </row>
    <row r="537" spans="1:33" ht="12.75">
      <c r="A537" s="24" t="s">
        <v>1048</v>
      </c>
      <c r="B537" s="24">
        <v>581</v>
      </c>
      <c r="C537" s="24" t="s">
        <v>1049</v>
      </c>
      <c r="D537" s="5" t="s">
        <v>18</v>
      </c>
      <c r="E537" s="5" t="s">
        <v>19</v>
      </c>
      <c r="F537" s="5"/>
      <c r="G537" s="5" t="s">
        <v>21</v>
      </c>
      <c r="H537" s="5"/>
      <c r="I537" s="5" t="s">
        <v>19</v>
      </c>
      <c r="J537" s="5"/>
      <c r="K537" s="5"/>
      <c r="L537" s="8"/>
      <c r="M537" s="5"/>
      <c r="N537" s="8"/>
      <c r="O537" s="8"/>
      <c r="P537" s="8"/>
      <c r="Q537" s="8"/>
      <c r="R537" s="8"/>
      <c r="S537" s="8"/>
      <c r="T537" s="8"/>
      <c r="U537" s="8"/>
      <c r="V537" s="8"/>
      <c r="W537" s="8"/>
      <c r="X537" s="8"/>
      <c r="Y537" s="8"/>
      <c r="Z537" s="8"/>
      <c r="AA537" s="8"/>
      <c r="AB537" s="8"/>
      <c r="AC537" s="8"/>
      <c r="AD537" s="8"/>
      <c r="AE537" s="8"/>
      <c r="AF537" s="8"/>
      <c r="AG537" s="8"/>
    </row>
    <row r="538" spans="1:33" ht="12.75">
      <c r="A538" s="24" t="s">
        <v>1050</v>
      </c>
      <c r="B538" s="24">
        <v>582</v>
      </c>
      <c r="C538" s="24" t="s">
        <v>1051</v>
      </c>
      <c r="D538" s="5" t="s">
        <v>18</v>
      </c>
      <c r="E538" s="5" t="s">
        <v>19</v>
      </c>
      <c r="F538" s="5"/>
      <c r="G538" s="5" t="s">
        <v>21</v>
      </c>
      <c r="H538" s="5"/>
      <c r="I538" s="5" t="s">
        <v>19</v>
      </c>
      <c r="J538" s="5"/>
      <c r="K538" s="5"/>
      <c r="L538" s="8"/>
      <c r="M538" s="5"/>
      <c r="N538" s="8"/>
      <c r="O538" s="8"/>
      <c r="P538" s="8"/>
      <c r="Q538" s="8"/>
      <c r="R538" s="8"/>
      <c r="S538" s="8"/>
      <c r="T538" s="8"/>
      <c r="U538" s="8"/>
      <c r="V538" s="8"/>
      <c r="W538" s="8"/>
      <c r="X538" s="8"/>
      <c r="Y538" s="8"/>
      <c r="Z538" s="8"/>
      <c r="AA538" s="8"/>
      <c r="AB538" s="8"/>
      <c r="AC538" s="8"/>
      <c r="AD538" s="8"/>
      <c r="AE538" s="8"/>
      <c r="AF538" s="8"/>
      <c r="AG538" s="8"/>
    </row>
    <row r="539" spans="1:33" ht="25.5">
      <c r="A539" s="5" t="s">
        <v>1052</v>
      </c>
      <c r="B539" s="24">
        <v>583</v>
      </c>
      <c r="C539" s="5" t="s">
        <v>1053</v>
      </c>
      <c r="D539" s="5" t="s">
        <v>18</v>
      </c>
      <c r="E539" s="5" t="s">
        <v>19</v>
      </c>
      <c r="F539" s="5"/>
      <c r="G539" s="5" t="s">
        <v>21</v>
      </c>
      <c r="H539" s="5"/>
      <c r="I539" s="5" t="s">
        <v>19</v>
      </c>
      <c r="J539" s="5" t="s">
        <v>1027</v>
      </c>
      <c r="K539" s="5"/>
      <c r="L539" s="8"/>
      <c r="M539" s="5"/>
      <c r="N539" s="8"/>
      <c r="O539" s="8"/>
      <c r="P539" s="8"/>
      <c r="Q539" s="8"/>
      <c r="R539" s="8"/>
      <c r="S539" s="8"/>
      <c r="T539" s="8"/>
      <c r="U539" s="8"/>
      <c r="V539" s="8"/>
      <c r="W539" s="8"/>
      <c r="X539" s="8"/>
      <c r="Y539" s="8"/>
      <c r="Z539" s="8"/>
      <c r="AA539" s="8"/>
      <c r="AB539" s="8"/>
      <c r="AC539" s="8"/>
      <c r="AD539" s="8"/>
      <c r="AE539" s="8"/>
      <c r="AF539" s="8"/>
      <c r="AG539" s="8"/>
    </row>
    <row r="540" spans="1:33" ht="12.75">
      <c r="A540" s="5" t="s">
        <v>1054</v>
      </c>
      <c r="B540" s="24">
        <v>584</v>
      </c>
      <c r="C540" s="38" t="s">
        <v>1055</v>
      </c>
      <c r="D540" s="5" t="s">
        <v>18</v>
      </c>
      <c r="E540" s="5" t="s">
        <v>19</v>
      </c>
      <c r="F540" s="5"/>
      <c r="G540" s="5" t="s">
        <v>21</v>
      </c>
      <c r="H540" s="5"/>
      <c r="I540" s="5" t="s">
        <v>19</v>
      </c>
      <c r="J540" s="5" t="s">
        <v>1027</v>
      </c>
      <c r="K540" s="5"/>
      <c r="L540" s="8"/>
      <c r="M540" s="5"/>
      <c r="N540" s="8"/>
      <c r="O540" s="8"/>
      <c r="P540" s="8"/>
      <c r="Q540" s="8"/>
      <c r="R540" s="8"/>
      <c r="S540" s="8"/>
      <c r="T540" s="8"/>
      <c r="U540" s="8"/>
      <c r="V540" s="8"/>
      <c r="W540" s="8"/>
      <c r="X540" s="8"/>
      <c r="Y540" s="8"/>
      <c r="Z540" s="8"/>
      <c r="AA540" s="8"/>
      <c r="AB540" s="8"/>
      <c r="AC540" s="8"/>
      <c r="AD540" s="8"/>
      <c r="AE540" s="8"/>
      <c r="AF540" s="8"/>
      <c r="AG540" s="8"/>
    </row>
    <row r="541" spans="1:33" ht="12.75">
      <c r="A541" s="5" t="s">
        <v>1056</v>
      </c>
      <c r="B541" s="24">
        <v>585</v>
      </c>
      <c r="C541" s="38" t="s">
        <v>1057</v>
      </c>
      <c r="D541" s="5" t="s">
        <v>18</v>
      </c>
      <c r="E541" s="5" t="s">
        <v>19</v>
      </c>
      <c r="F541" s="5"/>
      <c r="G541" s="5" t="s">
        <v>21</v>
      </c>
      <c r="H541" s="5"/>
      <c r="I541" s="5" t="s">
        <v>19</v>
      </c>
      <c r="J541" s="5" t="s">
        <v>1027</v>
      </c>
      <c r="K541" s="5"/>
      <c r="L541" s="8"/>
      <c r="M541" s="5"/>
      <c r="N541" s="8"/>
      <c r="O541" s="8"/>
      <c r="P541" s="8"/>
      <c r="Q541" s="8"/>
      <c r="R541" s="8"/>
      <c r="S541" s="8"/>
      <c r="T541" s="8"/>
      <c r="U541" s="8"/>
      <c r="V541" s="8"/>
      <c r="W541" s="8"/>
      <c r="X541" s="8"/>
      <c r="Y541" s="8"/>
      <c r="Z541" s="8"/>
      <c r="AA541" s="8"/>
      <c r="AB541" s="8"/>
      <c r="AC541" s="8"/>
      <c r="AD541" s="8"/>
      <c r="AE541" s="8"/>
      <c r="AF541" s="8"/>
      <c r="AG541" s="8"/>
    </row>
    <row r="542" spans="1:33" ht="12.75">
      <c r="A542" s="5" t="s">
        <v>1058</v>
      </c>
      <c r="B542" s="24">
        <v>586</v>
      </c>
      <c r="C542" s="5" t="s">
        <v>1059</v>
      </c>
      <c r="D542" s="5" t="s">
        <v>18</v>
      </c>
      <c r="E542" s="5" t="s">
        <v>19</v>
      </c>
      <c r="F542" s="5"/>
      <c r="G542" s="5" t="s">
        <v>21</v>
      </c>
      <c r="H542" s="5"/>
      <c r="I542" s="5" t="s">
        <v>19</v>
      </c>
      <c r="J542" s="5" t="s">
        <v>1027</v>
      </c>
      <c r="K542" s="5"/>
      <c r="L542" s="8"/>
      <c r="M542" s="5"/>
      <c r="N542" s="8"/>
      <c r="O542" s="8"/>
      <c r="P542" s="8"/>
      <c r="Q542" s="8"/>
      <c r="R542" s="8"/>
      <c r="S542" s="8"/>
      <c r="T542" s="8"/>
      <c r="U542" s="8"/>
      <c r="V542" s="8"/>
      <c r="W542" s="8"/>
      <c r="X542" s="8"/>
      <c r="Y542" s="8"/>
      <c r="Z542" s="8"/>
      <c r="AA542" s="8"/>
      <c r="AB542" s="8"/>
      <c r="AC542" s="8"/>
      <c r="AD542" s="8"/>
      <c r="AE542" s="8"/>
      <c r="AF542" s="8"/>
      <c r="AG542" s="8"/>
    </row>
    <row r="543" spans="1:33" ht="25.5">
      <c r="A543" s="5" t="s">
        <v>1060</v>
      </c>
      <c r="B543" s="24">
        <v>587</v>
      </c>
      <c r="C543" s="5" t="s">
        <v>1061</v>
      </c>
      <c r="D543" s="5" t="s">
        <v>18</v>
      </c>
      <c r="E543" s="5" t="s">
        <v>19</v>
      </c>
      <c r="F543" s="5"/>
      <c r="G543" s="5" t="s">
        <v>21</v>
      </c>
      <c r="H543" s="5"/>
      <c r="I543" s="5" t="s">
        <v>19</v>
      </c>
      <c r="J543" s="5" t="s">
        <v>1062</v>
      </c>
      <c r="K543" s="5"/>
      <c r="L543" s="8"/>
      <c r="M543" s="5"/>
      <c r="N543" s="8"/>
      <c r="O543" s="8"/>
      <c r="P543" s="8"/>
      <c r="Q543" s="8"/>
      <c r="R543" s="8"/>
      <c r="S543" s="8"/>
      <c r="T543" s="8"/>
      <c r="U543" s="8"/>
      <c r="V543" s="8"/>
      <c r="W543" s="8"/>
      <c r="X543" s="8"/>
      <c r="Y543" s="8"/>
      <c r="Z543" s="8"/>
      <c r="AA543" s="8"/>
      <c r="AB543" s="8"/>
      <c r="AC543" s="8"/>
      <c r="AD543" s="8"/>
      <c r="AE543" s="8"/>
      <c r="AF543" s="8"/>
      <c r="AG543" s="8"/>
    </row>
    <row r="544" spans="1:33" ht="12.75">
      <c r="A544" s="5" t="s">
        <v>1063</v>
      </c>
      <c r="B544" s="24">
        <v>588</v>
      </c>
      <c r="C544" s="5" t="s">
        <v>80</v>
      </c>
      <c r="D544" s="5" t="s">
        <v>18</v>
      </c>
      <c r="E544" s="5" t="s">
        <v>19</v>
      </c>
      <c r="F544" s="5"/>
      <c r="G544" s="5" t="s">
        <v>21</v>
      </c>
      <c r="H544" s="5"/>
      <c r="I544" s="5" t="s">
        <v>19</v>
      </c>
      <c r="J544" s="5" t="s">
        <v>1062</v>
      </c>
      <c r="K544" s="5"/>
      <c r="L544" s="8"/>
      <c r="M544" s="5"/>
      <c r="N544" s="8"/>
      <c r="O544" s="8"/>
      <c r="P544" s="8"/>
      <c r="Q544" s="8"/>
      <c r="R544" s="8"/>
      <c r="S544" s="8"/>
      <c r="T544" s="8"/>
      <c r="U544" s="8"/>
      <c r="V544" s="8"/>
      <c r="W544" s="8"/>
      <c r="X544" s="8"/>
      <c r="Y544" s="8"/>
      <c r="Z544" s="8"/>
      <c r="AA544" s="8"/>
      <c r="AB544" s="8"/>
      <c r="AC544" s="8"/>
      <c r="AD544" s="8"/>
      <c r="AE544" s="8"/>
      <c r="AF544" s="8"/>
      <c r="AG544" s="8"/>
    </row>
    <row r="547" spans="1:33" ht="12.75">
      <c r="A547" s="28"/>
      <c r="B547" s="15"/>
      <c r="C547" s="14"/>
      <c r="D547" s="28"/>
      <c r="E547" s="28"/>
      <c r="F547" s="14"/>
      <c r="G547" s="28"/>
      <c r="H547" s="28"/>
      <c r="I547" s="28"/>
      <c r="J547" s="28"/>
      <c r="K547" s="28"/>
      <c r="L547" s="28"/>
      <c r="M547" s="28"/>
      <c r="N547" s="41"/>
      <c r="O547" s="28"/>
      <c r="P547" s="14"/>
      <c r="Q547" s="14"/>
      <c r="R547" s="14"/>
      <c r="S547" s="14"/>
      <c r="T547" s="14"/>
      <c r="U547" s="14"/>
      <c r="V547" s="14"/>
      <c r="W547" s="14"/>
      <c r="X547" s="14"/>
      <c r="Y547" s="14"/>
      <c r="Z547" s="14"/>
      <c r="AA547" s="14"/>
      <c r="AB547" s="14"/>
      <c r="AC547" s="14"/>
      <c r="AD547" s="14"/>
      <c r="AE547" s="14"/>
      <c r="AF547" s="14"/>
      <c r="AG547" s="14"/>
    </row>
    <row r="548" spans="1:33" ht="51">
      <c r="A548" s="5" t="s">
        <v>1064</v>
      </c>
      <c r="B548" s="9">
        <v>1499</v>
      </c>
      <c r="C548" s="8"/>
      <c r="D548" s="5" t="s">
        <v>1065</v>
      </c>
      <c r="E548" s="5" t="s">
        <v>1065</v>
      </c>
      <c r="F548" s="8"/>
      <c r="G548" s="5" t="s">
        <v>21</v>
      </c>
      <c r="H548" s="5" t="s">
        <v>22</v>
      </c>
      <c r="I548" s="5" t="s">
        <v>19</v>
      </c>
      <c r="J548" s="11"/>
      <c r="K548" s="11" t="s">
        <v>23</v>
      </c>
      <c r="L548" s="5" t="s">
        <v>24</v>
      </c>
      <c r="M548" s="5" t="s">
        <v>1066</v>
      </c>
      <c r="N548" s="20" t="s">
        <v>26</v>
      </c>
      <c r="O548" s="5" t="s">
        <v>44</v>
      </c>
      <c r="P548" s="8"/>
      <c r="Q548" s="8"/>
      <c r="R548" s="8"/>
      <c r="S548" s="8"/>
      <c r="T548" s="8"/>
      <c r="U548" s="8"/>
      <c r="V548" s="8"/>
      <c r="W548" s="8"/>
      <c r="X548" s="8"/>
      <c r="Y548" s="8"/>
      <c r="Z548" s="8"/>
      <c r="AA548" s="8"/>
      <c r="AB548" s="8"/>
      <c r="AC548" s="8"/>
      <c r="AD548" s="8"/>
      <c r="AE548" s="8"/>
      <c r="AF548" s="8"/>
      <c r="AG548" s="8"/>
    </row>
    <row r="549" spans="1:33" ht="12.75">
      <c r="A549" s="8"/>
      <c r="B549" s="42"/>
      <c r="C549" s="8"/>
      <c r="D549" s="8"/>
      <c r="E549" s="8"/>
      <c r="F549" s="8"/>
      <c r="G549" s="8"/>
      <c r="H549" s="8"/>
      <c r="I549" s="8"/>
      <c r="J549" s="8"/>
      <c r="K549" s="8"/>
      <c r="L549" s="8"/>
      <c r="M549" s="32"/>
      <c r="N549" s="33"/>
      <c r="O549" s="8"/>
      <c r="P549" s="8"/>
      <c r="Q549" s="8"/>
      <c r="R549" s="8"/>
      <c r="S549" s="8"/>
      <c r="T549" s="8"/>
      <c r="U549" s="8"/>
      <c r="V549" s="8"/>
      <c r="W549" s="8"/>
      <c r="X549" s="8"/>
      <c r="Y549" s="8"/>
      <c r="Z549" s="8"/>
      <c r="AA549" s="8"/>
      <c r="AB549" s="8"/>
      <c r="AC549" s="8"/>
      <c r="AD549" s="8"/>
      <c r="AE549" s="8"/>
      <c r="AF549" s="8"/>
      <c r="AG549" s="8"/>
    </row>
    <row r="550" spans="1:33" ht="12.75">
      <c r="A550" s="28"/>
      <c r="B550" s="15"/>
      <c r="C550" s="14"/>
      <c r="D550" s="28"/>
      <c r="E550" s="28"/>
      <c r="F550" s="14"/>
      <c r="G550" s="28"/>
      <c r="H550" s="28"/>
      <c r="I550" s="28"/>
      <c r="J550" s="28"/>
      <c r="K550" s="28"/>
      <c r="L550" s="28"/>
      <c r="M550" s="28"/>
      <c r="N550" s="41"/>
      <c r="O550" s="28"/>
      <c r="P550" s="14"/>
      <c r="Q550" s="14"/>
      <c r="R550" s="14"/>
      <c r="S550" s="14"/>
      <c r="T550" s="14"/>
      <c r="U550" s="14"/>
      <c r="V550" s="14"/>
      <c r="W550" s="14"/>
      <c r="X550" s="14"/>
      <c r="Y550" s="14"/>
      <c r="Z550" s="14"/>
      <c r="AA550" s="14"/>
      <c r="AB550" s="14"/>
      <c r="AC550" s="14"/>
      <c r="AD550" s="14"/>
      <c r="AE550" s="14"/>
      <c r="AF550" s="14"/>
      <c r="AG550" s="14"/>
    </row>
    <row r="551" spans="1:33" ht="51">
      <c r="A551" s="5" t="s">
        <v>1067</v>
      </c>
      <c r="B551" s="9">
        <v>1501</v>
      </c>
      <c r="C551" s="5" t="s">
        <v>1068</v>
      </c>
      <c r="D551" s="5" t="s">
        <v>18</v>
      </c>
      <c r="E551" s="5" t="s">
        <v>19</v>
      </c>
      <c r="F551" s="8"/>
      <c r="G551" s="5" t="s">
        <v>21</v>
      </c>
      <c r="H551" s="8"/>
      <c r="I551" s="5" t="s">
        <v>19</v>
      </c>
      <c r="J551" s="5"/>
      <c r="K551" s="5" t="s">
        <v>23</v>
      </c>
      <c r="L551" s="5" t="s">
        <v>1069</v>
      </c>
      <c r="M551" s="31" t="s">
        <v>1070</v>
      </c>
      <c r="N551" s="33"/>
      <c r="O551" s="8"/>
      <c r="P551" s="8"/>
      <c r="Q551" s="8"/>
      <c r="R551" s="8"/>
      <c r="S551" s="8"/>
      <c r="T551" s="8"/>
      <c r="U551" s="8"/>
      <c r="V551" s="8"/>
      <c r="W551" s="8"/>
      <c r="X551" s="8"/>
      <c r="Y551" s="8"/>
      <c r="Z551" s="8"/>
      <c r="AA551" s="8"/>
      <c r="AB551" s="8"/>
      <c r="AC551" s="8"/>
      <c r="AD551" s="8"/>
      <c r="AE551" s="8"/>
      <c r="AF551" s="8"/>
      <c r="AG551" s="8"/>
    </row>
    <row r="552" spans="1:33" ht="38.25">
      <c r="A552" s="5" t="s">
        <v>1071</v>
      </c>
      <c r="B552" s="9">
        <v>1502</v>
      </c>
      <c r="C552" s="5" t="s">
        <v>1072</v>
      </c>
      <c r="D552" s="5" t="s">
        <v>18</v>
      </c>
      <c r="E552" s="5" t="s">
        <v>19</v>
      </c>
      <c r="F552" s="8"/>
      <c r="G552" s="5" t="s">
        <v>21</v>
      </c>
      <c r="H552" s="8"/>
      <c r="I552" s="5" t="s">
        <v>19</v>
      </c>
      <c r="J552" s="5"/>
      <c r="K552" s="5" t="s">
        <v>23</v>
      </c>
      <c r="L552" s="8"/>
      <c r="M552" s="31" t="s">
        <v>1073</v>
      </c>
      <c r="N552" s="33"/>
      <c r="O552" s="8"/>
      <c r="P552" s="8"/>
      <c r="Q552" s="8"/>
      <c r="R552" s="8"/>
      <c r="S552" s="8"/>
      <c r="T552" s="8"/>
      <c r="U552" s="8"/>
      <c r="V552" s="8"/>
      <c r="W552" s="8"/>
      <c r="X552" s="8"/>
      <c r="Y552" s="8"/>
      <c r="Z552" s="8"/>
      <c r="AA552" s="8"/>
      <c r="AB552" s="8"/>
      <c r="AC552" s="8"/>
      <c r="AD552" s="8"/>
      <c r="AE552" s="8"/>
      <c r="AF552" s="8"/>
      <c r="AG552" s="8"/>
    </row>
    <row r="553" spans="1:33" ht="38.25">
      <c r="A553" s="5" t="s">
        <v>1074</v>
      </c>
      <c r="B553" s="9">
        <v>1503</v>
      </c>
      <c r="C553" s="5" t="s">
        <v>1075</v>
      </c>
      <c r="D553" s="5" t="s">
        <v>18</v>
      </c>
      <c r="E553" s="5" t="s">
        <v>19</v>
      </c>
      <c r="F553" s="8"/>
      <c r="G553" s="5" t="s">
        <v>21</v>
      </c>
      <c r="H553" s="8"/>
      <c r="I553" s="5" t="s">
        <v>19</v>
      </c>
      <c r="J553" s="5"/>
      <c r="K553" s="5" t="s">
        <v>23</v>
      </c>
      <c r="L553" s="8"/>
      <c r="M553" s="31" t="s">
        <v>1076</v>
      </c>
      <c r="N553" s="33"/>
      <c r="O553" s="8"/>
      <c r="P553" s="8"/>
      <c r="Q553" s="8"/>
      <c r="R553" s="8"/>
      <c r="S553" s="8"/>
      <c r="T553" s="8"/>
      <c r="U553" s="8"/>
      <c r="V553" s="8"/>
      <c r="W553" s="8"/>
      <c r="X553" s="8"/>
      <c r="Y553" s="8"/>
      <c r="Z553" s="8"/>
      <c r="AA553" s="8"/>
      <c r="AB553" s="8"/>
      <c r="AC553" s="8"/>
      <c r="AD553" s="8"/>
      <c r="AE553" s="8"/>
      <c r="AF553" s="8"/>
      <c r="AG553" s="8"/>
    </row>
    <row r="554" spans="1:33" ht="38.25">
      <c r="A554" s="5" t="s">
        <v>1077</v>
      </c>
      <c r="B554" s="9">
        <v>1504</v>
      </c>
      <c r="C554" s="5" t="s">
        <v>1078</v>
      </c>
      <c r="D554" s="5" t="s">
        <v>18</v>
      </c>
      <c r="E554" s="5" t="s">
        <v>19</v>
      </c>
      <c r="F554" s="8"/>
      <c r="G554" s="5" t="s">
        <v>21</v>
      </c>
      <c r="H554" s="8"/>
      <c r="I554" s="5" t="s">
        <v>19</v>
      </c>
      <c r="J554" s="5"/>
      <c r="K554" s="5" t="s">
        <v>23</v>
      </c>
      <c r="L554" s="8"/>
      <c r="M554" s="31" t="s">
        <v>1079</v>
      </c>
      <c r="N554" s="33"/>
      <c r="O554" s="8"/>
      <c r="P554" s="8"/>
      <c r="Q554" s="8"/>
      <c r="R554" s="8"/>
      <c r="S554" s="8"/>
      <c r="T554" s="8"/>
      <c r="U554" s="8"/>
      <c r="V554" s="8"/>
      <c r="W554" s="8"/>
      <c r="X554" s="8"/>
      <c r="Y554" s="8"/>
      <c r="Z554" s="8"/>
      <c r="AA554" s="8"/>
      <c r="AB554" s="8"/>
      <c r="AC554" s="8"/>
      <c r="AD554" s="8"/>
      <c r="AE554" s="8"/>
      <c r="AF554" s="8"/>
      <c r="AG554" s="8"/>
    </row>
    <row r="555" spans="1:33" ht="38.25">
      <c r="A555" s="5" t="s">
        <v>1080</v>
      </c>
      <c r="B555" s="9">
        <v>1505</v>
      </c>
      <c r="C555" s="5" t="s">
        <v>1081</v>
      </c>
      <c r="D555" s="5" t="s">
        <v>18</v>
      </c>
      <c r="E555" s="5" t="s">
        <v>19</v>
      </c>
      <c r="F555" s="8"/>
      <c r="G555" s="5" t="s">
        <v>21</v>
      </c>
      <c r="H555" s="8"/>
      <c r="I555" s="5" t="s">
        <v>19</v>
      </c>
      <c r="J555" s="5"/>
      <c r="K555" s="5" t="s">
        <v>23</v>
      </c>
      <c r="L555" s="8"/>
      <c r="M555" s="5" t="s">
        <v>1082</v>
      </c>
      <c r="N555" s="8"/>
      <c r="O555" s="8"/>
      <c r="P555" s="8"/>
      <c r="Q555" s="8"/>
      <c r="R555" s="8"/>
      <c r="S555" s="8"/>
      <c r="T555" s="8"/>
      <c r="U555" s="8"/>
      <c r="V555" s="8"/>
      <c r="W555" s="8"/>
      <c r="X555" s="8"/>
      <c r="Y555" s="8"/>
      <c r="Z555" s="8"/>
      <c r="AA555" s="8"/>
      <c r="AB555" s="8"/>
      <c r="AC555" s="8"/>
      <c r="AD555" s="8"/>
      <c r="AE555" s="8"/>
      <c r="AF555" s="8"/>
      <c r="AG555" s="8"/>
    </row>
    <row r="556" spans="1:33" ht="38.25">
      <c r="A556" s="5" t="s">
        <v>1083</v>
      </c>
      <c r="B556" s="9">
        <v>1506</v>
      </c>
      <c r="C556" s="8"/>
      <c r="D556" s="5" t="s">
        <v>18</v>
      </c>
      <c r="E556" s="5" t="s">
        <v>19</v>
      </c>
      <c r="F556" s="8"/>
      <c r="G556" s="5" t="s">
        <v>21</v>
      </c>
      <c r="H556" s="8"/>
      <c r="I556" s="5" t="s">
        <v>19</v>
      </c>
      <c r="J556" s="5"/>
      <c r="K556" s="5" t="s">
        <v>23</v>
      </c>
      <c r="L556" s="8"/>
      <c r="M556" s="5" t="s">
        <v>1084</v>
      </c>
      <c r="N556" s="8"/>
      <c r="O556" s="8"/>
      <c r="P556" s="8"/>
      <c r="Q556" s="8"/>
      <c r="R556" s="8"/>
      <c r="S556" s="8"/>
      <c r="T556" s="8"/>
      <c r="U556" s="8"/>
      <c r="V556" s="8"/>
      <c r="W556" s="8"/>
      <c r="X556" s="8"/>
      <c r="Y556" s="8"/>
      <c r="Z556" s="8"/>
      <c r="AA556" s="8"/>
      <c r="AB556" s="8"/>
      <c r="AC556" s="8"/>
      <c r="AD556" s="8"/>
      <c r="AE556" s="8"/>
      <c r="AF556" s="8"/>
      <c r="AG556" s="8"/>
    </row>
    <row r="557" spans="1:33" ht="38.25">
      <c r="A557" s="5" t="s">
        <v>1085</v>
      </c>
      <c r="B557" s="9">
        <v>1507</v>
      </c>
      <c r="C557" s="8"/>
      <c r="D557" s="5" t="s">
        <v>18</v>
      </c>
      <c r="E557" s="5" t="s">
        <v>19</v>
      </c>
      <c r="F557" s="8"/>
      <c r="G557" s="5" t="s">
        <v>21</v>
      </c>
      <c r="H557" s="8"/>
      <c r="I557" s="5" t="s">
        <v>19</v>
      </c>
      <c r="J557" s="5"/>
      <c r="K557" s="5" t="s">
        <v>23</v>
      </c>
      <c r="L557" s="8"/>
      <c r="M557" s="5" t="s">
        <v>1084</v>
      </c>
      <c r="N557" s="8"/>
      <c r="O557" s="8"/>
      <c r="P557" s="8"/>
      <c r="Q557" s="8"/>
      <c r="R557" s="8"/>
      <c r="S557" s="8"/>
      <c r="T557" s="8"/>
      <c r="U557" s="8"/>
      <c r="V557" s="8"/>
      <c r="W557" s="8"/>
      <c r="X557" s="8"/>
      <c r="Y557" s="8"/>
      <c r="Z557" s="8"/>
      <c r="AA557" s="8"/>
      <c r="AB557" s="8"/>
      <c r="AC557" s="8"/>
      <c r="AD557" s="8"/>
      <c r="AE557" s="8"/>
      <c r="AF557" s="8"/>
      <c r="AG557" s="8"/>
    </row>
    <row r="558" spans="1:33" ht="38.25">
      <c r="A558" s="5" t="s">
        <v>1086</v>
      </c>
      <c r="B558" s="9">
        <v>1508</v>
      </c>
      <c r="C558" s="43" t="s">
        <v>1087</v>
      </c>
      <c r="D558" s="5" t="s">
        <v>18</v>
      </c>
      <c r="E558" s="5" t="s">
        <v>18</v>
      </c>
      <c r="F558" s="5" t="s">
        <v>18</v>
      </c>
      <c r="G558" s="5" t="s">
        <v>18</v>
      </c>
      <c r="H558" s="5" t="s">
        <v>18</v>
      </c>
      <c r="I558" s="5" t="s">
        <v>18</v>
      </c>
      <c r="J558" s="5"/>
      <c r="K558" s="5" t="s">
        <v>18</v>
      </c>
      <c r="L558" s="8"/>
      <c r="M558" s="5" t="s">
        <v>1088</v>
      </c>
      <c r="N558" s="8"/>
      <c r="O558" s="8"/>
      <c r="P558" s="8"/>
      <c r="Q558" s="8"/>
      <c r="R558" s="8"/>
      <c r="S558" s="8"/>
      <c r="T558" s="8"/>
      <c r="U558" s="8"/>
      <c r="V558" s="8"/>
      <c r="W558" s="8"/>
      <c r="X558" s="8"/>
      <c r="Y558" s="8"/>
      <c r="Z558" s="8"/>
      <c r="AA558" s="8"/>
      <c r="AB558" s="8"/>
      <c r="AC558" s="8"/>
      <c r="AD558" s="8"/>
      <c r="AE558" s="8"/>
      <c r="AF558" s="8"/>
      <c r="AG558" s="8"/>
    </row>
    <row r="559" spans="1:33" ht="38.25">
      <c r="A559" s="5" t="s">
        <v>1089</v>
      </c>
      <c r="B559" s="9">
        <v>1509</v>
      </c>
      <c r="C559" s="5" t="s">
        <v>1090</v>
      </c>
      <c r="D559" s="5" t="s">
        <v>18</v>
      </c>
      <c r="E559" s="5" t="s">
        <v>18</v>
      </c>
      <c r="F559" s="5" t="s">
        <v>18</v>
      </c>
      <c r="G559" s="5" t="s">
        <v>18</v>
      </c>
      <c r="H559" s="5" t="s">
        <v>18</v>
      </c>
      <c r="I559" s="5" t="s">
        <v>18</v>
      </c>
      <c r="J559" s="5"/>
      <c r="K559" s="5" t="s">
        <v>18</v>
      </c>
      <c r="L559" s="8"/>
      <c r="M559" s="5" t="s">
        <v>1091</v>
      </c>
      <c r="N559" s="8"/>
      <c r="O559" s="8"/>
      <c r="P559" s="8"/>
      <c r="Q559" s="8"/>
      <c r="R559" s="8"/>
      <c r="S559" s="8"/>
      <c r="T559" s="8"/>
      <c r="U559" s="8"/>
      <c r="V559" s="8"/>
      <c r="W559" s="8"/>
      <c r="X559" s="8"/>
      <c r="Y559" s="8"/>
      <c r="Z559" s="8"/>
      <c r="AA559" s="8"/>
      <c r="AB559" s="8"/>
      <c r="AC559" s="8"/>
      <c r="AD559" s="8"/>
      <c r="AE559" s="8"/>
      <c r="AF559" s="8"/>
      <c r="AG559" s="8"/>
    </row>
    <row r="560" spans="1:33" ht="25.5">
      <c r="A560" s="5" t="s">
        <v>1092</v>
      </c>
      <c r="B560" s="9">
        <v>1510</v>
      </c>
      <c r="C560" s="5" t="s">
        <v>1093</v>
      </c>
      <c r="D560" s="5" t="s">
        <v>18</v>
      </c>
      <c r="E560" s="5" t="s">
        <v>19</v>
      </c>
      <c r="F560" s="5"/>
      <c r="G560" s="5" t="s">
        <v>21</v>
      </c>
      <c r="H560" s="5" t="s">
        <v>22</v>
      </c>
      <c r="I560" s="5" t="s">
        <v>19</v>
      </c>
      <c r="J560" s="5"/>
      <c r="K560" s="5"/>
      <c r="L560" s="8"/>
      <c r="M560" s="5"/>
      <c r="N560" s="8"/>
      <c r="O560" s="8"/>
      <c r="P560" s="8"/>
      <c r="Q560" s="8"/>
      <c r="R560" s="8"/>
      <c r="S560" s="8"/>
      <c r="T560" s="8"/>
      <c r="U560" s="8"/>
      <c r="V560" s="8"/>
      <c r="W560" s="8"/>
      <c r="X560" s="8"/>
      <c r="Y560" s="8"/>
      <c r="Z560" s="8"/>
      <c r="AA560" s="8"/>
      <c r="AB560" s="8"/>
      <c r="AC560" s="8"/>
      <c r="AD560" s="8"/>
      <c r="AE560" s="8"/>
      <c r="AF560" s="8"/>
      <c r="AG560" s="8"/>
    </row>
    <row r="561" spans="1:33" ht="25.5">
      <c r="A561" s="5" t="s">
        <v>1094</v>
      </c>
      <c r="B561" s="9">
        <v>1511</v>
      </c>
      <c r="C561" s="5" t="s">
        <v>1095</v>
      </c>
      <c r="D561" s="5" t="s">
        <v>19</v>
      </c>
      <c r="E561" s="5" t="s">
        <v>19</v>
      </c>
      <c r="F561" s="5"/>
      <c r="G561" s="5" t="s">
        <v>1065</v>
      </c>
      <c r="H561" s="5" t="s">
        <v>38</v>
      </c>
      <c r="I561" s="5" t="s">
        <v>19</v>
      </c>
      <c r="J561" s="5"/>
      <c r="K561" s="5"/>
      <c r="L561" s="8"/>
      <c r="M561" s="5"/>
      <c r="N561" s="8"/>
      <c r="O561" s="8"/>
      <c r="P561" s="8"/>
      <c r="Q561" s="8"/>
      <c r="R561" s="8"/>
      <c r="S561" s="8"/>
      <c r="T561" s="8"/>
      <c r="U561" s="8"/>
      <c r="V561" s="8"/>
      <c r="W561" s="8"/>
      <c r="X561" s="8"/>
      <c r="Y561" s="8"/>
      <c r="Z561" s="8"/>
      <c r="AA561" s="8"/>
      <c r="AB561" s="8"/>
      <c r="AC561" s="8"/>
      <c r="AD561" s="8"/>
      <c r="AE561" s="8"/>
      <c r="AF561" s="8"/>
      <c r="AG561" s="8"/>
    </row>
    <row r="562" spans="1:33" ht="38.25">
      <c r="A562" s="5" t="s">
        <v>1096</v>
      </c>
      <c r="B562" s="9">
        <v>1999</v>
      </c>
      <c r="C562" s="5" t="s">
        <v>1097</v>
      </c>
      <c r="D562" s="5" t="s">
        <v>18</v>
      </c>
      <c r="E562" s="5" t="s">
        <v>18</v>
      </c>
      <c r="F562" s="5" t="s">
        <v>18</v>
      </c>
      <c r="G562" s="5" t="s">
        <v>18</v>
      </c>
      <c r="H562" s="5" t="s">
        <v>18</v>
      </c>
      <c r="I562" s="5" t="s">
        <v>18</v>
      </c>
      <c r="J562" s="5"/>
      <c r="K562" s="5" t="s">
        <v>18</v>
      </c>
      <c r="L562" s="8"/>
      <c r="M562" s="5" t="s">
        <v>1098</v>
      </c>
      <c r="N562" s="8"/>
      <c r="O562" s="8"/>
      <c r="P562" s="8"/>
      <c r="Q562" s="8"/>
      <c r="R562" s="8"/>
      <c r="S562" s="8"/>
      <c r="T562" s="8"/>
      <c r="U562" s="8"/>
      <c r="V562" s="8"/>
      <c r="W562" s="8"/>
      <c r="X562" s="8"/>
      <c r="Y562" s="8"/>
      <c r="Z562" s="8"/>
      <c r="AA562" s="8"/>
      <c r="AB562" s="8"/>
      <c r="AC562" s="8"/>
      <c r="AD562" s="8"/>
      <c r="AE562" s="8"/>
      <c r="AF562" s="8"/>
      <c r="AG562" s="8"/>
    </row>
    <row r="582" spans="1:33" ht="12.75">
      <c r="A582" s="8"/>
      <c r="B582" s="42"/>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row>
    <row r="583" spans="1:33" ht="12.75">
      <c r="A583" s="8"/>
      <c r="B583" s="42"/>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row>
    <row r="584" spans="1:33" ht="12.75">
      <c r="A584" s="8"/>
      <c r="B584" s="42"/>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row>
    <row r="585" spans="1:33" ht="12.75">
      <c r="A585" s="8"/>
      <c r="B585" s="42"/>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row>
    <row r="586" spans="1:33" ht="12.75">
      <c r="A586" s="8"/>
      <c r="B586" s="42"/>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row>
    <row r="587" spans="1:33" ht="12.75">
      <c r="A587" s="8"/>
      <c r="B587" s="42"/>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row>
    <row r="588" spans="1:33" ht="12.75">
      <c r="A588" s="8"/>
      <c r="B588" s="42"/>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row>
    <row r="589" spans="1:33" ht="12.75">
      <c r="A589" s="8"/>
      <c r="B589" s="42"/>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row>
    <row r="590" spans="1:33" ht="12.75">
      <c r="A590" s="8"/>
      <c r="B590" s="42"/>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row>
    <row r="591" spans="1:33" ht="12.75">
      <c r="A591" s="8"/>
      <c r="B591" s="42"/>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row>
    <row r="592" spans="1:33" ht="12.75">
      <c r="A592" s="8"/>
      <c r="B592" s="42"/>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row>
    <row r="593" spans="1:33" ht="12.75">
      <c r="A593" s="8"/>
      <c r="B593" s="42"/>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row>
    <row r="594" spans="1:33" ht="12.75">
      <c r="A594" s="8"/>
      <c r="B594" s="42"/>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row>
    <row r="595" spans="1:33" ht="12.75">
      <c r="A595" s="8"/>
      <c r="B595" s="42"/>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row>
    <row r="596" spans="1:33" ht="12.75">
      <c r="A596" s="8"/>
      <c r="B596" s="42"/>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row>
    <row r="597" spans="1:33" ht="12.75">
      <c r="A597" s="8"/>
      <c r="B597" s="42"/>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row>
    <row r="598" spans="1:33" ht="12.75">
      <c r="A598" s="8"/>
      <c r="B598" s="42"/>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row>
    <row r="599" spans="1:33" ht="12.75">
      <c r="A599" s="8"/>
      <c r="B599" s="42"/>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row>
    <row r="600" spans="1:33" ht="12.75">
      <c r="A600" s="8"/>
      <c r="B600" s="42"/>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row>
    <row r="601" spans="1:33" ht="12.75">
      <c r="A601" s="8"/>
      <c r="B601" s="42"/>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row>
    <row r="602" spans="1:33" ht="12.75">
      <c r="A602" s="8"/>
      <c r="B602" s="42"/>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row>
    <row r="603" spans="1:33" ht="12.75">
      <c r="A603" s="8"/>
      <c r="B603" s="42"/>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row>
    <row r="604" spans="1:33" ht="12.75">
      <c r="A604" s="8"/>
      <c r="B604" s="42"/>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row>
    <row r="605" spans="1:33" ht="12.75">
      <c r="A605" s="8"/>
      <c r="B605" s="42"/>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row>
    <row r="606" spans="1:33" ht="12.75">
      <c r="A606" s="8"/>
      <c r="B606" s="42"/>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row>
    <row r="607" spans="1:33" ht="12.75">
      <c r="A607" s="8"/>
      <c r="B607" s="42"/>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row>
    <row r="608" spans="1:33" ht="12.75">
      <c r="A608" s="8"/>
      <c r="B608" s="42"/>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row>
    <row r="609" spans="1:33" ht="12.75">
      <c r="A609" s="8"/>
      <c r="B609" s="42"/>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row>
    <row r="610" spans="1:33" ht="12.75">
      <c r="A610" s="8"/>
      <c r="B610" s="42"/>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row>
    <row r="611" spans="1:33" ht="12.75">
      <c r="A611" s="8"/>
      <c r="B611" s="42"/>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row>
    <row r="612" spans="1:33" ht="12.75">
      <c r="A612" s="8"/>
      <c r="B612" s="42"/>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row>
    <row r="613" spans="1:33" ht="12.75">
      <c r="A613" s="8"/>
      <c r="B613" s="42"/>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row>
    <row r="614" spans="1:33" ht="12.75">
      <c r="A614" s="8"/>
      <c r="B614" s="42"/>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row>
    <row r="615" spans="1:33" ht="12.75">
      <c r="A615" s="8"/>
      <c r="B615" s="42"/>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row>
    <row r="616" spans="1:33" ht="12.75">
      <c r="A616" s="8"/>
      <c r="B616" s="42"/>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row>
    <row r="617" spans="1:33" ht="12.75">
      <c r="A617" s="8"/>
      <c r="B617" s="42"/>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row>
    <row r="618" spans="1:33" ht="12.75">
      <c r="A618" s="8"/>
      <c r="B618" s="42"/>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row>
    <row r="619" spans="1:33" ht="12.75">
      <c r="A619" s="8"/>
      <c r="B619" s="42"/>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row>
    <row r="620" spans="1:33" ht="12.75">
      <c r="A620" s="8"/>
      <c r="B620" s="42"/>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row>
    <row r="621" spans="1:33" ht="12.75">
      <c r="A621" s="8"/>
      <c r="B621" s="42"/>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row>
    <row r="622" spans="1:33" ht="12.75">
      <c r="A622" s="8"/>
      <c r="B622" s="42"/>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row>
    <row r="623" spans="1:33" ht="12.75">
      <c r="A623" s="8"/>
      <c r="B623" s="42"/>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row>
    <row r="624" spans="1:33" ht="12.75">
      <c r="A624" s="8"/>
      <c r="B624" s="42"/>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row>
    <row r="625" spans="1:33" ht="12.75">
      <c r="A625" s="8"/>
      <c r="B625" s="42"/>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row>
    <row r="626" spans="1:33" ht="12.75">
      <c r="A626" s="8"/>
      <c r="B626" s="42"/>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row>
    <row r="627" spans="1:33" ht="12.75">
      <c r="A627" s="8"/>
      <c r="B627" s="42"/>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row>
    <row r="628" spans="1:33" ht="12.75">
      <c r="A628" s="8"/>
      <c r="B628" s="42"/>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row>
    <row r="629" spans="1:33" ht="12.75">
      <c r="A629" s="8"/>
      <c r="B629" s="42"/>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row>
    <row r="630" spans="1:33" ht="12.75">
      <c r="A630" s="8"/>
      <c r="B630" s="42"/>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row>
    <row r="631" spans="1:33" ht="12.75">
      <c r="A631" s="8"/>
      <c r="B631" s="42"/>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row>
    <row r="632" spans="1:33" ht="12.75">
      <c r="A632" s="8"/>
      <c r="B632" s="42"/>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row>
    <row r="633" spans="1:33" ht="12.75">
      <c r="A633" s="8"/>
      <c r="B633" s="42"/>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row>
    <row r="634" spans="1:33" ht="12.75">
      <c r="A634" s="8"/>
      <c r="B634" s="42"/>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row>
    <row r="635" spans="1:33" ht="12.75">
      <c r="A635" s="8"/>
      <c r="B635" s="42"/>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row>
    <row r="636" spans="1:33" ht="12.75">
      <c r="A636" s="8"/>
      <c r="B636" s="42"/>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row>
    <row r="637" spans="1:33" ht="12.75">
      <c r="A637" s="8"/>
      <c r="B637" s="42"/>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row>
    <row r="638" spans="1:33" ht="12.75">
      <c r="A638" s="8"/>
      <c r="B638" s="42"/>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row>
    <row r="639" spans="1:33" ht="12.75">
      <c r="A639" s="8"/>
      <c r="B639" s="42"/>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row>
    <row r="640" spans="1:33" ht="12.75">
      <c r="A640" s="8"/>
      <c r="B640" s="42"/>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row>
    <row r="641" spans="1:33" ht="12.75">
      <c r="A641" s="8"/>
      <c r="B641" s="42"/>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row>
    <row r="642" spans="1:33" ht="12.75">
      <c r="A642" s="8"/>
      <c r="B642" s="42"/>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row>
    <row r="643" spans="1:33" ht="12.75">
      <c r="A643" s="8"/>
      <c r="B643" s="42"/>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row>
    <row r="644" spans="1:33" ht="12.75">
      <c r="A644" s="8"/>
      <c r="B644" s="42"/>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row>
    <row r="645" spans="1:33" ht="12.75">
      <c r="A645" s="8"/>
      <c r="B645" s="42"/>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row>
    <row r="646" spans="1:33" ht="12.75">
      <c r="A646" s="8"/>
      <c r="B646" s="42"/>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row>
    <row r="647" spans="1:33" ht="12.75">
      <c r="A647" s="8"/>
      <c r="B647" s="42"/>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row>
    <row r="648" spans="1:33" ht="12.75">
      <c r="A648" s="8"/>
      <c r="B648" s="42"/>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row>
    <row r="649" spans="1:33" ht="12.75">
      <c r="A649" s="8"/>
      <c r="B649" s="42"/>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row>
    <row r="650" spans="1:33" ht="12.75">
      <c r="A650" s="8"/>
      <c r="B650" s="42"/>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row>
    <row r="651" spans="1:33" ht="12.75">
      <c r="A651" s="8"/>
      <c r="B651" s="42"/>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row>
    <row r="652" spans="1:33" ht="12.75">
      <c r="A652" s="8"/>
      <c r="B652" s="42"/>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row>
    <row r="653" spans="1:33" ht="12.75">
      <c r="A653" s="8"/>
      <c r="B653" s="42"/>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row>
    <row r="654" spans="1:33" ht="12.75">
      <c r="A654" s="8"/>
      <c r="B654" s="42"/>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row>
    <row r="655" spans="1:33" ht="12.75">
      <c r="A655" s="8"/>
      <c r="B655" s="42"/>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row>
    <row r="656" spans="1:33" ht="12.75">
      <c r="A656" s="8"/>
      <c r="B656" s="42"/>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row>
    <row r="657" spans="1:33" ht="12.75">
      <c r="A657" s="8"/>
      <c r="B657" s="42"/>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row>
    <row r="658" spans="1:33" ht="12.75">
      <c r="A658" s="8"/>
      <c r="B658" s="42"/>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row>
    <row r="659" spans="1:33" ht="12.75">
      <c r="A659" s="8"/>
      <c r="B659" s="42"/>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row>
    <row r="660" spans="1:33" ht="12.75">
      <c r="A660" s="8"/>
      <c r="B660" s="42"/>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row>
    <row r="661" spans="1:33" ht="12.75">
      <c r="A661" s="8"/>
      <c r="B661" s="42"/>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row>
    <row r="662" spans="1:33" ht="12.75">
      <c r="A662" s="8"/>
      <c r="B662" s="42"/>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row>
    <row r="663" spans="1:33" ht="12.75">
      <c r="A663" s="8"/>
      <c r="B663" s="42"/>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row>
    <row r="664" spans="1:33" ht="12.75">
      <c r="A664" s="8"/>
      <c r="B664" s="42"/>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row>
    <row r="665" spans="1:33" ht="12.75">
      <c r="A665" s="8"/>
      <c r="B665" s="42"/>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row>
    <row r="666" spans="1:33" ht="12.75">
      <c r="A666" s="8"/>
      <c r="B666" s="42"/>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row>
    <row r="667" spans="1:33" ht="12.75">
      <c r="A667" s="8"/>
      <c r="B667" s="42"/>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row>
    <row r="668" spans="1:33" ht="12.75">
      <c r="A668" s="8"/>
      <c r="B668" s="42"/>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row>
    <row r="669" spans="1:33" ht="12.75">
      <c r="A669" s="8"/>
      <c r="B669" s="42"/>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row>
    <row r="670" spans="1:33" ht="12.75">
      <c r="A670" s="8"/>
      <c r="B670" s="42"/>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row>
    <row r="671" spans="1:33" ht="12.75">
      <c r="A671" s="8"/>
      <c r="B671" s="42"/>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row>
    <row r="672" spans="1:33" ht="12.75">
      <c r="A672" s="8"/>
      <c r="B672" s="42"/>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row>
    <row r="673" spans="1:33" ht="12.75">
      <c r="A673" s="8"/>
      <c r="B673" s="42"/>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row>
    <row r="674" spans="1:33" ht="12.75">
      <c r="A674" s="8"/>
      <c r="B674" s="42"/>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row>
    <row r="675" spans="1:33" ht="12.75">
      <c r="A675" s="8"/>
      <c r="B675" s="42"/>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row>
    <row r="676" spans="1:33" ht="12.75">
      <c r="A676" s="8"/>
      <c r="B676" s="42"/>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row>
    <row r="677" spans="1:33" ht="12.75">
      <c r="A677" s="8"/>
      <c r="B677" s="42"/>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row>
    <row r="678" spans="1:33" ht="12.75">
      <c r="A678" s="8"/>
      <c r="B678" s="42"/>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row>
    <row r="679" spans="1:33" ht="12.75">
      <c r="A679" s="8"/>
      <c r="B679" s="42"/>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row>
    <row r="680" spans="1:33" ht="12.75">
      <c r="A680" s="8"/>
      <c r="B680" s="42"/>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row>
    <row r="681" spans="1:33" ht="12.75">
      <c r="A681" s="8"/>
      <c r="B681" s="42"/>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row>
    <row r="682" spans="1:33" ht="12.75">
      <c r="A682" s="8"/>
      <c r="B682" s="42"/>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row>
    <row r="683" spans="1:33" ht="12.75">
      <c r="A683" s="8"/>
      <c r="B683" s="42"/>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row>
    <row r="684" spans="1:33" ht="12.75">
      <c r="A684" s="8"/>
      <c r="B684" s="42"/>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row>
    <row r="685" spans="1:33" ht="12.75">
      <c r="A685" s="8"/>
      <c r="B685" s="42"/>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row>
    <row r="686" spans="1:33" ht="12.75">
      <c r="A686" s="8"/>
      <c r="B686" s="42"/>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row>
    <row r="687" spans="1:33" ht="12.75">
      <c r="A687" s="8"/>
      <c r="B687" s="42"/>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row>
    <row r="688" spans="1:33" ht="12.75">
      <c r="A688" s="8"/>
      <c r="B688" s="42"/>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row>
    <row r="689" spans="1:33" ht="12.75">
      <c r="A689" s="8"/>
      <c r="B689" s="42"/>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row>
    <row r="690" spans="1:33" ht="12.75">
      <c r="A690" s="8"/>
      <c r="B690" s="42"/>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row>
    <row r="691" spans="1:33" ht="12.75">
      <c r="A691" s="8"/>
      <c r="B691" s="42"/>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row>
    <row r="692" spans="1:33" ht="12.75">
      <c r="A692" s="8"/>
      <c r="B692" s="42"/>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row>
    <row r="693" spans="1:33" ht="12.75">
      <c r="A693" s="8"/>
      <c r="B693" s="42"/>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row>
    <row r="694" spans="1:33" ht="12.75">
      <c r="A694" s="8"/>
      <c r="B694" s="42"/>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row>
    <row r="695" spans="1:33" ht="12.75">
      <c r="A695" s="8"/>
      <c r="B695" s="42"/>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row>
    <row r="696" spans="1:33" ht="12.75">
      <c r="A696" s="8"/>
      <c r="B696" s="42"/>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row>
    <row r="697" spans="1:33" ht="12.75">
      <c r="A697" s="8"/>
      <c r="B697" s="42"/>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row>
    <row r="698" spans="1:33" ht="12.75">
      <c r="A698" s="8"/>
      <c r="B698" s="42"/>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row>
    <row r="699" spans="1:33" ht="12.75">
      <c r="A699" s="8"/>
      <c r="B699" s="42"/>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row>
    <row r="700" spans="1:33" ht="12.75">
      <c r="A700" s="8"/>
      <c r="B700" s="42"/>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row>
    <row r="701" spans="1:33" ht="12.75">
      <c r="A701" s="8"/>
      <c r="B701" s="42"/>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row>
    <row r="702" spans="1:33" ht="12.75">
      <c r="A702" s="8"/>
      <c r="B702" s="42"/>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row>
    <row r="703" spans="1:33" ht="12.75">
      <c r="A703" s="8"/>
      <c r="B703" s="42"/>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row>
    <row r="704" spans="1:33" ht="12.75">
      <c r="A704" s="8"/>
      <c r="B704" s="42"/>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row>
    <row r="705" spans="1:33" ht="12.75">
      <c r="A705" s="8"/>
      <c r="B705" s="42"/>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row>
    <row r="706" spans="1:33" ht="12.75">
      <c r="A706" s="8"/>
      <c r="B706" s="42"/>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row>
    <row r="707" spans="1:33" ht="12.75">
      <c r="A707" s="8"/>
      <c r="B707" s="42"/>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row>
    <row r="708" spans="1:33" ht="12.75">
      <c r="A708" s="8"/>
      <c r="B708" s="42"/>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row>
    <row r="709" spans="1:33" ht="12.75">
      <c r="A709" s="8"/>
      <c r="B709" s="42"/>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row>
    <row r="710" spans="1:33" ht="12.75">
      <c r="A710" s="8"/>
      <c r="B710" s="42"/>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row>
    <row r="711" spans="1:33" ht="12.75">
      <c r="A711" s="8"/>
      <c r="B711" s="42"/>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row>
    <row r="712" spans="1:33" ht="12.75">
      <c r="A712" s="8"/>
      <c r="B712" s="42"/>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row>
    <row r="713" spans="1:33" ht="12.75">
      <c r="A713" s="8"/>
      <c r="B713" s="42"/>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row>
    <row r="714" spans="1:33" ht="12.75">
      <c r="A714" s="8"/>
      <c r="B714" s="42"/>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row>
    <row r="715" spans="1:33" ht="12.75">
      <c r="A715" s="8"/>
      <c r="B715" s="42"/>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row>
    <row r="716" spans="1:33" ht="12.75">
      <c r="A716" s="8"/>
      <c r="B716" s="42"/>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row>
    <row r="717" spans="1:33" ht="12.75">
      <c r="A717" s="8"/>
      <c r="B717" s="42"/>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row>
    <row r="718" spans="1:33" ht="12.75">
      <c r="A718" s="8"/>
      <c r="B718" s="42"/>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row>
    <row r="719" spans="1:33" ht="12.75">
      <c r="A719" s="8"/>
      <c r="B719" s="42"/>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row>
    <row r="720" spans="1:33" ht="12.75">
      <c r="A720" s="8"/>
      <c r="B720" s="42"/>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row>
    <row r="721" spans="1:33" ht="12.75">
      <c r="A721" s="8"/>
      <c r="B721" s="42"/>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row>
    <row r="722" spans="1:33" ht="12.75">
      <c r="A722" s="8"/>
      <c r="B722" s="42"/>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row>
    <row r="723" spans="1:33" ht="12.75">
      <c r="A723" s="8"/>
      <c r="B723" s="42"/>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row>
    <row r="724" spans="1:33" ht="12.75">
      <c r="A724" s="8"/>
      <c r="B724" s="42"/>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row>
    <row r="725" spans="1:33" ht="12.75">
      <c r="A725" s="8"/>
      <c r="B725" s="42"/>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row>
    <row r="726" spans="1:33" ht="12.75">
      <c r="A726" s="8"/>
      <c r="B726" s="42"/>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row>
    <row r="727" spans="1:33" ht="12.75">
      <c r="A727" s="8"/>
      <c r="B727" s="42"/>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row>
    <row r="728" spans="1:33" ht="12.75">
      <c r="A728" s="8"/>
      <c r="B728" s="42"/>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row>
    <row r="729" spans="1:33" ht="12.75">
      <c r="A729" s="8"/>
      <c r="B729" s="42"/>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row>
    <row r="730" spans="1:33" ht="12.75">
      <c r="A730" s="8"/>
      <c r="B730" s="42"/>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row>
    <row r="731" spans="1:33" ht="12.75">
      <c r="A731" s="8"/>
      <c r="B731" s="42"/>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row>
    <row r="732" spans="1:33" ht="12.75">
      <c r="A732" s="8"/>
      <c r="B732" s="42"/>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row>
    <row r="733" spans="1:33" ht="12.75">
      <c r="A733" s="8"/>
      <c r="B733" s="42"/>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row>
    <row r="734" spans="1:33" ht="12.75">
      <c r="A734" s="8"/>
      <c r="B734" s="42"/>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row>
    <row r="735" spans="1:33" ht="12.75">
      <c r="A735" s="8"/>
      <c r="B735" s="42"/>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row>
    <row r="736" spans="1:33" ht="12.75">
      <c r="A736" s="8"/>
      <c r="B736" s="42"/>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row>
    <row r="737" spans="1:33" ht="12.75">
      <c r="A737" s="8"/>
      <c r="B737" s="42"/>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row>
    <row r="738" spans="1:33" ht="12.75">
      <c r="A738" s="8"/>
      <c r="B738" s="42"/>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row>
    <row r="739" spans="1:33" ht="12.75">
      <c r="A739" s="8"/>
      <c r="B739" s="42"/>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row>
    <row r="740" spans="1:33" ht="12.75">
      <c r="A740" s="8"/>
      <c r="B740" s="42"/>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row>
    <row r="741" spans="1:33" ht="12.75">
      <c r="A741" s="8"/>
      <c r="B741" s="42"/>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row>
    <row r="742" spans="1:33" ht="12.75">
      <c r="A742" s="8"/>
      <c r="B742" s="42"/>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row>
    <row r="743" spans="1:33" ht="12.75">
      <c r="A743" s="8"/>
      <c r="B743" s="42"/>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row>
    <row r="744" spans="1:33" ht="12.75">
      <c r="A744" s="8"/>
      <c r="B744" s="42"/>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row>
    <row r="745" spans="1:33" ht="12.75">
      <c r="A745" s="8"/>
      <c r="B745" s="42"/>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row>
    <row r="746" spans="1:33" ht="12.75">
      <c r="A746" s="8"/>
      <c r="B746" s="42"/>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row>
    <row r="747" spans="1:33" ht="12.75">
      <c r="A747" s="8"/>
      <c r="B747" s="42"/>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row>
    <row r="748" spans="1:33" ht="12.75">
      <c r="A748" s="8"/>
      <c r="B748" s="42"/>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row>
    <row r="749" spans="1:33" ht="12.75">
      <c r="A749" s="8"/>
      <c r="B749" s="42"/>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row>
    <row r="750" spans="1:33" ht="12.75">
      <c r="A750" s="8"/>
      <c r="B750" s="42"/>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row>
    <row r="751" spans="1:33" ht="12.75">
      <c r="A751" s="8"/>
      <c r="B751" s="42"/>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row>
    <row r="752" spans="1:33" ht="12.75">
      <c r="A752" s="8"/>
      <c r="B752" s="42"/>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row>
    <row r="753" spans="1:33" ht="12.75">
      <c r="A753" s="8"/>
      <c r="B753" s="42"/>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row>
    <row r="754" spans="1:33" ht="12.75">
      <c r="A754" s="8"/>
      <c r="B754" s="42"/>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row>
    <row r="755" spans="1:33" ht="12.75">
      <c r="A755" s="8"/>
      <c r="B755" s="42"/>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row>
    <row r="756" spans="1:33" ht="12.75">
      <c r="A756" s="8"/>
      <c r="B756" s="42"/>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row>
    <row r="757" spans="1:33" ht="12.75">
      <c r="A757" s="8"/>
      <c r="B757" s="42"/>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row>
    <row r="758" spans="1:33" ht="12.75">
      <c r="A758" s="8"/>
      <c r="B758" s="42"/>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row>
    <row r="759" spans="1:33" ht="12.75">
      <c r="A759" s="8"/>
      <c r="B759" s="42"/>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row>
    <row r="760" spans="1:33" ht="12.75">
      <c r="A760" s="8"/>
      <c r="B760" s="42"/>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row>
    <row r="761" spans="1:33" ht="12.75">
      <c r="A761" s="8"/>
      <c r="B761" s="42"/>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row>
    <row r="762" spans="1:33" ht="12.75">
      <c r="A762" s="8"/>
      <c r="B762" s="42"/>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row>
    <row r="763" spans="1:33" ht="12.75">
      <c r="A763" s="8"/>
      <c r="B763" s="42"/>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row>
    <row r="764" spans="1:33" ht="12.75">
      <c r="A764" s="8"/>
      <c r="B764" s="42"/>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row>
    <row r="765" spans="1:33" ht="12.75">
      <c r="A765" s="8"/>
      <c r="B765" s="42"/>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row>
    <row r="766" spans="1:33" ht="12.75">
      <c r="A766" s="8"/>
      <c r="B766" s="42"/>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row>
    <row r="767" spans="1:33" ht="12.75">
      <c r="A767" s="8"/>
      <c r="B767" s="42"/>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row>
    <row r="768" spans="1:33" ht="12.75">
      <c r="A768" s="8"/>
      <c r="B768" s="42"/>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row>
    <row r="769" spans="1:33" ht="12.75">
      <c r="A769" s="8"/>
      <c r="B769" s="42"/>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row>
    <row r="770" spans="1:33" ht="12.75">
      <c r="A770" s="8"/>
      <c r="B770" s="42"/>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row>
    <row r="771" spans="1:33" ht="12.75">
      <c r="A771" s="8"/>
      <c r="B771" s="42"/>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row>
    <row r="772" spans="1:33" ht="12.75">
      <c r="A772" s="8"/>
      <c r="B772" s="42"/>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row>
    <row r="773" spans="1:33" ht="12.75">
      <c r="A773" s="8"/>
      <c r="B773" s="42"/>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row>
    <row r="774" spans="1:33" ht="12.75">
      <c r="A774" s="8"/>
      <c r="B774" s="42"/>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row>
    <row r="775" spans="1:33" ht="12.75">
      <c r="A775" s="8"/>
      <c r="B775" s="42"/>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row>
    <row r="776" spans="1:33" ht="12.75">
      <c r="A776" s="8"/>
      <c r="B776" s="42"/>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row>
    <row r="777" spans="1:33" ht="12.75">
      <c r="A777" s="8"/>
      <c r="B777" s="42"/>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row>
    <row r="778" spans="1:33" ht="12.75">
      <c r="A778" s="8"/>
      <c r="B778" s="42"/>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row>
    <row r="779" spans="1:33" ht="12.75">
      <c r="A779" s="8"/>
      <c r="B779" s="42"/>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row>
    <row r="780" spans="1:33" ht="12.75">
      <c r="A780" s="8"/>
      <c r="B780" s="42"/>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row>
    <row r="781" spans="1:33" ht="12.75">
      <c r="A781" s="8"/>
      <c r="B781" s="42"/>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row>
    <row r="782" spans="1:33" ht="12.75">
      <c r="A782" s="8"/>
      <c r="B782" s="42"/>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row>
    <row r="783" spans="1:33" ht="12.75">
      <c r="A783" s="8"/>
      <c r="B783" s="42"/>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row>
    <row r="784" spans="1:33" ht="12.75">
      <c r="A784" s="8"/>
      <c r="B784" s="42"/>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row>
    <row r="785" spans="1:33" ht="12.75">
      <c r="A785" s="8"/>
      <c r="B785" s="42"/>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row>
    <row r="786" spans="1:33" ht="12.75">
      <c r="A786" s="8"/>
      <c r="B786" s="42"/>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row>
    <row r="787" spans="1:33" ht="12.75">
      <c r="A787" s="8"/>
      <c r="B787" s="42"/>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row>
    <row r="788" spans="1:33" ht="12.75">
      <c r="A788" s="8"/>
      <c r="B788" s="42"/>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row>
    <row r="789" spans="1:33" ht="12.75">
      <c r="A789" s="8"/>
      <c r="B789" s="42"/>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row>
    <row r="790" spans="1:33" ht="12.75">
      <c r="A790" s="8"/>
      <c r="B790" s="42"/>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row>
    <row r="791" spans="1:33" ht="12.75">
      <c r="A791" s="8"/>
      <c r="B791" s="42"/>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row>
    <row r="792" spans="1:33" ht="12.75">
      <c r="A792" s="8"/>
      <c r="B792" s="42"/>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row>
    <row r="793" spans="1:33" ht="12.75">
      <c r="A793" s="8"/>
      <c r="B793" s="42"/>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row>
    <row r="794" spans="1:33" ht="12.75">
      <c r="A794" s="8"/>
      <c r="B794" s="42"/>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row>
    <row r="795" spans="1:33" ht="12.75">
      <c r="A795" s="8"/>
      <c r="B795" s="42"/>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row>
    <row r="796" spans="1:33" ht="12.75">
      <c r="A796" s="8"/>
      <c r="B796" s="42"/>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row>
    <row r="797" spans="1:33" ht="12.75">
      <c r="A797" s="8"/>
      <c r="B797" s="42"/>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row>
    <row r="798" spans="1:33" ht="12.75">
      <c r="A798" s="8"/>
      <c r="B798" s="42"/>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row>
    <row r="799" spans="1:33" ht="12.75">
      <c r="A799" s="8"/>
      <c r="B799" s="42"/>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row>
    <row r="800" spans="1:33" ht="12.75">
      <c r="A800" s="8"/>
      <c r="B800" s="42"/>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row>
    <row r="801" spans="1:33" ht="12.75">
      <c r="A801" s="8"/>
      <c r="B801" s="42"/>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row>
    <row r="802" spans="1:33" ht="12.75">
      <c r="A802" s="8"/>
      <c r="B802" s="42"/>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row>
    <row r="803" spans="1:33" ht="12.75">
      <c r="A803" s="8"/>
      <c r="B803" s="42"/>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row>
    <row r="804" spans="1:33" ht="12.75">
      <c r="A804" s="8"/>
      <c r="B804" s="42"/>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row>
    <row r="805" spans="1:33" ht="12.75">
      <c r="A805" s="8"/>
      <c r="B805" s="42"/>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row>
    <row r="806" spans="1:33" ht="12.75">
      <c r="A806" s="8"/>
      <c r="B806" s="42"/>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row>
    <row r="807" spans="1:33" ht="12.75">
      <c r="A807" s="8"/>
      <c r="B807" s="42"/>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row>
    <row r="808" spans="1:33" ht="12.75">
      <c r="A808" s="8"/>
      <c r="B808" s="42"/>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row>
    <row r="809" spans="1:33" ht="12.75">
      <c r="A809" s="8"/>
      <c r="B809" s="42"/>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row>
    <row r="810" spans="1:33" ht="12.75">
      <c r="A810" s="8"/>
      <c r="B810" s="42"/>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row>
    <row r="811" spans="1:33" ht="12.75">
      <c r="A811" s="8"/>
      <c r="B811" s="42"/>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row>
    <row r="812" spans="1:33" ht="12.75">
      <c r="A812" s="8"/>
      <c r="B812" s="42"/>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row>
    <row r="813" spans="1:33" ht="12.75">
      <c r="A813" s="8"/>
      <c r="B813" s="42"/>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row>
    <row r="814" spans="1:33" ht="12.75">
      <c r="A814" s="8"/>
      <c r="B814" s="42"/>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row>
    <row r="815" spans="1:33" ht="12.75">
      <c r="A815" s="8"/>
      <c r="B815" s="42"/>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row>
    <row r="816" spans="1:33" ht="12.75">
      <c r="A816" s="8"/>
      <c r="B816" s="42"/>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row>
    <row r="817" spans="1:33" ht="12.75">
      <c r="A817" s="8"/>
      <c r="B817" s="42"/>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row>
    <row r="818" spans="1:33" ht="12.75">
      <c r="A818" s="8"/>
      <c r="B818" s="42"/>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row>
    <row r="819" spans="1:33" ht="12.75">
      <c r="A819" s="8"/>
      <c r="B819" s="42"/>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row>
    <row r="820" spans="1:33" ht="12.75">
      <c r="A820" s="8"/>
      <c r="B820" s="42"/>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row>
    <row r="821" spans="1:33" ht="12.75">
      <c r="A821" s="8"/>
      <c r="B821" s="42"/>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row>
    <row r="822" spans="1:33" ht="12.75">
      <c r="A822" s="8"/>
      <c r="B822" s="42"/>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row>
    <row r="823" spans="1:33" ht="12.75">
      <c r="A823" s="8"/>
      <c r="B823" s="42"/>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row>
    <row r="824" spans="1:33" ht="12.75">
      <c r="A824" s="8"/>
      <c r="B824" s="42"/>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row>
    <row r="825" spans="1:33" ht="12.75">
      <c r="A825" s="8"/>
      <c r="B825" s="42"/>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row>
    <row r="826" spans="1:33" ht="12.75">
      <c r="A826" s="8"/>
      <c r="B826" s="42"/>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row>
    <row r="827" spans="1:33" ht="12.75">
      <c r="A827" s="8"/>
      <c r="B827" s="42"/>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row>
    <row r="828" spans="1:33" ht="12.75">
      <c r="A828" s="8"/>
      <c r="B828" s="42"/>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row>
    <row r="829" spans="1:33" ht="12.75">
      <c r="A829" s="8"/>
      <c r="B829" s="42"/>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row>
    <row r="830" spans="1:33" ht="12.75">
      <c r="A830" s="8"/>
      <c r="B830" s="42"/>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row>
    <row r="831" spans="1:33" ht="12.75">
      <c r="A831" s="8"/>
      <c r="B831" s="42"/>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row>
    <row r="832" spans="1:33" ht="12.75">
      <c r="A832" s="8"/>
      <c r="B832" s="42"/>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row>
    <row r="833" spans="1:33" ht="12.75">
      <c r="A833" s="8"/>
      <c r="B833" s="42"/>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row>
    <row r="834" spans="1:33" ht="12.75">
      <c r="A834" s="8"/>
      <c r="B834" s="42"/>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row>
    <row r="835" spans="1:33" ht="12.75">
      <c r="A835" s="8"/>
      <c r="B835" s="42"/>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row>
    <row r="836" spans="1:33" ht="12.75">
      <c r="A836" s="8"/>
      <c r="B836" s="42"/>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row>
    <row r="837" spans="1:33" ht="12.75">
      <c r="A837" s="8"/>
      <c r="B837" s="42"/>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row>
    <row r="838" spans="1:33" ht="12.75">
      <c r="A838" s="8"/>
      <c r="B838" s="42"/>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row>
    <row r="839" spans="1:33" ht="12.75">
      <c r="A839" s="8"/>
      <c r="B839" s="42"/>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row>
    <row r="840" spans="1:33" ht="12.75">
      <c r="A840" s="8"/>
      <c r="B840" s="42"/>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row>
    <row r="841" spans="1:33" ht="12.75">
      <c r="A841" s="8"/>
      <c r="B841" s="42"/>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row>
    <row r="842" spans="1:33" ht="12.75">
      <c r="A842" s="8"/>
      <c r="B842" s="42"/>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row>
    <row r="843" spans="1:33" ht="12.75">
      <c r="A843" s="8"/>
      <c r="B843" s="42"/>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row>
    <row r="844" spans="1:33" ht="12.75">
      <c r="A844" s="8"/>
      <c r="B844" s="42"/>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row>
    <row r="845" spans="1:33" ht="12.75">
      <c r="A845" s="8"/>
      <c r="B845" s="42"/>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row>
    <row r="846" spans="1:33" ht="12.75">
      <c r="A846" s="8"/>
      <c r="B846" s="42"/>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row>
    <row r="847" spans="1:33" ht="12.75">
      <c r="A847" s="8"/>
      <c r="B847" s="42"/>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row>
    <row r="848" spans="1:33" ht="12.75">
      <c r="A848" s="8"/>
      <c r="B848" s="42"/>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row>
    <row r="849" spans="1:33" ht="12.75">
      <c r="A849" s="8"/>
      <c r="B849" s="42"/>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row>
    <row r="850" spans="1:33" ht="12.75">
      <c r="A850" s="8"/>
      <c r="B850" s="42"/>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row>
    <row r="851" spans="1:33" ht="12.75">
      <c r="A851" s="8"/>
      <c r="B851" s="42"/>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row>
    <row r="852" spans="1:33" ht="12.75">
      <c r="A852" s="8"/>
      <c r="B852" s="42"/>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row>
    <row r="853" spans="1:33" ht="12.75">
      <c r="A853" s="8"/>
      <c r="B853" s="42"/>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row>
    <row r="854" spans="1:33" ht="12.75">
      <c r="A854" s="8"/>
      <c r="B854" s="42"/>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row>
    <row r="855" spans="1:33" ht="12.75">
      <c r="A855" s="8"/>
      <c r="B855" s="42"/>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row>
    <row r="856" spans="1:33" ht="12.75">
      <c r="A856" s="8"/>
      <c r="B856" s="42"/>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row>
    <row r="857" spans="1:33" ht="12.75">
      <c r="A857" s="8"/>
      <c r="B857" s="42"/>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row>
    <row r="858" spans="1:33" ht="12.75">
      <c r="A858" s="8"/>
      <c r="B858" s="42"/>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row>
    <row r="859" spans="1:33" ht="12.75">
      <c r="A859" s="8"/>
      <c r="B859" s="42"/>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row>
    <row r="860" spans="1:33" ht="12.75">
      <c r="A860" s="8"/>
      <c r="B860" s="42"/>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row>
    <row r="861" spans="1:33" ht="12.75">
      <c r="A861" s="8"/>
      <c r="B861" s="42"/>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row>
    <row r="862" spans="1:33" ht="12.75">
      <c r="A862" s="8"/>
      <c r="B862" s="42"/>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row>
    <row r="863" spans="1:33" ht="12.75">
      <c r="A863" s="8"/>
      <c r="B863" s="42"/>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row>
    <row r="864" spans="1:33" ht="12.75">
      <c r="A864" s="8"/>
      <c r="B864" s="42"/>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row>
    <row r="865" spans="1:33" ht="12.75">
      <c r="A865" s="8"/>
      <c r="B865" s="42"/>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row>
    <row r="866" spans="1:33" ht="12.75">
      <c r="A866" s="8"/>
      <c r="B866" s="42"/>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row>
    <row r="867" spans="1:33" ht="12.75">
      <c r="A867" s="8"/>
      <c r="B867" s="42"/>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row>
    <row r="868" spans="1:33" ht="12.75">
      <c r="A868" s="8"/>
      <c r="B868" s="42"/>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row>
    <row r="869" spans="1:33" ht="12.75">
      <c r="A869" s="8"/>
      <c r="B869" s="42"/>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row>
    <row r="870" spans="1:33" ht="12.75">
      <c r="A870" s="8"/>
      <c r="B870" s="42"/>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row>
    <row r="871" spans="1:33" ht="12.75">
      <c r="A871" s="8"/>
      <c r="B871" s="42"/>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row>
    <row r="872" spans="1:33" ht="12.75">
      <c r="A872" s="8"/>
      <c r="B872" s="42"/>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row>
    <row r="873" spans="1:33" ht="12.75">
      <c r="A873" s="8"/>
      <c r="B873" s="42"/>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row>
    <row r="874" spans="1:33" ht="12.75">
      <c r="A874" s="8"/>
      <c r="B874" s="42"/>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row>
    <row r="875" spans="1:33" ht="12.75">
      <c r="A875" s="8"/>
      <c r="B875" s="42"/>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row>
    <row r="876" spans="1:33" ht="12.75">
      <c r="A876" s="8"/>
      <c r="B876" s="42"/>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row>
    <row r="877" spans="1:33" ht="12.75">
      <c r="A877" s="8"/>
      <c r="B877" s="42"/>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row>
    <row r="878" spans="1:33" ht="12.75">
      <c r="A878" s="8"/>
      <c r="B878" s="42"/>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row>
    <row r="879" spans="1:33" ht="12.75">
      <c r="A879" s="8"/>
      <c r="B879" s="42"/>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row>
    <row r="880" spans="1:33" ht="12.75">
      <c r="A880" s="8"/>
      <c r="B880" s="42"/>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row>
    <row r="881" spans="1:33" ht="12.75">
      <c r="A881" s="8"/>
      <c r="B881" s="42"/>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row>
    <row r="882" spans="1:33" ht="12.75">
      <c r="A882" s="8"/>
      <c r="B882" s="42"/>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row>
    <row r="883" spans="1:33" ht="12.75">
      <c r="A883" s="8"/>
      <c r="B883" s="42"/>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row>
    <row r="884" spans="1:33" ht="12.75">
      <c r="A884" s="8"/>
      <c r="B884" s="42"/>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row>
    <row r="885" spans="1:33" ht="12.75">
      <c r="A885" s="8"/>
      <c r="B885" s="42"/>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row>
    <row r="886" spans="1:33" ht="12.75">
      <c r="A886" s="8"/>
      <c r="B886" s="42"/>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row>
    <row r="887" spans="1:33" ht="12.75">
      <c r="A887" s="8"/>
      <c r="B887" s="42"/>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row>
    <row r="888" spans="1:33" ht="12.75">
      <c r="A888" s="8"/>
      <c r="B888" s="42"/>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row>
    <row r="889" spans="1:33" ht="12.75">
      <c r="A889" s="8"/>
      <c r="B889" s="42"/>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row>
    <row r="890" spans="1:33" ht="12.75">
      <c r="A890" s="8"/>
      <c r="B890" s="42"/>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row>
    <row r="891" spans="1:33" ht="12.75">
      <c r="A891" s="8"/>
      <c r="B891" s="42"/>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row>
    <row r="892" spans="1:33" ht="12.75">
      <c r="A892" s="8"/>
      <c r="B892" s="42"/>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row>
    <row r="893" spans="1:33" ht="12.75">
      <c r="A893" s="8"/>
      <c r="B893" s="42"/>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row>
    <row r="894" spans="1:33" ht="12.75">
      <c r="A894" s="8"/>
      <c r="B894" s="42"/>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row>
    <row r="895" spans="1:33" ht="12.75">
      <c r="A895" s="8"/>
      <c r="B895" s="42"/>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row>
    <row r="896" spans="1:33" ht="12.75">
      <c r="A896" s="8"/>
      <c r="B896" s="42"/>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row>
    <row r="897" spans="1:33" ht="12.75">
      <c r="A897" s="8"/>
      <c r="B897" s="42"/>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row>
    <row r="898" spans="1:33" ht="12.75">
      <c r="A898" s="8"/>
      <c r="B898" s="42"/>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row>
    <row r="899" spans="1:33" ht="12.75">
      <c r="A899" s="8"/>
      <c r="B899" s="42"/>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row>
    <row r="900" spans="1:33" ht="12.75">
      <c r="A900" s="8"/>
      <c r="B900" s="42"/>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row>
    <row r="901" spans="1:33" ht="12.75">
      <c r="A901" s="8"/>
      <c r="B901" s="42"/>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row>
    <row r="902" spans="1:33" ht="12.75">
      <c r="A902" s="8"/>
      <c r="B902" s="42"/>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row>
    <row r="903" spans="1:33" ht="12.75">
      <c r="A903" s="8"/>
      <c r="B903" s="42"/>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row>
    <row r="904" spans="1:33" ht="12.75">
      <c r="A904" s="8"/>
      <c r="B904" s="42"/>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row>
    <row r="905" spans="1:33" ht="12.75">
      <c r="A905" s="8"/>
      <c r="B905" s="42"/>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row>
    <row r="906" spans="1:33" ht="12.75">
      <c r="A906" s="8"/>
      <c r="B906" s="42"/>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row>
    <row r="907" spans="1:33" ht="12.75">
      <c r="A907" s="8"/>
      <c r="B907" s="42"/>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row>
    <row r="908" spans="1:33" ht="12.75">
      <c r="A908" s="8"/>
      <c r="B908" s="42"/>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row>
    <row r="909" spans="1:33" ht="12.75">
      <c r="A909" s="8"/>
      <c r="B909" s="42"/>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row>
    <row r="910" spans="1:33" ht="12.75">
      <c r="A910" s="8"/>
      <c r="B910" s="42"/>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row>
    <row r="911" spans="1:33" ht="12.75">
      <c r="A911" s="8"/>
      <c r="B911" s="42"/>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row>
    <row r="912" spans="1:33" ht="12.75">
      <c r="A912" s="8"/>
      <c r="B912" s="42"/>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row>
    <row r="913" spans="1:33" ht="12.75">
      <c r="A913" s="8"/>
      <c r="B913" s="42"/>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row>
    <row r="914" spans="1:33" ht="12.75">
      <c r="A914" s="8"/>
      <c r="B914" s="42"/>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row>
    <row r="915" spans="1:33" ht="12.75">
      <c r="A915" s="8"/>
      <c r="B915" s="42"/>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row>
    <row r="916" spans="1:33" ht="12.75">
      <c r="A916" s="8"/>
      <c r="B916" s="42"/>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row>
    <row r="917" spans="1:33" ht="12.75">
      <c r="A917" s="8"/>
      <c r="B917" s="42"/>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row>
    <row r="918" spans="1:33" ht="12.75">
      <c r="A918" s="8"/>
      <c r="B918" s="42"/>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row>
    <row r="919" spans="1:33" ht="12.75">
      <c r="A919" s="8"/>
      <c r="B919" s="42"/>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row>
    <row r="920" spans="1:33" ht="12.75">
      <c r="A920" s="8"/>
      <c r="B920" s="42"/>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row>
    <row r="921" spans="1:33" ht="12.75">
      <c r="A921" s="8"/>
      <c r="B921" s="42"/>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row>
    <row r="922" spans="1:33" ht="12.75">
      <c r="A922" s="8"/>
      <c r="B922" s="42"/>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row>
    <row r="923" spans="1:33" ht="12.75">
      <c r="A923" s="8"/>
      <c r="B923" s="42"/>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row>
    <row r="924" spans="1:33" ht="12.75">
      <c r="A924" s="8"/>
      <c r="B924" s="42"/>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row>
    <row r="925" spans="1:33" ht="12.75">
      <c r="A925" s="8"/>
      <c r="B925" s="42"/>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row>
    <row r="926" spans="1:33" ht="12.75">
      <c r="A926" s="8"/>
      <c r="B926" s="42"/>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row>
    <row r="927" spans="1:33" ht="12.75">
      <c r="A927" s="8"/>
      <c r="B927" s="42"/>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row>
    <row r="928" spans="1:33" ht="12.75">
      <c r="A928" s="8"/>
      <c r="B928" s="42"/>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row>
    <row r="929" spans="1:33" ht="12.75">
      <c r="A929" s="8"/>
      <c r="B929" s="42"/>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row>
    <row r="930" spans="1:33" ht="12.75">
      <c r="A930" s="8"/>
      <c r="B930" s="42"/>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row>
    <row r="931" spans="1:33" ht="12.75">
      <c r="A931" s="8"/>
      <c r="B931" s="42"/>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row>
    <row r="932" spans="1:33" ht="12.75">
      <c r="A932" s="8"/>
      <c r="B932" s="42"/>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row>
    <row r="933" spans="1:33" ht="12.75">
      <c r="A933" s="8"/>
      <c r="B933" s="42"/>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row>
    <row r="934" spans="1:33" ht="12.75">
      <c r="A934" s="8"/>
      <c r="B934" s="42"/>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row>
    <row r="935" spans="1:33" ht="12.75">
      <c r="A935" s="8"/>
      <c r="B935" s="42"/>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row>
    <row r="936" spans="1:33" ht="12.75">
      <c r="A936" s="8"/>
      <c r="B936" s="42"/>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row>
    <row r="937" spans="1:33" ht="12.75">
      <c r="A937" s="8"/>
      <c r="B937" s="42"/>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row>
    <row r="938" spans="1:33" ht="12.75">
      <c r="A938" s="8"/>
      <c r="B938" s="42"/>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row>
    <row r="939" spans="1:33" ht="12.75">
      <c r="A939" s="8"/>
      <c r="B939" s="42"/>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row>
    <row r="940" spans="1:33" ht="12.75">
      <c r="A940" s="8"/>
      <c r="B940" s="42"/>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row>
    <row r="941" spans="1:33" ht="12.75">
      <c r="A941" s="8"/>
      <c r="B941" s="42"/>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row>
    <row r="942" spans="1:33" ht="12.75">
      <c r="A942" s="8"/>
      <c r="B942" s="42"/>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row>
    <row r="943" spans="1:33" ht="12.75">
      <c r="A943" s="8"/>
      <c r="B943" s="42"/>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row>
    <row r="944" spans="1:33" ht="12.75">
      <c r="A944" s="8"/>
      <c r="B944" s="42"/>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row>
    <row r="945" spans="1:33" ht="12.75">
      <c r="A945" s="8"/>
      <c r="B945" s="42"/>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row>
    <row r="946" spans="1:33" ht="12.75">
      <c r="A946" s="8"/>
      <c r="B946" s="42"/>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row>
    <row r="947" spans="1:33" ht="12.75">
      <c r="A947" s="8"/>
      <c r="B947" s="42"/>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row>
    <row r="948" spans="1:33" ht="12.75">
      <c r="A948" s="8"/>
      <c r="B948" s="42"/>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row>
    <row r="949" spans="1:33" ht="12.75">
      <c r="A949" s="8"/>
      <c r="B949" s="42"/>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row>
    <row r="950" spans="1:33" ht="12.75">
      <c r="A950" s="8"/>
      <c r="B950" s="42"/>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row>
    <row r="951" spans="1:33" ht="12.75">
      <c r="A951" s="8"/>
      <c r="B951" s="42"/>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row>
    <row r="952" spans="1:33" ht="12.75">
      <c r="A952" s="8"/>
      <c r="B952" s="42"/>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row>
    <row r="953" spans="1:33" ht="12.75">
      <c r="A953" s="8"/>
      <c r="B953" s="42"/>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row>
    <row r="954" spans="1:33" ht="12.75">
      <c r="A954" s="8"/>
      <c r="B954" s="42"/>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row>
    <row r="955" spans="1:33" ht="12.75">
      <c r="A955" s="8"/>
      <c r="B955" s="42"/>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row>
    <row r="956" spans="1:33" ht="12.75">
      <c r="A956" s="8"/>
      <c r="B956" s="42"/>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row>
    <row r="957" spans="1:33" ht="12.75">
      <c r="A957" s="8"/>
      <c r="B957" s="42"/>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row>
    <row r="958" spans="1:33" ht="12.75">
      <c r="A958" s="8"/>
      <c r="B958" s="42"/>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row>
    <row r="959" spans="1:33" ht="12.75">
      <c r="A959" s="8"/>
      <c r="B959" s="42"/>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row>
    <row r="960" spans="1:33" ht="12.75">
      <c r="A960" s="8"/>
      <c r="B960" s="42"/>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row>
    <row r="961" spans="1:33" ht="12.75">
      <c r="A961" s="8"/>
      <c r="B961" s="42"/>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row>
    <row r="962" spans="1:33" ht="12.75">
      <c r="A962" s="8"/>
      <c r="B962" s="42"/>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row>
    <row r="963" spans="1:33" ht="12.75">
      <c r="A963" s="8"/>
      <c r="B963" s="42"/>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row>
    <row r="964" spans="1:33" ht="12.75">
      <c r="A964" s="8"/>
      <c r="B964" s="42"/>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row>
    <row r="965" spans="1:33" ht="12.75">
      <c r="A965" s="8"/>
      <c r="B965" s="42"/>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row>
    <row r="966" spans="1:33" ht="12.75">
      <c r="A966" s="8"/>
      <c r="B966" s="42"/>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row>
    <row r="967" spans="1:33" ht="12.75">
      <c r="A967" s="8"/>
      <c r="B967" s="42"/>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row>
    <row r="968" spans="1:33" ht="12.75">
      <c r="A968" s="8"/>
      <c r="B968" s="42"/>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row>
    <row r="969" spans="1:33" ht="12.75">
      <c r="A969" s="8"/>
      <c r="B969" s="42"/>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row>
    <row r="970" spans="1:33" ht="12.75">
      <c r="A970" s="8"/>
      <c r="B970" s="42"/>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row>
    <row r="971" spans="1:33" ht="12.75">
      <c r="A971" s="8"/>
      <c r="B971" s="42"/>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row>
    <row r="972" spans="1:33" ht="12.75">
      <c r="A972" s="8"/>
      <c r="B972" s="42"/>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row>
    <row r="973" spans="1:33" ht="12.75">
      <c r="A973" s="8"/>
      <c r="B973" s="42"/>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row>
    <row r="974" spans="1:33" ht="12.75">
      <c r="A974" s="8"/>
      <c r="B974" s="42"/>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row>
    <row r="975" spans="1:33" ht="12.75">
      <c r="A975" s="8"/>
      <c r="B975" s="42"/>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row>
    <row r="976" spans="1:33" ht="12.75">
      <c r="A976" s="8"/>
      <c r="B976" s="42"/>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row>
    <row r="977" spans="1:33" ht="12.75">
      <c r="A977" s="8"/>
      <c r="B977" s="42"/>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row>
    <row r="978" spans="1:33" ht="12.75">
      <c r="A978" s="8"/>
      <c r="B978" s="42"/>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row>
    <row r="979" spans="1:33" ht="12.75">
      <c r="A979" s="8"/>
      <c r="B979" s="42"/>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row>
    <row r="980" spans="1:33" ht="12.75">
      <c r="A980" s="8"/>
      <c r="B980" s="42"/>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row>
    <row r="981" spans="1:33" ht="12.75">
      <c r="A981" s="8"/>
      <c r="B981" s="42"/>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row>
    <row r="982" spans="1:33" ht="12.75">
      <c r="A982" s="8"/>
      <c r="B982" s="42"/>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row>
    <row r="983" spans="1:33" ht="12.75">
      <c r="A983" s="8"/>
      <c r="B983" s="42"/>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row>
    <row r="984" spans="1:33" ht="12.75">
      <c r="A984" s="8"/>
      <c r="B984" s="42"/>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row>
    <row r="985" spans="1:33" ht="12.75">
      <c r="A985" s="8"/>
      <c r="B985" s="42"/>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row>
    <row r="986" spans="1:33" ht="12.75">
      <c r="A986" s="8"/>
      <c r="B986" s="42"/>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row>
    <row r="987" spans="1:33" ht="12.75">
      <c r="A987" s="8"/>
      <c r="B987" s="42"/>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row>
    <row r="988" spans="1:33" ht="12.75">
      <c r="A988" s="8"/>
      <c r="B988" s="42"/>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row>
    <row r="989" spans="1:33" ht="12.75">
      <c r="A989" s="8"/>
      <c r="B989" s="42"/>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row>
    <row r="990" spans="1:33" ht="12.75">
      <c r="A990" s="8"/>
      <c r="B990" s="42"/>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row>
    <row r="991" spans="1:33" ht="12.75">
      <c r="A991" s="8"/>
      <c r="B991" s="42"/>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row>
    <row r="992" spans="1:33" ht="12.75">
      <c r="A992" s="8"/>
      <c r="B992" s="42"/>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row>
    <row r="993" spans="1:33" ht="12.75">
      <c r="A993" s="8"/>
      <c r="B993" s="42"/>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row>
    <row r="994" spans="1:33" ht="12.75">
      <c r="A994" s="8"/>
      <c r="B994" s="42"/>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row>
    <row r="995" spans="1:33" ht="12.75">
      <c r="A995" s="8"/>
      <c r="B995" s="42"/>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row>
    <row r="996" spans="1:33" ht="12.75">
      <c r="A996" s="8"/>
      <c r="B996" s="42"/>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row>
    <row r="997" spans="1:33" ht="12.75">
      <c r="A997" s="8"/>
      <c r="B997" s="42"/>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row>
    <row r="998" spans="1:33" ht="12.75">
      <c r="A998" s="8"/>
      <c r="B998" s="42"/>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row>
    <row r="999" spans="1:33" ht="12.75">
      <c r="A999" s="8"/>
      <c r="B999" s="42"/>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row>
    <row r="1000" spans="1:33" ht="12.75">
      <c r="A1000" s="8"/>
      <c r="B1000" s="42"/>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row>
    <row r="1001" spans="1:33" ht="12.75">
      <c r="A1001" s="8"/>
      <c r="B1001" s="42"/>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c r="AB1001" s="8"/>
      <c r="AC1001" s="8"/>
      <c r="AD1001" s="8"/>
      <c r="AE1001" s="8"/>
      <c r="AF1001" s="8"/>
      <c r="AG1001" s="8"/>
    </row>
    <row r="1002" spans="1:33" ht="12.75">
      <c r="A1002" s="8"/>
      <c r="B1002" s="42"/>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c r="AA1002" s="8"/>
      <c r="AB1002" s="8"/>
      <c r="AC1002" s="8"/>
      <c r="AD1002" s="8"/>
      <c r="AE1002" s="8"/>
      <c r="AF1002" s="8"/>
      <c r="AG1002" s="8"/>
    </row>
    <row r="1003" spans="1:33" ht="12.75">
      <c r="A1003" s="8"/>
      <c r="B1003" s="42"/>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c r="AA1003" s="8"/>
      <c r="AB1003" s="8"/>
      <c r="AC1003" s="8"/>
      <c r="AD1003" s="8"/>
      <c r="AE1003" s="8"/>
      <c r="AF1003" s="8"/>
      <c r="AG1003" s="8"/>
    </row>
    <row r="1004" spans="1:33" ht="12.75">
      <c r="A1004" s="8"/>
      <c r="B1004" s="42"/>
      <c r="C1004" s="8"/>
      <c r="D1004" s="8"/>
      <c r="E1004" s="8"/>
      <c r="F1004" s="8"/>
      <c r="G1004" s="8"/>
      <c r="H1004" s="8"/>
      <c r="I1004" s="8"/>
      <c r="J1004" s="8"/>
      <c r="K1004" s="8"/>
      <c r="L1004" s="8"/>
      <c r="M1004" s="8"/>
      <c r="N1004" s="8"/>
      <c r="O1004" s="8"/>
      <c r="P1004" s="8"/>
      <c r="Q1004" s="8"/>
      <c r="R1004" s="8"/>
      <c r="S1004" s="8"/>
      <c r="T1004" s="8"/>
      <c r="U1004" s="8"/>
      <c r="V1004" s="8"/>
      <c r="W1004" s="8"/>
      <c r="X1004" s="8"/>
      <c r="Y1004" s="8"/>
      <c r="Z1004" s="8"/>
      <c r="AA1004" s="8"/>
      <c r="AB1004" s="8"/>
      <c r="AC1004" s="8"/>
      <c r="AD1004" s="8"/>
      <c r="AE1004" s="8"/>
      <c r="AF1004" s="8"/>
      <c r="AG1004" s="8"/>
    </row>
    <row r="1005" spans="1:33" ht="12.75">
      <c r="A1005" s="8"/>
      <c r="B1005" s="42"/>
      <c r="C1005" s="8"/>
      <c r="D1005" s="8"/>
      <c r="E1005" s="8"/>
      <c r="F1005" s="8"/>
      <c r="G1005" s="8"/>
      <c r="H1005" s="8"/>
      <c r="I1005" s="8"/>
      <c r="J1005" s="8"/>
      <c r="K1005" s="8"/>
      <c r="L1005" s="8"/>
      <c r="M1005" s="8"/>
      <c r="N1005" s="8"/>
      <c r="O1005" s="8"/>
      <c r="P1005" s="8"/>
      <c r="Q1005" s="8"/>
      <c r="R1005" s="8"/>
      <c r="S1005" s="8"/>
      <c r="T1005" s="8"/>
      <c r="U1005" s="8"/>
      <c r="V1005" s="8"/>
      <c r="W1005" s="8"/>
      <c r="X1005" s="8"/>
      <c r="Y1005" s="8"/>
      <c r="Z1005" s="8"/>
      <c r="AA1005" s="8"/>
      <c r="AB1005" s="8"/>
      <c r="AC1005" s="8"/>
      <c r="AD1005" s="8"/>
      <c r="AE1005" s="8"/>
      <c r="AF1005" s="8"/>
      <c r="AG1005" s="8"/>
    </row>
    <row r="1006" spans="1:33" ht="12.75">
      <c r="A1006" s="8"/>
      <c r="B1006" s="42"/>
      <c r="C1006" s="8"/>
      <c r="D1006" s="8"/>
      <c r="E1006" s="8"/>
      <c r="F1006" s="8"/>
      <c r="G1006" s="8"/>
      <c r="H1006" s="8"/>
      <c r="I1006" s="8"/>
      <c r="J1006" s="8"/>
      <c r="K1006" s="8"/>
      <c r="L1006" s="8"/>
      <c r="M1006" s="8"/>
      <c r="N1006" s="8"/>
      <c r="O1006" s="8"/>
      <c r="P1006" s="8"/>
      <c r="Q1006" s="8"/>
      <c r="R1006" s="8"/>
      <c r="S1006" s="8"/>
      <c r="T1006" s="8"/>
      <c r="U1006" s="8"/>
      <c r="V1006" s="8"/>
      <c r="W1006" s="8"/>
      <c r="X1006" s="8"/>
      <c r="Y1006" s="8"/>
      <c r="Z1006" s="8"/>
      <c r="AA1006" s="8"/>
      <c r="AB1006" s="8"/>
      <c r="AC1006" s="8"/>
      <c r="AD1006" s="8"/>
      <c r="AE1006" s="8"/>
      <c r="AF1006" s="8"/>
      <c r="AG1006" s="8"/>
    </row>
    <row r="1007" spans="1:33" ht="12.75">
      <c r="A1007" s="8"/>
      <c r="B1007" s="42"/>
      <c r="C1007" s="8"/>
      <c r="D1007" s="8"/>
      <c r="E1007" s="8"/>
      <c r="F1007" s="8"/>
      <c r="G1007" s="8"/>
      <c r="H1007" s="8"/>
      <c r="I1007" s="8"/>
      <c r="J1007" s="8"/>
      <c r="K1007" s="8"/>
      <c r="L1007" s="8"/>
      <c r="M1007" s="8"/>
      <c r="N1007" s="8"/>
      <c r="O1007" s="8"/>
      <c r="P1007" s="8"/>
      <c r="Q1007" s="8"/>
      <c r="R1007" s="8"/>
      <c r="S1007" s="8"/>
      <c r="T1007" s="8"/>
      <c r="U1007" s="8"/>
      <c r="V1007" s="8"/>
      <c r="W1007" s="8"/>
      <c r="X1007" s="8"/>
      <c r="Y1007" s="8"/>
      <c r="Z1007" s="8"/>
      <c r="AA1007" s="8"/>
      <c r="AB1007" s="8"/>
      <c r="AC1007" s="8"/>
      <c r="AD1007" s="8"/>
      <c r="AE1007" s="8"/>
      <c r="AF1007" s="8"/>
      <c r="AG1007" s="8"/>
    </row>
    <row r="1008" spans="1:33" ht="12.75">
      <c r="A1008" s="8"/>
      <c r="B1008" s="42"/>
      <c r="C1008" s="8"/>
      <c r="D1008" s="8"/>
      <c r="E1008" s="8"/>
      <c r="F1008" s="8"/>
      <c r="G1008" s="8"/>
      <c r="H1008" s="8"/>
      <c r="I1008" s="8"/>
      <c r="J1008" s="8"/>
      <c r="K1008" s="8"/>
      <c r="L1008" s="8"/>
      <c r="M1008" s="8"/>
      <c r="N1008" s="8"/>
      <c r="O1008" s="8"/>
      <c r="P1008" s="8"/>
      <c r="Q1008" s="8"/>
      <c r="R1008" s="8"/>
      <c r="S1008" s="8"/>
      <c r="T1008" s="8"/>
      <c r="U1008" s="8"/>
      <c r="V1008" s="8"/>
      <c r="W1008" s="8"/>
      <c r="X1008" s="8"/>
      <c r="Y1008" s="8"/>
      <c r="Z1008" s="8"/>
      <c r="AA1008" s="8"/>
      <c r="AB1008" s="8"/>
      <c r="AC1008" s="8"/>
      <c r="AD1008" s="8"/>
      <c r="AE1008" s="8"/>
      <c r="AF1008" s="8"/>
      <c r="AG1008" s="8"/>
    </row>
    <row r="1009" spans="1:33" ht="12.75">
      <c r="A1009" s="8"/>
      <c r="B1009" s="42"/>
      <c r="C1009" s="8"/>
      <c r="D1009" s="8"/>
      <c r="E1009" s="8"/>
      <c r="F1009" s="8"/>
      <c r="G1009" s="8"/>
      <c r="H1009" s="8"/>
      <c r="I1009" s="8"/>
      <c r="J1009" s="8"/>
      <c r="K1009" s="8"/>
      <c r="L1009" s="8"/>
      <c r="M1009" s="8"/>
      <c r="N1009" s="8"/>
      <c r="O1009" s="8"/>
      <c r="P1009" s="8"/>
      <c r="Q1009" s="8"/>
      <c r="R1009" s="8"/>
      <c r="S1009" s="8"/>
      <c r="T1009" s="8"/>
      <c r="U1009" s="8"/>
      <c r="V1009" s="8"/>
      <c r="W1009" s="8"/>
      <c r="X1009" s="8"/>
      <c r="Y1009" s="8"/>
      <c r="Z1009" s="8"/>
      <c r="AA1009" s="8"/>
      <c r="AB1009" s="8"/>
      <c r="AC1009" s="8"/>
      <c r="AD1009" s="8"/>
      <c r="AE1009" s="8"/>
      <c r="AF1009" s="8"/>
      <c r="AG1009" s="8"/>
    </row>
    <row r="1010" spans="1:33" ht="12.75">
      <c r="A1010" s="8"/>
      <c r="B1010" s="42"/>
      <c r="C1010" s="8"/>
      <c r="D1010" s="8"/>
      <c r="E1010" s="8"/>
      <c r="F1010" s="8"/>
      <c r="G1010" s="8"/>
      <c r="H1010" s="8"/>
      <c r="I1010" s="8"/>
      <c r="J1010" s="8"/>
      <c r="K1010" s="8"/>
      <c r="L1010" s="8"/>
      <c r="M1010" s="8"/>
      <c r="N1010" s="8"/>
      <c r="O1010" s="8"/>
      <c r="P1010" s="8"/>
      <c r="Q1010" s="8"/>
      <c r="R1010" s="8"/>
      <c r="S1010" s="8"/>
      <c r="T1010" s="8"/>
      <c r="U1010" s="8"/>
      <c r="V1010" s="8"/>
      <c r="W1010" s="8"/>
      <c r="X1010" s="8"/>
      <c r="Y1010" s="8"/>
      <c r="Z1010" s="8"/>
      <c r="AA1010" s="8"/>
      <c r="AB1010" s="8"/>
      <c r="AC1010" s="8"/>
      <c r="AD1010" s="8"/>
      <c r="AE1010" s="8"/>
      <c r="AF1010" s="8"/>
      <c r="AG1010" s="8"/>
    </row>
    <row r="1011" spans="1:33" ht="12.75">
      <c r="A1011" s="8"/>
      <c r="B1011" s="42"/>
      <c r="C1011" s="8"/>
      <c r="D1011" s="8"/>
      <c r="E1011" s="8"/>
      <c r="F1011" s="8"/>
      <c r="G1011" s="8"/>
      <c r="H1011" s="8"/>
      <c r="I1011" s="8"/>
      <c r="J1011" s="8"/>
      <c r="K1011" s="8"/>
      <c r="L1011" s="8"/>
      <c r="M1011" s="8"/>
      <c r="N1011" s="8"/>
      <c r="O1011" s="8"/>
      <c r="P1011" s="8"/>
      <c r="Q1011" s="8"/>
      <c r="R1011" s="8"/>
      <c r="S1011" s="8"/>
      <c r="T1011" s="8"/>
      <c r="U1011" s="8"/>
      <c r="V1011" s="8"/>
      <c r="W1011" s="8"/>
      <c r="X1011" s="8"/>
      <c r="Y1011" s="8"/>
      <c r="Z1011" s="8"/>
      <c r="AA1011" s="8"/>
      <c r="AB1011" s="8"/>
      <c r="AC1011" s="8"/>
      <c r="AD1011" s="8"/>
      <c r="AE1011" s="8"/>
      <c r="AF1011" s="8"/>
      <c r="AG1011" s="8"/>
    </row>
    <row r="1012" spans="1:33" ht="12.75">
      <c r="A1012" s="8"/>
      <c r="B1012" s="42"/>
      <c r="C1012" s="8"/>
      <c r="D1012" s="8"/>
      <c r="E1012" s="8"/>
      <c r="F1012" s="8"/>
      <c r="G1012" s="8"/>
      <c r="H1012" s="8"/>
      <c r="I1012" s="8"/>
      <c r="J1012" s="8"/>
      <c r="K1012" s="8"/>
      <c r="L1012" s="8"/>
      <c r="M1012" s="8"/>
      <c r="N1012" s="8"/>
      <c r="O1012" s="8"/>
      <c r="P1012" s="8"/>
      <c r="Q1012" s="8"/>
      <c r="R1012" s="8"/>
      <c r="S1012" s="8"/>
      <c r="T1012" s="8"/>
      <c r="U1012" s="8"/>
      <c r="V1012" s="8"/>
      <c r="W1012" s="8"/>
      <c r="X1012" s="8"/>
      <c r="Y1012" s="8"/>
      <c r="Z1012" s="8"/>
      <c r="AA1012" s="8"/>
      <c r="AB1012" s="8"/>
      <c r="AC1012" s="8"/>
      <c r="AD1012" s="8"/>
      <c r="AE1012" s="8"/>
      <c r="AF1012" s="8"/>
      <c r="AG1012" s="8"/>
    </row>
    <row r="1013" spans="1:33" ht="12.75">
      <c r="A1013" s="8"/>
      <c r="B1013" s="42"/>
      <c r="C1013" s="8"/>
      <c r="D1013" s="8"/>
      <c r="E1013" s="8"/>
      <c r="F1013" s="8"/>
      <c r="G1013" s="8"/>
      <c r="H1013" s="8"/>
      <c r="I1013" s="8"/>
      <c r="J1013" s="8"/>
      <c r="K1013" s="8"/>
      <c r="L1013" s="8"/>
      <c r="M1013" s="8"/>
      <c r="N1013" s="8"/>
      <c r="O1013" s="8"/>
      <c r="P1013" s="8"/>
      <c r="Q1013" s="8"/>
      <c r="R1013" s="8"/>
      <c r="S1013" s="8"/>
      <c r="T1013" s="8"/>
      <c r="U1013" s="8"/>
      <c r="V1013" s="8"/>
      <c r="W1013" s="8"/>
      <c r="X1013" s="8"/>
      <c r="Y1013" s="8"/>
      <c r="Z1013" s="8"/>
      <c r="AA1013" s="8"/>
      <c r="AB1013" s="8"/>
      <c r="AC1013" s="8"/>
      <c r="AD1013" s="8"/>
      <c r="AE1013" s="8"/>
      <c r="AF1013" s="8"/>
      <c r="AG1013" s="8"/>
    </row>
    <row r="1014" spans="1:33" ht="12.75">
      <c r="A1014" s="8"/>
      <c r="B1014" s="42"/>
      <c r="C1014" s="8"/>
      <c r="D1014" s="8"/>
      <c r="E1014" s="8"/>
      <c r="F1014" s="8"/>
      <c r="G1014" s="8"/>
      <c r="H1014" s="8"/>
      <c r="I1014" s="8"/>
      <c r="J1014" s="8"/>
      <c r="K1014" s="8"/>
      <c r="L1014" s="8"/>
      <c r="M1014" s="8"/>
      <c r="N1014" s="8"/>
      <c r="O1014" s="8"/>
      <c r="P1014" s="8"/>
      <c r="Q1014" s="8"/>
      <c r="R1014" s="8"/>
      <c r="S1014" s="8"/>
      <c r="T1014" s="8"/>
      <c r="U1014" s="8"/>
      <c r="V1014" s="8"/>
      <c r="W1014" s="8"/>
      <c r="X1014" s="8"/>
      <c r="Y1014" s="8"/>
      <c r="Z1014" s="8"/>
      <c r="AA1014" s="8"/>
      <c r="AB1014" s="8"/>
      <c r="AC1014" s="8"/>
      <c r="AD1014" s="8"/>
      <c r="AE1014" s="8"/>
      <c r="AF1014" s="8"/>
      <c r="AG1014" s="8"/>
    </row>
    <row r="1015" spans="1:33" ht="12.75">
      <c r="A1015" s="8"/>
      <c r="B1015" s="42"/>
      <c r="C1015" s="8"/>
      <c r="D1015" s="8"/>
      <c r="E1015" s="8"/>
      <c r="F1015" s="8"/>
      <c r="G1015" s="8"/>
      <c r="H1015" s="8"/>
      <c r="I1015" s="8"/>
      <c r="J1015" s="8"/>
      <c r="K1015" s="8"/>
      <c r="L1015" s="8"/>
      <c r="M1015" s="8"/>
      <c r="N1015" s="8"/>
      <c r="O1015" s="8"/>
      <c r="P1015" s="8"/>
      <c r="Q1015" s="8"/>
      <c r="R1015" s="8"/>
      <c r="S1015" s="8"/>
      <c r="T1015" s="8"/>
      <c r="U1015" s="8"/>
      <c r="V1015" s="8"/>
      <c r="W1015" s="8"/>
      <c r="X1015" s="8"/>
      <c r="Y1015" s="8"/>
      <c r="Z1015" s="8"/>
      <c r="AA1015" s="8"/>
      <c r="AB1015" s="8"/>
      <c r="AC1015" s="8"/>
      <c r="AD1015" s="8"/>
      <c r="AE1015" s="8"/>
      <c r="AF1015" s="8"/>
      <c r="AG1015" s="8"/>
    </row>
    <row r="1016" spans="1:33" ht="12.75">
      <c r="A1016" s="8"/>
      <c r="B1016" s="42"/>
      <c r="C1016" s="8"/>
      <c r="D1016" s="8"/>
      <c r="E1016" s="8"/>
      <c r="F1016" s="8"/>
      <c r="G1016" s="8"/>
      <c r="H1016" s="8"/>
      <c r="I1016" s="8"/>
      <c r="J1016" s="8"/>
      <c r="K1016" s="8"/>
      <c r="L1016" s="8"/>
      <c r="M1016" s="8"/>
      <c r="N1016" s="8"/>
      <c r="O1016" s="8"/>
      <c r="P1016" s="8"/>
      <c r="Q1016" s="8"/>
      <c r="R1016" s="8"/>
      <c r="S1016" s="8"/>
      <c r="T1016" s="8"/>
      <c r="U1016" s="8"/>
      <c r="V1016" s="8"/>
      <c r="W1016" s="8"/>
      <c r="X1016" s="8"/>
      <c r="Y1016" s="8"/>
      <c r="Z1016" s="8"/>
      <c r="AA1016" s="8"/>
      <c r="AB1016" s="8"/>
      <c r="AC1016" s="8"/>
      <c r="AD1016" s="8"/>
      <c r="AE1016" s="8"/>
      <c r="AF1016" s="8"/>
      <c r="AG1016" s="8"/>
    </row>
    <row r="1017" spans="1:33" ht="12.75">
      <c r="A1017" s="8"/>
      <c r="B1017" s="42"/>
      <c r="C1017" s="8"/>
      <c r="D1017" s="8"/>
      <c r="E1017" s="8"/>
      <c r="F1017" s="8"/>
      <c r="G1017" s="8"/>
      <c r="H1017" s="8"/>
      <c r="I1017" s="8"/>
      <c r="J1017" s="8"/>
      <c r="K1017" s="8"/>
      <c r="L1017" s="8"/>
      <c r="M1017" s="8"/>
      <c r="N1017" s="8"/>
      <c r="O1017" s="8"/>
      <c r="P1017" s="8"/>
      <c r="Q1017" s="8"/>
      <c r="R1017" s="8"/>
      <c r="S1017" s="8"/>
      <c r="T1017" s="8"/>
      <c r="U1017" s="8"/>
      <c r="V1017" s="8"/>
      <c r="W1017" s="8"/>
      <c r="X1017" s="8"/>
      <c r="Y1017" s="8"/>
      <c r="Z1017" s="8"/>
      <c r="AA1017" s="8"/>
      <c r="AB1017" s="8"/>
      <c r="AC1017" s="8"/>
      <c r="AD1017" s="8"/>
      <c r="AE1017" s="8"/>
      <c r="AF1017" s="8"/>
      <c r="AG1017" s="8"/>
    </row>
    <row r="1018" spans="1:33" ht="12.75">
      <c r="A1018" s="8"/>
      <c r="B1018" s="42"/>
      <c r="C1018" s="8"/>
      <c r="D1018" s="8"/>
      <c r="E1018" s="8"/>
      <c r="F1018" s="8"/>
      <c r="G1018" s="8"/>
      <c r="H1018" s="8"/>
      <c r="I1018" s="8"/>
      <c r="J1018" s="8"/>
      <c r="K1018" s="8"/>
      <c r="L1018" s="8"/>
      <c r="M1018" s="8"/>
      <c r="N1018" s="8"/>
      <c r="O1018" s="8"/>
      <c r="P1018" s="8"/>
      <c r="Q1018" s="8"/>
      <c r="R1018" s="8"/>
      <c r="S1018" s="8"/>
      <c r="T1018" s="8"/>
      <c r="U1018" s="8"/>
      <c r="V1018" s="8"/>
      <c r="W1018" s="8"/>
      <c r="X1018" s="8"/>
      <c r="Y1018" s="8"/>
      <c r="Z1018" s="8"/>
      <c r="AA1018" s="8"/>
      <c r="AB1018" s="8"/>
      <c r="AC1018" s="8"/>
      <c r="AD1018" s="8"/>
      <c r="AE1018" s="8"/>
      <c r="AF1018" s="8"/>
      <c r="AG1018" s="8"/>
    </row>
    <row r="1019" spans="1:33" ht="12.75">
      <c r="A1019" s="8"/>
      <c r="B1019" s="42"/>
      <c r="C1019" s="8"/>
      <c r="D1019" s="8"/>
      <c r="E1019" s="8"/>
      <c r="F1019" s="8"/>
      <c r="G1019" s="8"/>
      <c r="H1019" s="8"/>
      <c r="I1019" s="8"/>
      <c r="J1019" s="8"/>
      <c r="K1019" s="8"/>
      <c r="L1019" s="8"/>
      <c r="M1019" s="8"/>
      <c r="N1019" s="8"/>
      <c r="O1019" s="8"/>
      <c r="P1019" s="8"/>
      <c r="Q1019" s="8"/>
      <c r="R1019" s="8"/>
      <c r="S1019" s="8"/>
      <c r="T1019" s="8"/>
      <c r="U1019" s="8"/>
      <c r="V1019" s="8"/>
      <c r="W1019" s="8"/>
      <c r="X1019" s="8"/>
      <c r="Y1019" s="8"/>
      <c r="Z1019" s="8"/>
      <c r="AA1019" s="8"/>
      <c r="AB1019" s="8"/>
      <c r="AC1019" s="8"/>
      <c r="AD1019" s="8"/>
      <c r="AE1019" s="8"/>
      <c r="AF1019" s="8"/>
      <c r="AG1019" s="8"/>
    </row>
    <row r="1020" spans="1:33" ht="12.75">
      <c r="A1020" s="8"/>
      <c r="B1020" s="42"/>
      <c r="C1020" s="8"/>
      <c r="D1020" s="8"/>
      <c r="E1020" s="8"/>
      <c r="F1020" s="8"/>
      <c r="G1020" s="8"/>
      <c r="H1020" s="8"/>
      <c r="I1020" s="8"/>
      <c r="J1020" s="8"/>
      <c r="K1020" s="8"/>
      <c r="L1020" s="8"/>
      <c r="M1020" s="8"/>
      <c r="N1020" s="8"/>
      <c r="O1020" s="8"/>
      <c r="P1020" s="8"/>
      <c r="Q1020" s="8"/>
      <c r="R1020" s="8"/>
      <c r="S1020" s="8"/>
      <c r="T1020" s="8"/>
      <c r="U1020" s="8"/>
      <c r="V1020" s="8"/>
      <c r="W1020" s="8"/>
      <c r="X1020" s="8"/>
      <c r="Y1020" s="8"/>
      <c r="Z1020" s="8"/>
      <c r="AA1020" s="8"/>
      <c r="AB1020" s="8"/>
      <c r="AC1020" s="8"/>
      <c r="AD1020" s="8"/>
      <c r="AE1020" s="8"/>
      <c r="AF1020" s="8"/>
      <c r="AG1020" s="8"/>
    </row>
    <row r="1021" spans="1:33" ht="12.75">
      <c r="A1021" s="8"/>
      <c r="B1021" s="42"/>
      <c r="C1021" s="8"/>
      <c r="D1021" s="8"/>
      <c r="E1021" s="8"/>
      <c r="F1021" s="8"/>
      <c r="G1021" s="8"/>
      <c r="H1021" s="8"/>
      <c r="I1021" s="8"/>
      <c r="J1021" s="8"/>
      <c r="K1021" s="8"/>
      <c r="L1021" s="8"/>
      <c r="M1021" s="8"/>
      <c r="N1021" s="8"/>
      <c r="O1021" s="8"/>
      <c r="P1021" s="8"/>
      <c r="Q1021" s="8"/>
      <c r="R1021" s="8"/>
      <c r="S1021" s="8"/>
      <c r="T1021" s="8"/>
      <c r="U1021" s="8"/>
      <c r="V1021" s="8"/>
      <c r="W1021" s="8"/>
      <c r="X1021" s="8"/>
      <c r="Y1021" s="8"/>
      <c r="Z1021" s="8"/>
      <c r="AA1021" s="8"/>
      <c r="AB1021" s="8"/>
      <c r="AC1021" s="8"/>
      <c r="AD1021" s="8"/>
      <c r="AE1021" s="8"/>
      <c r="AF1021" s="8"/>
      <c r="AG1021" s="8"/>
    </row>
    <row r="1022" spans="1:33" ht="12.75">
      <c r="A1022" s="8"/>
      <c r="B1022" s="42"/>
      <c r="C1022" s="8"/>
      <c r="D1022" s="8"/>
      <c r="E1022" s="8"/>
      <c r="F1022" s="8"/>
      <c r="G1022" s="8"/>
      <c r="H1022" s="8"/>
      <c r="I1022" s="8"/>
      <c r="J1022" s="8"/>
      <c r="K1022" s="8"/>
      <c r="L1022" s="8"/>
      <c r="M1022" s="8"/>
      <c r="N1022" s="8"/>
      <c r="O1022" s="8"/>
      <c r="P1022" s="8"/>
      <c r="Q1022" s="8"/>
      <c r="R1022" s="8"/>
      <c r="S1022" s="8"/>
      <c r="T1022" s="8"/>
      <c r="U1022" s="8"/>
      <c r="V1022" s="8"/>
      <c r="W1022" s="8"/>
      <c r="X1022" s="8"/>
      <c r="Y1022" s="8"/>
      <c r="Z1022" s="8"/>
      <c r="AA1022" s="8"/>
      <c r="AB1022" s="8"/>
      <c r="AC1022" s="8"/>
      <c r="AD1022" s="8"/>
      <c r="AE1022" s="8"/>
      <c r="AF1022" s="8"/>
      <c r="AG1022" s="8"/>
    </row>
    <row r="1023" spans="1:33" ht="12.75">
      <c r="A1023" s="8"/>
      <c r="B1023" s="42"/>
      <c r="C1023" s="8"/>
      <c r="D1023" s="8"/>
      <c r="E1023" s="8"/>
      <c r="F1023" s="8"/>
      <c r="G1023" s="8"/>
      <c r="H1023" s="8"/>
      <c r="I1023" s="8"/>
      <c r="J1023" s="8"/>
      <c r="K1023" s="8"/>
      <c r="L1023" s="8"/>
      <c r="M1023" s="8"/>
      <c r="N1023" s="8"/>
      <c r="O1023" s="8"/>
      <c r="P1023" s="8"/>
      <c r="Q1023" s="8"/>
      <c r="R1023" s="8"/>
      <c r="S1023" s="8"/>
      <c r="T1023" s="8"/>
      <c r="U1023" s="8"/>
      <c r="V1023" s="8"/>
      <c r="W1023" s="8"/>
      <c r="X1023" s="8"/>
      <c r="Y1023" s="8"/>
      <c r="Z1023" s="8"/>
      <c r="AA1023" s="8"/>
      <c r="AB1023" s="8"/>
      <c r="AC1023" s="8"/>
      <c r="AD1023" s="8"/>
      <c r="AE1023" s="8"/>
      <c r="AF1023" s="8"/>
      <c r="AG1023" s="8"/>
    </row>
    <row r="1024" spans="1:33" ht="12.75">
      <c r="A1024" s="8"/>
      <c r="B1024" s="42"/>
      <c r="C1024" s="8"/>
      <c r="D1024" s="8"/>
      <c r="E1024" s="8"/>
      <c r="F1024" s="8"/>
      <c r="G1024" s="8"/>
      <c r="H1024" s="8"/>
      <c r="I1024" s="8"/>
      <c r="J1024" s="8"/>
      <c r="K1024" s="8"/>
      <c r="L1024" s="8"/>
      <c r="M1024" s="8"/>
      <c r="N1024" s="8"/>
      <c r="O1024" s="8"/>
      <c r="P1024" s="8"/>
      <c r="Q1024" s="8"/>
      <c r="R1024" s="8"/>
      <c r="S1024" s="8"/>
      <c r="T1024" s="8"/>
      <c r="U1024" s="8"/>
      <c r="V1024" s="8"/>
      <c r="W1024" s="8"/>
      <c r="X1024" s="8"/>
      <c r="Y1024" s="8"/>
      <c r="Z1024" s="8"/>
      <c r="AA1024" s="8"/>
      <c r="AB1024" s="8"/>
      <c r="AC1024" s="8"/>
      <c r="AD1024" s="8"/>
      <c r="AE1024" s="8"/>
      <c r="AF1024" s="8"/>
      <c r="AG1024" s="8"/>
    </row>
    <row r="1025" spans="1:33" ht="12.75">
      <c r="A1025" s="8"/>
      <c r="B1025" s="42"/>
      <c r="C1025" s="8"/>
      <c r="D1025" s="8"/>
      <c r="E1025" s="8"/>
      <c r="F1025" s="8"/>
      <c r="G1025" s="8"/>
      <c r="H1025" s="8"/>
      <c r="I1025" s="8"/>
      <c r="J1025" s="8"/>
      <c r="K1025" s="8"/>
      <c r="L1025" s="8"/>
      <c r="M1025" s="8"/>
      <c r="N1025" s="8"/>
      <c r="O1025" s="8"/>
      <c r="P1025" s="8"/>
      <c r="Q1025" s="8"/>
      <c r="R1025" s="8"/>
      <c r="S1025" s="8"/>
      <c r="T1025" s="8"/>
      <c r="U1025" s="8"/>
      <c r="V1025" s="8"/>
      <c r="W1025" s="8"/>
      <c r="X1025" s="8"/>
      <c r="Y1025" s="8"/>
      <c r="Z1025" s="8"/>
      <c r="AA1025" s="8"/>
      <c r="AB1025" s="8"/>
      <c r="AC1025" s="8"/>
      <c r="AD1025" s="8"/>
      <c r="AE1025" s="8"/>
      <c r="AF1025" s="8"/>
      <c r="AG1025" s="8"/>
    </row>
    <row r="1026" spans="1:33" ht="12.75">
      <c r="A1026" s="8"/>
      <c r="B1026" s="42"/>
      <c r="C1026" s="8"/>
      <c r="D1026" s="8"/>
      <c r="E1026" s="8"/>
      <c r="F1026" s="8"/>
      <c r="G1026" s="8"/>
      <c r="H1026" s="8"/>
      <c r="I1026" s="8"/>
      <c r="J1026" s="8"/>
      <c r="K1026" s="8"/>
      <c r="L1026" s="8"/>
      <c r="M1026" s="8"/>
      <c r="N1026" s="8"/>
      <c r="O1026" s="8"/>
      <c r="P1026" s="8"/>
      <c r="Q1026" s="8"/>
      <c r="R1026" s="8"/>
      <c r="S1026" s="8"/>
      <c r="T1026" s="8"/>
      <c r="U1026" s="8"/>
      <c r="V1026" s="8"/>
      <c r="W1026" s="8"/>
      <c r="X1026" s="8"/>
      <c r="Y1026" s="8"/>
      <c r="Z1026" s="8"/>
      <c r="AA1026" s="8"/>
      <c r="AB1026" s="8"/>
      <c r="AC1026" s="8"/>
      <c r="AD1026" s="8"/>
      <c r="AE1026" s="8"/>
      <c r="AF1026" s="8"/>
      <c r="AG1026" s="8"/>
    </row>
    <row r="1027" spans="1:33" ht="12.75">
      <c r="A1027" s="8"/>
      <c r="B1027" s="42"/>
      <c r="C1027" s="8"/>
      <c r="D1027" s="8"/>
      <c r="E1027" s="8"/>
      <c r="F1027" s="8"/>
      <c r="G1027" s="8"/>
      <c r="H1027" s="8"/>
      <c r="I1027" s="8"/>
      <c r="J1027" s="8"/>
      <c r="K1027" s="8"/>
      <c r="L1027" s="8"/>
      <c r="M1027" s="8"/>
      <c r="N1027" s="8"/>
      <c r="O1027" s="8"/>
      <c r="P1027" s="8"/>
      <c r="Q1027" s="8"/>
      <c r="R1027" s="8"/>
      <c r="S1027" s="8"/>
      <c r="T1027" s="8"/>
      <c r="U1027" s="8"/>
      <c r="V1027" s="8"/>
      <c r="W1027" s="8"/>
      <c r="X1027" s="8"/>
      <c r="Y1027" s="8"/>
      <c r="Z1027" s="8"/>
      <c r="AA1027" s="8"/>
      <c r="AB1027" s="8"/>
      <c r="AC1027" s="8"/>
      <c r="AD1027" s="8"/>
      <c r="AE1027" s="8"/>
      <c r="AF1027" s="8"/>
      <c r="AG1027" s="8"/>
    </row>
    <row r="1028" spans="1:33" ht="12.75">
      <c r="A1028" s="8"/>
      <c r="B1028" s="42"/>
      <c r="C1028" s="8"/>
      <c r="D1028" s="8"/>
      <c r="E1028" s="8"/>
      <c r="F1028" s="8"/>
      <c r="G1028" s="8"/>
      <c r="H1028" s="8"/>
      <c r="I1028" s="8"/>
      <c r="J1028" s="8"/>
      <c r="K1028" s="8"/>
      <c r="L1028" s="8"/>
      <c r="M1028" s="8"/>
      <c r="N1028" s="8"/>
      <c r="O1028" s="8"/>
      <c r="P1028" s="8"/>
      <c r="Q1028" s="8"/>
      <c r="R1028" s="8"/>
      <c r="S1028" s="8"/>
      <c r="T1028" s="8"/>
      <c r="U1028" s="8"/>
      <c r="V1028" s="8"/>
      <c r="W1028" s="8"/>
      <c r="X1028" s="8"/>
      <c r="Y1028" s="8"/>
      <c r="Z1028" s="8"/>
      <c r="AA1028" s="8"/>
      <c r="AB1028" s="8"/>
      <c r="AC1028" s="8"/>
      <c r="AD1028" s="8"/>
      <c r="AE1028" s="8"/>
      <c r="AF1028" s="8"/>
      <c r="AG1028" s="8"/>
    </row>
    <row r="1029" spans="1:33" ht="12.75">
      <c r="A1029" s="8"/>
      <c r="B1029" s="42"/>
      <c r="C1029" s="8"/>
      <c r="D1029" s="8"/>
      <c r="E1029" s="8"/>
      <c r="F1029" s="8"/>
      <c r="G1029" s="8"/>
      <c r="H1029" s="8"/>
      <c r="I1029" s="8"/>
      <c r="J1029" s="8"/>
      <c r="K1029" s="8"/>
      <c r="L1029" s="8"/>
      <c r="M1029" s="8"/>
      <c r="N1029" s="8"/>
      <c r="O1029" s="8"/>
      <c r="P1029" s="8"/>
      <c r="Q1029" s="8"/>
      <c r="R1029" s="8"/>
      <c r="S1029" s="8"/>
      <c r="T1029" s="8"/>
      <c r="U1029" s="8"/>
      <c r="V1029" s="8"/>
      <c r="W1029" s="8"/>
      <c r="X1029" s="8"/>
      <c r="Y1029" s="8"/>
      <c r="Z1029" s="8"/>
      <c r="AA1029" s="8"/>
      <c r="AB1029" s="8"/>
      <c r="AC1029" s="8"/>
      <c r="AD1029" s="8"/>
      <c r="AE1029" s="8"/>
      <c r="AF1029" s="8"/>
      <c r="AG1029" s="8"/>
    </row>
    <row r="1030" spans="1:33" ht="12.75">
      <c r="A1030" s="8"/>
      <c r="B1030" s="42"/>
      <c r="C1030" s="8"/>
      <c r="D1030" s="8"/>
      <c r="E1030" s="8"/>
      <c r="F1030" s="8"/>
      <c r="G1030" s="8"/>
      <c r="H1030" s="8"/>
      <c r="I1030" s="8"/>
      <c r="J1030" s="8"/>
      <c r="K1030" s="8"/>
      <c r="L1030" s="8"/>
      <c r="M1030" s="8"/>
      <c r="N1030" s="8"/>
      <c r="O1030" s="8"/>
      <c r="P1030" s="8"/>
      <c r="Q1030" s="8"/>
      <c r="R1030" s="8"/>
      <c r="S1030" s="8"/>
      <c r="T1030" s="8"/>
      <c r="U1030" s="8"/>
      <c r="V1030" s="8"/>
      <c r="W1030" s="8"/>
      <c r="X1030" s="8"/>
      <c r="Y1030" s="8"/>
      <c r="Z1030" s="8"/>
      <c r="AA1030" s="8"/>
      <c r="AB1030" s="8"/>
      <c r="AC1030" s="8"/>
      <c r="AD1030" s="8"/>
      <c r="AE1030" s="8"/>
      <c r="AF1030" s="8"/>
      <c r="AG1030" s="8"/>
    </row>
    <row r="1031" spans="1:33" ht="12.75">
      <c r="A1031" s="8"/>
      <c r="B1031" s="42"/>
      <c r="C1031" s="8"/>
      <c r="D1031" s="8"/>
      <c r="E1031" s="8"/>
      <c r="F1031" s="8"/>
      <c r="G1031" s="8"/>
      <c r="H1031" s="8"/>
      <c r="I1031" s="8"/>
      <c r="J1031" s="8"/>
      <c r="K1031" s="8"/>
      <c r="L1031" s="8"/>
      <c r="M1031" s="8"/>
      <c r="N1031" s="8"/>
      <c r="O1031" s="8"/>
      <c r="P1031" s="8"/>
      <c r="Q1031" s="8"/>
      <c r="R1031" s="8"/>
      <c r="S1031" s="8"/>
      <c r="T1031" s="8"/>
      <c r="U1031" s="8"/>
      <c r="V1031" s="8"/>
      <c r="W1031" s="8"/>
      <c r="X1031" s="8"/>
      <c r="Y1031" s="8"/>
      <c r="Z1031" s="8"/>
      <c r="AA1031" s="8"/>
      <c r="AB1031" s="8"/>
      <c r="AC1031" s="8"/>
      <c r="AD1031" s="8"/>
      <c r="AE1031" s="8"/>
      <c r="AF1031" s="8"/>
      <c r="AG1031" s="8"/>
    </row>
    <row r="1032" spans="1:33" ht="12.75">
      <c r="A1032" s="8"/>
      <c r="B1032" s="42"/>
      <c r="C1032" s="8"/>
      <c r="D1032" s="8"/>
      <c r="E1032" s="8"/>
      <c r="F1032" s="8"/>
      <c r="G1032" s="8"/>
      <c r="H1032" s="8"/>
      <c r="I1032" s="8"/>
      <c r="J1032" s="8"/>
      <c r="K1032" s="8"/>
      <c r="L1032" s="8"/>
      <c r="M1032" s="8"/>
      <c r="N1032" s="8"/>
      <c r="O1032" s="8"/>
      <c r="P1032" s="8"/>
      <c r="Q1032" s="8"/>
      <c r="R1032" s="8"/>
      <c r="S1032" s="8"/>
      <c r="T1032" s="8"/>
      <c r="U1032" s="8"/>
      <c r="V1032" s="8"/>
      <c r="W1032" s="8"/>
      <c r="X1032" s="8"/>
      <c r="Y1032" s="8"/>
      <c r="Z1032" s="8"/>
      <c r="AA1032" s="8"/>
      <c r="AB1032" s="8"/>
      <c r="AC1032" s="8"/>
      <c r="AD1032" s="8"/>
      <c r="AE1032" s="8"/>
      <c r="AF1032" s="8"/>
      <c r="AG1032" s="8"/>
    </row>
    <row r="1033" spans="1:33" ht="12.75">
      <c r="A1033" s="8"/>
      <c r="B1033" s="42"/>
      <c r="C1033" s="8"/>
      <c r="D1033" s="8"/>
      <c r="E1033" s="8"/>
      <c r="F1033" s="8"/>
      <c r="G1033" s="8"/>
      <c r="H1033" s="8"/>
      <c r="I1033" s="8"/>
      <c r="J1033" s="8"/>
      <c r="K1033" s="8"/>
      <c r="L1033" s="8"/>
      <c r="M1033" s="8"/>
      <c r="N1033" s="8"/>
      <c r="O1033" s="8"/>
      <c r="P1033" s="8"/>
      <c r="Q1033" s="8"/>
      <c r="R1033" s="8"/>
      <c r="S1033" s="8"/>
      <c r="T1033" s="8"/>
      <c r="U1033" s="8"/>
      <c r="V1033" s="8"/>
      <c r="W1033" s="8"/>
      <c r="X1033" s="8"/>
      <c r="Y1033" s="8"/>
      <c r="Z1033" s="8"/>
      <c r="AA1033" s="8"/>
      <c r="AB1033" s="8"/>
      <c r="AC1033" s="8"/>
      <c r="AD1033" s="8"/>
      <c r="AE1033" s="8"/>
      <c r="AF1033" s="8"/>
      <c r="AG1033" s="8"/>
    </row>
    <row r="1034" spans="1:33" ht="12.75">
      <c r="A1034" s="8"/>
      <c r="B1034" s="42"/>
      <c r="C1034" s="8"/>
      <c r="D1034" s="8"/>
      <c r="E1034" s="8"/>
      <c r="F1034" s="8"/>
      <c r="G1034" s="8"/>
      <c r="H1034" s="8"/>
      <c r="I1034" s="8"/>
      <c r="J1034" s="8"/>
      <c r="K1034" s="8"/>
      <c r="L1034" s="8"/>
      <c r="M1034" s="8"/>
      <c r="N1034" s="8"/>
      <c r="O1034" s="8"/>
      <c r="P1034" s="8"/>
      <c r="Q1034" s="8"/>
      <c r="R1034" s="8"/>
      <c r="S1034" s="8"/>
      <c r="T1034" s="8"/>
      <c r="U1034" s="8"/>
      <c r="V1034" s="8"/>
      <c r="W1034" s="8"/>
      <c r="X1034" s="8"/>
      <c r="Y1034" s="8"/>
      <c r="Z1034" s="8"/>
      <c r="AA1034" s="8"/>
      <c r="AB1034" s="8"/>
      <c r="AC1034" s="8"/>
      <c r="AD1034" s="8"/>
      <c r="AE1034" s="8"/>
      <c r="AF1034" s="8"/>
      <c r="AG1034" s="8"/>
    </row>
    <row r="1035" spans="1:33" ht="12.75">
      <c r="A1035" s="8"/>
      <c r="B1035" s="42"/>
      <c r="C1035" s="8"/>
      <c r="D1035" s="8"/>
      <c r="E1035" s="8"/>
      <c r="F1035" s="8"/>
      <c r="G1035" s="8"/>
      <c r="H1035" s="8"/>
      <c r="I1035" s="8"/>
      <c r="J1035" s="8"/>
      <c r="K1035" s="8"/>
      <c r="L1035" s="8"/>
      <c r="M1035" s="8"/>
      <c r="N1035" s="8"/>
      <c r="O1035" s="8"/>
      <c r="P1035" s="8"/>
      <c r="Q1035" s="8"/>
      <c r="R1035" s="8"/>
      <c r="S1035" s="8"/>
      <c r="T1035" s="8"/>
      <c r="U1035" s="8"/>
      <c r="V1035" s="8"/>
      <c r="W1035" s="8"/>
      <c r="X1035" s="8"/>
      <c r="Y1035" s="8"/>
      <c r="Z1035" s="8"/>
      <c r="AA1035" s="8"/>
      <c r="AB1035" s="8"/>
      <c r="AC1035" s="8"/>
      <c r="AD1035" s="8"/>
      <c r="AE1035" s="8"/>
      <c r="AF1035" s="8"/>
      <c r="AG1035" s="8"/>
    </row>
    <row r="1036" spans="1:33" ht="12.75">
      <c r="A1036" s="8"/>
      <c r="B1036" s="42"/>
      <c r="C1036" s="8"/>
      <c r="D1036" s="8"/>
      <c r="E1036" s="8"/>
      <c r="F1036" s="8"/>
      <c r="G1036" s="8"/>
      <c r="H1036" s="8"/>
      <c r="I1036" s="8"/>
      <c r="J1036" s="8"/>
      <c r="K1036" s="8"/>
      <c r="L1036" s="8"/>
      <c r="M1036" s="8"/>
      <c r="N1036" s="8"/>
      <c r="O1036" s="8"/>
      <c r="P1036" s="8"/>
      <c r="Q1036" s="8"/>
      <c r="R1036" s="8"/>
      <c r="S1036" s="8"/>
      <c r="T1036" s="8"/>
      <c r="U1036" s="8"/>
      <c r="V1036" s="8"/>
      <c r="W1036" s="8"/>
      <c r="X1036" s="8"/>
      <c r="Y1036" s="8"/>
      <c r="Z1036" s="8"/>
      <c r="AA1036" s="8"/>
      <c r="AB1036" s="8"/>
      <c r="AC1036" s="8"/>
      <c r="AD1036" s="8"/>
      <c r="AE1036" s="8"/>
      <c r="AF1036" s="8"/>
      <c r="AG1036" s="8"/>
    </row>
    <row r="1037" spans="1:33" ht="12.75">
      <c r="A1037" s="8"/>
      <c r="B1037" s="42"/>
      <c r="C1037" s="8"/>
      <c r="D1037" s="8"/>
      <c r="E1037" s="8"/>
      <c r="F1037" s="8"/>
      <c r="G1037" s="8"/>
      <c r="H1037" s="8"/>
      <c r="I1037" s="8"/>
      <c r="J1037" s="8"/>
      <c r="K1037" s="8"/>
      <c r="L1037" s="8"/>
      <c r="M1037" s="8"/>
      <c r="N1037" s="8"/>
      <c r="O1037" s="8"/>
      <c r="P1037" s="8"/>
      <c r="Q1037" s="8"/>
      <c r="R1037" s="8"/>
      <c r="S1037" s="8"/>
      <c r="T1037" s="8"/>
      <c r="U1037" s="8"/>
      <c r="V1037" s="8"/>
      <c r="W1037" s="8"/>
      <c r="X1037" s="8"/>
      <c r="Y1037" s="8"/>
      <c r="Z1037" s="8"/>
      <c r="AA1037" s="8"/>
      <c r="AB1037" s="8"/>
      <c r="AC1037" s="8"/>
      <c r="AD1037" s="8"/>
      <c r="AE1037" s="8"/>
      <c r="AF1037" s="8"/>
      <c r="AG1037" s="8"/>
    </row>
    <row r="1038" spans="1:33" ht="12.75">
      <c r="A1038" s="8"/>
      <c r="B1038" s="42"/>
      <c r="C1038" s="8"/>
      <c r="D1038" s="8"/>
      <c r="E1038" s="8"/>
      <c r="F1038" s="8"/>
      <c r="G1038" s="8"/>
      <c r="H1038" s="8"/>
      <c r="I1038" s="8"/>
      <c r="J1038" s="8"/>
      <c r="K1038" s="8"/>
      <c r="L1038" s="8"/>
      <c r="M1038" s="8"/>
      <c r="N1038" s="8"/>
      <c r="O1038" s="8"/>
      <c r="P1038" s="8"/>
      <c r="Q1038" s="8"/>
      <c r="R1038" s="8"/>
      <c r="S1038" s="8"/>
      <c r="T1038" s="8"/>
      <c r="U1038" s="8"/>
      <c r="V1038" s="8"/>
      <c r="W1038" s="8"/>
      <c r="X1038" s="8"/>
      <c r="Y1038" s="8"/>
      <c r="Z1038" s="8"/>
      <c r="AA1038" s="8"/>
      <c r="AB1038" s="8"/>
      <c r="AC1038" s="8"/>
      <c r="AD1038" s="8"/>
      <c r="AE1038" s="8"/>
      <c r="AF1038" s="8"/>
      <c r="AG1038" s="8"/>
    </row>
    <row r="1039" spans="1:33" ht="12.75">
      <c r="A1039" s="8"/>
      <c r="B1039" s="42"/>
      <c r="C1039" s="8"/>
      <c r="D1039" s="8"/>
      <c r="E1039" s="8"/>
      <c r="F1039" s="8"/>
      <c r="G1039" s="8"/>
      <c r="H1039" s="8"/>
      <c r="I1039" s="8"/>
      <c r="J1039" s="8"/>
      <c r="K1039" s="8"/>
      <c r="L1039" s="8"/>
      <c r="M1039" s="8"/>
      <c r="N1039" s="8"/>
      <c r="O1039" s="8"/>
      <c r="P1039" s="8"/>
      <c r="Q1039" s="8"/>
      <c r="R1039" s="8"/>
      <c r="S1039" s="8"/>
      <c r="T1039" s="8"/>
      <c r="U1039" s="8"/>
      <c r="V1039" s="8"/>
      <c r="W1039" s="8"/>
      <c r="X1039" s="8"/>
      <c r="Y1039" s="8"/>
      <c r="Z1039" s="8"/>
      <c r="AA1039" s="8"/>
      <c r="AB1039" s="8"/>
      <c r="AC1039" s="8"/>
      <c r="AD1039" s="8"/>
      <c r="AE1039" s="8"/>
      <c r="AF1039" s="8"/>
      <c r="AG1039" s="8"/>
    </row>
    <row r="1040" spans="1:33" ht="12.75">
      <c r="A1040" s="8"/>
      <c r="B1040" s="42"/>
      <c r="C1040" s="8"/>
      <c r="D1040" s="8"/>
      <c r="E1040" s="8"/>
      <c r="F1040" s="8"/>
      <c r="G1040" s="8"/>
      <c r="H1040" s="8"/>
      <c r="I1040" s="8"/>
      <c r="J1040" s="8"/>
      <c r="K1040" s="8"/>
      <c r="L1040" s="8"/>
      <c r="M1040" s="8"/>
      <c r="N1040" s="8"/>
      <c r="O1040" s="8"/>
      <c r="P1040" s="8"/>
      <c r="Q1040" s="8"/>
      <c r="R1040" s="8"/>
      <c r="S1040" s="8"/>
      <c r="T1040" s="8"/>
      <c r="U1040" s="8"/>
      <c r="V1040" s="8"/>
      <c r="W1040" s="8"/>
      <c r="X1040" s="8"/>
      <c r="Y1040" s="8"/>
      <c r="Z1040" s="8"/>
      <c r="AA1040" s="8"/>
      <c r="AB1040" s="8"/>
      <c r="AC1040" s="8"/>
      <c r="AD1040" s="8"/>
      <c r="AE1040" s="8"/>
      <c r="AF1040" s="8"/>
      <c r="AG1040" s="8"/>
    </row>
    <row r="1041" spans="1:33" ht="12.75">
      <c r="A1041" s="8"/>
      <c r="B1041" s="42"/>
      <c r="C1041" s="8"/>
      <c r="D1041" s="8"/>
      <c r="E1041" s="8"/>
      <c r="F1041" s="8"/>
      <c r="G1041" s="8"/>
      <c r="H1041" s="8"/>
      <c r="I1041" s="8"/>
      <c r="J1041" s="8"/>
      <c r="K1041" s="8"/>
      <c r="L1041" s="8"/>
      <c r="M1041" s="8"/>
      <c r="N1041" s="8"/>
      <c r="O1041" s="8"/>
      <c r="P1041" s="8"/>
      <c r="Q1041" s="8"/>
      <c r="R1041" s="8"/>
      <c r="S1041" s="8"/>
      <c r="T1041" s="8"/>
      <c r="U1041" s="8"/>
      <c r="V1041" s="8"/>
      <c r="W1041" s="8"/>
      <c r="X1041" s="8"/>
      <c r="Y1041" s="8"/>
      <c r="Z1041" s="8"/>
      <c r="AA1041" s="8"/>
      <c r="AB1041" s="8"/>
      <c r="AC1041" s="8"/>
      <c r="AD1041" s="8"/>
      <c r="AE1041" s="8"/>
      <c r="AF1041" s="8"/>
      <c r="AG1041" s="8"/>
    </row>
    <row r="1042" spans="1:33" ht="12.75">
      <c r="A1042" s="8"/>
      <c r="B1042" s="42"/>
      <c r="C1042" s="8"/>
      <c r="D1042" s="8"/>
      <c r="E1042" s="8"/>
      <c r="F1042" s="8"/>
      <c r="G1042" s="8"/>
      <c r="H1042" s="8"/>
      <c r="I1042" s="8"/>
      <c r="J1042" s="8"/>
      <c r="K1042" s="8"/>
      <c r="L1042" s="8"/>
      <c r="M1042" s="8"/>
      <c r="N1042" s="8"/>
      <c r="O1042" s="8"/>
      <c r="P1042" s="8"/>
      <c r="Q1042" s="8"/>
      <c r="R1042" s="8"/>
      <c r="S1042" s="8"/>
      <c r="T1042" s="8"/>
      <c r="U1042" s="8"/>
      <c r="V1042" s="8"/>
      <c r="W1042" s="8"/>
      <c r="X1042" s="8"/>
      <c r="Y1042" s="8"/>
      <c r="Z1042" s="8"/>
      <c r="AA1042" s="8"/>
      <c r="AB1042" s="8"/>
      <c r="AC1042" s="8"/>
      <c r="AD1042" s="8"/>
      <c r="AE1042" s="8"/>
      <c r="AF1042" s="8"/>
      <c r="AG1042" s="8"/>
    </row>
    <row r="1043" spans="1:33" ht="12.75">
      <c r="A1043" s="8"/>
      <c r="B1043" s="42"/>
      <c r="C1043" s="8"/>
      <c r="D1043" s="8"/>
      <c r="E1043" s="8"/>
      <c r="F1043" s="8"/>
      <c r="G1043" s="8"/>
      <c r="H1043" s="8"/>
      <c r="I1043" s="8"/>
      <c r="J1043" s="8"/>
      <c r="K1043" s="8"/>
      <c r="L1043" s="8"/>
      <c r="M1043" s="8"/>
      <c r="N1043" s="8"/>
      <c r="O1043" s="8"/>
      <c r="P1043" s="8"/>
      <c r="Q1043" s="8"/>
      <c r="R1043" s="8"/>
      <c r="S1043" s="8"/>
      <c r="T1043" s="8"/>
      <c r="U1043" s="8"/>
      <c r="V1043" s="8"/>
      <c r="W1043" s="8"/>
      <c r="X1043" s="8"/>
      <c r="Y1043" s="8"/>
      <c r="Z1043" s="8"/>
      <c r="AA1043" s="8"/>
      <c r="AB1043" s="8"/>
      <c r="AC1043" s="8"/>
      <c r="AD1043" s="8"/>
      <c r="AE1043" s="8"/>
      <c r="AF1043" s="8"/>
      <c r="AG1043" s="8"/>
    </row>
    <row r="1044" spans="1:33" ht="12.75">
      <c r="A1044" s="8"/>
      <c r="B1044" s="42"/>
      <c r="C1044" s="8"/>
      <c r="D1044" s="8"/>
      <c r="E1044" s="8"/>
      <c r="F1044" s="8"/>
      <c r="G1044" s="8"/>
      <c r="H1044" s="8"/>
      <c r="I1044" s="8"/>
      <c r="J1044" s="8"/>
      <c r="K1044" s="8"/>
      <c r="L1044" s="8"/>
      <c r="M1044" s="8"/>
      <c r="N1044" s="8"/>
      <c r="O1044" s="8"/>
      <c r="P1044" s="8"/>
      <c r="Q1044" s="8"/>
      <c r="R1044" s="8"/>
      <c r="S1044" s="8"/>
      <c r="T1044" s="8"/>
      <c r="U1044" s="8"/>
      <c r="V1044" s="8"/>
      <c r="W1044" s="8"/>
      <c r="X1044" s="8"/>
      <c r="Y1044" s="8"/>
      <c r="Z1044" s="8"/>
      <c r="AA1044" s="8"/>
      <c r="AB1044" s="8"/>
      <c r="AC1044" s="8"/>
      <c r="AD1044" s="8"/>
      <c r="AE1044" s="8"/>
      <c r="AF1044" s="8"/>
      <c r="AG1044" s="8"/>
    </row>
    <row r="1045" spans="1:33" ht="12.75">
      <c r="A1045" s="8"/>
      <c r="B1045" s="42"/>
      <c r="C1045" s="8"/>
      <c r="D1045" s="8"/>
      <c r="E1045" s="8"/>
      <c r="F1045" s="8"/>
      <c r="G1045" s="8"/>
      <c r="H1045" s="8"/>
      <c r="I1045" s="8"/>
      <c r="J1045" s="8"/>
      <c r="K1045" s="8"/>
      <c r="L1045" s="8"/>
      <c r="M1045" s="8"/>
      <c r="N1045" s="8"/>
      <c r="O1045" s="8"/>
      <c r="P1045" s="8"/>
      <c r="Q1045" s="8"/>
      <c r="R1045" s="8"/>
      <c r="S1045" s="8"/>
      <c r="T1045" s="8"/>
      <c r="U1045" s="8"/>
      <c r="V1045" s="8"/>
      <c r="W1045" s="8"/>
      <c r="X1045" s="8"/>
      <c r="Y1045" s="8"/>
      <c r="Z1045" s="8"/>
      <c r="AA1045" s="8"/>
      <c r="AB1045" s="8"/>
      <c r="AC1045" s="8"/>
      <c r="AD1045" s="8"/>
      <c r="AE1045" s="8"/>
      <c r="AF1045" s="8"/>
      <c r="AG1045" s="8"/>
    </row>
    <row r="1046" spans="1:33" ht="12.75">
      <c r="A1046" s="8"/>
      <c r="B1046" s="42"/>
      <c r="C1046" s="8"/>
      <c r="D1046" s="8"/>
      <c r="E1046" s="8"/>
      <c r="F1046" s="8"/>
      <c r="G1046" s="8"/>
      <c r="H1046" s="8"/>
      <c r="I1046" s="8"/>
      <c r="J1046" s="8"/>
      <c r="K1046" s="8"/>
      <c r="L1046" s="8"/>
      <c r="M1046" s="8"/>
      <c r="N1046" s="8"/>
      <c r="O1046" s="8"/>
      <c r="P1046" s="8"/>
      <c r="Q1046" s="8"/>
      <c r="R1046" s="8"/>
      <c r="S1046" s="8"/>
      <c r="T1046" s="8"/>
      <c r="U1046" s="8"/>
      <c r="V1046" s="8"/>
      <c r="W1046" s="8"/>
      <c r="X1046" s="8"/>
      <c r="Y1046" s="8"/>
      <c r="Z1046" s="8"/>
      <c r="AA1046" s="8"/>
      <c r="AB1046" s="8"/>
      <c r="AC1046" s="8"/>
      <c r="AD1046" s="8"/>
      <c r="AE1046" s="8"/>
      <c r="AF1046" s="8"/>
      <c r="AG1046" s="8"/>
    </row>
    <row r="1047" spans="1:33" ht="12.75">
      <c r="A1047" s="8"/>
      <c r="B1047" s="42"/>
      <c r="C1047" s="8"/>
      <c r="D1047" s="8"/>
      <c r="E1047" s="8"/>
      <c r="F1047" s="8"/>
      <c r="G1047" s="8"/>
      <c r="H1047" s="8"/>
      <c r="I1047" s="8"/>
      <c r="J1047" s="8"/>
      <c r="K1047" s="8"/>
      <c r="L1047" s="8"/>
      <c r="M1047" s="8"/>
      <c r="N1047" s="8"/>
      <c r="O1047" s="8"/>
      <c r="P1047" s="8"/>
      <c r="Q1047" s="8"/>
      <c r="R1047" s="8"/>
      <c r="S1047" s="8"/>
      <c r="T1047" s="8"/>
      <c r="U1047" s="8"/>
      <c r="V1047" s="8"/>
      <c r="W1047" s="8"/>
      <c r="X1047" s="8"/>
      <c r="Y1047" s="8"/>
      <c r="Z1047" s="8"/>
      <c r="AA1047" s="8"/>
      <c r="AB1047" s="8"/>
      <c r="AC1047" s="8"/>
      <c r="AD1047" s="8"/>
      <c r="AE1047" s="8"/>
      <c r="AF1047" s="8"/>
      <c r="AG1047" s="8"/>
    </row>
    <row r="1048" spans="1:33" ht="12.75">
      <c r="A1048" s="8"/>
      <c r="B1048" s="42"/>
      <c r="C1048" s="8"/>
      <c r="D1048" s="8"/>
      <c r="E1048" s="8"/>
      <c r="F1048" s="8"/>
      <c r="G1048" s="8"/>
      <c r="H1048" s="8"/>
      <c r="I1048" s="8"/>
      <c r="J1048" s="8"/>
      <c r="K1048" s="8"/>
      <c r="L1048" s="8"/>
      <c r="M1048" s="8"/>
      <c r="N1048" s="8"/>
      <c r="O1048" s="8"/>
      <c r="P1048" s="8"/>
      <c r="Q1048" s="8"/>
      <c r="R1048" s="8"/>
      <c r="S1048" s="8"/>
      <c r="T1048" s="8"/>
      <c r="U1048" s="8"/>
      <c r="V1048" s="8"/>
      <c r="W1048" s="8"/>
      <c r="X1048" s="8"/>
      <c r="Y1048" s="8"/>
      <c r="Z1048" s="8"/>
      <c r="AA1048" s="8"/>
      <c r="AB1048" s="8"/>
      <c r="AC1048" s="8"/>
      <c r="AD1048" s="8"/>
      <c r="AE1048" s="8"/>
      <c r="AF1048" s="8"/>
      <c r="AG1048" s="8"/>
    </row>
    <row r="1049" spans="1:33" ht="12.75">
      <c r="A1049" s="8"/>
      <c r="B1049" s="42"/>
      <c r="C1049" s="8"/>
      <c r="D1049" s="8"/>
      <c r="E1049" s="8"/>
      <c r="F1049" s="8"/>
      <c r="G1049" s="8"/>
      <c r="H1049" s="8"/>
      <c r="I1049" s="8"/>
      <c r="J1049" s="8"/>
      <c r="K1049" s="8"/>
      <c r="L1049" s="8"/>
      <c r="M1049" s="8"/>
      <c r="N1049" s="8"/>
      <c r="O1049" s="8"/>
      <c r="P1049" s="8"/>
      <c r="Q1049" s="8"/>
      <c r="R1049" s="8"/>
      <c r="S1049" s="8"/>
      <c r="T1049" s="8"/>
      <c r="U1049" s="8"/>
      <c r="V1049" s="8"/>
      <c r="W1049" s="8"/>
      <c r="X1049" s="8"/>
      <c r="Y1049" s="8"/>
      <c r="Z1049" s="8"/>
      <c r="AA1049" s="8"/>
      <c r="AB1049" s="8"/>
      <c r="AC1049" s="8"/>
      <c r="AD1049" s="8"/>
      <c r="AE1049" s="8"/>
      <c r="AF1049" s="8"/>
      <c r="AG1049" s="8"/>
    </row>
    <row r="1050" spans="1:33" ht="12.75">
      <c r="A1050" s="8"/>
      <c r="B1050" s="42"/>
      <c r="C1050" s="8"/>
      <c r="D1050" s="8"/>
      <c r="E1050" s="8"/>
      <c r="F1050" s="8"/>
      <c r="G1050" s="8"/>
      <c r="H1050" s="8"/>
      <c r="I1050" s="8"/>
      <c r="J1050" s="8"/>
      <c r="K1050" s="8"/>
      <c r="L1050" s="8"/>
      <c r="M1050" s="8"/>
      <c r="N1050" s="8"/>
      <c r="O1050" s="8"/>
      <c r="P1050" s="8"/>
      <c r="Q1050" s="8"/>
      <c r="R1050" s="8"/>
      <c r="S1050" s="8"/>
      <c r="T1050" s="8"/>
      <c r="U1050" s="8"/>
      <c r="V1050" s="8"/>
      <c r="W1050" s="8"/>
      <c r="X1050" s="8"/>
      <c r="Y1050" s="8"/>
      <c r="Z1050" s="8"/>
      <c r="AA1050" s="8"/>
      <c r="AB1050" s="8"/>
      <c r="AC1050" s="8"/>
      <c r="AD1050" s="8"/>
      <c r="AE1050" s="8"/>
      <c r="AF1050" s="8"/>
      <c r="AG1050" s="8"/>
    </row>
    <row r="1051" spans="1:33" ht="12.75">
      <c r="A1051" s="8"/>
      <c r="B1051" s="42"/>
      <c r="C1051" s="8"/>
      <c r="D1051" s="8"/>
      <c r="E1051" s="8"/>
      <c r="F1051" s="8"/>
      <c r="G1051" s="8"/>
      <c r="H1051" s="8"/>
      <c r="I1051" s="8"/>
      <c r="J1051" s="8"/>
      <c r="K1051" s="8"/>
      <c r="L1051" s="8"/>
      <c r="M1051" s="8"/>
      <c r="N1051" s="8"/>
      <c r="O1051" s="8"/>
      <c r="P1051" s="8"/>
      <c r="Q1051" s="8"/>
      <c r="R1051" s="8"/>
      <c r="S1051" s="8"/>
      <c r="T1051" s="8"/>
      <c r="U1051" s="8"/>
      <c r="V1051" s="8"/>
      <c r="W1051" s="8"/>
      <c r="X1051" s="8"/>
      <c r="Y1051" s="8"/>
      <c r="Z1051" s="8"/>
      <c r="AA1051" s="8"/>
      <c r="AB1051" s="8"/>
      <c r="AC1051" s="8"/>
      <c r="AD1051" s="8"/>
      <c r="AE1051" s="8"/>
      <c r="AF1051" s="8"/>
      <c r="AG1051" s="8"/>
    </row>
    <row r="1052" spans="1:33" ht="12.75">
      <c r="A1052" s="8"/>
      <c r="B1052" s="42"/>
      <c r="C1052" s="8"/>
      <c r="D1052" s="8"/>
      <c r="E1052" s="8"/>
      <c r="F1052" s="8"/>
      <c r="G1052" s="8"/>
      <c r="H1052" s="8"/>
      <c r="I1052" s="8"/>
      <c r="J1052" s="8"/>
      <c r="K1052" s="8"/>
      <c r="L1052" s="8"/>
      <c r="M1052" s="8"/>
      <c r="N1052" s="8"/>
      <c r="O1052" s="8"/>
      <c r="P1052" s="8"/>
      <c r="Q1052" s="8"/>
      <c r="R1052" s="8"/>
      <c r="S1052" s="8"/>
      <c r="T1052" s="8"/>
      <c r="U1052" s="8"/>
      <c r="V1052" s="8"/>
      <c r="W1052" s="8"/>
      <c r="X1052" s="8"/>
      <c r="Y1052" s="8"/>
      <c r="Z1052" s="8"/>
      <c r="AA1052" s="8"/>
      <c r="AB1052" s="8"/>
      <c r="AC1052" s="8"/>
      <c r="AD1052" s="8"/>
      <c r="AE1052" s="8"/>
      <c r="AF1052" s="8"/>
      <c r="AG1052" s="8"/>
    </row>
    <row r="1053" spans="1:33" ht="12.75">
      <c r="A1053" s="8"/>
      <c r="B1053" s="42"/>
      <c r="C1053" s="8"/>
      <c r="D1053" s="8"/>
      <c r="E1053" s="8"/>
      <c r="F1053" s="8"/>
      <c r="G1053" s="8"/>
      <c r="H1053" s="8"/>
      <c r="I1053" s="8"/>
      <c r="J1053" s="8"/>
      <c r="K1053" s="8"/>
      <c r="L1053" s="8"/>
      <c r="M1053" s="8"/>
      <c r="N1053" s="8"/>
      <c r="O1053" s="8"/>
      <c r="P1053" s="8"/>
      <c r="Q1053" s="8"/>
      <c r="R1053" s="8"/>
      <c r="S1053" s="8"/>
      <c r="T1053" s="8"/>
      <c r="U1053" s="8"/>
      <c r="V1053" s="8"/>
      <c r="W1053" s="8"/>
      <c r="X1053" s="8"/>
      <c r="Y1053" s="8"/>
      <c r="Z1053" s="8"/>
      <c r="AA1053" s="8"/>
      <c r="AB1053" s="8"/>
      <c r="AC1053" s="8"/>
      <c r="AD1053" s="8"/>
      <c r="AE1053" s="8"/>
      <c r="AF1053" s="8"/>
      <c r="AG1053" s="8"/>
    </row>
    <row r="1054" spans="1:33" ht="12.75">
      <c r="A1054" s="8"/>
      <c r="B1054" s="42"/>
      <c r="C1054" s="8"/>
      <c r="D1054" s="8"/>
      <c r="E1054" s="8"/>
      <c r="F1054" s="8"/>
      <c r="G1054" s="8"/>
      <c r="H1054" s="8"/>
      <c r="I1054" s="8"/>
      <c r="J1054" s="8"/>
      <c r="K1054" s="8"/>
      <c r="L1054" s="8"/>
      <c r="M1054" s="8"/>
      <c r="N1054" s="8"/>
      <c r="O1054" s="8"/>
      <c r="P1054" s="8"/>
      <c r="Q1054" s="8"/>
      <c r="R1054" s="8"/>
      <c r="S1054" s="8"/>
      <c r="T1054" s="8"/>
      <c r="U1054" s="8"/>
      <c r="V1054" s="8"/>
      <c r="W1054" s="8"/>
      <c r="X1054" s="8"/>
      <c r="Y1054" s="8"/>
      <c r="Z1054" s="8"/>
      <c r="AA1054" s="8"/>
      <c r="AB1054" s="8"/>
      <c r="AC1054" s="8"/>
      <c r="AD1054" s="8"/>
      <c r="AE1054" s="8"/>
      <c r="AF1054" s="8"/>
      <c r="AG1054" s="8"/>
    </row>
    <row r="1055" spans="1:33" ht="12.75">
      <c r="A1055" s="8"/>
      <c r="B1055" s="42"/>
      <c r="C1055" s="8"/>
      <c r="D1055" s="8"/>
      <c r="E1055" s="8"/>
      <c r="F1055" s="8"/>
      <c r="G1055" s="8"/>
      <c r="H1055" s="8"/>
      <c r="I1055" s="8"/>
      <c r="J1055" s="8"/>
      <c r="K1055" s="8"/>
      <c r="L1055" s="8"/>
      <c r="M1055" s="8"/>
      <c r="N1055" s="8"/>
      <c r="O1055" s="8"/>
      <c r="P1055" s="8"/>
      <c r="Q1055" s="8"/>
      <c r="R1055" s="8"/>
      <c r="S1055" s="8"/>
      <c r="T1055" s="8"/>
      <c r="U1055" s="8"/>
      <c r="V1055" s="8"/>
      <c r="W1055" s="8"/>
      <c r="X1055" s="8"/>
      <c r="Y1055" s="8"/>
      <c r="Z1055" s="8"/>
      <c r="AA1055" s="8"/>
      <c r="AB1055" s="8"/>
      <c r="AC1055" s="8"/>
      <c r="AD1055" s="8"/>
      <c r="AE1055" s="8"/>
      <c r="AF1055" s="8"/>
      <c r="AG1055" s="8"/>
    </row>
    <row r="1056" spans="1:33" ht="12.75">
      <c r="A1056" s="8"/>
      <c r="B1056" s="42"/>
      <c r="C1056" s="8"/>
      <c r="D1056" s="8"/>
      <c r="E1056" s="8"/>
      <c r="F1056" s="8"/>
      <c r="G1056" s="8"/>
      <c r="H1056" s="8"/>
      <c r="I1056" s="8"/>
      <c r="J1056" s="8"/>
      <c r="K1056" s="8"/>
      <c r="L1056" s="8"/>
      <c r="M1056" s="8"/>
      <c r="N1056" s="8"/>
      <c r="O1056" s="8"/>
      <c r="P1056" s="8"/>
      <c r="Q1056" s="8"/>
      <c r="R1056" s="8"/>
      <c r="S1056" s="8"/>
      <c r="T1056" s="8"/>
      <c r="U1056" s="8"/>
      <c r="V1056" s="8"/>
      <c r="W1056" s="8"/>
      <c r="X1056" s="8"/>
      <c r="Y1056" s="8"/>
      <c r="Z1056" s="8"/>
      <c r="AA1056" s="8"/>
      <c r="AB1056" s="8"/>
      <c r="AC1056" s="8"/>
      <c r="AD1056" s="8"/>
      <c r="AE1056" s="8"/>
      <c r="AF1056" s="8"/>
      <c r="AG1056" s="8"/>
    </row>
    <row r="1057" spans="1:33" ht="12.75">
      <c r="A1057" s="8"/>
      <c r="B1057" s="42"/>
      <c r="C1057" s="8"/>
      <c r="D1057" s="8"/>
      <c r="E1057" s="8"/>
      <c r="F1057" s="8"/>
      <c r="G1057" s="8"/>
      <c r="H1057" s="8"/>
      <c r="I1057" s="8"/>
      <c r="J1057" s="8"/>
      <c r="K1057" s="8"/>
      <c r="L1057" s="8"/>
      <c r="M1057" s="8"/>
      <c r="N1057" s="8"/>
      <c r="O1057" s="8"/>
      <c r="P1057" s="8"/>
      <c r="Q1057" s="8"/>
      <c r="R1057" s="8"/>
      <c r="S1057" s="8"/>
      <c r="T1057" s="8"/>
      <c r="U1057" s="8"/>
      <c r="V1057" s="8"/>
      <c r="W1057" s="8"/>
      <c r="X1057" s="8"/>
      <c r="Y1057" s="8"/>
      <c r="Z1057" s="8"/>
      <c r="AA1057" s="8"/>
      <c r="AB1057" s="8"/>
      <c r="AC1057" s="8"/>
      <c r="AD1057" s="8"/>
      <c r="AE1057" s="8"/>
      <c r="AF1057" s="8"/>
      <c r="AG1057" s="8"/>
    </row>
    <row r="1058" spans="1:33" ht="12.75">
      <c r="A1058" s="8"/>
      <c r="B1058" s="42"/>
      <c r="C1058" s="8"/>
      <c r="D1058" s="8"/>
      <c r="E1058" s="8"/>
      <c r="F1058" s="8"/>
      <c r="G1058" s="8"/>
      <c r="H1058" s="8"/>
      <c r="I1058" s="8"/>
      <c r="J1058" s="8"/>
      <c r="K1058" s="8"/>
      <c r="L1058" s="8"/>
      <c r="M1058" s="8"/>
      <c r="N1058" s="8"/>
      <c r="O1058" s="8"/>
      <c r="P1058" s="8"/>
      <c r="Q1058" s="8"/>
      <c r="R1058" s="8"/>
      <c r="S1058" s="8"/>
      <c r="T1058" s="8"/>
      <c r="U1058" s="8"/>
      <c r="V1058" s="8"/>
      <c r="W1058" s="8"/>
      <c r="X1058" s="8"/>
      <c r="Y1058" s="8"/>
      <c r="Z1058" s="8"/>
      <c r="AA1058" s="8"/>
      <c r="AB1058" s="8"/>
      <c r="AC1058" s="8"/>
      <c r="AD1058" s="8"/>
      <c r="AE1058" s="8"/>
      <c r="AF1058" s="8"/>
      <c r="AG1058" s="8"/>
    </row>
    <row r="1059" spans="1:33" ht="12.75">
      <c r="A1059" s="8"/>
      <c r="B1059" s="42"/>
      <c r="C1059" s="8"/>
      <c r="D1059" s="8"/>
      <c r="E1059" s="8"/>
      <c r="F1059" s="8"/>
      <c r="G1059" s="8"/>
      <c r="H1059" s="8"/>
      <c r="I1059" s="8"/>
      <c r="J1059" s="8"/>
      <c r="K1059" s="8"/>
      <c r="L1059" s="8"/>
      <c r="M1059" s="8"/>
      <c r="N1059" s="8"/>
      <c r="O1059" s="8"/>
      <c r="P1059" s="8"/>
      <c r="Q1059" s="8"/>
      <c r="R1059" s="8"/>
      <c r="S1059" s="8"/>
      <c r="T1059" s="8"/>
      <c r="U1059" s="8"/>
      <c r="V1059" s="8"/>
      <c r="W1059" s="8"/>
      <c r="X1059" s="8"/>
      <c r="Y1059" s="8"/>
      <c r="Z1059" s="8"/>
      <c r="AA1059" s="8"/>
      <c r="AB1059" s="8"/>
      <c r="AC1059" s="8"/>
      <c r="AD1059" s="8"/>
      <c r="AE1059" s="8"/>
      <c r="AF1059" s="8"/>
      <c r="AG1059" s="8"/>
    </row>
    <row r="1060" spans="1:33" ht="12.75">
      <c r="A1060" s="8"/>
      <c r="B1060" s="42"/>
      <c r="C1060" s="8"/>
      <c r="D1060" s="8"/>
      <c r="E1060" s="8"/>
      <c r="F1060" s="8"/>
      <c r="G1060" s="8"/>
      <c r="H1060" s="8"/>
      <c r="I1060" s="8"/>
      <c r="J1060" s="8"/>
      <c r="K1060" s="8"/>
      <c r="L1060" s="8"/>
      <c r="M1060" s="8"/>
      <c r="N1060" s="8"/>
      <c r="O1060" s="8"/>
      <c r="P1060" s="8"/>
      <c r="Q1060" s="8"/>
      <c r="R1060" s="8"/>
      <c r="S1060" s="8"/>
      <c r="T1060" s="8"/>
      <c r="U1060" s="8"/>
      <c r="V1060" s="8"/>
      <c r="W1060" s="8"/>
      <c r="X1060" s="8"/>
      <c r="Y1060" s="8"/>
      <c r="Z1060" s="8"/>
      <c r="AA1060" s="8"/>
      <c r="AB1060" s="8"/>
      <c r="AC1060" s="8"/>
      <c r="AD1060" s="8"/>
      <c r="AE1060" s="8"/>
      <c r="AF1060" s="8"/>
      <c r="AG1060" s="8"/>
    </row>
    <row r="1061" spans="1:33" ht="12.75">
      <c r="A1061" s="8"/>
      <c r="B1061" s="42"/>
      <c r="C1061" s="8"/>
      <c r="D1061" s="8"/>
      <c r="E1061" s="8"/>
      <c r="F1061" s="8"/>
      <c r="G1061" s="8"/>
      <c r="H1061" s="8"/>
      <c r="I1061" s="8"/>
      <c r="J1061" s="8"/>
      <c r="K1061" s="8"/>
      <c r="L1061" s="8"/>
      <c r="M1061" s="8"/>
      <c r="N1061" s="8"/>
      <c r="O1061" s="8"/>
      <c r="P1061" s="8"/>
      <c r="Q1061" s="8"/>
      <c r="R1061" s="8"/>
      <c r="S1061" s="8"/>
      <c r="T1061" s="8"/>
      <c r="U1061" s="8"/>
      <c r="V1061" s="8"/>
      <c r="W1061" s="8"/>
      <c r="X1061" s="8"/>
      <c r="Y1061" s="8"/>
      <c r="Z1061" s="8"/>
      <c r="AA1061" s="8"/>
      <c r="AB1061" s="8"/>
      <c r="AC1061" s="8"/>
      <c r="AD1061" s="8"/>
      <c r="AE1061" s="8"/>
      <c r="AF1061" s="8"/>
      <c r="AG1061" s="8"/>
    </row>
    <row r="1062" spans="1:33" ht="12.75">
      <c r="A1062" s="8"/>
      <c r="B1062" s="42"/>
      <c r="C1062" s="8"/>
      <c r="D1062" s="8"/>
      <c r="E1062" s="8"/>
      <c r="F1062" s="8"/>
      <c r="G1062" s="8"/>
      <c r="H1062" s="8"/>
      <c r="I1062" s="8"/>
      <c r="J1062" s="8"/>
      <c r="K1062" s="8"/>
      <c r="L1062" s="8"/>
      <c r="M1062" s="8"/>
      <c r="N1062" s="8"/>
      <c r="O1062" s="8"/>
      <c r="P1062" s="8"/>
      <c r="Q1062" s="8"/>
      <c r="R1062" s="8"/>
      <c r="S1062" s="8"/>
      <c r="T1062" s="8"/>
      <c r="U1062" s="8"/>
      <c r="V1062" s="8"/>
      <c r="W1062" s="8"/>
      <c r="X1062" s="8"/>
      <c r="Y1062" s="8"/>
      <c r="Z1062" s="8"/>
      <c r="AA1062" s="8"/>
      <c r="AB1062" s="8"/>
      <c r="AC1062" s="8"/>
      <c r="AD1062" s="8"/>
      <c r="AE1062" s="8"/>
      <c r="AF1062" s="8"/>
      <c r="AG1062" s="8"/>
    </row>
    <row r="1063" spans="1:33" ht="12.75">
      <c r="A1063" s="8"/>
      <c r="B1063" s="42"/>
      <c r="C1063" s="8"/>
      <c r="D1063" s="8"/>
      <c r="E1063" s="8"/>
      <c r="F1063" s="8"/>
      <c r="G1063" s="8"/>
      <c r="H1063" s="8"/>
      <c r="I1063" s="8"/>
      <c r="J1063" s="8"/>
      <c r="K1063" s="8"/>
      <c r="L1063" s="8"/>
      <c r="M1063" s="8"/>
      <c r="N1063" s="8"/>
      <c r="O1063" s="8"/>
      <c r="P1063" s="8"/>
      <c r="Q1063" s="8"/>
      <c r="R1063" s="8"/>
      <c r="S1063" s="8"/>
      <c r="T1063" s="8"/>
      <c r="U1063" s="8"/>
      <c r="V1063" s="8"/>
      <c r="W1063" s="8"/>
      <c r="X1063" s="8"/>
      <c r="Y1063" s="8"/>
      <c r="Z1063" s="8"/>
      <c r="AA1063" s="8"/>
      <c r="AB1063" s="8"/>
      <c r="AC1063" s="8"/>
      <c r="AD1063" s="8"/>
      <c r="AE1063" s="8"/>
      <c r="AF1063" s="8"/>
      <c r="AG1063" s="8"/>
    </row>
    <row r="1064" spans="1:33" ht="12.75">
      <c r="A1064" s="8"/>
      <c r="B1064" s="42"/>
      <c r="C1064" s="8"/>
      <c r="D1064" s="8"/>
      <c r="E1064" s="8"/>
      <c r="F1064" s="8"/>
      <c r="G1064" s="8"/>
      <c r="H1064" s="8"/>
      <c r="I1064" s="8"/>
      <c r="J1064" s="8"/>
      <c r="K1064" s="8"/>
      <c r="L1064" s="8"/>
      <c r="M1064" s="8"/>
      <c r="N1064" s="8"/>
      <c r="O1064" s="8"/>
      <c r="P1064" s="8"/>
      <c r="Q1064" s="8"/>
      <c r="R1064" s="8"/>
      <c r="S1064" s="8"/>
      <c r="T1064" s="8"/>
      <c r="U1064" s="8"/>
      <c r="V1064" s="8"/>
      <c r="W1064" s="8"/>
      <c r="X1064" s="8"/>
      <c r="Y1064" s="8"/>
      <c r="Z1064" s="8"/>
      <c r="AA1064" s="8"/>
      <c r="AB1064" s="8"/>
      <c r="AC1064" s="8"/>
      <c r="AD1064" s="8"/>
      <c r="AE1064" s="8"/>
      <c r="AF1064" s="8"/>
      <c r="AG1064" s="8"/>
    </row>
    <row r="1065" spans="1:33" ht="12.75">
      <c r="A1065" s="8"/>
      <c r="B1065" s="42"/>
      <c r="C1065" s="8"/>
      <c r="D1065" s="8"/>
      <c r="E1065" s="8"/>
      <c r="F1065" s="8"/>
      <c r="G1065" s="8"/>
      <c r="H1065" s="8"/>
      <c r="I1065" s="8"/>
      <c r="J1065" s="8"/>
      <c r="K1065" s="8"/>
      <c r="L1065" s="8"/>
      <c r="M1065" s="8"/>
      <c r="N1065" s="8"/>
      <c r="O1065" s="8"/>
      <c r="P1065" s="8"/>
      <c r="Q1065" s="8"/>
      <c r="R1065" s="8"/>
      <c r="S1065" s="8"/>
      <c r="T1065" s="8"/>
      <c r="U1065" s="8"/>
      <c r="V1065" s="8"/>
      <c r="W1065" s="8"/>
      <c r="X1065" s="8"/>
      <c r="Y1065" s="8"/>
      <c r="Z1065" s="8"/>
      <c r="AA1065" s="8"/>
      <c r="AB1065" s="8"/>
      <c r="AC1065" s="8"/>
      <c r="AD1065" s="8"/>
      <c r="AE1065" s="8"/>
      <c r="AF1065" s="8"/>
      <c r="AG1065" s="8"/>
    </row>
    <row r="1066" spans="1:33" ht="12.75">
      <c r="A1066" s="8"/>
      <c r="B1066" s="42"/>
      <c r="C1066" s="8"/>
      <c r="D1066" s="8"/>
      <c r="E1066" s="8"/>
      <c r="F1066" s="8"/>
      <c r="G1066" s="8"/>
      <c r="H1066" s="8"/>
      <c r="I1066" s="8"/>
      <c r="J1066" s="8"/>
      <c r="K1066" s="8"/>
      <c r="L1066" s="8"/>
      <c r="M1066" s="8"/>
      <c r="N1066" s="8"/>
      <c r="O1066" s="8"/>
      <c r="P1066" s="8"/>
      <c r="Q1066" s="8"/>
      <c r="R1066" s="8"/>
      <c r="S1066" s="8"/>
      <c r="T1066" s="8"/>
      <c r="U1066" s="8"/>
      <c r="V1066" s="8"/>
      <c r="W1066" s="8"/>
      <c r="X1066" s="8"/>
      <c r="Y1066" s="8"/>
      <c r="Z1066" s="8"/>
      <c r="AA1066" s="8"/>
      <c r="AB1066" s="8"/>
      <c r="AC1066" s="8"/>
      <c r="AD1066" s="8"/>
      <c r="AE1066" s="8"/>
      <c r="AF1066" s="8"/>
      <c r="AG1066" s="8"/>
    </row>
    <row r="1067" spans="1:33" ht="12.75">
      <c r="A1067" s="8"/>
      <c r="B1067" s="42"/>
      <c r="C1067" s="8"/>
      <c r="D1067" s="8"/>
      <c r="E1067" s="8"/>
      <c r="F1067" s="8"/>
      <c r="G1067" s="8"/>
      <c r="H1067" s="8"/>
      <c r="I1067" s="8"/>
      <c r="J1067" s="8"/>
      <c r="K1067" s="8"/>
      <c r="L1067" s="8"/>
      <c r="M1067" s="8"/>
      <c r="N1067" s="8"/>
      <c r="O1067" s="8"/>
      <c r="P1067" s="8"/>
      <c r="Q1067" s="8"/>
      <c r="R1067" s="8"/>
      <c r="S1067" s="8"/>
      <c r="T1067" s="8"/>
      <c r="U1067" s="8"/>
      <c r="V1067" s="8"/>
      <c r="W1067" s="8"/>
      <c r="X1067" s="8"/>
      <c r="Y1067" s="8"/>
      <c r="Z1067" s="8"/>
      <c r="AA1067" s="8"/>
      <c r="AB1067" s="8"/>
      <c r="AC1067" s="8"/>
      <c r="AD1067" s="8"/>
      <c r="AE1067" s="8"/>
      <c r="AF1067" s="8"/>
      <c r="AG1067" s="8"/>
    </row>
    <row r="1068" spans="1:33" ht="12.75">
      <c r="A1068" s="8"/>
      <c r="B1068" s="42"/>
      <c r="C1068" s="8"/>
      <c r="D1068" s="8"/>
      <c r="E1068" s="8"/>
      <c r="F1068" s="8"/>
      <c r="G1068" s="8"/>
      <c r="H1068" s="8"/>
      <c r="I1068" s="8"/>
      <c r="J1068" s="8"/>
      <c r="K1068" s="8"/>
      <c r="L1068" s="8"/>
      <c r="M1068" s="8"/>
      <c r="N1068" s="8"/>
      <c r="O1068" s="8"/>
      <c r="P1068" s="8"/>
      <c r="Q1068" s="8"/>
      <c r="R1068" s="8"/>
      <c r="S1068" s="8"/>
      <c r="T1068" s="8"/>
      <c r="U1068" s="8"/>
      <c r="V1068" s="8"/>
      <c r="W1068" s="8"/>
      <c r="X1068" s="8"/>
      <c r="Y1068" s="8"/>
      <c r="Z1068" s="8"/>
      <c r="AA1068" s="8"/>
      <c r="AB1068" s="8"/>
      <c r="AC1068" s="8"/>
      <c r="AD1068" s="8"/>
      <c r="AE1068" s="8"/>
      <c r="AF1068" s="8"/>
      <c r="AG1068" s="8"/>
    </row>
    <row r="1069" spans="1:33" ht="12.75">
      <c r="A1069" s="8"/>
      <c r="B1069" s="42"/>
      <c r="C1069" s="8"/>
      <c r="D1069" s="8"/>
      <c r="E1069" s="8"/>
      <c r="F1069" s="8"/>
      <c r="G1069" s="8"/>
      <c r="H1069" s="8"/>
      <c r="I1069" s="8"/>
      <c r="J1069" s="8"/>
      <c r="K1069" s="8"/>
      <c r="L1069" s="8"/>
      <c r="M1069" s="8"/>
      <c r="N1069" s="8"/>
      <c r="O1069" s="8"/>
      <c r="P1069" s="8"/>
      <c r="Q1069" s="8"/>
      <c r="R1069" s="8"/>
      <c r="S1069" s="8"/>
      <c r="T1069" s="8"/>
      <c r="U1069" s="8"/>
      <c r="V1069" s="8"/>
      <c r="W1069" s="8"/>
      <c r="X1069" s="8"/>
      <c r="Y1069" s="8"/>
      <c r="Z1069" s="8"/>
      <c r="AA1069" s="8"/>
      <c r="AB1069" s="8"/>
      <c r="AC1069" s="8"/>
      <c r="AD1069" s="8"/>
      <c r="AE1069" s="8"/>
      <c r="AF1069" s="8"/>
      <c r="AG1069" s="8"/>
    </row>
    <row r="1070" spans="1:33" ht="12.75">
      <c r="A1070" s="8"/>
      <c r="B1070" s="42"/>
      <c r="C1070" s="8"/>
      <c r="D1070" s="8"/>
      <c r="E1070" s="8"/>
      <c r="F1070" s="8"/>
      <c r="G1070" s="8"/>
      <c r="H1070" s="8"/>
      <c r="I1070" s="8"/>
      <c r="J1070" s="8"/>
      <c r="K1070" s="8"/>
      <c r="L1070" s="8"/>
      <c r="M1070" s="8"/>
      <c r="N1070" s="8"/>
      <c r="O1070" s="8"/>
      <c r="P1070" s="8"/>
      <c r="Q1070" s="8"/>
      <c r="R1070" s="8"/>
      <c r="S1070" s="8"/>
      <c r="T1070" s="8"/>
      <c r="U1070" s="8"/>
      <c r="V1070" s="8"/>
      <c r="W1070" s="8"/>
      <c r="X1070" s="8"/>
      <c r="Y1070" s="8"/>
      <c r="Z1070" s="8"/>
      <c r="AA1070" s="8"/>
      <c r="AB1070" s="8"/>
      <c r="AC1070" s="8"/>
      <c r="AD1070" s="8"/>
      <c r="AE1070" s="8"/>
      <c r="AF1070" s="8"/>
      <c r="AG1070" s="8"/>
    </row>
    <row r="1071" spans="1:33" ht="12.75">
      <c r="A1071" s="8"/>
      <c r="B1071" s="42"/>
      <c r="C1071" s="8"/>
      <c r="D1071" s="8"/>
      <c r="E1071" s="8"/>
      <c r="F1071" s="8"/>
      <c r="G1071" s="8"/>
      <c r="H1071" s="8"/>
      <c r="I1071" s="8"/>
      <c r="J1071" s="8"/>
      <c r="K1071" s="8"/>
      <c r="L1071" s="8"/>
      <c r="M1071" s="8"/>
      <c r="N1071" s="8"/>
      <c r="O1071" s="8"/>
      <c r="P1071" s="8"/>
      <c r="Q1071" s="8"/>
      <c r="R1071" s="8"/>
      <c r="S1071" s="8"/>
      <c r="T1071" s="8"/>
      <c r="U1071" s="8"/>
      <c r="V1071" s="8"/>
      <c r="W1071" s="8"/>
      <c r="X1071" s="8"/>
      <c r="Y1071" s="8"/>
      <c r="Z1071" s="8"/>
      <c r="AA1071" s="8"/>
      <c r="AB1071" s="8"/>
      <c r="AC1071" s="8"/>
      <c r="AD1071" s="8"/>
      <c r="AE1071" s="8"/>
      <c r="AF1071" s="8"/>
      <c r="AG1071" s="8"/>
    </row>
    <row r="1072" spans="1:33" ht="12.75">
      <c r="A1072" s="8"/>
      <c r="B1072" s="42"/>
      <c r="C1072" s="8"/>
      <c r="D1072" s="8"/>
      <c r="E1072" s="8"/>
      <c r="F1072" s="8"/>
      <c r="G1072" s="8"/>
      <c r="H1072" s="8"/>
      <c r="I1072" s="8"/>
      <c r="J1072" s="8"/>
      <c r="K1072" s="8"/>
      <c r="L1072" s="8"/>
      <c r="M1072" s="8"/>
      <c r="N1072" s="8"/>
      <c r="O1072" s="8"/>
      <c r="P1072" s="8"/>
      <c r="Q1072" s="8"/>
      <c r="R1072" s="8"/>
      <c r="S1072" s="8"/>
      <c r="T1072" s="8"/>
      <c r="U1072" s="8"/>
      <c r="V1072" s="8"/>
      <c r="W1072" s="8"/>
      <c r="X1072" s="8"/>
      <c r="Y1072" s="8"/>
      <c r="Z1072" s="8"/>
      <c r="AA1072" s="8"/>
      <c r="AB1072" s="8"/>
      <c r="AC1072" s="8"/>
      <c r="AD1072" s="8"/>
      <c r="AE1072" s="8"/>
      <c r="AF1072" s="8"/>
      <c r="AG1072" s="8"/>
    </row>
    <row r="1073" spans="1:33" ht="12.75">
      <c r="A1073" s="8"/>
      <c r="B1073" s="42"/>
      <c r="C1073" s="8"/>
      <c r="D1073" s="8"/>
      <c r="E1073" s="8"/>
      <c r="F1073" s="8"/>
      <c r="G1073" s="8"/>
      <c r="H1073" s="8"/>
      <c r="I1073" s="8"/>
      <c r="J1073" s="8"/>
      <c r="K1073" s="8"/>
      <c r="L1073" s="8"/>
      <c r="M1073" s="8"/>
      <c r="N1073" s="8"/>
      <c r="O1073" s="8"/>
      <c r="P1073" s="8"/>
      <c r="Q1073" s="8"/>
      <c r="R1073" s="8"/>
      <c r="S1073" s="8"/>
      <c r="T1073" s="8"/>
      <c r="U1073" s="8"/>
      <c r="V1073" s="8"/>
      <c r="W1073" s="8"/>
      <c r="X1073" s="8"/>
      <c r="Y1073" s="8"/>
      <c r="Z1073" s="8"/>
      <c r="AA1073" s="8"/>
      <c r="AB1073" s="8"/>
      <c r="AC1073" s="8"/>
      <c r="AD1073" s="8"/>
      <c r="AE1073" s="8"/>
      <c r="AF1073" s="8"/>
      <c r="AG1073" s="8"/>
    </row>
    <row r="1074" spans="1:33" ht="12.75">
      <c r="A1074" s="8"/>
      <c r="B1074" s="42"/>
      <c r="C1074" s="8"/>
      <c r="D1074" s="8"/>
      <c r="E1074" s="8"/>
      <c r="F1074" s="8"/>
      <c r="G1074" s="8"/>
      <c r="H1074" s="8"/>
      <c r="I1074" s="8"/>
      <c r="J1074" s="8"/>
      <c r="K1074" s="8"/>
      <c r="L1074" s="8"/>
      <c r="M1074" s="8"/>
      <c r="N1074" s="8"/>
      <c r="O1074" s="8"/>
      <c r="P1074" s="8"/>
      <c r="Q1074" s="8"/>
      <c r="R1074" s="8"/>
      <c r="S1074" s="8"/>
      <c r="T1074" s="8"/>
      <c r="U1074" s="8"/>
      <c r="V1074" s="8"/>
      <c r="W1074" s="8"/>
      <c r="X1074" s="8"/>
      <c r="Y1074" s="8"/>
      <c r="Z1074" s="8"/>
      <c r="AA1074" s="8"/>
      <c r="AB1074" s="8"/>
      <c r="AC1074" s="8"/>
      <c r="AD1074" s="8"/>
      <c r="AE1074" s="8"/>
      <c r="AF1074" s="8"/>
      <c r="AG1074" s="8"/>
    </row>
    <row r="1075" spans="1:33" ht="12.75">
      <c r="A1075" s="8"/>
      <c r="B1075" s="42"/>
      <c r="C1075" s="8"/>
      <c r="D1075" s="8"/>
      <c r="E1075" s="8"/>
      <c r="F1075" s="8"/>
      <c r="G1075" s="8"/>
      <c r="H1075" s="8"/>
      <c r="I1075" s="8"/>
      <c r="J1075" s="8"/>
      <c r="K1075" s="8"/>
      <c r="L1075" s="8"/>
      <c r="M1075" s="8"/>
      <c r="N1075" s="8"/>
      <c r="O1075" s="8"/>
      <c r="P1075" s="8"/>
      <c r="Q1075" s="8"/>
      <c r="R1075" s="8"/>
      <c r="S1075" s="8"/>
      <c r="T1075" s="8"/>
      <c r="U1075" s="8"/>
      <c r="V1075" s="8"/>
      <c r="W1075" s="8"/>
      <c r="X1075" s="8"/>
      <c r="Y1075" s="8"/>
      <c r="Z1075" s="8"/>
      <c r="AA1075" s="8"/>
      <c r="AB1075" s="8"/>
      <c r="AC1075" s="8"/>
      <c r="AD1075" s="8"/>
      <c r="AE1075" s="8"/>
      <c r="AF1075" s="8"/>
      <c r="AG1075" s="8"/>
    </row>
    <row r="1076" spans="1:33" ht="12.75">
      <c r="A1076" s="8"/>
      <c r="B1076" s="42"/>
      <c r="C1076" s="8"/>
      <c r="D1076" s="8"/>
      <c r="E1076" s="8"/>
      <c r="F1076" s="8"/>
      <c r="G1076" s="8"/>
      <c r="H1076" s="8"/>
      <c r="I1076" s="8"/>
      <c r="J1076" s="8"/>
      <c r="K1076" s="8"/>
      <c r="L1076" s="8"/>
      <c r="M1076" s="8"/>
      <c r="N1076" s="8"/>
      <c r="O1076" s="8"/>
      <c r="P1076" s="8"/>
      <c r="Q1076" s="8"/>
      <c r="R1076" s="8"/>
      <c r="S1076" s="8"/>
      <c r="T1076" s="8"/>
      <c r="U1076" s="8"/>
      <c r="V1076" s="8"/>
      <c r="W1076" s="8"/>
      <c r="X1076" s="8"/>
      <c r="Y1076" s="8"/>
      <c r="Z1076" s="8"/>
      <c r="AA1076" s="8"/>
      <c r="AB1076" s="8"/>
      <c r="AC1076" s="8"/>
      <c r="AD1076" s="8"/>
      <c r="AE1076" s="8"/>
      <c r="AF1076" s="8"/>
      <c r="AG1076" s="8"/>
    </row>
    <row r="1077" spans="1:33" ht="12.75">
      <c r="A1077" s="8"/>
      <c r="B1077" s="42"/>
      <c r="C1077" s="8"/>
      <c r="D1077" s="8"/>
      <c r="E1077" s="8"/>
      <c r="F1077" s="8"/>
      <c r="G1077" s="8"/>
      <c r="H1077" s="8"/>
      <c r="I1077" s="8"/>
      <c r="J1077" s="8"/>
      <c r="K1077" s="8"/>
      <c r="L1077" s="8"/>
      <c r="M1077" s="8"/>
      <c r="N1077" s="8"/>
      <c r="O1077" s="8"/>
      <c r="P1077" s="8"/>
      <c r="Q1077" s="8"/>
      <c r="R1077" s="8"/>
      <c r="S1077" s="8"/>
      <c r="T1077" s="8"/>
      <c r="U1077" s="8"/>
      <c r="V1077" s="8"/>
      <c r="W1077" s="8"/>
      <c r="X1077" s="8"/>
      <c r="Y1077" s="8"/>
      <c r="Z1077" s="8"/>
      <c r="AA1077" s="8"/>
      <c r="AB1077" s="8"/>
      <c r="AC1077" s="8"/>
      <c r="AD1077" s="8"/>
      <c r="AE1077" s="8"/>
      <c r="AF1077" s="8"/>
      <c r="AG1077" s="8"/>
    </row>
    <row r="1078" spans="1:33" ht="12.75">
      <c r="A1078" s="8"/>
      <c r="B1078" s="42"/>
      <c r="C1078" s="8"/>
      <c r="D1078" s="8"/>
      <c r="E1078" s="8"/>
      <c r="F1078" s="8"/>
      <c r="G1078" s="8"/>
      <c r="H1078" s="8"/>
      <c r="I1078" s="8"/>
      <c r="J1078" s="8"/>
      <c r="K1078" s="8"/>
      <c r="L1078" s="8"/>
      <c r="M1078" s="8"/>
      <c r="N1078" s="8"/>
      <c r="O1078" s="8"/>
      <c r="P1078" s="8"/>
      <c r="Q1078" s="8"/>
      <c r="R1078" s="8"/>
      <c r="S1078" s="8"/>
      <c r="T1078" s="8"/>
      <c r="U1078" s="8"/>
      <c r="V1078" s="8"/>
      <c r="W1078" s="8"/>
      <c r="X1078" s="8"/>
      <c r="Y1078" s="8"/>
      <c r="Z1078" s="8"/>
      <c r="AA1078" s="8"/>
      <c r="AB1078" s="8"/>
      <c r="AC1078" s="8"/>
      <c r="AD1078" s="8"/>
      <c r="AE1078" s="8"/>
      <c r="AF1078" s="8"/>
      <c r="AG1078" s="8"/>
    </row>
    <row r="1079" spans="1:33" ht="12.75">
      <c r="A1079" s="8"/>
      <c r="B1079" s="42"/>
      <c r="C1079" s="8"/>
      <c r="D1079" s="8"/>
      <c r="E1079" s="8"/>
      <c r="F1079" s="8"/>
      <c r="G1079" s="8"/>
      <c r="H1079" s="8"/>
      <c r="I1079" s="8"/>
      <c r="J1079" s="8"/>
      <c r="K1079" s="8"/>
      <c r="L1079" s="8"/>
      <c r="M1079" s="8"/>
      <c r="N1079" s="8"/>
      <c r="O1079" s="8"/>
      <c r="P1079" s="8"/>
      <c r="Q1079" s="8"/>
      <c r="R1079" s="8"/>
      <c r="S1079" s="8"/>
      <c r="T1079" s="8"/>
      <c r="U1079" s="8"/>
      <c r="V1079" s="8"/>
      <c r="W1079" s="8"/>
      <c r="X1079" s="8"/>
      <c r="Y1079" s="8"/>
      <c r="Z1079" s="8"/>
      <c r="AA1079" s="8"/>
      <c r="AB1079" s="8"/>
      <c r="AC1079" s="8"/>
      <c r="AD1079" s="8"/>
      <c r="AE1079" s="8"/>
      <c r="AF1079" s="8"/>
      <c r="AG1079" s="8"/>
    </row>
    <row r="1080" spans="1:33" ht="12.75">
      <c r="A1080" s="8"/>
      <c r="B1080" s="42"/>
      <c r="C1080" s="8"/>
      <c r="D1080" s="8"/>
      <c r="E1080" s="8"/>
      <c r="F1080" s="8"/>
      <c r="G1080" s="8"/>
      <c r="H1080" s="8"/>
      <c r="I1080" s="8"/>
      <c r="J1080" s="8"/>
      <c r="K1080" s="8"/>
      <c r="L1080" s="8"/>
      <c r="M1080" s="8"/>
      <c r="N1080" s="8"/>
      <c r="O1080" s="8"/>
      <c r="P1080" s="8"/>
      <c r="Q1080" s="8"/>
      <c r="R1080" s="8"/>
      <c r="S1080" s="8"/>
      <c r="T1080" s="8"/>
      <c r="U1080" s="8"/>
      <c r="V1080" s="8"/>
      <c r="W1080" s="8"/>
      <c r="X1080" s="8"/>
      <c r="Y1080" s="8"/>
      <c r="Z1080" s="8"/>
      <c r="AA1080" s="8"/>
      <c r="AB1080" s="8"/>
      <c r="AC1080" s="8"/>
      <c r="AD1080" s="8"/>
      <c r="AE1080" s="8"/>
      <c r="AF1080" s="8"/>
      <c r="AG1080" s="8"/>
    </row>
    <row r="1081" spans="1:33" ht="12.75">
      <c r="A1081" s="8"/>
      <c r="B1081" s="42"/>
      <c r="C1081" s="8"/>
      <c r="D1081" s="8"/>
      <c r="E1081" s="8"/>
      <c r="F1081" s="8"/>
      <c r="G1081" s="8"/>
      <c r="H1081" s="8"/>
      <c r="I1081" s="8"/>
      <c r="J1081" s="8"/>
      <c r="K1081" s="8"/>
      <c r="L1081" s="8"/>
      <c r="M1081" s="8"/>
      <c r="N1081" s="8"/>
      <c r="O1081" s="8"/>
      <c r="P1081" s="8"/>
      <c r="Q1081" s="8"/>
      <c r="R1081" s="8"/>
      <c r="S1081" s="8"/>
      <c r="T1081" s="8"/>
      <c r="U1081" s="8"/>
      <c r="V1081" s="8"/>
      <c r="W1081" s="8"/>
      <c r="X1081" s="8"/>
      <c r="Y1081" s="8"/>
      <c r="Z1081" s="8"/>
      <c r="AA1081" s="8"/>
      <c r="AB1081" s="8"/>
      <c r="AC1081" s="8"/>
      <c r="AD1081" s="8"/>
      <c r="AE1081" s="8"/>
      <c r="AF1081" s="8"/>
      <c r="AG1081" s="8"/>
    </row>
    <row r="1082" spans="1:33" ht="12.75">
      <c r="A1082" s="8"/>
      <c r="B1082" s="42"/>
      <c r="C1082" s="8"/>
      <c r="D1082" s="8"/>
      <c r="E1082" s="8"/>
      <c r="F1082" s="8"/>
      <c r="G1082" s="8"/>
      <c r="H1082" s="8"/>
      <c r="I1082" s="8"/>
      <c r="J1082" s="8"/>
      <c r="K1082" s="8"/>
      <c r="L1082" s="8"/>
      <c r="M1082" s="8"/>
      <c r="N1082" s="8"/>
      <c r="O1082" s="8"/>
      <c r="P1082" s="8"/>
      <c r="Q1082" s="8"/>
      <c r="R1082" s="8"/>
      <c r="S1082" s="8"/>
      <c r="T1082" s="8"/>
      <c r="U1082" s="8"/>
      <c r="V1082" s="8"/>
      <c r="W1082" s="8"/>
      <c r="X1082" s="8"/>
      <c r="Y1082" s="8"/>
      <c r="Z1082" s="8"/>
      <c r="AA1082" s="8"/>
      <c r="AB1082" s="8"/>
      <c r="AC1082" s="8"/>
      <c r="AD1082" s="8"/>
      <c r="AE1082" s="8"/>
      <c r="AF1082" s="8"/>
      <c r="AG1082" s="8"/>
    </row>
    <row r="1083" spans="1:33" ht="12.75">
      <c r="A1083" s="8"/>
      <c r="B1083" s="42"/>
      <c r="C1083" s="8"/>
      <c r="D1083" s="8"/>
      <c r="E1083" s="8"/>
      <c r="F1083" s="8"/>
      <c r="G1083" s="8"/>
      <c r="H1083" s="8"/>
      <c r="I1083" s="8"/>
      <c r="J1083" s="8"/>
      <c r="K1083" s="8"/>
      <c r="L1083" s="8"/>
      <c r="M1083" s="8"/>
      <c r="N1083" s="8"/>
      <c r="O1083" s="8"/>
      <c r="P1083" s="8"/>
      <c r="Q1083" s="8"/>
      <c r="R1083" s="8"/>
      <c r="S1083" s="8"/>
      <c r="T1083" s="8"/>
      <c r="U1083" s="8"/>
      <c r="V1083" s="8"/>
      <c r="W1083" s="8"/>
      <c r="X1083" s="8"/>
      <c r="Y1083" s="8"/>
      <c r="Z1083" s="8"/>
      <c r="AA1083" s="8"/>
      <c r="AB1083" s="8"/>
      <c r="AC1083" s="8"/>
      <c r="AD1083" s="8"/>
      <c r="AE1083" s="8"/>
      <c r="AF1083" s="8"/>
      <c r="AG1083" s="8"/>
    </row>
    <row r="1084" spans="1:33" ht="12.75">
      <c r="A1084" s="8"/>
      <c r="B1084" s="42"/>
      <c r="C1084" s="8"/>
      <c r="D1084" s="8"/>
      <c r="E1084" s="8"/>
      <c r="F1084" s="8"/>
      <c r="G1084" s="8"/>
      <c r="H1084" s="8"/>
      <c r="I1084" s="8"/>
      <c r="J1084" s="8"/>
      <c r="K1084" s="8"/>
      <c r="L1084" s="8"/>
      <c r="M1084" s="8"/>
      <c r="N1084" s="8"/>
      <c r="O1084" s="8"/>
      <c r="P1084" s="8"/>
      <c r="Q1084" s="8"/>
      <c r="R1084" s="8"/>
      <c r="S1084" s="8"/>
      <c r="T1084" s="8"/>
      <c r="U1084" s="8"/>
      <c r="V1084" s="8"/>
      <c r="W1084" s="8"/>
      <c r="X1084" s="8"/>
      <c r="Y1084" s="8"/>
      <c r="Z1084" s="8"/>
      <c r="AA1084" s="8"/>
      <c r="AB1084" s="8"/>
      <c r="AC1084" s="8"/>
      <c r="AD1084" s="8"/>
      <c r="AE1084" s="8"/>
      <c r="AF1084" s="8"/>
      <c r="AG1084" s="8"/>
    </row>
    <row r="1085" spans="1:33" ht="12.75">
      <c r="A1085" s="8"/>
      <c r="B1085" s="42"/>
      <c r="C1085" s="8"/>
      <c r="D1085" s="8"/>
      <c r="E1085" s="8"/>
      <c r="F1085" s="8"/>
      <c r="G1085" s="8"/>
      <c r="H1085" s="8"/>
      <c r="I1085" s="8"/>
      <c r="J1085" s="8"/>
      <c r="K1085" s="8"/>
      <c r="L1085" s="8"/>
      <c r="M1085" s="8"/>
      <c r="N1085" s="8"/>
      <c r="O1085" s="8"/>
      <c r="P1085" s="8"/>
      <c r="Q1085" s="8"/>
      <c r="R1085" s="8"/>
      <c r="S1085" s="8"/>
      <c r="T1085" s="8"/>
      <c r="U1085" s="8"/>
      <c r="V1085" s="8"/>
      <c r="W1085" s="8"/>
      <c r="X1085" s="8"/>
      <c r="Y1085" s="8"/>
      <c r="Z1085" s="8"/>
      <c r="AA1085" s="8"/>
      <c r="AB1085" s="8"/>
      <c r="AC1085" s="8"/>
      <c r="AD1085" s="8"/>
      <c r="AE1085" s="8"/>
      <c r="AF1085" s="8"/>
      <c r="AG1085" s="8"/>
    </row>
    <row r="1086" spans="1:33" ht="12.75">
      <c r="A1086" s="8"/>
      <c r="B1086" s="42"/>
      <c r="C1086" s="8"/>
      <c r="D1086" s="8"/>
      <c r="E1086" s="8"/>
      <c r="F1086" s="8"/>
      <c r="G1086" s="8"/>
      <c r="H1086" s="8"/>
      <c r="I1086" s="8"/>
      <c r="J1086" s="8"/>
      <c r="K1086" s="8"/>
      <c r="L1086" s="8"/>
      <c r="M1086" s="8"/>
      <c r="N1086" s="8"/>
      <c r="O1086" s="8"/>
      <c r="P1086" s="8"/>
      <c r="Q1086" s="8"/>
      <c r="R1086" s="8"/>
      <c r="S1086" s="8"/>
      <c r="T1086" s="8"/>
      <c r="U1086" s="8"/>
      <c r="V1086" s="8"/>
      <c r="W1086" s="8"/>
      <c r="X1086" s="8"/>
      <c r="Y1086" s="8"/>
      <c r="Z1086" s="8"/>
      <c r="AA1086" s="8"/>
      <c r="AB1086" s="8"/>
      <c r="AC1086" s="8"/>
      <c r="AD1086" s="8"/>
      <c r="AE1086" s="8"/>
      <c r="AF1086" s="8"/>
      <c r="AG1086" s="8"/>
    </row>
    <row r="1087" spans="1:33" ht="12.75">
      <c r="A1087" s="8"/>
      <c r="B1087" s="42"/>
      <c r="C1087" s="8"/>
      <c r="D1087" s="8"/>
      <c r="E1087" s="8"/>
      <c r="F1087" s="8"/>
      <c r="G1087" s="8"/>
      <c r="H1087" s="8"/>
      <c r="I1087" s="8"/>
      <c r="J1087" s="8"/>
      <c r="K1087" s="8"/>
      <c r="L1087" s="8"/>
      <c r="M1087" s="8"/>
      <c r="N1087" s="8"/>
      <c r="O1087" s="8"/>
      <c r="P1087" s="8"/>
      <c r="Q1087" s="8"/>
      <c r="R1087" s="8"/>
      <c r="S1087" s="8"/>
      <c r="T1087" s="8"/>
      <c r="U1087" s="8"/>
      <c r="V1087" s="8"/>
      <c r="W1087" s="8"/>
      <c r="X1087" s="8"/>
      <c r="Y1087" s="8"/>
      <c r="Z1087" s="8"/>
      <c r="AA1087" s="8"/>
      <c r="AB1087" s="8"/>
      <c r="AC1087" s="8"/>
      <c r="AD1087" s="8"/>
      <c r="AE1087" s="8"/>
      <c r="AF1087" s="8"/>
      <c r="AG1087" s="8"/>
    </row>
    <row r="1088" spans="1:33" ht="12.75">
      <c r="A1088" s="8"/>
      <c r="B1088" s="42"/>
      <c r="C1088" s="8"/>
      <c r="D1088" s="8"/>
      <c r="E1088" s="8"/>
      <c r="F1088" s="8"/>
      <c r="G1088" s="8"/>
      <c r="H1088" s="8"/>
      <c r="I1088" s="8"/>
      <c r="J1088" s="8"/>
      <c r="K1088" s="8"/>
      <c r="L1088" s="8"/>
      <c r="M1088" s="8"/>
      <c r="N1088" s="8"/>
      <c r="O1088" s="8"/>
      <c r="P1088" s="8"/>
      <c r="Q1088" s="8"/>
      <c r="R1088" s="8"/>
      <c r="S1088" s="8"/>
      <c r="T1088" s="8"/>
      <c r="U1088" s="8"/>
      <c r="V1088" s="8"/>
      <c r="W1088" s="8"/>
      <c r="X1088" s="8"/>
      <c r="Y1088" s="8"/>
      <c r="Z1088" s="8"/>
      <c r="AA1088" s="8"/>
      <c r="AB1088" s="8"/>
      <c r="AC1088" s="8"/>
      <c r="AD1088" s="8"/>
      <c r="AE1088" s="8"/>
      <c r="AF1088" s="8"/>
      <c r="AG1088" s="8"/>
    </row>
    <row r="1089" spans="1:33" ht="12.75">
      <c r="A1089" s="8"/>
      <c r="B1089" s="42"/>
      <c r="C1089" s="8"/>
      <c r="D1089" s="8"/>
      <c r="E1089" s="8"/>
      <c r="F1089" s="8"/>
      <c r="G1089" s="8"/>
      <c r="H1089" s="8"/>
      <c r="I1089" s="8"/>
      <c r="J1089" s="8"/>
      <c r="K1089" s="8"/>
      <c r="L1089" s="8"/>
      <c r="M1089" s="8"/>
      <c r="N1089" s="8"/>
      <c r="O1089" s="8"/>
      <c r="P1089" s="8"/>
      <c r="Q1089" s="8"/>
      <c r="R1089" s="8"/>
      <c r="S1089" s="8"/>
      <c r="T1089" s="8"/>
      <c r="U1089" s="8"/>
      <c r="V1089" s="8"/>
      <c r="W1089" s="8"/>
      <c r="X1089" s="8"/>
      <c r="Y1089" s="8"/>
      <c r="Z1089" s="8"/>
      <c r="AA1089" s="8"/>
      <c r="AB1089" s="8"/>
      <c r="AC1089" s="8"/>
      <c r="AD1089" s="8"/>
      <c r="AE1089" s="8"/>
      <c r="AF1089" s="8"/>
      <c r="AG1089" s="8"/>
    </row>
    <row r="1090" spans="1:33" ht="12.75">
      <c r="A1090" s="8"/>
      <c r="B1090" s="42"/>
      <c r="C1090" s="8"/>
      <c r="D1090" s="8"/>
      <c r="E1090" s="8"/>
      <c r="F1090" s="8"/>
      <c r="G1090" s="8"/>
      <c r="H1090" s="8"/>
      <c r="I1090" s="8"/>
      <c r="J1090" s="8"/>
      <c r="K1090" s="8"/>
      <c r="L1090" s="8"/>
      <c r="M1090" s="8"/>
      <c r="N1090" s="8"/>
      <c r="O1090" s="8"/>
      <c r="P1090" s="8"/>
      <c r="Q1090" s="8"/>
      <c r="R1090" s="8"/>
      <c r="S1090" s="8"/>
      <c r="T1090" s="8"/>
      <c r="U1090" s="8"/>
      <c r="V1090" s="8"/>
      <c r="W1090" s="8"/>
      <c r="X1090" s="8"/>
      <c r="Y1090" s="8"/>
      <c r="Z1090" s="8"/>
      <c r="AA1090" s="8"/>
      <c r="AB1090" s="8"/>
      <c r="AC1090" s="8"/>
      <c r="AD1090" s="8"/>
      <c r="AE1090" s="8"/>
      <c r="AF1090" s="8"/>
      <c r="AG1090" s="8"/>
    </row>
    <row r="1091" spans="1:33" ht="12.75">
      <c r="A1091" s="8"/>
      <c r="B1091" s="42"/>
      <c r="C1091" s="8"/>
      <c r="D1091" s="8"/>
      <c r="E1091" s="8"/>
      <c r="F1091" s="8"/>
      <c r="G1091" s="8"/>
      <c r="H1091" s="8"/>
      <c r="I1091" s="8"/>
      <c r="J1091" s="8"/>
      <c r="K1091" s="8"/>
      <c r="L1091" s="8"/>
      <c r="M1091" s="8"/>
      <c r="N1091" s="8"/>
      <c r="O1091" s="8"/>
      <c r="P1091" s="8"/>
      <c r="Q1091" s="8"/>
      <c r="R1091" s="8"/>
      <c r="S1091" s="8"/>
      <c r="T1091" s="8"/>
      <c r="U1091" s="8"/>
      <c r="V1091" s="8"/>
      <c r="W1091" s="8"/>
      <c r="X1091" s="8"/>
      <c r="Y1091" s="8"/>
      <c r="Z1091" s="8"/>
      <c r="AA1091" s="8"/>
      <c r="AB1091" s="8"/>
      <c r="AC1091" s="8"/>
      <c r="AD1091" s="8"/>
      <c r="AE1091" s="8"/>
      <c r="AF1091" s="8"/>
      <c r="AG1091" s="8"/>
    </row>
    <row r="1092" spans="1:33" ht="12.75">
      <c r="A1092" s="8"/>
      <c r="B1092" s="42"/>
      <c r="C1092" s="8"/>
      <c r="D1092" s="8"/>
      <c r="E1092" s="8"/>
      <c r="F1092" s="8"/>
      <c r="G1092" s="8"/>
      <c r="H1092" s="8"/>
      <c r="I1092" s="8"/>
      <c r="J1092" s="8"/>
      <c r="K1092" s="8"/>
      <c r="L1092" s="8"/>
      <c r="M1092" s="8"/>
      <c r="N1092" s="8"/>
      <c r="O1092" s="8"/>
      <c r="P1092" s="8"/>
      <c r="Q1092" s="8"/>
      <c r="R1092" s="8"/>
      <c r="S1092" s="8"/>
      <c r="T1092" s="8"/>
      <c r="U1092" s="8"/>
      <c r="V1092" s="8"/>
      <c r="W1092" s="8"/>
      <c r="X1092" s="8"/>
      <c r="Y1092" s="8"/>
      <c r="Z1092" s="8"/>
      <c r="AA1092" s="8"/>
      <c r="AB1092" s="8"/>
      <c r="AC1092" s="8"/>
      <c r="AD1092" s="8"/>
      <c r="AE1092" s="8"/>
      <c r="AF1092" s="8"/>
      <c r="AG1092" s="8"/>
    </row>
    <row r="1093" spans="1:33" ht="12.75">
      <c r="A1093" s="8"/>
      <c r="B1093" s="42"/>
      <c r="C1093" s="8"/>
      <c r="D1093" s="8"/>
      <c r="E1093" s="8"/>
      <c r="F1093" s="8"/>
      <c r="G1093" s="8"/>
      <c r="H1093" s="8"/>
      <c r="I1093" s="8"/>
      <c r="J1093" s="8"/>
      <c r="K1093" s="8"/>
      <c r="L1093" s="8"/>
      <c r="M1093" s="8"/>
      <c r="N1093" s="8"/>
      <c r="O1093" s="8"/>
      <c r="P1093" s="8"/>
      <c r="Q1093" s="8"/>
      <c r="R1093" s="8"/>
      <c r="S1093" s="8"/>
      <c r="T1093" s="8"/>
      <c r="U1093" s="8"/>
      <c r="V1093" s="8"/>
      <c r="W1093" s="8"/>
      <c r="X1093" s="8"/>
      <c r="Y1093" s="8"/>
      <c r="Z1093" s="8"/>
      <c r="AA1093" s="8"/>
      <c r="AB1093" s="8"/>
      <c r="AC1093" s="8"/>
      <c r="AD1093" s="8"/>
      <c r="AE1093" s="8"/>
      <c r="AF1093" s="8"/>
      <c r="AG1093" s="8"/>
    </row>
    <row r="1094" spans="1:33" ht="12.75">
      <c r="A1094" s="8"/>
      <c r="B1094" s="42"/>
      <c r="C1094" s="8"/>
      <c r="D1094" s="8"/>
      <c r="E1094" s="8"/>
      <c r="F1094" s="8"/>
      <c r="G1094" s="8"/>
      <c r="H1094" s="8"/>
      <c r="I1094" s="8"/>
      <c r="J1094" s="8"/>
      <c r="K1094" s="8"/>
      <c r="L1094" s="8"/>
      <c r="M1094" s="8"/>
      <c r="N1094" s="8"/>
      <c r="O1094" s="8"/>
      <c r="P1094" s="8"/>
      <c r="Q1094" s="8"/>
      <c r="R1094" s="8"/>
      <c r="S1094" s="8"/>
      <c r="T1094" s="8"/>
      <c r="U1094" s="8"/>
      <c r="V1094" s="8"/>
      <c r="W1094" s="8"/>
      <c r="X1094" s="8"/>
      <c r="Y1094" s="8"/>
      <c r="Z1094" s="8"/>
      <c r="AA1094" s="8"/>
      <c r="AB1094" s="8"/>
      <c r="AC1094" s="8"/>
      <c r="AD1094" s="8"/>
      <c r="AE1094" s="8"/>
      <c r="AF1094" s="8"/>
      <c r="AG1094" s="8"/>
    </row>
    <row r="1095" spans="1:33" ht="12.75">
      <c r="A1095" s="8"/>
      <c r="B1095" s="42"/>
      <c r="C1095" s="8"/>
      <c r="D1095" s="8"/>
      <c r="E1095" s="8"/>
      <c r="F1095" s="8"/>
      <c r="G1095" s="8"/>
      <c r="H1095" s="8"/>
      <c r="I1095" s="8"/>
      <c r="J1095" s="8"/>
      <c r="K1095" s="8"/>
      <c r="L1095" s="8"/>
      <c r="M1095" s="8"/>
      <c r="N1095" s="8"/>
      <c r="O1095" s="8"/>
      <c r="P1095" s="8"/>
      <c r="Q1095" s="8"/>
      <c r="R1095" s="8"/>
      <c r="S1095" s="8"/>
      <c r="T1095" s="8"/>
      <c r="U1095" s="8"/>
      <c r="V1095" s="8"/>
      <c r="W1095" s="8"/>
      <c r="X1095" s="8"/>
      <c r="Y1095" s="8"/>
      <c r="Z1095" s="8"/>
      <c r="AA1095" s="8"/>
      <c r="AB1095" s="8"/>
      <c r="AC1095" s="8"/>
      <c r="AD1095" s="8"/>
      <c r="AE1095" s="8"/>
      <c r="AF1095" s="8"/>
      <c r="AG1095" s="8"/>
    </row>
    <row r="1096" spans="1:33" ht="12.75">
      <c r="A1096" s="8"/>
      <c r="B1096" s="42"/>
      <c r="C1096" s="8"/>
      <c r="D1096" s="8"/>
      <c r="E1096" s="8"/>
      <c r="F1096" s="8"/>
      <c r="G1096" s="8"/>
      <c r="H1096" s="8"/>
      <c r="I1096" s="8"/>
      <c r="J1096" s="8"/>
      <c r="K1096" s="8"/>
      <c r="L1096" s="8"/>
      <c r="M1096" s="8"/>
      <c r="N1096" s="8"/>
      <c r="O1096" s="8"/>
      <c r="P1096" s="8"/>
      <c r="Q1096" s="8"/>
      <c r="R1096" s="8"/>
      <c r="S1096" s="8"/>
      <c r="T1096" s="8"/>
      <c r="U1096" s="8"/>
      <c r="V1096" s="8"/>
      <c r="W1096" s="8"/>
      <c r="X1096" s="8"/>
      <c r="Y1096" s="8"/>
      <c r="Z1096" s="8"/>
      <c r="AA1096" s="8"/>
      <c r="AB1096" s="8"/>
      <c r="AC1096" s="8"/>
      <c r="AD1096" s="8"/>
      <c r="AE1096" s="8"/>
      <c r="AF1096" s="8"/>
      <c r="AG1096" s="8"/>
    </row>
    <row r="1097" spans="1:33" ht="12.75">
      <c r="A1097" s="8"/>
      <c r="B1097" s="42"/>
      <c r="C1097" s="8"/>
      <c r="D1097" s="8"/>
      <c r="E1097" s="8"/>
      <c r="F1097" s="8"/>
      <c r="G1097" s="8"/>
      <c r="H1097" s="8"/>
      <c r="I1097" s="8"/>
      <c r="J1097" s="8"/>
      <c r="K1097" s="8"/>
      <c r="L1097" s="8"/>
      <c r="M1097" s="8"/>
      <c r="N1097" s="8"/>
      <c r="O1097" s="8"/>
      <c r="P1097" s="8"/>
      <c r="Q1097" s="8"/>
      <c r="R1097" s="8"/>
      <c r="S1097" s="8"/>
      <c r="T1097" s="8"/>
      <c r="U1097" s="8"/>
      <c r="V1097" s="8"/>
      <c r="W1097" s="8"/>
      <c r="X1097" s="8"/>
      <c r="Y1097" s="8"/>
      <c r="Z1097" s="8"/>
      <c r="AA1097" s="8"/>
      <c r="AB1097" s="8"/>
      <c r="AC1097" s="8"/>
      <c r="AD1097" s="8"/>
      <c r="AE1097" s="8"/>
      <c r="AF1097" s="8"/>
      <c r="AG1097" s="8"/>
    </row>
    <row r="1098" spans="1:33" ht="12.75">
      <c r="A1098" s="8"/>
      <c r="B1098" s="42"/>
      <c r="C1098" s="8"/>
      <c r="D1098" s="8"/>
      <c r="E1098" s="8"/>
      <c r="F1098" s="8"/>
      <c r="G1098" s="8"/>
      <c r="H1098" s="8"/>
      <c r="I1098" s="8"/>
      <c r="J1098" s="8"/>
      <c r="K1098" s="8"/>
      <c r="L1098" s="8"/>
      <c r="M1098" s="8"/>
      <c r="N1098" s="8"/>
      <c r="O1098" s="8"/>
      <c r="P1098" s="8"/>
      <c r="Q1098" s="8"/>
      <c r="R1098" s="8"/>
      <c r="S1098" s="8"/>
      <c r="T1098" s="8"/>
      <c r="U1098" s="8"/>
      <c r="V1098" s="8"/>
      <c r="W1098" s="8"/>
      <c r="X1098" s="8"/>
      <c r="Y1098" s="8"/>
      <c r="Z1098" s="8"/>
      <c r="AA1098" s="8"/>
      <c r="AB1098" s="8"/>
      <c r="AC1098" s="8"/>
      <c r="AD1098" s="8"/>
      <c r="AE1098" s="8"/>
      <c r="AF1098" s="8"/>
      <c r="AG1098" s="8"/>
    </row>
    <row r="1099" spans="1:33" ht="12.75">
      <c r="A1099" s="8"/>
      <c r="B1099" s="42"/>
      <c r="C1099" s="8"/>
      <c r="D1099" s="8"/>
      <c r="E1099" s="8"/>
      <c r="F1099" s="8"/>
      <c r="G1099" s="8"/>
      <c r="H1099" s="8"/>
      <c r="I1099" s="8"/>
      <c r="J1099" s="8"/>
      <c r="K1099" s="8"/>
      <c r="L1099" s="8"/>
      <c r="M1099" s="8"/>
      <c r="N1099" s="8"/>
      <c r="O1099" s="8"/>
      <c r="P1099" s="8"/>
      <c r="Q1099" s="8"/>
      <c r="R1099" s="8"/>
      <c r="S1099" s="8"/>
      <c r="T1099" s="8"/>
      <c r="U1099" s="8"/>
      <c r="V1099" s="8"/>
      <c r="W1099" s="8"/>
      <c r="X1099" s="8"/>
      <c r="Y1099" s="8"/>
      <c r="Z1099" s="8"/>
      <c r="AA1099" s="8"/>
      <c r="AB1099" s="8"/>
      <c r="AC1099" s="8"/>
      <c r="AD1099" s="8"/>
      <c r="AE1099" s="8"/>
      <c r="AF1099" s="8"/>
      <c r="AG1099" s="8"/>
    </row>
    <row r="1100" spans="1:33" ht="12.75">
      <c r="A1100" s="8"/>
      <c r="B1100" s="42"/>
      <c r="C1100" s="8"/>
      <c r="D1100" s="8"/>
      <c r="E1100" s="8"/>
      <c r="F1100" s="8"/>
      <c r="G1100" s="8"/>
      <c r="H1100" s="8"/>
      <c r="I1100" s="8"/>
      <c r="J1100" s="8"/>
      <c r="K1100" s="8"/>
      <c r="L1100" s="8"/>
      <c r="M1100" s="8"/>
      <c r="N1100" s="8"/>
      <c r="O1100" s="8"/>
      <c r="P1100" s="8"/>
      <c r="Q1100" s="8"/>
      <c r="R1100" s="8"/>
      <c r="S1100" s="8"/>
      <c r="T1100" s="8"/>
      <c r="U1100" s="8"/>
      <c r="V1100" s="8"/>
      <c r="W1100" s="8"/>
      <c r="X1100" s="8"/>
      <c r="Y1100" s="8"/>
      <c r="Z1100" s="8"/>
      <c r="AA1100" s="8"/>
      <c r="AB1100" s="8"/>
      <c r="AC1100" s="8"/>
      <c r="AD1100" s="8"/>
      <c r="AE1100" s="8"/>
      <c r="AF1100" s="8"/>
      <c r="AG1100" s="8"/>
    </row>
    <row r="1101" spans="1:33" ht="12.75">
      <c r="A1101" s="8"/>
      <c r="B1101" s="42"/>
      <c r="C1101" s="8"/>
      <c r="D1101" s="8"/>
      <c r="E1101" s="8"/>
      <c r="F1101" s="8"/>
      <c r="G1101" s="8"/>
      <c r="H1101" s="8"/>
      <c r="I1101" s="8"/>
      <c r="J1101" s="8"/>
      <c r="K1101" s="8"/>
      <c r="L1101" s="8"/>
      <c r="M1101" s="8"/>
      <c r="N1101" s="8"/>
      <c r="O1101" s="8"/>
      <c r="P1101" s="8"/>
      <c r="Q1101" s="8"/>
      <c r="R1101" s="8"/>
      <c r="S1101" s="8"/>
      <c r="T1101" s="8"/>
      <c r="U1101" s="8"/>
      <c r="V1101" s="8"/>
      <c r="W1101" s="8"/>
      <c r="X1101" s="8"/>
      <c r="Y1101" s="8"/>
      <c r="Z1101" s="8"/>
      <c r="AA1101" s="8"/>
      <c r="AB1101" s="8"/>
      <c r="AC1101" s="8"/>
      <c r="AD1101" s="8"/>
      <c r="AE1101" s="8"/>
      <c r="AF1101" s="8"/>
      <c r="AG1101" s="8"/>
    </row>
    <row r="1102" spans="1:33" ht="12.75">
      <c r="A1102" s="8"/>
      <c r="B1102" s="42"/>
      <c r="C1102" s="8"/>
      <c r="D1102" s="8"/>
      <c r="E1102" s="8"/>
      <c r="F1102" s="8"/>
      <c r="G1102" s="8"/>
      <c r="H1102" s="8"/>
      <c r="I1102" s="8"/>
      <c r="J1102" s="8"/>
      <c r="K1102" s="8"/>
      <c r="L1102" s="8"/>
      <c r="M1102" s="8"/>
      <c r="N1102" s="8"/>
      <c r="O1102" s="8"/>
      <c r="P1102" s="8"/>
      <c r="Q1102" s="8"/>
      <c r="R1102" s="8"/>
      <c r="S1102" s="8"/>
      <c r="T1102" s="8"/>
      <c r="U1102" s="8"/>
      <c r="V1102" s="8"/>
      <c r="W1102" s="8"/>
      <c r="X1102" s="8"/>
      <c r="Y1102" s="8"/>
      <c r="Z1102" s="8"/>
      <c r="AA1102" s="8"/>
      <c r="AB1102" s="8"/>
      <c r="AC1102" s="8"/>
      <c r="AD1102" s="8"/>
      <c r="AE1102" s="8"/>
      <c r="AF1102" s="8"/>
      <c r="AG1102" s="8"/>
    </row>
    <row r="1103" spans="1:33" ht="12.75">
      <c r="A1103" s="8"/>
      <c r="B1103" s="42"/>
      <c r="C1103" s="8"/>
      <c r="D1103" s="8"/>
      <c r="E1103" s="8"/>
      <c r="F1103" s="8"/>
      <c r="G1103" s="8"/>
      <c r="H1103" s="8"/>
      <c r="I1103" s="8"/>
      <c r="J1103" s="8"/>
      <c r="K1103" s="8"/>
      <c r="L1103" s="8"/>
      <c r="M1103" s="8"/>
      <c r="N1103" s="8"/>
      <c r="O1103" s="8"/>
      <c r="P1103" s="8"/>
      <c r="Q1103" s="8"/>
      <c r="R1103" s="8"/>
      <c r="S1103" s="8"/>
      <c r="T1103" s="8"/>
      <c r="U1103" s="8"/>
      <c r="V1103" s="8"/>
      <c r="W1103" s="8"/>
      <c r="X1103" s="8"/>
      <c r="Y1103" s="8"/>
      <c r="Z1103" s="8"/>
      <c r="AA1103" s="8"/>
      <c r="AB1103" s="8"/>
      <c r="AC1103" s="8"/>
      <c r="AD1103" s="8"/>
      <c r="AE1103" s="8"/>
      <c r="AF1103" s="8"/>
      <c r="AG1103" s="8"/>
    </row>
    <row r="1104" spans="1:33" ht="12.75">
      <c r="A1104" s="8"/>
      <c r="B1104" s="42"/>
      <c r="C1104" s="8"/>
      <c r="D1104" s="8"/>
      <c r="E1104" s="8"/>
      <c r="F1104" s="8"/>
      <c r="G1104" s="8"/>
      <c r="H1104" s="8"/>
      <c r="I1104" s="8"/>
      <c r="J1104" s="8"/>
      <c r="K1104" s="8"/>
      <c r="L1104" s="8"/>
      <c r="M1104" s="8"/>
      <c r="N1104" s="8"/>
      <c r="O1104" s="8"/>
      <c r="P1104" s="8"/>
      <c r="Q1104" s="8"/>
      <c r="R1104" s="8"/>
      <c r="S1104" s="8"/>
      <c r="T1104" s="8"/>
      <c r="U1104" s="8"/>
      <c r="V1104" s="8"/>
      <c r="W1104" s="8"/>
      <c r="X1104" s="8"/>
      <c r="Y1104" s="8"/>
      <c r="Z1104" s="8"/>
      <c r="AA1104" s="8"/>
      <c r="AB1104" s="8"/>
      <c r="AC1104" s="8"/>
      <c r="AD1104" s="8"/>
      <c r="AE1104" s="8"/>
      <c r="AF1104" s="8"/>
      <c r="AG1104" s="8"/>
    </row>
    <row r="1105" spans="1:33" ht="12.75">
      <c r="A1105" s="8"/>
      <c r="B1105" s="42"/>
      <c r="C1105" s="8"/>
      <c r="D1105" s="8"/>
      <c r="E1105" s="8"/>
      <c r="F1105" s="8"/>
      <c r="G1105" s="8"/>
      <c r="H1105" s="8"/>
      <c r="I1105" s="8"/>
      <c r="J1105" s="8"/>
      <c r="K1105" s="8"/>
      <c r="L1105" s="8"/>
      <c r="M1105" s="8"/>
      <c r="N1105" s="8"/>
      <c r="O1105" s="8"/>
      <c r="P1105" s="8"/>
      <c r="Q1105" s="8"/>
      <c r="R1105" s="8"/>
      <c r="S1105" s="8"/>
      <c r="T1105" s="8"/>
      <c r="U1105" s="8"/>
      <c r="V1105" s="8"/>
      <c r="W1105" s="8"/>
      <c r="X1105" s="8"/>
      <c r="Y1105" s="8"/>
      <c r="Z1105" s="8"/>
      <c r="AA1105" s="8"/>
      <c r="AB1105" s="8"/>
      <c r="AC1105" s="8"/>
      <c r="AD1105" s="8"/>
      <c r="AE1105" s="8"/>
      <c r="AF1105" s="8"/>
      <c r="AG1105" s="8"/>
    </row>
    <row r="1106" spans="1:33" ht="12.75">
      <c r="A1106" s="8"/>
      <c r="B1106" s="42"/>
      <c r="C1106" s="8"/>
      <c r="D1106" s="8"/>
      <c r="E1106" s="8"/>
      <c r="F1106" s="8"/>
      <c r="G1106" s="8"/>
      <c r="H1106" s="8"/>
      <c r="I1106" s="8"/>
      <c r="J1106" s="8"/>
      <c r="K1106" s="8"/>
      <c r="L1106" s="8"/>
      <c r="M1106" s="8"/>
      <c r="N1106" s="8"/>
      <c r="O1106" s="8"/>
      <c r="P1106" s="8"/>
      <c r="Q1106" s="8"/>
      <c r="R1106" s="8"/>
      <c r="S1106" s="8"/>
      <c r="T1106" s="8"/>
      <c r="U1106" s="8"/>
      <c r="V1106" s="8"/>
      <c r="W1106" s="8"/>
      <c r="X1106" s="8"/>
      <c r="Y1106" s="8"/>
      <c r="Z1106" s="8"/>
      <c r="AA1106" s="8"/>
      <c r="AB1106" s="8"/>
      <c r="AC1106" s="8"/>
      <c r="AD1106" s="8"/>
      <c r="AE1106" s="8"/>
      <c r="AF1106" s="8"/>
      <c r="AG1106" s="8"/>
    </row>
    <row r="1107" spans="1:33" ht="12.75">
      <c r="A1107" s="8"/>
      <c r="B1107" s="42"/>
      <c r="C1107" s="8"/>
      <c r="D1107" s="8"/>
      <c r="E1107" s="8"/>
      <c r="F1107" s="8"/>
      <c r="G1107" s="8"/>
      <c r="H1107" s="8"/>
      <c r="I1107" s="8"/>
      <c r="J1107" s="8"/>
      <c r="K1107" s="8"/>
      <c r="L1107" s="8"/>
      <c r="M1107" s="8"/>
      <c r="N1107" s="8"/>
      <c r="O1107" s="8"/>
      <c r="P1107" s="8"/>
      <c r="Q1107" s="8"/>
      <c r="R1107" s="8"/>
      <c r="S1107" s="8"/>
      <c r="T1107" s="8"/>
      <c r="U1107" s="8"/>
      <c r="V1107" s="8"/>
      <c r="W1107" s="8"/>
      <c r="X1107" s="8"/>
      <c r="Y1107" s="8"/>
      <c r="Z1107" s="8"/>
      <c r="AA1107" s="8"/>
      <c r="AB1107" s="8"/>
      <c r="AC1107" s="8"/>
      <c r="AD1107" s="8"/>
      <c r="AE1107" s="8"/>
      <c r="AF1107" s="8"/>
      <c r="AG1107" s="8"/>
    </row>
    <row r="1108" spans="1:33" ht="12.75">
      <c r="A1108" s="8"/>
      <c r="B1108" s="42"/>
      <c r="C1108" s="8"/>
      <c r="D1108" s="8"/>
      <c r="E1108" s="8"/>
      <c r="F1108" s="8"/>
      <c r="G1108" s="8"/>
      <c r="H1108" s="8"/>
      <c r="I1108" s="8"/>
      <c r="J1108" s="8"/>
      <c r="K1108" s="8"/>
      <c r="L1108" s="8"/>
      <c r="M1108" s="8"/>
      <c r="N1108" s="8"/>
      <c r="O1108" s="8"/>
      <c r="P1108" s="8"/>
      <c r="Q1108" s="8"/>
      <c r="R1108" s="8"/>
      <c r="S1108" s="8"/>
      <c r="T1108" s="8"/>
      <c r="U1108" s="8"/>
      <c r="V1108" s="8"/>
      <c r="W1108" s="8"/>
      <c r="X1108" s="8"/>
      <c r="Y1108" s="8"/>
      <c r="Z1108" s="8"/>
      <c r="AA1108" s="8"/>
      <c r="AB1108" s="8"/>
      <c r="AC1108" s="8"/>
      <c r="AD1108" s="8"/>
      <c r="AE1108" s="8"/>
      <c r="AF1108" s="8"/>
      <c r="AG1108" s="8"/>
    </row>
    <row r="1109" spans="1:33" ht="12.75">
      <c r="A1109" s="8"/>
      <c r="B1109" s="42"/>
      <c r="C1109" s="8"/>
      <c r="D1109" s="8"/>
      <c r="E1109" s="8"/>
      <c r="F1109" s="8"/>
      <c r="G1109" s="8"/>
      <c r="H1109" s="8"/>
      <c r="I1109" s="8"/>
      <c r="J1109" s="8"/>
      <c r="K1109" s="8"/>
      <c r="L1109" s="8"/>
      <c r="M1109" s="8"/>
      <c r="N1109" s="8"/>
      <c r="O1109" s="8"/>
      <c r="P1109" s="8"/>
      <c r="Q1109" s="8"/>
      <c r="R1109" s="8"/>
      <c r="S1109" s="8"/>
      <c r="T1109" s="8"/>
      <c r="U1109" s="8"/>
      <c r="V1109" s="8"/>
      <c r="W1109" s="8"/>
      <c r="X1109" s="8"/>
      <c r="Y1109" s="8"/>
      <c r="Z1109" s="8"/>
      <c r="AA1109" s="8"/>
      <c r="AB1109" s="8"/>
      <c r="AC1109" s="8"/>
      <c r="AD1109" s="8"/>
      <c r="AE1109" s="8"/>
      <c r="AF1109" s="8"/>
      <c r="AG1109" s="8"/>
    </row>
    <row r="1110" spans="1:33" ht="12.75">
      <c r="A1110" s="8"/>
      <c r="B1110" s="42"/>
      <c r="C1110" s="8"/>
      <c r="D1110" s="8"/>
      <c r="E1110" s="8"/>
      <c r="F1110" s="8"/>
      <c r="G1110" s="8"/>
      <c r="H1110" s="8"/>
      <c r="I1110" s="8"/>
      <c r="J1110" s="8"/>
      <c r="K1110" s="8"/>
      <c r="L1110" s="8"/>
      <c r="M1110" s="8"/>
      <c r="N1110" s="8"/>
      <c r="O1110" s="8"/>
      <c r="P1110" s="8"/>
      <c r="Q1110" s="8"/>
      <c r="R1110" s="8"/>
      <c r="S1110" s="8"/>
      <c r="T1110" s="8"/>
      <c r="U1110" s="8"/>
      <c r="V1110" s="8"/>
      <c r="W1110" s="8"/>
      <c r="X1110" s="8"/>
      <c r="Y1110" s="8"/>
      <c r="Z1110" s="8"/>
      <c r="AA1110" s="8"/>
      <c r="AB1110" s="8"/>
      <c r="AC1110" s="8"/>
      <c r="AD1110" s="8"/>
      <c r="AE1110" s="8"/>
      <c r="AF1110" s="8"/>
      <c r="AG1110" s="8"/>
    </row>
    <row r="1111" spans="1:33" ht="12.75">
      <c r="A1111" s="8"/>
      <c r="B1111" s="42"/>
      <c r="C1111" s="8"/>
      <c r="D1111" s="8"/>
      <c r="E1111" s="8"/>
      <c r="F1111" s="8"/>
      <c r="G1111" s="8"/>
      <c r="H1111" s="8"/>
      <c r="I1111" s="8"/>
      <c r="J1111" s="8"/>
      <c r="K1111" s="8"/>
      <c r="L1111" s="8"/>
      <c r="M1111" s="8"/>
      <c r="N1111" s="8"/>
      <c r="O1111" s="8"/>
      <c r="P1111" s="8"/>
      <c r="Q1111" s="8"/>
      <c r="R1111" s="8"/>
      <c r="S1111" s="8"/>
      <c r="T1111" s="8"/>
      <c r="U1111" s="8"/>
      <c r="V1111" s="8"/>
      <c r="W1111" s="8"/>
      <c r="X1111" s="8"/>
      <c r="Y1111" s="8"/>
      <c r="Z1111" s="8"/>
      <c r="AA1111" s="8"/>
      <c r="AB1111" s="8"/>
      <c r="AC1111" s="8"/>
      <c r="AD1111" s="8"/>
      <c r="AE1111" s="8"/>
      <c r="AF1111" s="8"/>
      <c r="AG1111" s="8"/>
    </row>
    <row r="1112" spans="1:33" ht="12.75">
      <c r="A1112" s="8"/>
      <c r="B1112" s="42"/>
      <c r="C1112" s="8"/>
      <c r="D1112" s="8"/>
      <c r="E1112" s="8"/>
      <c r="F1112" s="8"/>
      <c r="G1112" s="8"/>
      <c r="H1112" s="8"/>
      <c r="I1112" s="8"/>
      <c r="J1112" s="8"/>
      <c r="K1112" s="8"/>
      <c r="L1112" s="8"/>
      <c r="M1112" s="8"/>
      <c r="N1112" s="8"/>
      <c r="O1112" s="8"/>
      <c r="P1112" s="8"/>
      <c r="Q1112" s="8"/>
      <c r="R1112" s="8"/>
      <c r="S1112" s="8"/>
      <c r="T1112" s="8"/>
      <c r="U1112" s="8"/>
      <c r="V1112" s="8"/>
      <c r="W1112" s="8"/>
      <c r="X1112" s="8"/>
      <c r="Y1112" s="8"/>
      <c r="Z1112" s="8"/>
      <c r="AA1112" s="8"/>
      <c r="AB1112" s="8"/>
      <c r="AC1112" s="8"/>
      <c r="AD1112" s="8"/>
      <c r="AE1112" s="8"/>
      <c r="AF1112" s="8"/>
      <c r="AG1112" s="8"/>
    </row>
    <row r="1113" spans="1:33" ht="12.75">
      <c r="A1113" s="8"/>
      <c r="B1113" s="42"/>
      <c r="C1113" s="8"/>
      <c r="D1113" s="8"/>
      <c r="E1113" s="8"/>
      <c r="F1113" s="8"/>
      <c r="G1113" s="8"/>
      <c r="H1113" s="8"/>
      <c r="I1113" s="8"/>
      <c r="J1113" s="8"/>
      <c r="K1113" s="8"/>
      <c r="L1113" s="8"/>
      <c r="M1113" s="8"/>
      <c r="N1113" s="8"/>
      <c r="O1113" s="8"/>
      <c r="P1113" s="8"/>
      <c r="Q1113" s="8"/>
      <c r="R1113" s="8"/>
      <c r="S1113" s="8"/>
      <c r="T1113" s="8"/>
      <c r="U1113" s="8"/>
      <c r="V1113" s="8"/>
      <c r="W1113" s="8"/>
      <c r="X1113" s="8"/>
      <c r="Y1113" s="8"/>
      <c r="Z1113" s="8"/>
      <c r="AA1113" s="8"/>
      <c r="AB1113" s="8"/>
      <c r="AC1113" s="8"/>
      <c r="AD1113" s="8"/>
      <c r="AE1113" s="8"/>
      <c r="AF1113" s="8"/>
      <c r="AG1113" s="8"/>
    </row>
    <row r="1114" spans="1:33" ht="12.75">
      <c r="A1114" s="8"/>
      <c r="B1114" s="42"/>
      <c r="C1114" s="8"/>
      <c r="D1114" s="8"/>
      <c r="E1114" s="8"/>
      <c r="F1114" s="8"/>
      <c r="G1114" s="8"/>
      <c r="H1114" s="8"/>
      <c r="I1114" s="8"/>
      <c r="J1114" s="8"/>
      <c r="K1114" s="8"/>
      <c r="L1114" s="8"/>
      <c r="M1114" s="8"/>
      <c r="N1114" s="8"/>
      <c r="O1114" s="8"/>
      <c r="P1114" s="8"/>
      <c r="Q1114" s="8"/>
      <c r="R1114" s="8"/>
      <c r="S1114" s="8"/>
      <c r="T1114" s="8"/>
      <c r="U1114" s="8"/>
      <c r="V1114" s="8"/>
      <c r="W1114" s="8"/>
      <c r="X1114" s="8"/>
      <c r="Y1114" s="8"/>
      <c r="Z1114" s="8"/>
      <c r="AA1114" s="8"/>
      <c r="AB1114" s="8"/>
      <c r="AC1114" s="8"/>
      <c r="AD1114" s="8"/>
      <c r="AE1114" s="8"/>
      <c r="AF1114" s="8"/>
      <c r="AG1114" s="8"/>
    </row>
    <row r="1115" spans="1:33" ht="12.75">
      <c r="A1115" s="8"/>
      <c r="B1115" s="42"/>
      <c r="C1115" s="8"/>
      <c r="D1115" s="8"/>
      <c r="E1115" s="8"/>
      <c r="F1115" s="8"/>
      <c r="G1115" s="8"/>
      <c r="H1115" s="8"/>
      <c r="I1115" s="8"/>
      <c r="J1115" s="8"/>
      <c r="K1115" s="8"/>
      <c r="L1115" s="8"/>
      <c r="M1115" s="8"/>
      <c r="N1115" s="8"/>
      <c r="O1115" s="8"/>
      <c r="P1115" s="8"/>
      <c r="Q1115" s="8"/>
      <c r="R1115" s="8"/>
      <c r="S1115" s="8"/>
      <c r="T1115" s="8"/>
      <c r="U1115" s="8"/>
      <c r="V1115" s="8"/>
      <c r="W1115" s="8"/>
      <c r="X1115" s="8"/>
      <c r="Y1115" s="8"/>
      <c r="Z1115" s="8"/>
      <c r="AA1115" s="8"/>
      <c r="AB1115" s="8"/>
      <c r="AC1115" s="8"/>
      <c r="AD1115" s="8"/>
      <c r="AE1115" s="8"/>
      <c r="AF1115" s="8"/>
      <c r="AG1115" s="8"/>
    </row>
    <row r="1116" spans="1:33" ht="12.75">
      <c r="A1116" s="8"/>
      <c r="B1116" s="42"/>
      <c r="C1116" s="8"/>
      <c r="D1116" s="8"/>
      <c r="E1116" s="8"/>
      <c r="F1116" s="8"/>
      <c r="G1116" s="8"/>
      <c r="H1116" s="8"/>
      <c r="I1116" s="8"/>
      <c r="J1116" s="8"/>
      <c r="K1116" s="8"/>
      <c r="L1116" s="8"/>
      <c r="M1116" s="8"/>
      <c r="N1116" s="8"/>
      <c r="O1116" s="8"/>
      <c r="P1116" s="8"/>
      <c r="Q1116" s="8"/>
      <c r="R1116" s="8"/>
      <c r="S1116" s="8"/>
      <c r="T1116" s="8"/>
      <c r="U1116" s="8"/>
      <c r="V1116" s="8"/>
      <c r="W1116" s="8"/>
      <c r="X1116" s="8"/>
      <c r="Y1116" s="8"/>
      <c r="Z1116" s="8"/>
      <c r="AA1116" s="8"/>
      <c r="AB1116" s="8"/>
      <c r="AC1116" s="8"/>
      <c r="AD1116" s="8"/>
      <c r="AE1116" s="8"/>
      <c r="AF1116" s="8"/>
      <c r="AG1116" s="8"/>
    </row>
    <row r="1117" spans="1:33" ht="12.75">
      <c r="A1117" s="8"/>
      <c r="B1117" s="42"/>
      <c r="C1117" s="8"/>
      <c r="D1117" s="8"/>
      <c r="E1117" s="8"/>
      <c r="F1117" s="8"/>
      <c r="G1117" s="8"/>
      <c r="H1117" s="8"/>
      <c r="I1117" s="8"/>
      <c r="J1117" s="8"/>
      <c r="K1117" s="8"/>
      <c r="L1117" s="8"/>
      <c r="M1117" s="8"/>
      <c r="N1117" s="8"/>
      <c r="O1117" s="8"/>
      <c r="P1117" s="8"/>
      <c r="Q1117" s="8"/>
      <c r="R1117" s="8"/>
      <c r="S1117" s="8"/>
      <c r="T1117" s="8"/>
      <c r="U1117" s="8"/>
      <c r="V1117" s="8"/>
      <c r="W1117" s="8"/>
      <c r="X1117" s="8"/>
      <c r="Y1117" s="8"/>
      <c r="Z1117" s="8"/>
      <c r="AA1117" s="8"/>
      <c r="AB1117" s="8"/>
      <c r="AC1117" s="8"/>
      <c r="AD1117" s="8"/>
      <c r="AE1117" s="8"/>
      <c r="AF1117" s="8"/>
      <c r="AG1117" s="8"/>
    </row>
    <row r="1118" spans="1:33" ht="12.75">
      <c r="A1118" s="8"/>
      <c r="B1118" s="42"/>
      <c r="C1118" s="8"/>
      <c r="D1118" s="8"/>
      <c r="E1118" s="8"/>
      <c r="F1118" s="8"/>
      <c r="G1118" s="8"/>
      <c r="H1118" s="8"/>
      <c r="I1118" s="8"/>
      <c r="J1118" s="8"/>
      <c r="K1118" s="8"/>
      <c r="L1118" s="8"/>
      <c r="M1118" s="8"/>
      <c r="N1118" s="8"/>
      <c r="O1118" s="8"/>
      <c r="P1118" s="8"/>
      <c r="Q1118" s="8"/>
      <c r="R1118" s="8"/>
      <c r="S1118" s="8"/>
      <c r="T1118" s="8"/>
      <c r="U1118" s="8"/>
      <c r="V1118" s="8"/>
      <c r="W1118" s="8"/>
      <c r="X1118" s="8"/>
      <c r="Y1118" s="8"/>
      <c r="Z1118" s="8"/>
      <c r="AA1118" s="8"/>
      <c r="AB1118" s="8"/>
      <c r="AC1118" s="8"/>
      <c r="AD1118" s="8"/>
      <c r="AE1118" s="8"/>
      <c r="AF1118" s="8"/>
      <c r="AG1118" s="8"/>
    </row>
    <row r="1119" spans="1:33" ht="12.75">
      <c r="A1119" s="8"/>
      <c r="B1119" s="42"/>
      <c r="C1119" s="8"/>
      <c r="D1119" s="8"/>
      <c r="E1119" s="8"/>
      <c r="F1119" s="8"/>
      <c r="G1119" s="8"/>
      <c r="H1119" s="8"/>
      <c r="I1119" s="8"/>
      <c r="J1119" s="8"/>
      <c r="K1119" s="8"/>
      <c r="L1119" s="8"/>
      <c r="M1119" s="8"/>
      <c r="N1119" s="8"/>
      <c r="O1119" s="8"/>
      <c r="P1119" s="8"/>
      <c r="Q1119" s="8"/>
      <c r="R1119" s="8"/>
      <c r="S1119" s="8"/>
      <c r="T1119" s="8"/>
      <c r="U1119" s="8"/>
      <c r="V1119" s="8"/>
      <c r="W1119" s="8"/>
      <c r="X1119" s="8"/>
      <c r="Y1119" s="8"/>
      <c r="Z1119" s="8"/>
      <c r="AA1119" s="8"/>
      <c r="AB1119" s="8"/>
      <c r="AC1119" s="8"/>
      <c r="AD1119" s="8"/>
      <c r="AE1119" s="8"/>
      <c r="AF1119" s="8"/>
      <c r="AG1119" s="8"/>
    </row>
    <row r="1120" spans="1:33" ht="12.75">
      <c r="A1120" s="8"/>
      <c r="B1120" s="42"/>
      <c r="C1120" s="8"/>
      <c r="D1120" s="8"/>
      <c r="E1120" s="8"/>
      <c r="F1120" s="8"/>
      <c r="G1120" s="8"/>
      <c r="H1120" s="8"/>
      <c r="I1120" s="8"/>
      <c r="J1120" s="8"/>
      <c r="K1120" s="8"/>
      <c r="L1120" s="8"/>
      <c r="M1120" s="8"/>
      <c r="N1120" s="8"/>
      <c r="O1120" s="8"/>
      <c r="P1120" s="8"/>
      <c r="Q1120" s="8"/>
      <c r="R1120" s="8"/>
      <c r="S1120" s="8"/>
      <c r="T1120" s="8"/>
      <c r="U1120" s="8"/>
      <c r="V1120" s="8"/>
      <c r="W1120" s="8"/>
      <c r="X1120" s="8"/>
      <c r="Y1120" s="8"/>
      <c r="Z1120" s="8"/>
      <c r="AA1120" s="8"/>
      <c r="AB1120" s="8"/>
      <c r="AC1120" s="8"/>
      <c r="AD1120" s="8"/>
      <c r="AE1120" s="8"/>
      <c r="AF1120" s="8"/>
      <c r="AG1120" s="8"/>
    </row>
    <row r="1121" spans="1:33" ht="12.75">
      <c r="A1121" s="8"/>
      <c r="B1121" s="42"/>
      <c r="C1121" s="8"/>
      <c r="D1121" s="8"/>
      <c r="E1121" s="8"/>
      <c r="F1121" s="8"/>
      <c r="G1121" s="8"/>
      <c r="H1121" s="8"/>
      <c r="I1121" s="8"/>
      <c r="J1121" s="8"/>
      <c r="K1121" s="8"/>
      <c r="L1121" s="8"/>
      <c r="M1121" s="8"/>
      <c r="N1121" s="8"/>
      <c r="O1121" s="8"/>
      <c r="P1121" s="8"/>
      <c r="Q1121" s="8"/>
      <c r="R1121" s="8"/>
      <c r="S1121" s="8"/>
      <c r="T1121" s="8"/>
      <c r="U1121" s="8"/>
      <c r="V1121" s="8"/>
      <c r="W1121" s="8"/>
      <c r="X1121" s="8"/>
      <c r="Y1121" s="8"/>
      <c r="Z1121" s="8"/>
      <c r="AA1121" s="8"/>
      <c r="AB1121" s="8"/>
      <c r="AC1121" s="8"/>
      <c r="AD1121" s="8"/>
      <c r="AE1121" s="8"/>
      <c r="AF1121" s="8"/>
      <c r="AG1121" s="8"/>
    </row>
    <row r="1122" spans="1:33" ht="12.75">
      <c r="A1122" s="8"/>
      <c r="B1122" s="42"/>
      <c r="C1122" s="8"/>
      <c r="D1122" s="8"/>
      <c r="E1122" s="8"/>
      <c r="F1122" s="8"/>
      <c r="G1122" s="8"/>
      <c r="H1122" s="8"/>
      <c r="I1122" s="8"/>
      <c r="J1122" s="8"/>
      <c r="K1122" s="8"/>
      <c r="L1122" s="8"/>
      <c r="M1122" s="8"/>
      <c r="N1122" s="8"/>
      <c r="O1122" s="8"/>
      <c r="P1122" s="8"/>
      <c r="Q1122" s="8"/>
      <c r="R1122" s="8"/>
      <c r="S1122" s="8"/>
      <c r="T1122" s="8"/>
      <c r="U1122" s="8"/>
      <c r="V1122" s="8"/>
      <c r="W1122" s="8"/>
      <c r="X1122" s="8"/>
      <c r="Y1122" s="8"/>
      <c r="Z1122" s="8"/>
      <c r="AA1122" s="8"/>
      <c r="AB1122" s="8"/>
      <c r="AC1122" s="8"/>
      <c r="AD1122" s="8"/>
      <c r="AE1122" s="8"/>
      <c r="AF1122" s="8"/>
      <c r="AG1122" s="8"/>
    </row>
    <row r="1123" spans="1:33" ht="12.75">
      <c r="A1123" s="8"/>
      <c r="B1123" s="42"/>
      <c r="C1123" s="8"/>
      <c r="D1123" s="8"/>
      <c r="E1123" s="8"/>
      <c r="F1123" s="8"/>
      <c r="G1123" s="8"/>
      <c r="H1123" s="8"/>
      <c r="I1123" s="8"/>
      <c r="J1123" s="8"/>
      <c r="K1123" s="8"/>
      <c r="L1123" s="8"/>
      <c r="M1123" s="8"/>
      <c r="N1123" s="8"/>
      <c r="O1123" s="8"/>
      <c r="P1123" s="8"/>
      <c r="Q1123" s="8"/>
      <c r="R1123" s="8"/>
      <c r="S1123" s="8"/>
      <c r="T1123" s="8"/>
      <c r="U1123" s="8"/>
      <c r="V1123" s="8"/>
      <c r="W1123" s="8"/>
      <c r="X1123" s="8"/>
      <c r="Y1123" s="8"/>
      <c r="Z1123" s="8"/>
      <c r="AA1123" s="8"/>
      <c r="AB1123" s="8"/>
      <c r="AC1123" s="8"/>
      <c r="AD1123" s="8"/>
      <c r="AE1123" s="8"/>
      <c r="AF1123" s="8"/>
      <c r="AG1123" s="8"/>
    </row>
    <row r="1124" spans="1:33" ht="12.75">
      <c r="A1124" s="8"/>
      <c r="B1124" s="42"/>
      <c r="C1124" s="8"/>
      <c r="D1124" s="8"/>
      <c r="E1124" s="8"/>
      <c r="F1124" s="8"/>
      <c r="G1124" s="8"/>
      <c r="H1124" s="8"/>
      <c r="I1124" s="8"/>
      <c r="J1124" s="8"/>
      <c r="K1124" s="8"/>
      <c r="L1124" s="8"/>
      <c r="M1124" s="8"/>
      <c r="N1124" s="8"/>
      <c r="O1124" s="8"/>
      <c r="P1124" s="8"/>
      <c r="Q1124" s="8"/>
      <c r="R1124" s="8"/>
      <c r="S1124" s="8"/>
      <c r="T1124" s="8"/>
      <c r="U1124" s="8"/>
      <c r="V1124" s="8"/>
      <c r="W1124" s="8"/>
      <c r="X1124" s="8"/>
      <c r="Y1124" s="8"/>
      <c r="Z1124" s="8"/>
      <c r="AA1124" s="8"/>
      <c r="AB1124" s="8"/>
      <c r="AC1124" s="8"/>
      <c r="AD1124" s="8"/>
      <c r="AE1124" s="8"/>
      <c r="AF1124" s="8"/>
      <c r="AG1124" s="8"/>
    </row>
    <row r="1125" spans="1:33" ht="12.75">
      <c r="A1125" s="8"/>
      <c r="B1125" s="42"/>
      <c r="C1125" s="8"/>
      <c r="D1125" s="8"/>
      <c r="E1125" s="8"/>
      <c r="F1125" s="8"/>
      <c r="G1125" s="8"/>
      <c r="H1125" s="8"/>
      <c r="I1125" s="8"/>
      <c r="J1125" s="8"/>
      <c r="K1125" s="8"/>
      <c r="L1125" s="8"/>
      <c r="M1125" s="8"/>
      <c r="N1125" s="8"/>
      <c r="O1125" s="8"/>
      <c r="P1125" s="8"/>
      <c r="Q1125" s="8"/>
      <c r="R1125" s="8"/>
      <c r="S1125" s="8"/>
      <c r="T1125" s="8"/>
      <c r="U1125" s="8"/>
      <c r="V1125" s="8"/>
      <c r="W1125" s="8"/>
      <c r="X1125" s="8"/>
      <c r="Y1125" s="8"/>
      <c r="Z1125" s="8"/>
      <c r="AA1125" s="8"/>
      <c r="AB1125" s="8"/>
      <c r="AC1125" s="8"/>
      <c r="AD1125" s="8"/>
      <c r="AE1125" s="8"/>
      <c r="AF1125" s="8"/>
      <c r="AG1125" s="8"/>
    </row>
    <row r="1126" spans="1:33" ht="12.75">
      <c r="A1126" s="8"/>
      <c r="B1126" s="42"/>
      <c r="C1126" s="8"/>
      <c r="D1126" s="8"/>
      <c r="E1126" s="8"/>
      <c r="F1126" s="8"/>
      <c r="G1126" s="8"/>
      <c r="H1126" s="8"/>
      <c r="I1126" s="8"/>
      <c r="J1126" s="8"/>
      <c r="K1126" s="8"/>
      <c r="L1126" s="8"/>
      <c r="M1126" s="8"/>
      <c r="N1126" s="8"/>
      <c r="O1126" s="8"/>
      <c r="P1126" s="8"/>
      <c r="Q1126" s="8"/>
      <c r="R1126" s="8"/>
      <c r="S1126" s="8"/>
      <c r="T1126" s="8"/>
      <c r="U1126" s="8"/>
      <c r="V1126" s="8"/>
      <c r="W1126" s="8"/>
      <c r="X1126" s="8"/>
      <c r="Y1126" s="8"/>
      <c r="Z1126" s="8"/>
      <c r="AA1126" s="8"/>
      <c r="AB1126" s="8"/>
      <c r="AC1126" s="8"/>
      <c r="AD1126" s="8"/>
      <c r="AE1126" s="8"/>
      <c r="AF1126" s="8"/>
      <c r="AG1126" s="8"/>
    </row>
    <row r="1127" spans="1:33" ht="12.75">
      <c r="A1127" s="8"/>
      <c r="B1127" s="42"/>
      <c r="C1127" s="8"/>
      <c r="D1127" s="8"/>
      <c r="E1127" s="8"/>
      <c r="F1127" s="8"/>
      <c r="G1127" s="8"/>
      <c r="H1127" s="8"/>
      <c r="I1127" s="8"/>
      <c r="J1127" s="8"/>
      <c r="K1127" s="8"/>
      <c r="L1127" s="8"/>
      <c r="M1127" s="8"/>
      <c r="N1127" s="8"/>
      <c r="O1127" s="8"/>
      <c r="P1127" s="8"/>
      <c r="Q1127" s="8"/>
      <c r="R1127" s="8"/>
      <c r="S1127" s="8"/>
      <c r="T1127" s="8"/>
      <c r="U1127" s="8"/>
      <c r="V1127" s="8"/>
      <c r="W1127" s="8"/>
      <c r="X1127" s="8"/>
      <c r="Y1127" s="8"/>
      <c r="Z1127" s="8"/>
      <c r="AA1127" s="8"/>
      <c r="AB1127" s="8"/>
      <c r="AC1127" s="8"/>
      <c r="AD1127" s="8"/>
      <c r="AE1127" s="8"/>
      <c r="AF1127" s="8"/>
      <c r="AG1127" s="8"/>
    </row>
    <row r="1128" spans="1:33" ht="12.75">
      <c r="A1128" s="8"/>
      <c r="B1128" s="42"/>
      <c r="C1128" s="8"/>
      <c r="D1128" s="8"/>
      <c r="E1128" s="8"/>
      <c r="F1128" s="8"/>
      <c r="G1128" s="8"/>
      <c r="H1128" s="8"/>
      <c r="I1128" s="8"/>
      <c r="J1128" s="8"/>
      <c r="K1128" s="8"/>
      <c r="L1128" s="8"/>
      <c r="M1128" s="8"/>
      <c r="N1128" s="8"/>
      <c r="O1128" s="8"/>
      <c r="P1128" s="8"/>
      <c r="Q1128" s="8"/>
      <c r="R1128" s="8"/>
      <c r="S1128" s="8"/>
      <c r="T1128" s="8"/>
      <c r="U1128" s="8"/>
      <c r="V1128" s="8"/>
      <c r="W1128" s="8"/>
      <c r="X1128" s="8"/>
      <c r="Y1128" s="8"/>
      <c r="Z1128" s="8"/>
      <c r="AA1128" s="8"/>
      <c r="AB1128" s="8"/>
      <c r="AC1128" s="8"/>
      <c r="AD1128" s="8"/>
      <c r="AE1128" s="8"/>
      <c r="AF1128" s="8"/>
      <c r="AG1128" s="8"/>
    </row>
    <row r="1129" spans="1:33" ht="12.75">
      <c r="A1129" s="8"/>
      <c r="B1129" s="42"/>
      <c r="C1129" s="8"/>
      <c r="D1129" s="8"/>
      <c r="E1129" s="8"/>
      <c r="F1129" s="8"/>
      <c r="G1129" s="8"/>
      <c r="H1129" s="8"/>
      <c r="I1129" s="8"/>
      <c r="J1129" s="8"/>
      <c r="K1129" s="8"/>
      <c r="L1129" s="8"/>
      <c r="M1129" s="8"/>
      <c r="N1129" s="8"/>
      <c r="O1129" s="8"/>
      <c r="P1129" s="8"/>
      <c r="Q1129" s="8"/>
      <c r="R1129" s="8"/>
      <c r="S1129" s="8"/>
      <c r="T1129" s="8"/>
      <c r="U1129" s="8"/>
      <c r="V1129" s="8"/>
      <c r="W1129" s="8"/>
      <c r="X1129" s="8"/>
      <c r="Y1129" s="8"/>
      <c r="Z1129" s="8"/>
      <c r="AA1129" s="8"/>
      <c r="AB1129" s="8"/>
      <c r="AC1129" s="8"/>
      <c r="AD1129" s="8"/>
      <c r="AE1129" s="8"/>
      <c r="AF1129" s="8"/>
      <c r="AG1129" s="8"/>
    </row>
    <row r="1130" spans="1:33" ht="12.75">
      <c r="A1130" s="8"/>
      <c r="B1130" s="42"/>
      <c r="C1130" s="8"/>
      <c r="D1130" s="8"/>
      <c r="E1130" s="8"/>
      <c r="F1130" s="8"/>
      <c r="G1130" s="8"/>
      <c r="H1130" s="8"/>
      <c r="I1130" s="8"/>
      <c r="J1130" s="8"/>
      <c r="K1130" s="8"/>
      <c r="L1130" s="8"/>
      <c r="M1130" s="8"/>
      <c r="N1130" s="8"/>
      <c r="O1130" s="8"/>
      <c r="P1130" s="8"/>
      <c r="Q1130" s="8"/>
      <c r="R1130" s="8"/>
      <c r="S1130" s="8"/>
      <c r="T1130" s="8"/>
      <c r="U1130" s="8"/>
      <c r="V1130" s="8"/>
      <c r="W1130" s="8"/>
      <c r="X1130" s="8"/>
      <c r="Y1130" s="8"/>
      <c r="Z1130" s="8"/>
      <c r="AA1130" s="8"/>
      <c r="AB1130" s="8"/>
      <c r="AC1130" s="8"/>
      <c r="AD1130" s="8"/>
      <c r="AE1130" s="8"/>
      <c r="AF1130" s="8"/>
      <c r="AG1130" s="8"/>
    </row>
    <row r="1131" spans="1:33" ht="12.75">
      <c r="A1131" s="8"/>
      <c r="B1131" s="42"/>
      <c r="C1131" s="8"/>
      <c r="D1131" s="8"/>
      <c r="E1131" s="8"/>
      <c r="F1131" s="8"/>
      <c r="G1131" s="8"/>
      <c r="H1131" s="8"/>
      <c r="I1131" s="8"/>
      <c r="J1131" s="8"/>
      <c r="K1131" s="8"/>
      <c r="L1131" s="8"/>
      <c r="M1131" s="8"/>
      <c r="N1131" s="8"/>
      <c r="O1131" s="8"/>
      <c r="P1131" s="8"/>
      <c r="Q1131" s="8"/>
      <c r="R1131" s="8"/>
      <c r="S1131" s="8"/>
      <c r="T1131" s="8"/>
      <c r="U1131" s="8"/>
      <c r="V1131" s="8"/>
      <c r="W1131" s="8"/>
      <c r="X1131" s="8"/>
      <c r="Y1131" s="8"/>
      <c r="Z1131" s="8"/>
      <c r="AA1131" s="8"/>
      <c r="AB1131" s="8"/>
      <c r="AC1131" s="8"/>
      <c r="AD1131" s="8"/>
      <c r="AE1131" s="8"/>
      <c r="AF1131" s="8"/>
      <c r="AG1131" s="8"/>
    </row>
    <row r="1132" spans="1:33" ht="12.75">
      <c r="A1132" s="8"/>
      <c r="B1132" s="42"/>
      <c r="C1132" s="8"/>
      <c r="D1132" s="8"/>
      <c r="E1132" s="8"/>
      <c r="F1132" s="8"/>
      <c r="G1132" s="8"/>
      <c r="H1132" s="8"/>
      <c r="I1132" s="8"/>
      <c r="J1132" s="8"/>
      <c r="K1132" s="8"/>
      <c r="L1132" s="8"/>
      <c r="M1132" s="8"/>
      <c r="N1132" s="8"/>
      <c r="O1132" s="8"/>
      <c r="P1132" s="8"/>
      <c r="Q1132" s="8"/>
      <c r="R1132" s="8"/>
      <c r="S1132" s="8"/>
      <c r="T1132" s="8"/>
      <c r="U1132" s="8"/>
      <c r="V1132" s="8"/>
      <c r="W1132" s="8"/>
      <c r="X1132" s="8"/>
      <c r="Y1132" s="8"/>
      <c r="Z1132" s="8"/>
      <c r="AA1132" s="8"/>
      <c r="AB1132" s="8"/>
      <c r="AC1132" s="8"/>
      <c r="AD1132" s="8"/>
      <c r="AE1132" s="8"/>
      <c r="AF1132" s="8"/>
      <c r="AG1132" s="8"/>
    </row>
    <row r="1133" spans="1:33" ht="12.75">
      <c r="A1133" s="8"/>
      <c r="B1133" s="42"/>
      <c r="C1133" s="8"/>
      <c r="D1133" s="8"/>
      <c r="E1133" s="8"/>
      <c r="F1133" s="8"/>
      <c r="G1133" s="8"/>
      <c r="H1133" s="8"/>
      <c r="I1133" s="8"/>
      <c r="J1133" s="8"/>
      <c r="K1133" s="8"/>
      <c r="L1133" s="8"/>
      <c r="M1133" s="8"/>
      <c r="N1133" s="8"/>
      <c r="O1133" s="8"/>
      <c r="P1133" s="8"/>
      <c r="Q1133" s="8"/>
      <c r="R1133" s="8"/>
      <c r="S1133" s="8"/>
      <c r="T1133" s="8"/>
      <c r="U1133" s="8"/>
      <c r="V1133" s="8"/>
      <c r="W1133" s="8"/>
      <c r="X1133" s="8"/>
      <c r="Y1133" s="8"/>
      <c r="Z1133" s="8"/>
      <c r="AA1133" s="8"/>
      <c r="AB1133" s="8"/>
      <c r="AC1133" s="8"/>
      <c r="AD1133" s="8"/>
      <c r="AE1133" s="8"/>
      <c r="AF1133" s="8"/>
      <c r="AG1133" s="8"/>
    </row>
    <row r="1134" spans="1:33" ht="12.75">
      <c r="A1134" s="8"/>
      <c r="B1134" s="42"/>
      <c r="C1134" s="8"/>
      <c r="D1134" s="8"/>
      <c r="E1134" s="8"/>
      <c r="F1134" s="8"/>
      <c r="G1134" s="8"/>
      <c r="H1134" s="8"/>
      <c r="I1134" s="8"/>
      <c r="J1134" s="8"/>
      <c r="K1134" s="8"/>
      <c r="L1134" s="8"/>
      <c r="M1134" s="8"/>
      <c r="N1134" s="8"/>
      <c r="O1134" s="8"/>
      <c r="P1134" s="8"/>
      <c r="Q1134" s="8"/>
      <c r="R1134" s="8"/>
      <c r="S1134" s="8"/>
      <c r="T1134" s="8"/>
      <c r="U1134" s="8"/>
      <c r="V1134" s="8"/>
      <c r="W1134" s="8"/>
      <c r="X1134" s="8"/>
      <c r="Y1134" s="8"/>
      <c r="Z1134" s="8"/>
      <c r="AA1134" s="8"/>
      <c r="AB1134" s="8"/>
      <c r="AC1134" s="8"/>
      <c r="AD1134" s="8"/>
      <c r="AE1134" s="8"/>
      <c r="AF1134" s="8"/>
      <c r="AG1134" s="8"/>
    </row>
    <row r="1135" spans="1:33" ht="12.75">
      <c r="A1135" s="8"/>
      <c r="B1135" s="42"/>
      <c r="C1135" s="8"/>
      <c r="D1135" s="8"/>
      <c r="E1135" s="8"/>
      <c r="F1135" s="8"/>
      <c r="G1135" s="8"/>
      <c r="H1135" s="8"/>
      <c r="I1135" s="8"/>
      <c r="J1135" s="8"/>
      <c r="K1135" s="8"/>
      <c r="L1135" s="8"/>
      <c r="M1135" s="8"/>
      <c r="N1135" s="8"/>
      <c r="O1135" s="8"/>
      <c r="P1135" s="8"/>
      <c r="Q1135" s="8"/>
      <c r="R1135" s="8"/>
      <c r="S1135" s="8"/>
      <c r="T1135" s="8"/>
      <c r="U1135" s="8"/>
      <c r="V1135" s="8"/>
      <c r="W1135" s="8"/>
      <c r="X1135" s="8"/>
      <c r="Y1135" s="8"/>
      <c r="Z1135" s="8"/>
      <c r="AA1135" s="8"/>
      <c r="AB1135" s="8"/>
      <c r="AC1135" s="8"/>
      <c r="AD1135" s="8"/>
      <c r="AE1135" s="8"/>
      <c r="AF1135" s="8"/>
      <c r="AG1135" s="8"/>
    </row>
    <row r="1136" spans="1:33" ht="12.75">
      <c r="A1136" s="8"/>
      <c r="B1136" s="42"/>
      <c r="C1136" s="8"/>
      <c r="D1136" s="8"/>
      <c r="E1136" s="8"/>
      <c r="F1136" s="8"/>
      <c r="G1136" s="8"/>
      <c r="H1136" s="8"/>
      <c r="I1136" s="8"/>
      <c r="J1136" s="8"/>
      <c r="K1136" s="8"/>
      <c r="L1136" s="8"/>
      <c r="M1136" s="8"/>
      <c r="N1136" s="8"/>
      <c r="O1136" s="8"/>
      <c r="P1136" s="8"/>
      <c r="Q1136" s="8"/>
      <c r="R1136" s="8"/>
      <c r="S1136" s="8"/>
      <c r="T1136" s="8"/>
      <c r="U1136" s="8"/>
      <c r="V1136" s="8"/>
      <c r="W1136" s="8"/>
      <c r="X1136" s="8"/>
      <c r="Y1136" s="8"/>
      <c r="Z1136" s="8"/>
      <c r="AA1136" s="8"/>
      <c r="AB1136" s="8"/>
      <c r="AC1136" s="8"/>
      <c r="AD1136" s="8"/>
      <c r="AE1136" s="8"/>
      <c r="AF1136" s="8"/>
      <c r="AG1136" s="8"/>
    </row>
  </sheetData>
  <customSheetViews>
    <customSheetView guid="{19DA5238-5028-4970-8DC9-38E90540A388}" filter="1" showAutoFilter="1">
      <pageMargins left="0.7" right="0.7" top="0.75" bottom="0.75" header="0.3" footer="0.3"/>
      <autoFilter ref="A1:AG19" xr:uid="{00000000-0000-0000-0000-000000000000}"/>
    </customSheetView>
    <customSheetView guid="{02EB92A1-E21C-460A-8BF4-25C17B04D419}" filter="1" showAutoFilter="1">
      <pageMargins left="0.7" right="0.7" top="0.75" bottom="0.75" header="0.3" footer="0.3"/>
      <autoFilter ref="A1:O581" xr:uid="{00000000-0000-0000-0000-000000000000}"/>
    </customSheetView>
    <customSheetView guid="{16ABE8CB-188C-4AF5-B162-407FD8AE85FF}" filter="1" showAutoFilter="1">
      <pageMargins left="0.7" right="0.7" top="0.75" bottom="0.75" header="0.3" footer="0.3"/>
      <autoFilter ref="A1:P581" xr:uid="{00000000-0000-0000-0000-000000000000}">
        <filterColumn colId="13">
          <filters>
            <filter val="If combined with door failing"/>
            <filter val="If persistent"/>
            <filter val="Y"/>
            <filter val="Yes"/>
          </filters>
        </filterColumn>
        <filterColumn colId="15">
          <filters>
            <filter val="Drafted, wating on feedback from FW.  See https://digitalbio.atlassian.net/browse/DF-1490"/>
            <filter val="Only transient during initialization, but any time afterwards it will be stateful."/>
            <filter val="The plate detect sensor is not inside the stage. It is in front of the stage. We have not had one fail from being dirty. Typically caused by warped plate not sitting flat, or failed flat flex cable."/>
            <filter val="The syetsm can not start without homign the doors. Thus the only way this is likely is if the front door board reboots, either due to an assetr or power issue. In which case it would power up and need to be homed again."/>
          </filters>
        </filterColumn>
      </autoFilter>
    </customSheetView>
  </customSheetViews>
  <printOptions horizontalCentered="1" gridLines="1"/>
  <pageMargins left="0.7" right="0.7" top="0.75" bottom="0.75" header="0" footer="0"/>
  <pageSetup fitToHeight="0" pageOrder="overThenDown" orientation="landscape" cellComments="atEnd"/>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outlinePr summaryBelow="0" summaryRight="0"/>
  </sheetPr>
  <dimension ref="A1:C1000"/>
  <sheetViews>
    <sheetView workbookViewId="0"/>
  </sheetViews>
  <sheetFormatPr defaultColWidth="14.3984375" defaultRowHeight="15.75" customHeight="1"/>
  <cols>
    <col min="2" max="2" width="49.53125" customWidth="1"/>
    <col min="3" max="3" width="48" customWidth="1"/>
  </cols>
  <sheetData>
    <row r="1" spans="1:3" ht="15.75" customHeight="1">
      <c r="B1" s="8"/>
      <c r="C1" s="8"/>
    </row>
    <row r="2" spans="1:3" ht="15.75" customHeight="1">
      <c r="B2" s="44" t="s">
        <v>1099</v>
      </c>
      <c r="C2" s="44" t="s">
        <v>1100</v>
      </c>
    </row>
    <row r="3" spans="1:3" ht="15.75" customHeight="1">
      <c r="A3" s="24">
        <v>1</v>
      </c>
      <c r="B3" s="45" t="s">
        <v>1101</v>
      </c>
      <c r="C3" s="45" t="s">
        <v>1102</v>
      </c>
    </row>
    <row r="4" spans="1:3" ht="15.75" customHeight="1">
      <c r="A4" s="24">
        <v>2</v>
      </c>
      <c r="B4" s="45" t="s">
        <v>1103</v>
      </c>
      <c r="C4" s="45" t="s">
        <v>1104</v>
      </c>
    </row>
    <row r="5" spans="1:3" ht="15.75" customHeight="1">
      <c r="A5" s="24">
        <v>3</v>
      </c>
      <c r="B5" s="45" t="s">
        <v>1105</v>
      </c>
      <c r="C5" s="45" t="s">
        <v>1106</v>
      </c>
    </row>
    <row r="6" spans="1:3" ht="15.75" customHeight="1">
      <c r="A6" s="24">
        <v>4</v>
      </c>
      <c r="B6" s="45" t="s">
        <v>1107</v>
      </c>
      <c r="C6" s="45" t="s">
        <v>1108</v>
      </c>
    </row>
    <row r="7" spans="1:3" ht="15.75" customHeight="1">
      <c r="B7" s="8"/>
      <c r="C7" s="8"/>
    </row>
    <row r="8" spans="1:3" ht="15.75" customHeight="1">
      <c r="B8" s="8"/>
      <c r="C8" s="8"/>
    </row>
    <row r="9" spans="1:3" ht="15.75" customHeight="1">
      <c r="B9" s="8"/>
      <c r="C9" s="8"/>
    </row>
    <row r="10" spans="1:3" ht="15.75" customHeight="1">
      <c r="B10" s="8"/>
      <c r="C10" s="8"/>
    </row>
    <row r="11" spans="1:3" ht="15.75" customHeight="1">
      <c r="B11" s="8"/>
      <c r="C11" s="8"/>
    </row>
    <row r="12" spans="1:3" ht="15.75" customHeight="1">
      <c r="B12" s="8"/>
      <c r="C12" s="8"/>
    </row>
    <row r="13" spans="1:3" ht="15.75" customHeight="1">
      <c r="B13" s="8"/>
      <c r="C13" s="8"/>
    </row>
    <row r="14" spans="1:3" ht="15.75" customHeight="1">
      <c r="B14" s="8"/>
      <c r="C14" s="8"/>
    </row>
    <row r="15" spans="1:3" ht="15.75" customHeight="1">
      <c r="B15" s="8"/>
      <c r="C15" s="8"/>
    </row>
    <row r="16" spans="1:3" ht="15.75" customHeight="1">
      <c r="B16" s="8"/>
      <c r="C16" s="8"/>
    </row>
    <row r="17" spans="2:3" ht="15.75" customHeight="1">
      <c r="B17" s="8"/>
      <c r="C17" s="8"/>
    </row>
    <row r="18" spans="2:3" ht="15.75" customHeight="1">
      <c r="B18" s="8"/>
      <c r="C18" s="8"/>
    </row>
    <row r="19" spans="2:3" ht="12.75">
      <c r="B19" s="8"/>
      <c r="C19" s="8"/>
    </row>
    <row r="20" spans="2:3" ht="12.75">
      <c r="B20" s="8"/>
      <c r="C20" s="8"/>
    </row>
    <row r="21" spans="2:3" ht="12.75">
      <c r="B21" s="8"/>
      <c r="C21" s="8"/>
    </row>
    <row r="22" spans="2:3" ht="12.75">
      <c r="B22" s="8"/>
      <c r="C22" s="8"/>
    </row>
    <row r="23" spans="2:3" ht="12.75">
      <c r="B23" s="8"/>
      <c r="C23" s="8"/>
    </row>
    <row r="24" spans="2:3" ht="12.75">
      <c r="B24" s="8"/>
      <c r="C24" s="8"/>
    </row>
    <row r="25" spans="2:3" ht="12.75">
      <c r="B25" s="8"/>
      <c r="C25" s="8"/>
    </row>
    <row r="26" spans="2:3" ht="12.75">
      <c r="B26" s="8"/>
      <c r="C26" s="8"/>
    </row>
    <row r="27" spans="2:3" ht="12.75">
      <c r="B27" s="8"/>
      <c r="C27" s="8"/>
    </row>
    <row r="28" spans="2:3" ht="12.75">
      <c r="B28" s="8"/>
      <c r="C28" s="8"/>
    </row>
    <row r="29" spans="2:3" ht="12.75">
      <c r="B29" s="8"/>
      <c r="C29" s="8"/>
    </row>
    <row r="30" spans="2:3" ht="12.75">
      <c r="B30" s="8"/>
      <c r="C30" s="8"/>
    </row>
    <row r="31" spans="2:3" ht="12.75">
      <c r="B31" s="8"/>
      <c r="C31" s="8"/>
    </row>
    <row r="32" spans="2:3" ht="12.75">
      <c r="B32" s="8"/>
      <c r="C32" s="8"/>
    </row>
    <row r="33" spans="2:3" ht="12.75">
      <c r="B33" s="8"/>
      <c r="C33" s="8"/>
    </row>
    <row r="34" spans="2:3" ht="12.75">
      <c r="B34" s="8"/>
      <c r="C34" s="8"/>
    </row>
    <row r="35" spans="2:3" ht="12.75">
      <c r="B35" s="8"/>
      <c r="C35" s="8"/>
    </row>
    <row r="36" spans="2:3" ht="12.75">
      <c r="B36" s="8"/>
      <c r="C36" s="8"/>
    </row>
    <row r="37" spans="2:3" ht="12.75">
      <c r="B37" s="8"/>
      <c r="C37" s="8"/>
    </row>
    <row r="38" spans="2:3" ht="12.75">
      <c r="B38" s="8"/>
      <c r="C38" s="8"/>
    </row>
    <row r="39" spans="2:3" ht="12.75">
      <c r="B39" s="8"/>
      <c r="C39" s="8"/>
    </row>
    <row r="40" spans="2:3" ht="12.75">
      <c r="B40" s="8"/>
      <c r="C40" s="8"/>
    </row>
    <row r="41" spans="2:3" ht="12.75">
      <c r="B41" s="8"/>
      <c r="C41" s="8"/>
    </row>
    <row r="42" spans="2:3" ht="12.75">
      <c r="B42" s="8"/>
      <c r="C42" s="8"/>
    </row>
    <row r="43" spans="2:3" ht="12.75">
      <c r="B43" s="8"/>
      <c r="C43" s="8"/>
    </row>
    <row r="44" spans="2:3" ht="12.75">
      <c r="B44" s="8"/>
      <c r="C44" s="8"/>
    </row>
    <row r="45" spans="2:3" ht="12.75">
      <c r="B45" s="8"/>
      <c r="C45" s="8"/>
    </row>
    <row r="46" spans="2:3" ht="12.75">
      <c r="B46" s="8"/>
      <c r="C46" s="8"/>
    </row>
    <row r="47" spans="2:3" ht="12.75">
      <c r="B47" s="8"/>
      <c r="C47" s="8"/>
    </row>
    <row r="48" spans="2:3" ht="12.75">
      <c r="B48" s="8"/>
      <c r="C48" s="8"/>
    </row>
    <row r="49" spans="2:3" ht="12.75">
      <c r="B49" s="8"/>
      <c r="C49" s="8"/>
    </row>
    <row r="50" spans="2:3" ht="12.75">
      <c r="B50" s="8"/>
      <c r="C50" s="8"/>
    </row>
    <row r="51" spans="2:3" ht="12.75">
      <c r="B51" s="8"/>
      <c r="C51" s="8"/>
    </row>
    <row r="52" spans="2:3" ht="12.75">
      <c r="B52" s="8"/>
      <c r="C52" s="8"/>
    </row>
    <row r="53" spans="2:3" ht="12.75">
      <c r="B53" s="8"/>
      <c r="C53" s="8"/>
    </row>
    <row r="54" spans="2:3" ht="12.75">
      <c r="B54" s="8"/>
      <c r="C54" s="8"/>
    </row>
    <row r="55" spans="2:3" ht="12.75">
      <c r="B55" s="8"/>
      <c r="C55" s="8"/>
    </row>
    <row r="56" spans="2:3" ht="12.75">
      <c r="B56" s="8"/>
      <c r="C56" s="8"/>
    </row>
    <row r="57" spans="2:3" ht="12.75">
      <c r="B57" s="8"/>
      <c r="C57" s="8"/>
    </row>
    <row r="58" spans="2:3" ht="12.75">
      <c r="B58" s="8"/>
      <c r="C58" s="8"/>
    </row>
    <row r="59" spans="2:3" ht="12.75">
      <c r="B59" s="8"/>
      <c r="C59" s="8"/>
    </row>
    <row r="60" spans="2:3" ht="12.75">
      <c r="B60" s="8"/>
      <c r="C60" s="8"/>
    </row>
    <row r="61" spans="2:3" ht="12.75">
      <c r="B61" s="8"/>
      <c r="C61" s="8"/>
    </row>
    <row r="62" spans="2:3" ht="12.75">
      <c r="B62" s="8"/>
      <c r="C62" s="8"/>
    </row>
    <row r="63" spans="2:3" ht="12.75">
      <c r="B63" s="8"/>
      <c r="C63" s="8"/>
    </row>
    <row r="64" spans="2:3" ht="12.75">
      <c r="B64" s="8"/>
      <c r="C64" s="8"/>
    </row>
    <row r="65" spans="2:3" ht="12.75">
      <c r="B65" s="8"/>
      <c r="C65" s="8"/>
    </row>
    <row r="66" spans="2:3" ht="12.75">
      <c r="B66" s="8"/>
      <c r="C66" s="8"/>
    </row>
    <row r="67" spans="2:3" ht="12.75">
      <c r="B67" s="8"/>
      <c r="C67" s="8"/>
    </row>
    <row r="68" spans="2:3" ht="12.75">
      <c r="B68" s="8"/>
      <c r="C68" s="8"/>
    </row>
    <row r="69" spans="2:3" ht="12.75">
      <c r="B69" s="8"/>
      <c r="C69" s="8"/>
    </row>
    <row r="70" spans="2:3" ht="12.75">
      <c r="B70" s="8"/>
      <c r="C70" s="8"/>
    </row>
    <row r="71" spans="2:3" ht="12.75">
      <c r="B71" s="8"/>
      <c r="C71" s="8"/>
    </row>
    <row r="72" spans="2:3" ht="12.75">
      <c r="B72" s="8"/>
      <c r="C72" s="8"/>
    </row>
    <row r="73" spans="2:3" ht="12.75">
      <c r="B73" s="8"/>
      <c r="C73" s="8"/>
    </row>
    <row r="74" spans="2:3" ht="12.75">
      <c r="B74" s="8"/>
      <c r="C74" s="8"/>
    </row>
    <row r="75" spans="2:3" ht="12.75">
      <c r="B75" s="8"/>
      <c r="C75" s="8"/>
    </row>
    <row r="76" spans="2:3" ht="12.75">
      <c r="B76" s="8"/>
      <c r="C76" s="8"/>
    </row>
    <row r="77" spans="2:3" ht="12.75">
      <c r="B77" s="8"/>
      <c r="C77" s="8"/>
    </row>
    <row r="78" spans="2:3" ht="12.75">
      <c r="B78" s="8"/>
      <c r="C78" s="8"/>
    </row>
    <row r="79" spans="2:3" ht="12.75">
      <c r="B79" s="8"/>
      <c r="C79" s="8"/>
    </row>
    <row r="80" spans="2:3" ht="12.75">
      <c r="B80" s="8"/>
      <c r="C80" s="8"/>
    </row>
    <row r="81" spans="2:3" ht="12.75">
      <c r="B81" s="8"/>
      <c r="C81" s="8"/>
    </row>
    <row r="82" spans="2:3" ht="12.75">
      <c r="B82" s="8"/>
      <c r="C82" s="8"/>
    </row>
    <row r="83" spans="2:3" ht="12.75">
      <c r="B83" s="8"/>
      <c r="C83" s="8"/>
    </row>
    <row r="84" spans="2:3" ht="12.75">
      <c r="B84" s="8"/>
      <c r="C84" s="8"/>
    </row>
    <row r="85" spans="2:3" ht="12.75">
      <c r="B85" s="8"/>
      <c r="C85" s="8"/>
    </row>
    <row r="86" spans="2:3" ht="12.75">
      <c r="B86" s="8"/>
      <c r="C86" s="8"/>
    </row>
    <row r="87" spans="2:3" ht="12.75">
      <c r="B87" s="8"/>
      <c r="C87" s="8"/>
    </row>
    <row r="88" spans="2:3" ht="12.75">
      <c r="B88" s="8"/>
      <c r="C88" s="8"/>
    </row>
    <row r="89" spans="2:3" ht="12.75">
      <c r="B89" s="8"/>
      <c r="C89" s="8"/>
    </row>
    <row r="90" spans="2:3" ht="12.75">
      <c r="B90" s="8"/>
      <c r="C90" s="8"/>
    </row>
    <row r="91" spans="2:3" ht="12.75">
      <c r="B91" s="8"/>
      <c r="C91" s="8"/>
    </row>
    <row r="92" spans="2:3" ht="12.75">
      <c r="B92" s="8"/>
      <c r="C92" s="8"/>
    </row>
    <row r="93" spans="2:3" ht="12.75">
      <c r="B93" s="8"/>
      <c r="C93" s="8"/>
    </row>
    <row r="94" spans="2:3" ht="12.75">
      <c r="B94" s="8"/>
      <c r="C94" s="8"/>
    </row>
    <row r="95" spans="2:3" ht="12.75">
      <c r="B95" s="8"/>
      <c r="C95" s="8"/>
    </row>
    <row r="96" spans="2:3" ht="12.75">
      <c r="B96" s="8"/>
      <c r="C96" s="8"/>
    </row>
    <row r="97" spans="2:3" ht="12.75">
      <c r="B97" s="8"/>
      <c r="C97" s="8"/>
    </row>
    <row r="98" spans="2:3" ht="12.75">
      <c r="B98" s="8"/>
      <c r="C98" s="8"/>
    </row>
    <row r="99" spans="2:3" ht="12.75">
      <c r="B99" s="8"/>
      <c r="C99" s="8"/>
    </row>
    <row r="100" spans="2:3" ht="12.75">
      <c r="B100" s="8"/>
      <c r="C100" s="8"/>
    </row>
    <row r="101" spans="2:3" ht="12.75">
      <c r="B101" s="8"/>
      <c r="C101" s="8"/>
    </row>
    <row r="102" spans="2:3" ht="12.75">
      <c r="B102" s="8"/>
      <c r="C102" s="8"/>
    </row>
    <row r="103" spans="2:3" ht="12.75">
      <c r="B103" s="8"/>
      <c r="C103" s="8"/>
    </row>
    <row r="104" spans="2:3" ht="12.75">
      <c r="B104" s="8"/>
      <c r="C104" s="8"/>
    </row>
    <row r="105" spans="2:3" ht="12.75">
      <c r="B105" s="8"/>
      <c r="C105" s="8"/>
    </row>
    <row r="106" spans="2:3" ht="12.75">
      <c r="B106" s="8"/>
      <c r="C106" s="8"/>
    </row>
    <row r="107" spans="2:3" ht="12.75">
      <c r="B107" s="8"/>
      <c r="C107" s="8"/>
    </row>
    <row r="108" spans="2:3" ht="12.75">
      <c r="B108" s="8"/>
      <c r="C108" s="8"/>
    </row>
    <row r="109" spans="2:3" ht="12.75">
      <c r="B109" s="8"/>
      <c r="C109" s="8"/>
    </row>
    <row r="110" spans="2:3" ht="12.75">
      <c r="B110" s="8"/>
      <c r="C110" s="8"/>
    </row>
    <row r="111" spans="2:3" ht="12.75">
      <c r="B111" s="8"/>
      <c r="C111" s="8"/>
    </row>
    <row r="112" spans="2:3" ht="12.75">
      <c r="B112" s="8"/>
      <c r="C112" s="8"/>
    </row>
    <row r="113" spans="2:3" ht="12.75">
      <c r="B113" s="8"/>
      <c r="C113" s="8"/>
    </row>
    <row r="114" spans="2:3" ht="12.75">
      <c r="B114" s="8"/>
      <c r="C114" s="8"/>
    </row>
    <row r="115" spans="2:3" ht="12.75">
      <c r="B115" s="8"/>
      <c r="C115" s="8"/>
    </row>
    <row r="116" spans="2:3" ht="12.75">
      <c r="B116" s="8"/>
      <c r="C116" s="8"/>
    </row>
    <row r="117" spans="2:3" ht="12.75">
      <c r="B117" s="8"/>
      <c r="C117" s="8"/>
    </row>
    <row r="118" spans="2:3" ht="12.75">
      <c r="B118" s="8"/>
      <c r="C118" s="8"/>
    </row>
    <row r="119" spans="2:3" ht="12.75">
      <c r="B119" s="8"/>
      <c r="C119" s="8"/>
    </row>
    <row r="120" spans="2:3" ht="12.75">
      <c r="B120" s="8"/>
      <c r="C120" s="8"/>
    </row>
    <row r="121" spans="2:3" ht="12.75">
      <c r="B121" s="8"/>
      <c r="C121" s="8"/>
    </row>
    <row r="122" spans="2:3" ht="12.75">
      <c r="B122" s="8"/>
      <c r="C122" s="8"/>
    </row>
    <row r="123" spans="2:3" ht="12.75">
      <c r="B123" s="8"/>
      <c r="C123" s="8"/>
    </row>
    <row r="124" spans="2:3" ht="12.75">
      <c r="B124" s="8"/>
      <c r="C124" s="8"/>
    </row>
    <row r="125" spans="2:3" ht="12.75">
      <c r="B125" s="8"/>
      <c r="C125" s="8"/>
    </row>
    <row r="126" spans="2:3" ht="12.75">
      <c r="B126" s="8"/>
      <c r="C126" s="8"/>
    </row>
    <row r="127" spans="2:3" ht="12.75">
      <c r="B127" s="8"/>
      <c r="C127" s="8"/>
    </row>
    <row r="128" spans="2:3" ht="12.75">
      <c r="B128" s="8"/>
      <c r="C128" s="8"/>
    </row>
    <row r="129" spans="2:3" ht="12.75">
      <c r="B129" s="8"/>
      <c r="C129" s="8"/>
    </row>
    <row r="130" spans="2:3" ht="12.75">
      <c r="B130" s="8"/>
      <c r="C130" s="8"/>
    </row>
    <row r="131" spans="2:3" ht="12.75">
      <c r="B131" s="8"/>
      <c r="C131" s="8"/>
    </row>
    <row r="132" spans="2:3" ht="12.75">
      <c r="B132" s="8"/>
      <c r="C132" s="8"/>
    </row>
    <row r="133" spans="2:3" ht="12.75">
      <c r="B133" s="8"/>
      <c r="C133" s="8"/>
    </row>
    <row r="134" spans="2:3" ht="12.75">
      <c r="B134" s="8"/>
      <c r="C134" s="8"/>
    </row>
    <row r="135" spans="2:3" ht="12.75">
      <c r="B135" s="8"/>
      <c r="C135" s="8"/>
    </row>
    <row r="136" spans="2:3" ht="12.75">
      <c r="B136" s="8"/>
      <c r="C136" s="8"/>
    </row>
    <row r="137" spans="2:3" ht="12.75">
      <c r="B137" s="8"/>
      <c r="C137" s="8"/>
    </row>
    <row r="138" spans="2:3" ht="12.75">
      <c r="B138" s="8"/>
      <c r="C138" s="8"/>
    </row>
    <row r="139" spans="2:3" ht="12.75">
      <c r="B139" s="8"/>
      <c r="C139" s="8"/>
    </row>
    <row r="140" spans="2:3" ht="12.75">
      <c r="B140" s="8"/>
      <c r="C140" s="8"/>
    </row>
    <row r="141" spans="2:3" ht="12.75">
      <c r="B141" s="8"/>
      <c r="C141" s="8"/>
    </row>
    <row r="142" spans="2:3" ht="12.75">
      <c r="B142" s="8"/>
      <c r="C142" s="8"/>
    </row>
    <row r="143" spans="2:3" ht="12.75">
      <c r="B143" s="8"/>
      <c r="C143" s="8"/>
    </row>
    <row r="144" spans="2:3" ht="12.75">
      <c r="B144" s="8"/>
      <c r="C144" s="8"/>
    </row>
    <row r="145" spans="2:3" ht="12.75">
      <c r="B145" s="8"/>
      <c r="C145" s="8"/>
    </row>
    <row r="146" spans="2:3" ht="12.75">
      <c r="B146" s="8"/>
      <c r="C146" s="8"/>
    </row>
    <row r="147" spans="2:3" ht="12.75">
      <c r="B147" s="8"/>
      <c r="C147" s="8"/>
    </row>
    <row r="148" spans="2:3" ht="12.75">
      <c r="B148" s="8"/>
      <c r="C148" s="8"/>
    </row>
    <row r="149" spans="2:3" ht="12.75">
      <c r="B149" s="8"/>
      <c r="C149" s="8"/>
    </row>
    <row r="150" spans="2:3" ht="12.75">
      <c r="B150" s="8"/>
      <c r="C150" s="8"/>
    </row>
    <row r="151" spans="2:3" ht="12.75">
      <c r="B151" s="8"/>
      <c r="C151" s="8"/>
    </row>
    <row r="152" spans="2:3" ht="12.75">
      <c r="B152" s="8"/>
      <c r="C152" s="8"/>
    </row>
    <row r="153" spans="2:3" ht="12.75">
      <c r="B153" s="8"/>
      <c r="C153" s="8"/>
    </row>
    <row r="154" spans="2:3" ht="12.75">
      <c r="B154" s="8"/>
      <c r="C154" s="8"/>
    </row>
    <row r="155" spans="2:3" ht="12.75">
      <c r="B155" s="8"/>
      <c r="C155" s="8"/>
    </row>
    <row r="156" spans="2:3" ht="12.75">
      <c r="B156" s="8"/>
      <c r="C156" s="8"/>
    </row>
    <row r="157" spans="2:3" ht="12.75">
      <c r="B157" s="8"/>
      <c r="C157" s="8"/>
    </row>
    <row r="158" spans="2:3" ht="12.75">
      <c r="B158" s="8"/>
      <c r="C158" s="8"/>
    </row>
    <row r="159" spans="2:3" ht="12.75">
      <c r="B159" s="8"/>
      <c r="C159" s="8"/>
    </row>
    <row r="160" spans="2:3" ht="12.75">
      <c r="B160" s="8"/>
      <c r="C160" s="8"/>
    </row>
    <row r="161" spans="2:3" ht="12.75">
      <c r="B161" s="8"/>
      <c r="C161" s="8"/>
    </row>
    <row r="162" spans="2:3" ht="12.75">
      <c r="B162" s="8"/>
      <c r="C162" s="8"/>
    </row>
    <row r="163" spans="2:3" ht="12.75">
      <c r="B163" s="8"/>
      <c r="C163" s="8"/>
    </row>
    <row r="164" spans="2:3" ht="12.75">
      <c r="B164" s="8"/>
      <c r="C164" s="8"/>
    </row>
    <row r="165" spans="2:3" ht="12.75">
      <c r="B165" s="8"/>
      <c r="C165" s="8"/>
    </row>
    <row r="166" spans="2:3" ht="12.75">
      <c r="B166" s="8"/>
      <c r="C166" s="8"/>
    </row>
    <row r="167" spans="2:3" ht="12.75">
      <c r="B167" s="8"/>
      <c r="C167" s="8"/>
    </row>
    <row r="168" spans="2:3" ht="12.75">
      <c r="B168" s="8"/>
      <c r="C168" s="8"/>
    </row>
    <row r="169" spans="2:3" ht="12.75">
      <c r="B169" s="8"/>
      <c r="C169" s="8"/>
    </row>
    <row r="170" spans="2:3" ht="12.75">
      <c r="B170" s="8"/>
      <c r="C170" s="8"/>
    </row>
    <row r="171" spans="2:3" ht="12.75">
      <c r="B171" s="8"/>
      <c r="C171" s="8"/>
    </row>
    <row r="172" spans="2:3" ht="12.75">
      <c r="B172" s="8"/>
      <c r="C172" s="8"/>
    </row>
    <row r="173" spans="2:3" ht="12.75">
      <c r="B173" s="8"/>
      <c r="C173" s="8"/>
    </row>
    <row r="174" spans="2:3" ht="12.75">
      <c r="B174" s="8"/>
      <c r="C174" s="8"/>
    </row>
    <row r="175" spans="2:3" ht="12.75">
      <c r="B175" s="8"/>
      <c r="C175" s="8"/>
    </row>
    <row r="176" spans="2:3" ht="12.75">
      <c r="B176" s="8"/>
      <c r="C176" s="8"/>
    </row>
    <row r="177" spans="2:3" ht="12.75">
      <c r="B177" s="8"/>
      <c r="C177" s="8"/>
    </row>
    <row r="178" spans="2:3" ht="12.75">
      <c r="B178" s="8"/>
      <c r="C178" s="8"/>
    </row>
    <row r="179" spans="2:3" ht="12.75">
      <c r="B179" s="8"/>
      <c r="C179" s="8"/>
    </row>
    <row r="180" spans="2:3" ht="12.75">
      <c r="B180" s="8"/>
      <c r="C180" s="8"/>
    </row>
    <row r="181" spans="2:3" ht="12.75">
      <c r="B181" s="8"/>
      <c r="C181" s="8"/>
    </row>
    <row r="182" spans="2:3" ht="12.75">
      <c r="B182" s="8"/>
      <c r="C182" s="8"/>
    </row>
    <row r="183" spans="2:3" ht="12.75">
      <c r="B183" s="8"/>
      <c r="C183" s="8"/>
    </row>
    <row r="184" spans="2:3" ht="12.75">
      <c r="B184" s="8"/>
      <c r="C184" s="8"/>
    </row>
    <row r="185" spans="2:3" ht="12.75">
      <c r="B185" s="8"/>
      <c r="C185" s="8"/>
    </row>
    <row r="186" spans="2:3" ht="12.75">
      <c r="B186" s="8"/>
      <c r="C186" s="8"/>
    </row>
    <row r="187" spans="2:3" ht="12.75">
      <c r="B187" s="8"/>
      <c r="C187" s="8"/>
    </row>
    <row r="188" spans="2:3" ht="12.75">
      <c r="B188" s="8"/>
      <c r="C188" s="8"/>
    </row>
    <row r="189" spans="2:3" ht="12.75">
      <c r="B189" s="8"/>
      <c r="C189" s="8"/>
    </row>
    <row r="190" spans="2:3" ht="12.75">
      <c r="B190" s="8"/>
      <c r="C190" s="8"/>
    </row>
    <row r="191" spans="2:3" ht="12.75">
      <c r="B191" s="8"/>
      <c r="C191" s="8"/>
    </row>
    <row r="192" spans="2:3" ht="12.75">
      <c r="B192" s="8"/>
      <c r="C192" s="8"/>
    </row>
    <row r="193" spans="2:3" ht="12.75">
      <c r="B193" s="8"/>
      <c r="C193" s="8"/>
    </row>
    <row r="194" spans="2:3" ht="12.75">
      <c r="B194" s="8"/>
      <c r="C194" s="8"/>
    </row>
    <row r="195" spans="2:3" ht="12.75">
      <c r="B195" s="8"/>
      <c r="C195" s="8"/>
    </row>
    <row r="196" spans="2:3" ht="12.75">
      <c r="B196" s="8"/>
      <c r="C196" s="8"/>
    </row>
    <row r="197" spans="2:3" ht="12.75">
      <c r="B197" s="8"/>
      <c r="C197" s="8"/>
    </row>
    <row r="198" spans="2:3" ht="12.75">
      <c r="B198" s="8"/>
      <c r="C198" s="8"/>
    </row>
    <row r="199" spans="2:3" ht="12.75">
      <c r="B199" s="8"/>
      <c r="C199" s="8"/>
    </row>
    <row r="200" spans="2:3" ht="12.75">
      <c r="B200" s="8"/>
      <c r="C200" s="8"/>
    </row>
    <row r="201" spans="2:3" ht="12.75">
      <c r="B201" s="8"/>
      <c r="C201" s="8"/>
    </row>
    <row r="202" spans="2:3" ht="12.75">
      <c r="B202" s="8"/>
      <c r="C202" s="8"/>
    </row>
    <row r="203" spans="2:3" ht="12.75">
      <c r="B203" s="8"/>
      <c r="C203" s="8"/>
    </row>
    <row r="204" spans="2:3" ht="12.75">
      <c r="B204" s="8"/>
      <c r="C204" s="8"/>
    </row>
    <row r="205" spans="2:3" ht="12.75">
      <c r="B205" s="8"/>
      <c r="C205" s="8"/>
    </row>
    <row r="206" spans="2:3" ht="12.75">
      <c r="B206" s="8"/>
      <c r="C206" s="8"/>
    </row>
    <row r="207" spans="2:3" ht="12.75">
      <c r="B207" s="8"/>
      <c r="C207" s="8"/>
    </row>
    <row r="208" spans="2:3" ht="12.75">
      <c r="B208" s="8"/>
      <c r="C208" s="8"/>
    </row>
    <row r="209" spans="2:3" ht="12.75">
      <c r="B209" s="8"/>
      <c r="C209" s="8"/>
    </row>
    <row r="210" spans="2:3" ht="12.75">
      <c r="B210" s="8"/>
      <c r="C210" s="8"/>
    </row>
    <row r="211" spans="2:3" ht="12.75">
      <c r="B211" s="8"/>
      <c r="C211" s="8"/>
    </row>
    <row r="212" spans="2:3" ht="12.75">
      <c r="B212" s="8"/>
      <c r="C212" s="8"/>
    </row>
    <row r="213" spans="2:3" ht="12.75">
      <c r="B213" s="8"/>
      <c r="C213" s="8"/>
    </row>
    <row r="214" spans="2:3" ht="12.75">
      <c r="B214" s="8"/>
      <c r="C214" s="8"/>
    </row>
    <row r="215" spans="2:3" ht="12.75">
      <c r="B215" s="8"/>
      <c r="C215" s="8"/>
    </row>
    <row r="216" spans="2:3" ht="12.75">
      <c r="B216" s="8"/>
      <c r="C216" s="8"/>
    </row>
    <row r="217" spans="2:3" ht="12.75">
      <c r="B217" s="8"/>
      <c r="C217" s="8"/>
    </row>
    <row r="218" spans="2:3" ht="12.75">
      <c r="B218" s="8"/>
      <c r="C218" s="8"/>
    </row>
    <row r="219" spans="2:3" ht="12.75">
      <c r="B219" s="8"/>
      <c r="C219" s="8"/>
    </row>
    <row r="220" spans="2:3" ht="12.75">
      <c r="B220" s="8"/>
      <c r="C220" s="8"/>
    </row>
    <row r="221" spans="2:3" ht="12.75">
      <c r="B221" s="8"/>
      <c r="C221" s="8"/>
    </row>
    <row r="222" spans="2:3" ht="12.75">
      <c r="B222" s="8"/>
      <c r="C222" s="8"/>
    </row>
    <row r="223" spans="2:3" ht="12.75">
      <c r="B223" s="8"/>
      <c r="C223" s="8"/>
    </row>
    <row r="224" spans="2:3" ht="12.75">
      <c r="B224" s="8"/>
      <c r="C224" s="8"/>
    </row>
    <row r="225" spans="2:3" ht="12.75">
      <c r="B225" s="8"/>
      <c r="C225" s="8"/>
    </row>
    <row r="226" spans="2:3" ht="12.75">
      <c r="B226" s="8"/>
      <c r="C226" s="8"/>
    </row>
    <row r="227" spans="2:3" ht="12.75">
      <c r="B227" s="8"/>
      <c r="C227" s="8"/>
    </row>
    <row r="228" spans="2:3" ht="12.75">
      <c r="B228" s="8"/>
      <c r="C228" s="8"/>
    </row>
    <row r="229" spans="2:3" ht="12.75">
      <c r="B229" s="8"/>
      <c r="C229" s="8"/>
    </row>
    <row r="230" spans="2:3" ht="12.75">
      <c r="B230" s="8"/>
      <c r="C230" s="8"/>
    </row>
    <row r="231" spans="2:3" ht="12.75">
      <c r="B231" s="8"/>
      <c r="C231" s="8"/>
    </row>
    <row r="232" spans="2:3" ht="12.75">
      <c r="B232" s="8"/>
      <c r="C232" s="8"/>
    </row>
    <row r="233" spans="2:3" ht="12.75">
      <c r="B233" s="8"/>
      <c r="C233" s="8"/>
    </row>
    <row r="234" spans="2:3" ht="12.75">
      <c r="B234" s="8"/>
      <c r="C234" s="8"/>
    </row>
    <row r="235" spans="2:3" ht="12.75">
      <c r="B235" s="8"/>
      <c r="C235" s="8"/>
    </row>
    <row r="236" spans="2:3" ht="12.75">
      <c r="B236" s="8"/>
      <c r="C236" s="8"/>
    </row>
    <row r="237" spans="2:3" ht="12.75">
      <c r="B237" s="8"/>
      <c r="C237" s="8"/>
    </row>
    <row r="238" spans="2:3" ht="12.75">
      <c r="B238" s="8"/>
      <c r="C238" s="8"/>
    </row>
    <row r="239" spans="2:3" ht="12.75">
      <c r="B239" s="8"/>
      <c r="C239" s="8"/>
    </row>
    <row r="240" spans="2:3" ht="12.75">
      <c r="B240" s="8"/>
      <c r="C240" s="8"/>
    </row>
    <row r="241" spans="2:3" ht="12.75">
      <c r="B241" s="8"/>
      <c r="C241" s="8"/>
    </row>
    <row r="242" spans="2:3" ht="12.75">
      <c r="B242" s="8"/>
      <c r="C242" s="8"/>
    </row>
    <row r="243" spans="2:3" ht="12.75">
      <c r="B243" s="8"/>
      <c r="C243" s="8"/>
    </row>
    <row r="244" spans="2:3" ht="12.75">
      <c r="B244" s="8"/>
      <c r="C244" s="8"/>
    </row>
    <row r="245" spans="2:3" ht="12.75">
      <c r="B245" s="8"/>
      <c r="C245" s="8"/>
    </row>
    <row r="246" spans="2:3" ht="12.75">
      <c r="B246" s="8"/>
      <c r="C246" s="8"/>
    </row>
    <row r="247" spans="2:3" ht="12.75">
      <c r="B247" s="8"/>
      <c r="C247" s="8"/>
    </row>
    <row r="248" spans="2:3" ht="12.75">
      <c r="B248" s="8"/>
      <c r="C248" s="8"/>
    </row>
    <row r="249" spans="2:3" ht="12.75">
      <c r="B249" s="8"/>
      <c r="C249" s="8"/>
    </row>
    <row r="250" spans="2:3" ht="12.75">
      <c r="B250" s="8"/>
      <c r="C250" s="8"/>
    </row>
    <row r="251" spans="2:3" ht="12.75">
      <c r="B251" s="8"/>
      <c r="C251" s="8"/>
    </row>
    <row r="252" spans="2:3" ht="12.75">
      <c r="B252" s="8"/>
      <c r="C252" s="8"/>
    </row>
    <row r="253" spans="2:3" ht="12.75">
      <c r="B253" s="8"/>
      <c r="C253" s="8"/>
    </row>
    <row r="254" spans="2:3" ht="12.75">
      <c r="B254" s="8"/>
      <c r="C254" s="8"/>
    </row>
    <row r="255" spans="2:3" ht="12.75">
      <c r="B255" s="8"/>
      <c r="C255" s="8"/>
    </row>
    <row r="256" spans="2:3" ht="12.75">
      <c r="B256" s="8"/>
      <c r="C256" s="8"/>
    </row>
    <row r="257" spans="2:3" ht="12.75">
      <c r="B257" s="8"/>
      <c r="C257" s="8"/>
    </row>
    <row r="258" spans="2:3" ht="12.75">
      <c r="B258" s="8"/>
      <c r="C258" s="8"/>
    </row>
    <row r="259" spans="2:3" ht="12.75">
      <c r="B259" s="8"/>
      <c r="C259" s="8"/>
    </row>
    <row r="260" spans="2:3" ht="12.75">
      <c r="B260" s="8"/>
      <c r="C260" s="8"/>
    </row>
    <row r="261" spans="2:3" ht="12.75">
      <c r="B261" s="8"/>
      <c r="C261" s="8"/>
    </row>
    <row r="262" spans="2:3" ht="12.75">
      <c r="B262" s="8"/>
      <c r="C262" s="8"/>
    </row>
    <row r="263" spans="2:3" ht="12.75">
      <c r="B263" s="8"/>
      <c r="C263" s="8"/>
    </row>
    <row r="264" spans="2:3" ht="12.75">
      <c r="B264" s="8"/>
      <c r="C264" s="8"/>
    </row>
    <row r="265" spans="2:3" ht="12.75">
      <c r="B265" s="8"/>
      <c r="C265" s="8"/>
    </row>
    <row r="266" spans="2:3" ht="12.75">
      <c r="B266" s="8"/>
      <c r="C266" s="8"/>
    </row>
    <row r="267" spans="2:3" ht="12.75">
      <c r="B267" s="8"/>
      <c r="C267" s="8"/>
    </row>
    <row r="268" spans="2:3" ht="12.75">
      <c r="B268" s="8"/>
      <c r="C268" s="8"/>
    </row>
    <row r="269" spans="2:3" ht="12.75">
      <c r="B269" s="8"/>
      <c r="C269" s="8"/>
    </row>
    <row r="270" spans="2:3" ht="12.75">
      <c r="B270" s="8"/>
      <c r="C270" s="8"/>
    </row>
    <row r="271" spans="2:3" ht="12.75">
      <c r="B271" s="8"/>
      <c r="C271" s="8"/>
    </row>
    <row r="272" spans="2:3" ht="12.75">
      <c r="B272" s="8"/>
      <c r="C272" s="8"/>
    </row>
    <row r="273" spans="2:3" ht="12.75">
      <c r="B273" s="8"/>
      <c r="C273" s="8"/>
    </row>
    <row r="274" spans="2:3" ht="12.75">
      <c r="B274" s="8"/>
      <c r="C274" s="8"/>
    </row>
    <row r="275" spans="2:3" ht="12.75">
      <c r="B275" s="8"/>
      <c r="C275" s="8"/>
    </row>
    <row r="276" spans="2:3" ht="12.75">
      <c r="B276" s="8"/>
      <c r="C276" s="8"/>
    </row>
    <row r="277" spans="2:3" ht="12.75">
      <c r="B277" s="8"/>
      <c r="C277" s="8"/>
    </row>
    <row r="278" spans="2:3" ht="12.75">
      <c r="B278" s="8"/>
      <c r="C278" s="8"/>
    </row>
    <row r="279" spans="2:3" ht="12.75">
      <c r="B279" s="8"/>
      <c r="C279" s="8"/>
    </row>
    <row r="280" spans="2:3" ht="12.75">
      <c r="B280" s="8"/>
      <c r="C280" s="8"/>
    </row>
    <row r="281" spans="2:3" ht="12.75">
      <c r="B281" s="8"/>
      <c r="C281" s="8"/>
    </row>
    <row r="282" spans="2:3" ht="12.75">
      <c r="B282" s="8"/>
      <c r="C282" s="8"/>
    </row>
    <row r="283" spans="2:3" ht="12.75">
      <c r="B283" s="8"/>
      <c r="C283" s="8"/>
    </row>
    <row r="284" spans="2:3" ht="12.75">
      <c r="B284" s="8"/>
      <c r="C284" s="8"/>
    </row>
    <row r="285" spans="2:3" ht="12.75">
      <c r="B285" s="8"/>
      <c r="C285" s="8"/>
    </row>
    <row r="286" spans="2:3" ht="12.75">
      <c r="B286" s="8"/>
      <c r="C286" s="8"/>
    </row>
    <row r="287" spans="2:3" ht="12.75">
      <c r="B287" s="8"/>
      <c r="C287" s="8"/>
    </row>
    <row r="288" spans="2:3" ht="12.75">
      <c r="B288" s="8"/>
      <c r="C288" s="8"/>
    </row>
    <row r="289" spans="2:3" ht="12.75">
      <c r="B289" s="8"/>
      <c r="C289" s="8"/>
    </row>
    <row r="290" spans="2:3" ht="12.75">
      <c r="B290" s="8"/>
      <c r="C290" s="8"/>
    </row>
    <row r="291" spans="2:3" ht="12.75">
      <c r="B291" s="8"/>
      <c r="C291" s="8"/>
    </row>
    <row r="292" spans="2:3" ht="12.75">
      <c r="B292" s="8"/>
      <c r="C292" s="8"/>
    </row>
    <row r="293" spans="2:3" ht="12.75">
      <c r="B293" s="8"/>
      <c r="C293" s="8"/>
    </row>
    <row r="294" spans="2:3" ht="12.75">
      <c r="B294" s="8"/>
      <c r="C294" s="8"/>
    </row>
    <row r="295" spans="2:3" ht="12.75">
      <c r="B295" s="8"/>
      <c r="C295" s="8"/>
    </row>
    <row r="296" spans="2:3" ht="12.75">
      <c r="B296" s="8"/>
      <c r="C296" s="8"/>
    </row>
    <row r="297" spans="2:3" ht="12.75">
      <c r="B297" s="8"/>
      <c r="C297" s="8"/>
    </row>
    <row r="298" spans="2:3" ht="12.75">
      <c r="B298" s="8"/>
      <c r="C298" s="8"/>
    </row>
    <row r="299" spans="2:3" ht="12.75">
      <c r="B299" s="8"/>
      <c r="C299" s="8"/>
    </row>
    <row r="300" spans="2:3" ht="12.75">
      <c r="B300" s="8"/>
      <c r="C300" s="8"/>
    </row>
    <row r="301" spans="2:3" ht="12.75">
      <c r="B301" s="8"/>
      <c r="C301" s="8"/>
    </row>
    <row r="302" spans="2:3" ht="12.75">
      <c r="B302" s="8"/>
      <c r="C302" s="8"/>
    </row>
    <row r="303" spans="2:3" ht="12.75">
      <c r="B303" s="8"/>
      <c r="C303" s="8"/>
    </row>
    <row r="304" spans="2:3" ht="12.75">
      <c r="B304" s="8"/>
      <c r="C304" s="8"/>
    </row>
    <row r="305" spans="2:3" ht="12.75">
      <c r="B305" s="8"/>
      <c r="C305" s="8"/>
    </row>
    <row r="306" spans="2:3" ht="12.75">
      <c r="B306" s="8"/>
      <c r="C306" s="8"/>
    </row>
    <row r="307" spans="2:3" ht="12.75">
      <c r="B307" s="8"/>
      <c r="C307" s="8"/>
    </row>
    <row r="308" spans="2:3" ht="12.75">
      <c r="B308" s="8"/>
      <c r="C308" s="8"/>
    </row>
    <row r="309" spans="2:3" ht="12.75">
      <c r="B309" s="8"/>
      <c r="C309" s="8"/>
    </row>
    <row r="310" spans="2:3" ht="12.75">
      <c r="B310" s="8"/>
      <c r="C310" s="8"/>
    </row>
    <row r="311" spans="2:3" ht="12.75">
      <c r="B311" s="8"/>
      <c r="C311" s="8"/>
    </row>
    <row r="312" spans="2:3" ht="12.75">
      <c r="B312" s="8"/>
      <c r="C312" s="8"/>
    </row>
    <row r="313" spans="2:3" ht="12.75">
      <c r="B313" s="8"/>
      <c r="C313" s="8"/>
    </row>
    <row r="314" spans="2:3" ht="12.75">
      <c r="B314" s="8"/>
      <c r="C314" s="8"/>
    </row>
    <row r="315" spans="2:3" ht="12.75">
      <c r="B315" s="8"/>
      <c r="C315" s="8"/>
    </row>
    <row r="316" spans="2:3" ht="12.75">
      <c r="B316" s="8"/>
      <c r="C316" s="8"/>
    </row>
    <row r="317" spans="2:3" ht="12.75">
      <c r="B317" s="8"/>
      <c r="C317" s="8"/>
    </row>
    <row r="318" spans="2:3" ht="12.75">
      <c r="B318" s="8"/>
      <c r="C318" s="8"/>
    </row>
    <row r="319" spans="2:3" ht="12.75">
      <c r="B319" s="8"/>
      <c r="C319" s="8"/>
    </row>
    <row r="320" spans="2:3" ht="12.75">
      <c r="B320" s="8"/>
      <c r="C320" s="8"/>
    </row>
    <row r="321" spans="2:3" ht="12.75">
      <c r="B321" s="8"/>
      <c r="C321" s="8"/>
    </row>
    <row r="322" spans="2:3" ht="12.75">
      <c r="B322" s="8"/>
      <c r="C322" s="8"/>
    </row>
    <row r="323" spans="2:3" ht="12.75">
      <c r="B323" s="8"/>
      <c r="C323" s="8"/>
    </row>
    <row r="324" spans="2:3" ht="12.75">
      <c r="B324" s="8"/>
      <c r="C324" s="8"/>
    </row>
    <row r="325" spans="2:3" ht="12.75">
      <c r="B325" s="8"/>
      <c r="C325" s="8"/>
    </row>
    <row r="326" spans="2:3" ht="12.75">
      <c r="B326" s="8"/>
      <c r="C326" s="8"/>
    </row>
    <row r="327" spans="2:3" ht="12.75">
      <c r="B327" s="8"/>
      <c r="C327" s="8"/>
    </row>
    <row r="328" spans="2:3" ht="12.75">
      <c r="B328" s="8"/>
      <c r="C328" s="8"/>
    </row>
    <row r="329" spans="2:3" ht="12.75">
      <c r="B329" s="8"/>
      <c r="C329" s="8"/>
    </row>
    <row r="330" spans="2:3" ht="12.75">
      <c r="B330" s="8"/>
      <c r="C330" s="8"/>
    </row>
    <row r="331" spans="2:3" ht="12.75">
      <c r="B331" s="8"/>
      <c r="C331" s="8"/>
    </row>
    <row r="332" spans="2:3" ht="12.75">
      <c r="B332" s="8"/>
      <c r="C332" s="8"/>
    </row>
    <row r="333" spans="2:3" ht="12.75">
      <c r="B333" s="8"/>
      <c r="C333" s="8"/>
    </row>
    <row r="334" spans="2:3" ht="12.75">
      <c r="B334" s="8"/>
      <c r="C334" s="8"/>
    </row>
    <row r="335" spans="2:3" ht="12.75">
      <c r="B335" s="8"/>
      <c r="C335" s="8"/>
    </row>
    <row r="336" spans="2:3" ht="12.75">
      <c r="B336" s="8"/>
      <c r="C336" s="8"/>
    </row>
    <row r="337" spans="2:3" ht="12.75">
      <c r="B337" s="8"/>
      <c r="C337" s="8"/>
    </row>
    <row r="338" spans="2:3" ht="12.75">
      <c r="B338" s="8"/>
      <c r="C338" s="8"/>
    </row>
    <row r="339" spans="2:3" ht="12.75">
      <c r="B339" s="8"/>
      <c r="C339" s="8"/>
    </row>
    <row r="340" spans="2:3" ht="12.75">
      <c r="B340" s="8"/>
      <c r="C340" s="8"/>
    </row>
    <row r="341" spans="2:3" ht="12.75">
      <c r="B341" s="8"/>
      <c r="C341" s="8"/>
    </row>
    <row r="342" spans="2:3" ht="12.75">
      <c r="B342" s="8"/>
      <c r="C342" s="8"/>
    </row>
    <row r="343" spans="2:3" ht="12.75">
      <c r="B343" s="8"/>
      <c r="C343" s="8"/>
    </row>
    <row r="344" spans="2:3" ht="12.75">
      <c r="B344" s="8"/>
      <c r="C344" s="8"/>
    </row>
    <row r="345" spans="2:3" ht="12.75">
      <c r="B345" s="8"/>
      <c r="C345" s="8"/>
    </row>
    <row r="346" spans="2:3" ht="12.75">
      <c r="B346" s="8"/>
      <c r="C346" s="8"/>
    </row>
    <row r="347" spans="2:3" ht="12.75">
      <c r="B347" s="8"/>
      <c r="C347" s="8"/>
    </row>
    <row r="348" spans="2:3" ht="12.75">
      <c r="B348" s="8"/>
      <c r="C348" s="8"/>
    </row>
    <row r="349" spans="2:3" ht="12.75">
      <c r="B349" s="8"/>
      <c r="C349" s="8"/>
    </row>
    <row r="350" spans="2:3" ht="12.75">
      <c r="B350" s="8"/>
      <c r="C350" s="8"/>
    </row>
    <row r="351" spans="2:3" ht="12.75">
      <c r="B351" s="8"/>
      <c r="C351" s="8"/>
    </row>
    <row r="352" spans="2:3" ht="12.75">
      <c r="B352" s="8"/>
      <c r="C352" s="8"/>
    </row>
    <row r="353" spans="2:3" ht="12.75">
      <c r="B353" s="8"/>
      <c r="C353" s="8"/>
    </row>
    <row r="354" spans="2:3" ht="12.75">
      <c r="B354" s="8"/>
      <c r="C354" s="8"/>
    </row>
    <row r="355" spans="2:3" ht="12.75">
      <c r="B355" s="8"/>
      <c r="C355" s="8"/>
    </row>
    <row r="356" spans="2:3" ht="12.75">
      <c r="B356" s="8"/>
      <c r="C356" s="8"/>
    </row>
    <row r="357" spans="2:3" ht="12.75">
      <c r="B357" s="8"/>
      <c r="C357" s="8"/>
    </row>
    <row r="358" spans="2:3" ht="12.75">
      <c r="B358" s="8"/>
      <c r="C358" s="8"/>
    </row>
    <row r="359" spans="2:3" ht="12.75">
      <c r="B359" s="8"/>
      <c r="C359" s="8"/>
    </row>
    <row r="360" spans="2:3" ht="12.75">
      <c r="B360" s="8"/>
      <c r="C360" s="8"/>
    </row>
    <row r="361" spans="2:3" ht="12.75">
      <c r="B361" s="8"/>
      <c r="C361" s="8"/>
    </row>
    <row r="362" spans="2:3" ht="12.75">
      <c r="B362" s="8"/>
      <c r="C362" s="8"/>
    </row>
    <row r="363" spans="2:3" ht="12.75">
      <c r="B363" s="8"/>
      <c r="C363" s="8"/>
    </row>
    <row r="364" spans="2:3" ht="12.75">
      <c r="B364" s="8"/>
      <c r="C364" s="8"/>
    </row>
    <row r="365" spans="2:3" ht="12.75">
      <c r="B365" s="8"/>
      <c r="C365" s="8"/>
    </row>
    <row r="366" spans="2:3" ht="12.75">
      <c r="B366" s="8"/>
      <c r="C366" s="8"/>
    </row>
    <row r="367" spans="2:3" ht="12.75">
      <c r="B367" s="8"/>
      <c r="C367" s="8"/>
    </row>
    <row r="368" spans="2:3" ht="12.75">
      <c r="B368" s="8"/>
      <c r="C368" s="8"/>
    </row>
    <row r="369" spans="2:3" ht="12.75">
      <c r="B369" s="8"/>
      <c r="C369" s="8"/>
    </row>
    <row r="370" spans="2:3" ht="12.75">
      <c r="B370" s="8"/>
      <c r="C370" s="8"/>
    </row>
    <row r="371" spans="2:3" ht="12.75">
      <c r="B371" s="8"/>
      <c r="C371" s="8"/>
    </row>
    <row r="372" spans="2:3" ht="12.75">
      <c r="B372" s="8"/>
      <c r="C372" s="8"/>
    </row>
    <row r="373" spans="2:3" ht="12.75">
      <c r="B373" s="8"/>
      <c r="C373" s="8"/>
    </row>
    <row r="374" spans="2:3" ht="12.75">
      <c r="B374" s="8"/>
      <c r="C374" s="8"/>
    </row>
    <row r="375" spans="2:3" ht="12.75">
      <c r="B375" s="8"/>
      <c r="C375" s="8"/>
    </row>
    <row r="376" spans="2:3" ht="12.75">
      <c r="B376" s="8"/>
      <c r="C376" s="8"/>
    </row>
    <row r="377" spans="2:3" ht="12.75">
      <c r="B377" s="8"/>
      <c r="C377" s="8"/>
    </row>
    <row r="378" spans="2:3" ht="12.75">
      <c r="B378" s="8"/>
      <c r="C378" s="8"/>
    </row>
    <row r="379" spans="2:3" ht="12.75">
      <c r="B379" s="8"/>
      <c r="C379" s="8"/>
    </row>
    <row r="380" spans="2:3" ht="12.75">
      <c r="B380" s="8"/>
      <c r="C380" s="8"/>
    </row>
    <row r="381" spans="2:3" ht="12.75">
      <c r="B381" s="8"/>
      <c r="C381" s="8"/>
    </row>
    <row r="382" spans="2:3" ht="12.75">
      <c r="B382" s="8"/>
      <c r="C382" s="8"/>
    </row>
    <row r="383" spans="2:3" ht="12.75">
      <c r="B383" s="8"/>
      <c r="C383" s="8"/>
    </row>
    <row r="384" spans="2:3" ht="12.75">
      <c r="B384" s="8"/>
      <c r="C384" s="8"/>
    </row>
    <row r="385" spans="2:3" ht="12.75">
      <c r="B385" s="8"/>
      <c r="C385" s="8"/>
    </row>
    <row r="386" spans="2:3" ht="12.75">
      <c r="B386" s="8"/>
      <c r="C386" s="8"/>
    </row>
    <row r="387" spans="2:3" ht="12.75">
      <c r="B387" s="8"/>
      <c r="C387" s="8"/>
    </row>
    <row r="388" spans="2:3" ht="12.75">
      <c r="B388" s="8"/>
      <c r="C388" s="8"/>
    </row>
    <row r="389" spans="2:3" ht="12.75">
      <c r="B389" s="8"/>
      <c r="C389" s="8"/>
    </row>
    <row r="390" spans="2:3" ht="12.75">
      <c r="B390" s="8"/>
      <c r="C390" s="8"/>
    </row>
    <row r="391" spans="2:3" ht="12.75">
      <c r="B391" s="8"/>
      <c r="C391" s="8"/>
    </row>
    <row r="392" spans="2:3" ht="12.75">
      <c r="B392" s="8"/>
      <c r="C392" s="8"/>
    </row>
    <row r="393" spans="2:3" ht="12.75">
      <c r="B393" s="8"/>
      <c r="C393" s="8"/>
    </row>
    <row r="394" spans="2:3" ht="12.75">
      <c r="B394" s="8"/>
      <c r="C394" s="8"/>
    </row>
    <row r="395" spans="2:3" ht="12.75">
      <c r="B395" s="8"/>
      <c r="C395" s="8"/>
    </row>
    <row r="396" spans="2:3" ht="12.75">
      <c r="B396" s="8"/>
      <c r="C396" s="8"/>
    </row>
    <row r="397" spans="2:3" ht="12.75">
      <c r="B397" s="8"/>
      <c r="C397" s="8"/>
    </row>
    <row r="398" spans="2:3" ht="12.75">
      <c r="B398" s="8"/>
      <c r="C398" s="8"/>
    </row>
    <row r="399" spans="2:3" ht="12.75">
      <c r="B399" s="8"/>
      <c r="C399" s="8"/>
    </row>
    <row r="400" spans="2:3" ht="12.75">
      <c r="B400" s="8"/>
      <c r="C400" s="8"/>
    </row>
    <row r="401" spans="2:3" ht="12.75">
      <c r="B401" s="8"/>
      <c r="C401" s="8"/>
    </row>
    <row r="402" spans="2:3" ht="12.75">
      <c r="B402" s="8"/>
      <c r="C402" s="8"/>
    </row>
    <row r="403" spans="2:3" ht="12.75">
      <c r="B403" s="8"/>
      <c r="C403" s="8"/>
    </row>
    <row r="404" spans="2:3" ht="12.75">
      <c r="B404" s="8"/>
      <c r="C404" s="8"/>
    </row>
    <row r="405" spans="2:3" ht="12.75">
      <c r="B405" s="8"/>
      <c r="C405" s="8"/>
    </row>
    <row r="406" spans="2:3" ht="12.75">
      <c r="B406" s="8"/>
      <c r="C406" s="8"/>
    </row>
    <row r="407" spans="2:3" ht="12.75">
      <c r="B407" s="8"/>
      <c r="C407" s="8"/>
    </row>
    <row r="408" spans="2:3" ht="12.75">
      <c r="B408" s="8"/>
      <c r="C408" s="8"/>
    </row>
    <row r="409" spans="2:3" ht="12.75">
      <c r="B409" s="8"/>
      <c r="C409" s="8"/>
    </row>
    <row r="410" spans="2:3" ht="12.75">
      <c r="B410" s="8"/>
      <c r="C410" s="8"/>
    </row>
    <row r="411" spans="2:3" ht="12.75">
      <c r="B411" s="8"/>
      <c r="C411" s="8"/>
    </row>
    <row r="412" spans="2:3" ht="12.75">
      <c r="B412" s="8"/>
      <c r="C412" s="8"/>
    </row>
    <row r="413" spans="2:3" ht="12.75">
      <c r="B413" s="8"/>
      <c r="C413" s="8"/>
    </row>
    <row r="414" spans="2:3" ht="12.75">
      <c r="B414" s="8"/>
      <c r="C414" s="8"/>
    </row>
    <row r="415" spans="2:3" ht="12.75">
      <c r="B415" s="8"/>
      <c r="C415" s="8"/>
    </row>
    <row r="416" spans="2:3" ht="12.75">
      <c r="B416" s="8"/>
      <c r="C416" s="8"/>
    </row>
    <row r="417" spans="2:3" ht="12.75">
      <c r="B417" s="8"/>
      <c r="C417" s="8"/>
    </row>
    <row r="418" spans="2:3" ht="12.75">
      <c r="B418" s="8"/>
      <c r="C418" s="8"/>
    </row>
    <row r="419" spans="2:3" ht="12.75">
      <c r="B419" s="8"/>
      <c r="C419" s="8"/>
    </row>
    <row r="420" spans="2:3" ht="12.75">
      <c r="B420" s="8"/>
      <c r="C420" s="8"/>
    </row>
    <row r="421" spans="2:3" ht="12.75">
      <c r="B421" s="8"/>
      <c r="C421" s="8"/>
    </row>
    <row r="422" spans="2:3" ht="12.75">
      <c r="B422" s="8"/>
      <c r="C422" s="8"/>
    </row>
    <row r="423" spans="2:3" ht="12.75">
      <c r="B423" s="8"/>
      <c r="C423" s="8"/>
    </row>
    <row r="424" spans="2:3" ht="12.75">
      <c r="B424" s="8"/>
      <c r="C424" s="8"/>
    </row>
    <row r="425" spans="2:3" ht="12.75">
      <c r="B425" s="8"/>
      <c r="C425" s="8"/>
    </row>
    <row r="426" spans="2:3" ht="12.75">
      <c r="B426" s="8"/>
      <c r="C426" s="8"/>
    </row>
    <row r="427" spans="2:3" ht="12.75">
      <c r="B427" s="8"/>
      <c r="C427" s="8"/>
    </row>
    <row r="428" spans="2:3" ht="12.75">
      <c r="B428" s="8"/>
      <c r="C428" s="8"/>
    </row>
    <row r="429" spans="2:3" ht="12.75">
      <c r="B429" s="8"/>
      <c r="C429" s="8"/>
    </row>
    <row r="430" spans="2:3" ht="12.75">
      <c r="B430" s="8"/>
      <c r="C430" s="8"/>
    </row>
    <row r="431" spans="2:3" ht="12.75">
      <c r="B431" s="8"/>
      <c r="C431" s="8"/>
    </row>
    <row r="432" spans="2:3" ht="12.75">
      <c r="B432" s="8"/>
      <c r="C432" s="8"/>
    </row>
    <row r="433" spans="2:3" ht="12.75">
      <c r="B433" s="8"/>
      <c r="C433" s="8"/>
    </row>
    <row r="434" spans="2:3" ht="12.75">
      <c r="B434" s="8"/>
      <c r="C434" s="8"/>
    </row>
    <row r="435" spans="2:3" ht="12.75">
      <c r="B435" s="8"/>
      <c r="C435" s="8"/>
    </row>
    <row r="436" spans="2:3" ht="12.75">
      <c r="B436" s="8"/>
      <c r="C436" s="8"/>
    </row>
    <row r="437" spans="2:3" ht="12.75">
      <c r="B437" s="8"/>
      <c r="C437" s="8"/>
    </row>
    <row r="438" spans="2:3" ht="12.75">
      <c r="B438" s="8"/>
      <c r="C438" s="8"/>
    </row>
    <row r="439" spans="2:3" ht="12.75">
      <c r="B439" s="8"/>
      <c r="C439" s="8"/>
    </row>
    <row r="440" spans="2:3" ht="12.75">
      <c r="B440" s="8"/>
      <c r="C440" s="8"/>
    </row>
    <row r="441" spans="2:3" ht="12.75">
      <c r="B441" s="8"/>
      <c r="C441" s="8"/>
    </row>
    <row r="442" spans="2:3" ht="12.75">
      <c r="B442" s="8"/>
      <c r="C442" s="8"/>
    </row>
    <row r="443" spans="2:3" ht="12.75">
      <c r="B443" s="8"/>
      <c r="C443" s="8"/>
    </row>
    <row r="444" spans="2:3" ht="12.75">
      <c r="B444" s="8"/>
      <c r="C444" s="8"/>
    </row>
    <row r="445" spans="2:3" ht="12.75">
      <c r="B445" s="8"/>
      <c r="C445" s="8"/>
    </row>
    <row r="446" spans="2:3" ht="12.75">
      <c r="B446" s="8"/>
      <c r="C446" s="8"/>
    </row>
    <row r="447" spans="2:3" ht="12.75">
      <c r="B447" s="8"/>
      <c r="C447" s="8"/>
    </row>
    <row r="448" spans="2:3" ht="12.75">
      <c r="B448" s="8"/>
      <c r="C448" s="8"/>
    </row>
    <row r="449" spans="2:3" ht="12.75">
      <c r="B449" s="8"/>
      <c r="C449" s="8"/>
    </row>
    <row r="450" spans="2:3" ht="12.75">
      <c r="B450" s="8"/>
      <c r="C450" s="8"/>
    </row>
    <row r="451" spans="2:3" ht="12.75">
      <c r="B451" s="8"/>
      <c r="C451" s="8"/>
    </row>
    <row r="452" spans="2:3" ht="12.75">
      <c r="B452" s="8"/>
      <c r="C452" s="8"/>
    </row>
    <row r="453" spans="2:3" ht="12.75">
      <c r="B453" s="8"/>
      <c r="C453" s="8"/>
    </row>
    <row r="454" spans="2:3" ht="12.75">
      <c r="B454" s="8"/>
      <c r="C454" s="8"/>
    </row>
    <row r="455" spans="2:3" ht="12.75">
      <c r="B455" s="8"/>
      <c r="C455" s="8"/>
    </row>
    <row r="456" spans="2:3" ht="12.75">
      <c r="B456" s="8"/>
      <c r="C456" s="8"/>
    </row>
    <row r="457" spans="2:3" ht="12.75">
      <c r="B457" s="8"/>
      <c r="C457" s="8"/>
    </row>
    <row r="458" spans="2:3" ht="12.75">
      <c r="B458" s="8"/>
      <c r="C458" s="8"/>
    </row>
    <row r="459" spans="2:3" ht="12.75">
      <c r="B459" s="8"/>
      <c r="C459" s="8"/>
    </row>
    <row r="460" spans="2:3" ht="12.75">
      <c r="B460" s="8"/>
      <c r="C460" s="8"/>
    </row>
    <row r="461" spans="2:3" ht="12.75">
      <c r="B461" s="8"/>
      <c r="C461" s="8"/>
    </row>
    <row r="462" spans="2:3" ht="12.75">
      <c r="B462" s="8"/>
      <c r="C462" s="8"/>
    </row>
    <row r="463" spans="2:3" ht="12.75">
      <c r="B463" s="8"/>
      <c r="C463" s="8"/>
    </row>
    <row r="464" spans="2:3" ht="12.75">
      <c r="B464" s="8"/>
      <c r="C464" s="8"/>
    </row>
    <row r="465" spans="2:3" ht="12.75">
      <c r="B465" s="8"/>
      <c r="C465" s="8"/>
    </row>
    <row r="466" spans="2:3" ht="12.75">
      <c r="B466" s="8"/>
      <c r="C466" s="8"/>
    </row>
    <row r="467" spans="2:3" ht="12.75">
      <c r="B467" s="8"/>
      <c r="C467" s="8"/>
    </row>
    <row r="468" spans="2:3" ht="12.75">
      <c r="B468" s="8"/>
      <c r="C468" s="8"/>
    </row>
    <row r="469" spans="2:3" ht="12.75">
      <c r="B469" s="8"/>
      <c r="C469" s="8"/>
    </row>
    <row r="470" spans="2:3" ht="12.75">
      <c r="B470" s="8"/>
      <c r="C470" s="8"/>
    </row>
    <row r="471" spans="2:3" ht="12.75">
      <c r="B471" s="8"/>
      <c r="C471" s="8"/>
    </row>
    <row r="472" spans="2:3" ht="12.75">
      <c r="B472" s="8"/>
      <c r="C472" s="8"/>
    </row>
    <row r="473" spans="2:3" ht="12.75">
      <c r="B473" s="8"/>
      <c r="C473" s="8"/>
    </row>
    <row r="474" spans="2:3" ht="12.75">
      <c r="B474" s="8"/>
      <c r="C474" s="8"/>
    </row>
    <row r="475" spans="2:3" ht="12.75">
      <c r="B475" s="8"/>
      <c r="C475" s="8"/>
    </row>
    <row r="476" spans="2:3" ht="12.75">
      <c r="B476" s="8"/>
      <c r="C476" s="8"/>
    </row>
    <row r="477" spans="2:3" ht="12.75">
      <c r="B477" s="8"/>
      <c r="C477" s="8"/>
    </row>
    <row r="478" spans="2:3" ht="12.75">
      <c r="B478" s="8"/>
      <c r="C478" s="8"/>
    </row>
    <row r="479" spans="2:3" ht="12.75">
      <c r="B479" s="8"/>
      <c r="C479" s="8"/>
    </row>
    <row r="480" spans="2:3" ht="12.75">
      <c r="B480" s="8"/>
      <c r="C480" s="8"/>
    </row>
    <row r="481" spans="2:3" ht="12.75">
      <c r="B481" s="8"/>
      <c r="C481" s="8"/>
    </row>
    <row r="482" spans="2:3" ht="12.75">
      <c r="B482" s="8"/>
      <c r="C482" s="8"/>
    </row>
    <row r="483" spans="2:3" ht="12.75">
      <c r="B483" s="8"/>
      <c r="C483" s="8"/>
    </row>
    <row r="484" spans="2:3" ht="12.75">
      <c r="B484" s="8"/>
      <c r="C484" s="8"/>
    </row>
    <row r="485" spans="2:3" ht="12.75">
      <c r="B485" s="8"/>
      <c r="C485" s="8"/>
    </row>
    <row r="486" spans="2:3" ht="12.75">
      <c r="B486" s="8"/>
      <c r="C486" s="8"/>
    </row>
    <row r="487" spans="2:3" ht="12.75">
      <c r="B487" s="8"/>
      <c r="C487" s="8"/>
    </row>
    <row r="488" spans="2:3" ht="12.75">
      <c r="B488" s="8"/>
      <c r="C488" s="8"/>
    </row>
    <row r="489" spans="2:3" ht="12.75">
      <c r="B489" s="8"/>
      <c r="C489" s="8"/>
    </row>
    <row r="490" spans="2:3" ht="12.75">
      <c r="B490" s="8"/>
      <c r="C490" s="8"/>
    </row>
    <row r="491" spans="2:3" ht="12.75">
      <c r="B491" s="8"/>
      <c r="C491" s="8"/>
    </row>
    <row r="492" spans="2:3" ht="12.75">
      <c r="B492" s="8"/>
      <c r="C492" s="8"/>
    </row>
    <row r="493" spans="2:3" ht="12.75">
      <c r="B493" s="8"/>
      <c r="C493" s="8"/>
    </row>
    <row r="494" spans="2:3" ht="12.75">
      <c r="B494" s="8"/>
      <c r="C494" s="8"/>
    </row>
    <row r="495" spans="2:3" ht="12.75">
      <c r="B495" s="8"/>
      <c r="C495" s="8"/>
    </row>
    <row r="496" spans="2:3" ht="12.75">
      <c r="B496" s="8"/>
      <c r="C496" s="8"/>
    </row>
    <row r="497" spans="2:3" ht="12.75">
      <c r="B497" s="8"/>
      <c r="C497" s="8"/>
    </row>
    <row r="498" spans="2:3" ht="12.75">
      <c r="B498" s="8"/>
      <c r="C498" s="8"/>
    </row>
    <row r="499" spans="2:3" ht="12.75">
      <c r="B499" s="8"/>
      <c r="C499" s="8"/>
    </row>
    <row r="500" spans="2:3" ht="12.75">
      <c r="B500" s="8"/>
      <c r="C500" s="8"/>
    </row>
    <row r="501" spans="2:3" ht="12.75">
      <c r="B501" s="8"/>
      <c r="C501" s="8"/>
    </row>
    <row r="502" spans="2:3" ht="12.75">
      <c r="B502" s="8"/>
      <c r="C502" s="8"/>
    </row>
    <row r="503" spans="2:3" ht="12.75">
      <c r="B503" s="8"/>
      <c r="C503" s="8"/>
    </row>
    <row r="504" spans="2:3" ht="12.75">
      <c r="B504" s="8"/>
      <c r="C504" s="8"/>
    </row>
    <row r="505" spans="2:3" ht="12.75">
      <c r="B505" s="8"/>
      <c r="C505" s="8"/>
    </row>
    <row r="506" spans="2:3" ht="12.75">
      <c r="B506" s="8"/>
      <c r="C506" s="8"/>
    </row>
    <row r="507" spans="2:3" ht="12.75">
      <c r="B507" s="8"/>
      <c r="C507" s="8"/>
    </row>
    <row r="508" spans="2:3" ht="12.75">
      <c r="B508" s="8"/>
      <c r="C508" s="8"/>
    </row>
    <row r="509" spans="2:3" ht="12.75">
      <c r="B509" s="8"/>
      <c r="C509" s="8"/>
    </row>
    <row r="510" spans="2:3" ht="12.75">
      <c r="B510" s="8"/>
      <c r="C510" s="8"/>
    </row>
    <row r="511" spans="2:3" ht="12.75">
      <c r="B511" s="8"/>
      <c r="C511" s="8"/>
    </row>
    <row r="512" spans="2:3" ht="12.75">
      <c r="B512" s="8"/>
      <c r="C512" s="8"/>
    </row>
    <row r="513" spans="2:3" ht="12.75">
      <c r="B513" s="8"/>
      <c r="C513" s="8"/>
    </row>
    <row r="514" spans="2:3" ht="12.75">
      <c r="B514" s="8"/>
      <c r="C514" s="8"/>
    </row>
    <row r="515" spans="2:3" ht="12.75">
      <c r="B515" s="8"/>
      <c r="C515" s="8"/>
    </row>
    <row r="516" spans="2:3" ht="12.75">
      <c r="B516" s="8"/>
      <c r="C516" s="8"/>
    </row>
    <row r="517" spans="2:3" ht="12.75">
      <c r="B517" s="8"/>
      <c r="C517" s="8"/>
    </row>
    <row r="518" spans="2:3" ht="12.75">
      <c r="B518" s="8"/>
      <c r="C518" s="8"/>
    </row>
    <row r="519" spans="2:3" ht="12.75">
      <c r="B519" s="8"/>
      <c r="C519" s="8"/>
    </row>
    <row r="520" spans="2:3" ht="12.75">
      <c r="B520" s="8"/>
      <c r="C520" s="8"/>
    </row>
    <row r="521" spans="2:3" ht="12.75">
      <c r="B521" s="8"/>
      <c r="C521" s="8"/>
    </row>
    <row r="522" spans="2:3" ht="12.75">
      <c r="B522" s="8"/>
      <c r="C522" s="8"/>
    </row>
    <row r="523" spans="2:3" ht="12.75">
      <c r="B523" s="8"/>
      <c r="C523" s="8"/>
    </row>
    <row r="524" spans="2:3" ht="12.75">
      <c r="B524" s="8"/>
      <c r="C524" s="8"/>
    </row>
    <row r="525" spans="2:3" ht="12.75">
      <c r="B525" s="8"/>
      <c r="C525" s="8"/>
    </row>
    <row r="526" spans="2:3" ht="12.75">
      <c r="B526" s="8"/>
      <c r="C526" s="8"/>
    </row>
    <row r="527" spans="2:3" ht="12.75">
      <c r="B527" s="8"/>
      <c r="C527" s="8"/>
    </row>
    <row r="528" spans="2:3" ht="12.75">
      <c r="B528" s="8"/>
      <c r="C528" s="8"/>
    </row>
    <row r="529" spans="2:3" ht="12.75">
      <c r="B529" s="8"/>
      <c r="C529" s="8"/>
    </row>
    <row r="530" spans="2:3" ht="12.75">
      <c r="B530" s="8"/>
      <c r="C530" s="8"/>
    </row>
    <row r="531" spans="2:3" ht="12.75">
      <c r="B531" s="8"/>
      <c r="C531" s="8"/>
    </row>
    <row r="532" spans="2:3" ht="12.75">
      <c r="B532" s="8"/>
      <c r="C532" s="8"/>
    </row>
    <row r="533" spans="2:3" ht="12.75">
      <c r="B533" s="8"/>
      <c r="C533" s="8"/>
    </row>
    <row r="534" spans="2:3" ht="12.75">
      <c r="B534" s="8"/>
      <c r="C534" s="8"/>
    </row>
    <row r="535" spans="2:3" ht="12.75">
      <c r="B535" s="8"/>
      <c r="C535" s="8"/>
    </row>
    <row r="536" spans="2:3" ht="12.75">
      <c r="B536" s="8"/>
      <c r="C536" s="8"/>
    </row>
    <row r="537" spans="2:3" ht="12.75">
      <c r="B537" s="8"/>
      <c r="C537" s="8"/>
    </row>
    <row r="538" spans="2:3" ht="12.75">
      <c r="B538" s="8"/>
      <c r="C538" s="8"/>
    </row>
    <row r="539" spans="2:3" ht="12.75">
      <c r="B539" s="8"/>
      <c r="C539" s="8"/>
    </row>
    <row r="540" spans="2:3" ht="12.75">
      <c r="B540" s="8"/>
      <c r="C540" s="8"/>
    </row>
    <row r="541" spans="2:3" ht="12.75">
      <c r="B541" s="8"/>
      <c r="C541" s="8"/>
    </row>
    <row r="542" spans="2:3" ht="12.75">
      <c r="B542" s="8"/>
      <c r="C542" s="8"/>
    </row>
    <row r="543" spans="2:3" ht="12.75">
      <c r="B543" s="8"/>
      <c r="C543" s="8"/>
    </row>
    <row r="544" spans="2:3" ht="12.75">
      <c r="B544" s="8"/>
      <c r="C544" s="8"/>
    </row>
    <row r="545" spans="2:3" ht="12.75">
      <c r="B545" s="8"/>
      <c r="C545" s="8"/>
    </row>
    <row r="546" spans="2:3" ht="12.75">
      <c r="B546" s="8"/>
      <c r="C546" s="8"/>
    </row>
    <row r="547" spans="2:3" ht="12.75">
      <c r="B547" s="8"/>
      <c r="C547" s="8"/>
    </row>
    <row r="548" spans="2:3" ht="12.75">
      <c r="B548" s="8"/>
      <c r="C548" s="8"/>
    </row>
    <row r="549" spans="2:3" ht="12.75">
      <c r="B549" s="8"/>
      <c r="C549" s="8"/>
    </row>
    <row r="550" spans="2:3" ht="12.75">
      <c r="B550" s="8"/>
      <c r="C550" s="8"/>
    </row>
    <row r="551" spans="2:3" ht="12.75">
      <c r="B551" s="8"/>
      <c r="C551" s="8"/>
    </row>
    <row r="552" spans="2:3" ht="12.75">
      <c r="B552" s="8"/>
      <c r="C552" s="8"/>
    </row>
    <row r="553" spans="2:3" ht="12.75">
      <c r="B553" s="8"/>
      <c r="C553" s="8"/>
    </row>
    <row r="554" spans="2:3" ht="12.75">
      <c r="B554" s="8"/>
      <c r="C554" s="8"/>
    </row>
    <row r="555" spans="2:3" ht="12.75">
      <c r="B555" s="8"/>
      <c r="C555" s="8"/>
    </row>
    <row r="556" spans="2:3" ht="12.75">
      <c r="B556" s="8"/>
      <c r="C556" s="8"/>
    </row>
    <row r="557" spans="2:3" ht="12.75">
      <c r="B557" s="8"/>
      <c r="C557" s="8"/>
    </row>
    <row r="558" spans="2:3" ht="12.75">
      <c r="B558" s="8"/>
      <c r="C558" s="8"/>
    </row>
    <row r="559" spans="2:3" ht="12.75">
      <c r="B559" s="8"/>
      <c r="C559" s="8"/>
    </row>
    <row r="560" spans="2:3" ht="12.75">
      <c r="B560" s="8"/>
      <c r="C560" s="8"/>
    </row>
    <row r="561" spans="2:3" ht="12.75">
      <c r="B561" s="8"/>
      <c r="C561" s="8"/>
    </row>
    <row r="562" spans="2:3" ht="12.75">
      <c r="B562" s="8"/>
      <c r="C562" s="8"/>
    </row>
    <row r="563" spans="2:3" ht="12.75">
      <c r="B563" s="8"/>
      <c r="C563" s="8"/>
    </row>
    <row r="564" spans="2:3" ht="12.75">
      <c r="B564" s="8"/>
      <c r="C564" s="8"/>
    </row>
    <row r="565" spans="2:3" ht="12.75">
      <c r="B565" s="8"/>
      <c r="C565" s="8"/>
    </row>
    <row r="566" spans="2:3" ht="12.75">
      <c r="B566" s="8"/>
      <c r="C566" s="8"/>
    </row>
    <row r="567" spans="2:3" ht="12.75">
      <c r="B567" s="8"/>
      <c r="C567" s="8"/>
    </row>
    <row r="568" spans="2:3" ht="12.75">
      <c r="B568" s="8"/>
      <c r="C568" s="8"/>
    </row>
    <row r="569" spans="2:3" ht="12.75">
      <c r="B569" s="8"/>
      <c r="C569" s="8"/>
    </row>
    <row r="570" spans="2:3" ht="12.75">
      <c r="B570" s="8"/>
      <c r="C570" s="8"/>
    </row>
    <row r="571" spans="2:3" ht="12.75">
      <c r="B571" s="8"/>
      <c r="C571" s="8"/>
    </row>
    <row r="572" spans="2:3" ht="12.75">
      <c r="B572" s="8"/>
      <c r="C572" s="8"/>
    </row>
    <row r="573" spans="2:3" ht="12.75">
      <c r="B573" s="8"/>
      <c r="C573" s="8"/>
    </row>
    <row r="574" spans="2:3" ht="12.75">
      <c r="B574" s="8"/>
      <c r="C574" s="8"/>
    </row>
    <row r="575" spans="2:3" ht="12.75">
      <c r="B575" s="8"/>
      <c r="C575" s="8"/>
    </row>
    <row r="576" spans="2:3" ht="12.75">
      <c r="B576" s="8"/>
      <c r="C576" s="8"/>
    </row>
    <row r="577" spans="2:3" ht="12.75">
      <c r="B577" s="8"/>
      <c r="C577" s="8"/>
    </row>
    <row r="578" spans="2:3" ht="12.75">
      <c r="B578" s="8"/>
      <c r="C578" s="8"/>
    </row>
    <row r="579" spans="2:3" ht="12.75">
      <c r="B579" s="8"/>
      <c r="C579" s="8"/>
    </row>
    <row r="580" spans="2:3" ht="12.75">
      <c r="B580" s="8"/>
      <c r="C580" s="8"/>
    </row>
    <row r="581" spans="2:3" ht="12.75">
      <c r="B581" s="8"/>
      <c r="C581" s="8"/>
    </row>
    <row r="582" spans="2:3" ht="12.75">
      <c r="B582" s="8"/>
      <c r="C582" s="8"/>
    </row>
    <row r="583" spans="2:3" ht="12.75">
      <c r="B583" s="8"/>
      <c r="C583" s="8"/>
    </row>
    <row r="584" spans="2:3" ht="12.75">
      <c r="B584" s="8"/>
      <c r="C584" s="8"/>
    </row>
    <row r="585" spans="2:3" ht="12.75">
      <c r="B585" s="8"/>
      <c r="C585" s="8"/>
    </row>
    <row r="586" spans="2:3" ht="12.75">
      <c r="B586" s="8"/>
      <c r="C586" s="8"/>
    </row>
    <row r="587" spans="2:3" ht="12.75">
      <c r="B587" s="8"/>
      <c r="C587" s="8"/>
    </row>
    <row r="588" spans="2:3" ht="12.75">
      <c r="B588" s="8"/>
      <c r="C588" s="8"/>
    </row>
    <row r="589" spans="2:3" ht="12.75">
      <c r="B589" s="8"/>
      <c r="C589" s="8"/>
    </row>
    <row r="590" spans="2:3" ht="12.75">
      <c r="B590" s="8"/>
      <c r="C590" s="8"/>
    </row>
    <row r="591" spans="2:3" ht="12.75">
      <c r="B591" s="8"/>
      <c r="C591" s="8"/>
    </row>
    <row r="592" spans="2:3" ht="12.75">
      <c r="B592" s="8"/>
      <c r="C592" s="8"/>
    </row>
    <row r="593" spans="2:3" ht="12.75">
      <c r="B593" s="8"/>
      <c r="C593" s="8"/>
    </row>
    <row r="594" spans="2:3" ht="12.75">
      <c r="B594" s="8"/>
      <c r="C594" s="8"/>
    </row>
    <row r="595" spans="2:3" ht="12.75">
      <c r="B595" s="8"/>
      <c r="C595" s="8"/>
    </row>
    <row r="596" spans="2:3" ht="12.75">
      <c r="B596" s="8"/>
      <c r="C596" s="8"/>
    </row>
    <row r="597" spans="2:3" ht="12.75">
      <c r="B597" s="8"/>
      <c r="C597" s="8"/>
    </row>
    <row r="598" spans="2:3" ht="12.75">
      <c r="B598" s="8"/>
      <c r="C598" s="8"/>
    </row>
    <row r="599" spans="2:3" ht="12.75">
      <c r="B599" s="8"/>
      <c r="C599" s="8"/>
    </row>
    <row r="600" spans="2:3" ht="12.75">
      <c r="B600" s="8"/>
      <c r="C600" s="8"/>
    </row>
    <row r="601" spans="2:3" ht="12.75">
      <c r="B601" s="8"/>
      <c r="C601" s="8"/>
    </row>
    <row r="602" spans="2:3" ht="12.75">
      <c r="B602" s="8"/>
      <c r="C602" s="8"/>
    </row>
    <row r="603" spans="2:3" ht="12.75">
      <c r="B603" s="8"/>
      <c r="C603" s="8"/>
    </row>
    <row r="604" spans="2:3" ht="12.75">
      <c r="B604" s="8"/>
      <c r="C604" s="8"/>
    </row>
    <row r="605" spans="2:3" ht="12.75">
      <c r="B605" s="8"/>
      <c r="C605" s="8"/>
    </row>
    <row r="606" spans="2:3" ht="12.75">
      <c r="B606" s="8"/>
      <c r="C606" s="8"/>
    </row>
    <row r="607" spans="2:3" ht="12.75">
      <c r="B607" s="8"/>
      <c r="C607" s="8"/>
    </row>
    <row r="608" spans="2:3" ht="12.75">
      <c r="B608" s="8"/>
      <c r="C608" s="8"/>
    </row>
    <row r="609" spans="2:3" ht="12.75">
      <c r="B609" s="8"/>
      <c r="C609" s="8"/>
    </row>
    <row r="610" spans="2:3" ht="12.75">
      <c r="B610" s="8"/>
      <c r="C610" s="8"/>
    </row>
    <row r="611" spans="2:3" ht="12.75">
      <c r="B611" s="8"/>
      <c r="C611" s="8"/>
    </row>
    <row r="612" spans="2:3" ht="12.75">
      <c r="B612" s="8"/>
      <c r="C612" s="8"/>
    </row>
    <row r="613" spans="2:3" ht="12.75">
      <c r="B613" s="8"/>
      <c r="C613" s="8"/>
    </row>
    <row r="614" spans="2:3" ht="12.75">
      <c r="B614" s="8"/>
      <c r="C614" s="8"/>
    </row>
    <row r="615" spans="2:3" ht="12.75">
      <c r="B615" s="8"/>
      <c r="C615" s="8"/>
    </row>
    <row r="616" spans="2:3" ht="12.75">
      <c r="B616" s="8"/>
      <c r="C616" s="8"/>
    </row>
    <row r="617" spans="2:3" ht="12.75">
      <c r="B617" s="8"/>
      <c r="C617" s="8"/>
    </row>
    <row r="618" spans="2:3" ht="12.75">
      <c r="B618" s="8"/>
      <c r="C618" s="8"/>
    </row>
    <row r="619" spans="2:3" ht="12.75">
      <c r="B619" s="8"/>
      <c r="C619" s="8"/>
    </row>
    <row r="620" spans="2:3" ht="12.75">
      <c r="B620" s="8"/>
      <c r="C620" s="8"/>
    </row>
    <row r="621" spans="2:3" ht="12.75">
      <c r="B621" s="8"/>
      <c r="C621" s="8"/>
    </row>
    <row r="622" spans="2:3" ht="12.75">
      <c r="B622" s="8"/>
      <c r="C622" s="8"/>
    </row>
    <row r="623" spans="2:3" ht="12.75">
      <c r="B623" s="8"/>
      <c r="C623" s="8"/>
    </row>
    <row r="624" spans="2:3" ht="12.75">
      <c r="B624" s="8"/>
      <c r="C624" s="8"/>
    </row>
    <row r="625" spans="2:3" ht="12.75">
      <c r="B625" s="8"/>
      <c r="C625" s="8"/>
    </row>
    <row r="626" spans="2:3" ht="12.75">
      <c r="B626" s="8"/>
      <c r="C626" s="8"/>
    </row>
    <row r="627" spans="2:3" ht="12.75">
      <c r="B627" s="8"/>
      <c r="C627" s="8"/>
    </row>
    <row r="628" spans="2:3" ht="12.75">
      <c r="B628" s="8"/>
      <c r="C628" s="8"/>
    </row>
    <row r="629" spans="2:3" ht="12.75">
      <c r="B629" s="8"/>
      <c r="C629" s="8"/>
    </row>
    <row r="630" spans="2:3" ht="12.75">
      <c r="B630" s="8"/>
      <c r="C630" s="8"/>
    </row>
    <row r="631" spans="2:3" ht="12.75">
      <c r="B631" s="8"/>
      <c r="C631" s="8"/>
    </row>
    <row r="632" spans="2:3" ht="12.75">
      <c r="B632" s="8"/>
      <c r="C632" s="8"/>
    </row>
    <row r="633" spans="2:3" ht="12.75">
      <c r="B633" s="8"/>
      <c r="C633" s="8"/>
    </row>
    <row r="634" spans="2:3" ht="12.75">
      <c r="B634" s="8"/>
      <c r="C634" s="8"/>
    </row>
    <row r="635" spans="2:3" ht="12.75">
      <c r="B635" s="8"/>
      <c r="C635" s="8"/>
    </row>
    <row r="636" spans="2:3" ht="12.75">
      <c r="B636" s="8"/>
      <c r="C636" s="8"/>
    </row>
    <row r="637" spans="2:3" ht="12.75">
      <c r="B637" s="8"/>
      <c r="C637" s="8"/>
    </row>
    <row r="638" spans="2:3" ht="12.75">
      <c r="B638" s="8"/>
      <c r="C638" s="8"/>
    </row>
    <row r="639" spans="2:3" ht="12.75">
      <c r="B639" s="8"/>
      <c r="C639" s="8"/>
    </row>
    <row r="640" spans="2:3" ht="12.75">
      <c r="B640" s="8"/>
      <c r="C640" s="8"/>
    </row>
    <row r="641" spans="2:3" ht="12.75">
      <c r="B641" s="8"/>
      <c r="C641" s="8"/>
    </row>
    <row r="642" spans="2:3" ht="12.75">
      <c r="B642" s="8"/>
      <c r="C642" s="8"/>
    </row>
    <row r="643" spans="2:3" ht="12.75">
      <c r="B643" s="8"/>
      <c r="C643" s="8"/>
    </row>
    <row r="644" spans="2:3" ht="12.75">
      <c r="B644" s="8"/>
      <c r="C644" s="8"/>
    </row>
    <row r="645" spans="2:3" ht="12.75">
      <c r="B645" s="8"/>
      <c r="C645" s="8"/>
    </row>
    <row r="646" spans="2:3" ht="12.75">
      <c r="B646" s="8"/>
      <c r="C646" s="8"/>
    </row>
    <row r="647" spans="2:3" ht="12.75">
      <c r="B647" s="8"/>
      <c r="C647" s="8"/>
    </row>
    <row r="648" spans="2:3" ht="12.75">
      <c r="B648" s="8"/>
      <c r="C648" s="8"/>
    </row>
    <row r="649" spans="2:3" ht="12.75">
      <c r="B649" s="8"/>
      <c r="C649" s="8"/>
    </row>
    <row r="650" spans="2:3" ht="12.75">
      <c r="B650" s="8"/>
      <c r="C650" s="8"/>
    </row>
    <row r="651" spans="2:3" ht="12.75">
      <c r="B651" s="8"/>
      <c r="C651" s="8"/>
    </row>
    <row r="652" spans="2:3" ht="12.75">
      <c r="B652" s="8"/>
      <c r="C652" s="8"/>
    </row>
    <row r="653" spans="2:3" ht="12.75">
      <c r="B653" s="8"/>
      <c r="C653" s="8"/>
    </row>
    <row r="654" spans="2:3" ht="12.75">
      <c r="B654" s="8"/>
      <c r="C654" s="8"/>
    </row>
    <row r="655" spans="2:3" ht="12.75">
      <c r="B655" s="8"/>
      <c r="C655" s="8"/>
    </row>
    <row r="656" spans="2:3" ht="12.75">
      <c r="B656" s="8"/>
      <c r="C656" s="8"/>
    </row>
    <row r="657" spans="2:3" ht="12.75">
      <c r="B657" s="8"/>
      <c r="C657" s="8"/>
    </row>
    <row r="658" spans="2:3" ht="12.75">
      <c r="B658" s="8"/>
      <c r="C658" s="8"/>
    </row>
    <row r="659" spans="2:3" ht="12.75">
      <c r="B659" s="8"/>
      <c r="C659" s="8"/>
    </row>
    <row r="660" spans="2:3" ht="12.75">
      <c r="B660" s="8"/>
      <c r="C660" s="8"/>
    </row>
    <row r="661" spans="2:3" ht="12.75">
      <c r="B661" s="8"/>
      <c r="C661" s="8"/>
    </row>
    <row r="662" spans="2:3" ht="12.75">
      <c r="B662" s="8"/>
      <c r="C662" s="8"/>
    </row>
    <row r="663" spans="2:3" ht="12.75">
      <c r="B663" s="8"/>
      <c r="C663" s="8"/>
    </row>
    <row r="664" spans="2:3" ht="12.75">
      <c r="B664" s="8"/>
      <c r="C664" s="8"/>
    </row>
    <row r="665" spans="2:3" ht="12.75">
      <c r="B665" s="8"/>
      <c r="C665" s="8"/>
    </row>
    <row r="666" spans="2:3" ht="12.75">
      <c r="B666" s="8"/>
      <c r="C666" s="8"/>
    </row>
    <row r="667" spans="2:3" ht="12.75">
      <c r="B667" s="8"/>
      <c r="C667" s="8"/>
    </row>
    <row r="668" spans="2:3" ht="12.75">
      <c r="B668" s="8"/>
      <c r="C668" s="8"/>
    </row>
    <row r="669" spans="2:3" ht="12.75">
      <c r="B669" s="8"/>
      <c r="C669" s="8"/>
    </row>
    <row r="670" spans="2:3" ht="12.75">
      <c r="B670" s="8"/>
      <c r="C670" s="8"/>
    </row>
    <row r="671" spans="2:3" ht="12.75">
      <c r="B671" s="8"/>
      <c r="C671" s="8"/>
    </row>
    <row r="672" spans="2:3" ht="12.75">
      <c r="B672" s="8"/>
      <c r="C672" s="8"/>
    </row>
    <row r="673" spans="2:3" ht="12.75">
      <c r="B673" s="8"/>
      <c r="C673" s="8"/>
    </row>
    <row r="674" spans="2:3" ht="12.75">
      <c r="B674" s="8"/>
      <c r="C674" s="8"/>
    </row>
    <row r="675" spans="2:3" ht="12.75">
      <c r="B675" s="8"/>
      <c r="C675" s="8"/>
    </row>
    <row r="676" spans="2:3" ht="12.75">
      <c r="B676" s="8"/>
      <c r="C676" s="8"/>
    </row>
    <row r="677" spans="2:3" ht="12.75">
      <c r="B677" s="8"/>
      <c r="C677" s="8"/>
    </row>
    <row r="678" spans="2:3" ht="12.75">
      <c r="B678" s="8"/>
      <c r="C678" s="8"/>
    </row>
    <row r="679" spans="2:3" ht="12.75">
      <c r="B679" s="8"/>
      <c r="C679" s="8"/>
    </row>
    <row r="680" spans="2:3" ht="12.75">
      <c r="B680" s="8"/>
      <c r="C680" s="8"/>
    </row>
    <row r="681" spans="2:3" ht="12.75">
      <c r="B681" s="8"/>
      <c r="C681" s="8"/>
    </row>
    <row r="682" spans="2:3" ht="12.75">
      <c r="B682" s="8"/>
      <c r="C682" s="8"/>
    </row>
    <row r="683" spans="2:3" ht="12.75">
      <c r="B683" s="8"/>
      <c r="C683" s="8"/>
    </row>
    <row r="684" spans="2:3" ht="12.75">
      <c r="B684" s="8"/>
      <c r="C684" s="8"/>
    </row>
    <row r="685" spans="2:3" ht="12.75">
      <c r="B685" s="8"/>
      <c r="C685" s="8"/>
    </row>
    <row r="686" spans="2:3" ht="12.75">
      <c r="B686" s="8"/>
      <c r="C686" s="8"/>
    </row>
    <row r="687" spans="2:3" ht="12.75">
      <c r="B687" s="8"/>
      <c r="C687" s="8"/>
    </row>
    <row r="688" spans="2:3" ht="12.75">
      <c r="B688" s="8"/>
      <c r="C688" s="8"/>
    </row>
    <row r="689" spans="2:3" ht="12.75">
      <c r="B689" s="8"/>
      <c r="C689" s="8"/>
    </row>
    <row r="690" spans="2:3" ht="12.75">
      <c r="B690" s="8"/>
      <c r="C690" s="8"/>
    </row>
    <row r="691" spans="2:3" ht="12.75">
      <c r="B691" s="8"/>
      <c r="C691" s="8"/>
    </row>
    <row r="692" spans="2:3" ht="12.75">
      <c r="B692" s="8"/>
      <c r="C692" s="8"/>
    </row>
    <row r="693" spans="2:3" ht="12.75">
      <c r="B693" s="8"/>
      <c r="C693" s="8"/>
    </row>
    <row r="694" spans="2:3" ht="12.75">
      <c r="B694" s="8"/>
      <c r="C694" s="8"/>
    </row>
    <row r="695" spans="2:3" ht="12.75">
      <c r="B695" s="8"/>
      <c r="C695" s="8"/>
    </row>
    <row r="696" spans="2:3" ht="12.75">
      <c r="B696" s="8"/>
      <c r="C696" s="8"/>
    </row>
    <row r="697" spans="2:3" ht="12.75">
      <c r="B697" s="8"/>
      <c r="C697" s="8"/>
    </row>
    <row r="698" spans="2:3" ht="12.75">
      <c r="B698" s="8"/>
      <c r="C698" s="8"/>
    </row>
    <row r="699" spans="2:3" ht="12.75">
      <c r="B699" s="8"/>
      <c r="C699" s="8"/>
    </row>
    <row r="700" spans="2:3" ht="12.75">
      <c r="B700" s="8"/>
      <c r="C700" s="8"/>
    </row>
    <row r="701" spans="2:3" ht="12.75">
      <c r="B701" s="8"/>
      <c r="C701" s="8"/>
    </row>
    <row r="702" spans="2:3" ht="12.75">
      <c r="B702" s="8"/>
      <c r="C702" s="8"/>
    </row>
    <row r="703" spans="2:3" ht="12.75">
      <c r="B703" s="8"/>
      <c r="C703" s="8"/>
    </row>
    <row r="704" spans="2:3" ht="12.75">
      <c r="B704" s="8"/>
      <c r="C704" s="8"/>
    </row>
    <row r="705" spans="2:3" ht="12.75">
      <c r="B705" s="8"/>
      <c r="C705" s="8"/>
    </row>
    <row r="706" spans="2:3" ht="12.75">
      <c r="B706" s="8"/>
      <c r="C706" s="8"/>
    </row>
    <row r="707" spans="2:3" ht="12.75">
      <c r="B707" s="8"/>
      <c r="C707" s="8"/>
    </row>
    <row r="708" spans="2:3" ht="12.75">
      <c r="B708" s="8"/>
      <c r="C708" s="8"/>
    </row>
    <row r="709" spans="2:3" ht="12.75">
      <c r="B709" s="8"/>
      <c r="C709" s="8"/>
    </row>
    <row r="710" spans="2:3" ht="12.75">
      <c r="B710" s="8"/>
      <c r="C710" s="8"/>
    </row>
    <row r="711" spans="2:3" ht="12.75">
      <c r="B711" s="8"/>
      <c r="C711" s="8"/>
    </row>
    <row r="712" spans="2:3" ht="12.75">
      <c r="B712" s="8"/>
      <c r="C712" s="8"/>
    </row>
    <row r="713" spans="2:3" ht="12.75">
      <c r="B713" s="8"/>
      <c r="C713" s="8"/>
    </row>
    <row r="714" spans="2:3" ht="12.75">
      <c r="B714" s="8"/>
      <c r="C714" s="8"/>
    </row>
    <row r="715" spans="2:3" ht="12.75">
      <c r="B715" s="8"/>
      <c r="C715" s="8"/>
    </row>
    <row r="716" spans="2:3" ht="12.75">
      <c r="B716" s="8"/>
      <c r="C716" s="8"/>
    </row>
    <row r="717" spans="2:3" ht="12.75">
      <c r="B717" s="8"/>
      <c r="C717" s="8"/>
    </row>
    <row r="718" spans="2:3" ht="12.75">
      <c r="B718" s="8"/>
      <c r="C718" s="8"/>
    </row>
    <row r="719" spans="2:3" ht="12.75">
      <c r="B719" s="8"/>
      <c r="C719" s="8"/>
    </row>
    <row r="720" spans="2:3" ht="12.75">
      <c r="B720" s="8"/>
      <c r="C720" s="8"/>
    </row>
    <row r="721" spans="2:3" ht="12.75">
      <c r="B721" s="8"/>
      <c r="C721" s="8"/>
    </row>
    <row r="722" spans="2:3" ht="12.75">
      <c r="B722" s="8"/>
      <c r="C722" s="8"/>
    </row>
    <row r="723" spans="2:3" ht="12.75">
      <c r="B723" s="8"/>
      <c r="C723" s="8"/>
    </row>
    <row r="724" spans="2:3" ht="12.75">
      <c r="B724" s="8"/>
      <c r="C724" s="8"/>
    </row>
    <row r="725" spans="2:3" ht="12.75">
      <c r="B725" s="8"/>
      <c r="C725" s="8"/>
    </row>
    <row r="726" spans="2:3" ht="12.75">
      <c r="B726" s="8"/>
      <c r="C726" s="8"/>
    </row>
    <row r="727" spans="2:3" ht="12.75">
      <c r="B727" s="8"/>
      <c r="C727" s="8"/>
    </row>
    <row r="728" spans="2:3" ht="12.75">
      <c r="B728" s="8"/>
      <c r="C728" s="8"/>
    </row>
    <row r="729" spans="2:3" ht="12.75">
      <c r="B729" s="8"/>
      <c r="C729" s="8"/>
    </row>
    <row r="730" spans="2:3" ht="12.75">
      <c r="B730" s="8"/>
      <c r="C730" s="8"/>
    </row>
    <row r="731" spans="2:3" ht="12.75">
      <c r="B731" s="8"/>
      <c r="C731" s="8"/>
    </row>
    <row r="732" spans="2:3" ht="12.75">
      <c r="B732" s="8"/>
      <c r="C732" s="8"/>
    </row>
    <row r="733" spans="2:3" ht="12.75">
      <c r="B733" s="8"/>
      <c r="C733" s="8"/>
    </row>
    <row r="734" spans="2:3" ht="12.75">
      <c r="B734" s="8"/>
      <c r="C734" s="8"/>
    </row>
    <row r="735" spans="2:3" ht="12.75">
      <c r="B735" s="8"/>
      <c r="C735" s="8"/>
    </row>
    <row r="736" spans="2:3" ht="12.75">
      <c r="B736" s="8"/>
      <c r="C736" s="8"/>
    </row>
    <row r="737" spans="2:3" ht="12.75">
      <c r="B737" s="8"/>
      <c r="C737" s="8"/>
    </row>
    <row r="738" spans="2:3" ht="12.75">
      <c r="B738" s="8"/>
      <c r="C738" s="8"/>
    </row>
    <row r="739" spans="2:3" ht="12.75">
      <c r="B739" s="8"/>
      <c r="C739" s="8"/>
    </row>
    <row r="740" spans="2:3" ht="12.75">
      <c r="B740" s="8"/>
      <c r="C740" s="8"/>
    </row>
    <row r="741" spans="2:3" ht="12.75">
      <c r="B741" s="8"/>
      <c r="C741" s="8"/>
    </row>
    <row r="742" spans="2:3" ht="12.75">
      <c r="B742" s="8"/>
      <c r="C742" s="8"/>
    </row>
    <row r="743" spans="2:3" ht="12.75">
      <c r="B743" s="8"/>
      <c r="C743" s="8"/>
    </row>
    <row r="744" spans="2:3" ht="12.75">
      <c r="B744" s="8"/>
      <c r="C744" s="8"/>
    </row>
    <row r="745" spans="2:3" ht="12.75">
      <c r="B745" s="8"/>
      <c r="C745" s="8"/>
    </row>
    <row r="746" spans="2:3" ht="12.75">
      <c r="B746" s="8"/>
      <c r="C746" s="8"/>
    </row>
    <row r="747" spans="2:3" ht="12.75">
      <c r="B747" s="8"/>
      <c r="C747" s="8"/>
    </row>
    <row r="748" spans="2:3" ht="12.75">
      <c r="B748" s="8"/>
      <c r="C748" s="8"/>
    </row>
    <row r="749" spans="2:3" ht="12.75">
      <c r="B749" s="8"/>
      <c r="C749" s="8"/>
    </row>
    <row r="750" spans="2:3" ht="12.75">
      <c r="B750" s="8"/>
      <c r="C750" s="8"/>
    </row>
    <row r="751" spans="2:3" ht="12.75">
      <c r="B751" s="8"/>
      <c r="C751" s="8"/>
    </row>
    <row r="752" spans="2:3" ht="12.75">
      <c r="B752" s="8"/>
      <c r="C752" s="8"/>
    </row>
    <row r="753" spans="2:3" ht="12.75">
      <c r="B753" s="8"/>
      <c r="C753" s="8"/>
    </row>
    <row r="754" spans="2:3" ht="12.75">
      <c r="B754" s="8"/>
      <c r="C754" s="8"/>
    </row>
    <row r="755" spans="2:3" ht="12.75">
      <c r="B755" s="8"/>
      <c r="C755" s="8"/>
    </row>
    <row r="756" spans="2:3" ht="12.75">
      <c r="B756" s="8"/>
      <c r="C756" s="8"/>
    </row>
    <row r="757" spans="2:3" ht="12.75">
      <c r="B757" s="8"/>
      <c r="C757" s="8"/>
    </row>
    <row r="758" spans="2:3" ht="12.75">
      <c r="B758" s="8"/>
      <c r="C758" s="8"/>
    </row>
    <row r="759" spans="2:3" ht="12.75">
      <c r="B759" s="8"/>
      <c r="C759" s="8"/>
    </row>
    <row r="760" spans="2:3" ht="12.75">
      <c r="B760" s="8"/>
      <c r="C760" s="8"/>
    </row>
    <row r="761" spans="2:3" ht="12.75">
      <c r="B761" s="8"/>
      <c r="C761" s="8"/>
    </row>
    <row r="762" spans="2:3" ht="12.75">
      <c r="B762" s="8"/>
      <c r="C762" s="8"/>
    </row>
    <row r="763" spans="2:3" ht="12.75">
      <c r="B763" s="8"/>
      <c r="C763" s="8"/>
    </row>
    <row r="764" spans="2:3" ht="12.75">
      <c r="B764" s="8"/>
      <c r="C764" s="8"/>
    </row>
    <row r="765" spans="2:3" ht="12.75">
      <c r="B765" s="8"/>
      <c r="C765" s="8"/>
    </row>
    <row r="766" spans="2:3" ht="12.75">
      <c r="B766" s="8"/>
      <c r="C766" s="8"/>
    </row>
    <row r="767" spans="2:3" ht="12.75">
      <c r="B767" s="8"/>
      <c r="C767" s="8"/>
    </row>
    <row r="768" spans="2:3" ht="12.75">
      <c r="B768" s="8"/>
      <c r="C768" s="8"/>
    </row>
    <row r="769" spans="2:3" ht="12.75">
      <c r="B769" s="8"/>
      <c r="C769" s="8"/>
    </row>
    <row r="770" spans="2:3" ht="12.75">
      <c r="B770" s="8"/>
      <c r="C770" s="8"/>
    </row>
    <row r="771" spans="2:3" ht="12.75">
      <c r="B771" s="8"/>
      <c r="C771" s="8"/>
    </row>
    <row r="772" spans="2:3" ht="12.75">
      <c r="B772" s="8"/>
      <c r="C772" s="8"/>
    </row>
    <row r="773" spans="2:3" ht="12.75">
      <c r="B773" s="8"/>
      <c r="C773" s="8"/>
    </row>
    <row r="774" spans="2:3" ht="12.75">
      <c r="B774" s="8"/>
      <c r="C774" s="8"/>
    </row>
    <row r="775" spans="2:3" ht="12.75">
      <c r="B775" s="8"/>
      <c r="C775" s="8"/>
    </row>
    <row r="776" spans="2:3" ht="12.75">
      <c r="B776" s="8"/>
      <c r="C776" s="8"/>
    </row>
    <row r="777" spans="2:3" ht="12.75">
      <c r="B777" s="8"/>
      <c r="C777" s="8"/>
    </row>
    <row r="778" spans="2:3" ht="12.75">
      <c r="B778" s="8"/>
      <c r="C778" s="8"/>
    </row>
    <row r="779" spans="2:3" ht="12.75">
      <c r="B779" s="8"/>
      <c r="C779" s="8"/>
    </row>
    <row r="780" spans="2:3" ht="12.75">
      <c r="B780" s="8"/>
      <c r="C780" s="8"/>
    </row>
    <row r="781" spans="2:3" ht="12.75">
      <c r="B781" s="8"/>
      <c r="C781" s="8"/>
    </row>
    <row r="782" spans="2:3" ht="12.75">
      <c r="B782" s="8"/>
      <c r="C782" s="8"/>
    </row>
    <row r="783" spans="2:3" ht="12.75">
      <c r="B783" s="8"/>
      <c r="C783" s="8"/>
    </row>
    <row r="784" spans="2:3" ht="12.75">
      <c r="B784" s="8"/>
      <c r="C784" s="8"/>
    </row>
    <row r="785" spans="2:3" ht="12.75">
      <c r="B785" s="8"/>
      <c r="C785" s="8"/>
    </row>
    <row r="786" spans="2:3" ht="12.75">
      <c r="B786" s="8"/>
      <c r="C786" s="8"/>
    </row>
    <row r="787" spans="2:3" ht="12.75">
      <c r="B787" s="8"/>
      <c r="C787" s="8"/>
    </row>
    <row r="788" spans="2:3" ht="12.75">
      <c r="B788" s="8"/>
      <c r="C788" s="8"/>
    </row>
    <row r="789" spans="2:3" ht="12.75">
      <c r="B789" s="8"/>
      <c r="C789" s="8"/>
    </row>
    <row r="790" spans="2:3" ht="12.75">
      <c r="B790" s="8"/>
      <c r="C790" s="8"/>
    </row>
    <row r="791" spans="2:3" ht="12.75">
      <c r="B791" s="8"/>
      <c r="C791" s="8"/>
    </row>
    <row r="792" spans="2:3" ht="12.75">
      <c r="B792" s="8"/>
      <c r="C792" s="8"/>
    </row>
    <row r="793" spans="2:3" ht="12.75">
      <c r="B793" s="8"/>
      <c r="C793" s="8"/>
    </row>
    <row r="794" spans="2:3" ht="12.75">
      <c r="B794" s="8"/>
      <c r="C794" s="8"/>
    </row>
    <row r="795" spans="2:3" ht="12.75">
      <c r="B795" s="8"/>
      <c r="C795" s="8"/>
    </row>
    <row r="796" spans="2:3" ht="12.75">
      <c r="B796" s="8"/>
      <c r="C796" s="8"/>
    </row>
    <row r="797" spans="2:3" ht="12.75">
      <c r="B797" s="8"/>
      <c r="C797" s="8"/>
    </row>
    <row r="798" spans="2:3" ht="12.75">
      <c r="B798" s="8"/>
      <c r="C798" s="8"/>
    </row>
    <row r="799" spans="2:3" ht="12.75">
      <c r="B799" s="8"/>
      <c r="C799" s="8"/>
    </row>
    <row r="800" spans="2:3" ht="12.75">
      <c r="B800" s="8"/>
      <c r="C800" s="8"/>
    </row>
    <row r="801" spans="2:3" ht="12.75">
      <c r="B801" s="8"/>
      <c r="C801" s="8"/>
    </row>
    <row r="802" spans="2:3" ht="12.75">
      <c r="B802" s="8"/>
      <c r="C802" s="8"/>
    </row>
    <row r="803" spans="2:3" ht="12.75">
      <c r="B803" s="8"/>
      <c r="C803" s="8"/>
    </row>
    <row r="804" spans="2:3" ht="12.75">
      <c r="B804" s="8"/>
      <c r="C804" s="8"/>
    </row>
    <row r="805" spans="2:3" ht="12.75">
      <c r="B805" s="8"/>
      <c r="C805" s="8"/>
    </row>
    <row r="806" spans="2:3" ht="12.75">
      <c r="B806" s="8"/>
      <c r="C806" s="8"/>
    </row>
    <row r="807" spans="2:3" ht="12.75">
      <c r="B807" s="8"/>
      <c r="C807" s="8"/>
    </row>
    <row r="808" spans="2:3" ht="12.75">
      <c r="B808" s="8"/>
      <c r="C808" s="8"/>
    </row>
    <row r="809" spans="2:3" ht="12.75">
      <c r="B809" s="8"/>
      <c r="C809" s="8"/>
    </row>
    <row r="810" spans="2:3" ht="12.75">
      <c r="B810" s="8"/>
      <c r="C810" s="8"/>
    </row>
    <row r="811" spans="2:3" ht="12.75">
      <c r="B811" s="8"/>
      <c r="C811" s="8"/>
    </row>
    <row r="812" spans="2:3" ht="12.75">
      <c r="B812" s="8"/>
      <c r="C812" s="8"/>
    </row>
    <row r="813" spans="2:3" ht="12.75">
      <c r="B813" s="8"/>
      <c r="C813" s="8"/>
    </row>
    <row r="814" spans="2:3" ht="12.75">
      <c r="B814" s="8"/>
      <c r="C814" s="8"/>
    </row>
    <row r="815" spans="2:3" ht="12.75">
      <c r="B815" s="8"/>
      <c r="C815" s="8"/>
    </row>
    <row r="816" spans="2:3" ht="12.75">
      <c r="B816" s="8"/>
      <c r="C816" s="8"/>
    </row>
    <row r="817" spans="2:3" ht="12.75">
      <c r="B817" s="8"/>
      <c r="C817" s="8"/>
    </row>
    <row r="818" spans="2:3" ht="12.75">
      <c r="B818" s="8"/>
      <c r="C818" s="8"/>
    </row>
    <row r="819" spans="2:3" ht="12.75">
      <c r="B819" s="8"/>
      <c r="C819" s="8"/>
    </row>
    <row r="820" spans="2:3" ht="12.75">
      <c r="B820" s="8"/>
      <c r="C820" s="8"/>
    </row>
    <row r="821" spans="2:3" ht="12.75">
      <c r="B821" s="8"/>
      <c r="C821" s="8"/>
    </row>
    <row r="822" spans="2:3" ht="12.75">
      <c r="B822" s="8"/>
      <c r="C822" s="8"/>
    </row>
    <row r="823" spans="2:3" ht="12.75">
      <c r="B823" s="8"/>
      <c r="C823" s="8"/>
    </row>
    <row r="824" spans="2:3" ht="12.75">
      <c r="B824" s="8"/>
      <c r="C824" s="8"/>
    </row>
    <row r="825" spans="2:3" ht="12.75">
      <c r="B825" s="8"/>
      <c r="C825" s="8"/>
    </row>
    <row r="826" spans="2:3" ht="12.75">
      <c r="B826" s="8"/>
      <c r="C826" s="8"/>
    </row>
    <row r="827" spans="2:3" ht="12.75">
      <c r="B827" s="8"/>
      <c r="C827" s="8"/>
    </row>
    <row r="828" spans="2:3" ht="12.75">
      <c r="B828" s="8"/>
      <c r="C828" s="8"/>
    </row>
    <row r="829" spans="2:3" ht="12.75">
      <c r="B829" s="8"/>
      <c r="C829" s="8"/>
    </row>
    <row r="830" spans="2:3" ht="12.75">
      <c r="B830" s="8"/>
      <c r="C830" s="8"/>
    </row>
    <row r="831" spans="2:3" ht="12.75">
      <c r="B831" s="8"/>
      <c r="C831" s="8"/>
    </row>
    <row r="832" spans="2:3" ht="12.75">
      <c r="B832" s="8"/>
      <c r="C832" s="8"/>
    </row>
    <row r="833" spans="2:3" ht="12.75">
      <c r="B833" s="8"/>
      <c r="C833" s="8"/>
    </row>
    <row r="834" spans="2:3" ht="12.75">
      <c r="B834" s="8"/>
      <c r="C834" s="8"/>
    </row>
    <row r="835" spans="2:3" ht="12.75">
      <c r="B835" s="8"/>
      <c r="C835" s="8"/>
    </row>
    <row r="836" spans="2:3" ht="12.75">
      <c r="B836" s="8"/>
      <c r="C836" s="8"/>
    </row>
    <row r="837" spans="2:3" ht="12.75">
      <c r="B837" s="8"/>
      <c r="C837" s="8"/>
    </row>
    <row r="838" spans="2:3" ht="12.75">
      <c r="B838" s="8"/>
      <c r="C838" s="8"/>
    </row>
    <row r="839" spans="2:3" ht="12.75">
      <c r="B839" s="8"/>
      <c r="C839" s="8"/>
    </row>
    <row r="840" spans="2:3" ht="12.75">
      <c r="B840" s="8"/>
      <c r="C840" s="8"/>
    </row>
    <row r="841" spans="2:3" ht="12.75">
      <c r="B841" s="8"/>
      <c r="C841" s="8"/>
    </row>
    <row r="842" spans="2:3" ht="12.75">
      <c r="B842" s="8"/>
      <c r="C842" s="8"/>
    </row>
    <row r="843" spans="2:3" ht="12.75">
      <c r="B843" s="8"/>
      <c r="C843" s="8"/>
    </row>
    <row r="844" spans="2:3" ht="12.75">
      <c r="B844" s="8"/>
      <c r="C844" s="8"/>
    </row>
    <row r="845" spans="2:3" ht="12.75">
      <c r="B845" s="8"/>
      <c r="C845" s="8"/>
    </row>
    <row r="846" spans="2:3" ht="12.75">
      <c r="B846" s="8"/>
      <c r="C846" s="8"/>
    </row>
    <row r="847" spans="2:3" ht="12.75">
      <c r="B847" s="8"/>
      <c r="C847" s="8"/>
    </row>
    <row r="848" spans="2:3" ht="12.75">
      <c r="B848" s="8"/>
      <c r="C848" s="8"/>
    </row>
    <row r="849" spans="2:3" ht="12.75">
      <c r="B849" s="8"/>
      <c r="C849" s="8"/>
    </row>
    <row r="850" spans="2:3" ht="12.75">
      <c r="B850" s="8"/>
      <c r="C850" s="8"/>
    </row>
    <row r="851" spans="2:3" ht="12.75">
      <c r="B851" s="8"/>
      <c r="C851" s="8"/>
    </row>
    <row r="852" spans="2:3" ht="12.75">
      <c r="B852" s="8"/>
      <c r="C852" s="8"/>
    </row>
    <row r="853" spans="2:3" ht="12.75">
      <c r="B853" s="8"/>
      <c r="C853" s="8"/>
    </row>
    <row r="854" spans="2:3" ht="12.75">
      <c r="B854" s="8"/>
      <c r="C854" s="8"/>
    </row>
    <row r="855" spans="2:3" ht="12.75">
      <c r="B855" s="8"/>
      <c r="C855" s="8"/>
    </row>
    <row r="856" spans="2:3" ht="12.75">
      <c r="B856" s="8"/>
      <c r="C856" s="8"/>
    </row>
    <row r="857" spans="2:3" ht="12.75">
      <c r="B857" s="8"/>
      <c r="C857" s="8"/>
    </row>
    <row r="858" spans="2:3" ht="12.75">
      <c r="B858" s="8"/>
      <c r="C858" s="8"/>
    </row>
    <row r="859" spans="2:3" ht="12.75">
      <c r="B859" s="8"/>
      <c r="C859" s="8"/>
    </row>
    <row r="860" spans="2:3" ht="12.75">
      <c r="B860" s="8"/>
      <c r="C860" s="8"/>
    </row>
    <row r="861" spans="2:3" ht="12.75">
      <c r="B861" s="8"/>
      <c r="C861" s="8"/>
    </row>
    <row r="862" spans="2:3" ht="12.75">
      <c r="B862" s="8"/>
      <c r="C862" s="8"/>
    </row>
    <row r="863" spans="2:3" ht="12.75">
      <c r="B863" s="8"/>
      <c r="C863" s="8"/>
    </row>
    <row r="864" spans="2:3" ht="12.75">
      <c r="B864" s="8"/>
      <c r="C864" s="8"/>
    </row>
    <row r="865" spans="2:3" ht="12.75">
      <c r="B865" s="8"/>
      <c r="C865" s="8"/>
    </row>
    <row r="866" spans="2:3" ht="12.75">
      <c r="B866" s="8"/>
      <c r="C866" s="8"/>
    </row>
    <row r="867" spans="2:3" ht="12.75">
      <c r="B867" s="8"/>
      <c r="C867" s="8"/>
    </row>
    <row r="868" spans="2:3" ht="12.75">
      <c r="B868" s="8"/>
      <c r="C868" s="8"/>
    </row>
    <row r="869" spans="2:3" ht="12.75">
      <c r="B869" s="8"/>
      <c r="C869" s="8"/>
    </row>
    <row r="870" spans="2:3" ht="12.75">
      <c r="B870" s="8"/>
      <c r="C870" s="8"/>
    </row>
    <row r="871" spans="2:3" ht="12.75">
      <c r="B871" s="8"/>
      <c r="C871" s="8"/>
    </row>
    <row r="872" spans="2:3" ht="12.75">
      <c r="B872" s="8"/>
      <c r="C872" s="8"/>
    </row>
    <row r="873" spans="2:3" ht="12.75">
      <c r="B873" s="8"/>
      <c r="C873" s="8"/>
    </row>
    <row r="874" spans="2:3" ht="12.75">
      <c r="B874" s="8"/>
      <c r="C874" s="8"/>
    </row>
    <row r="875" spans="2:3" ht="12.75">
      <c r="B875" s="8"/>
      <c r="C875" s="8"/>
    </row>
    <row r="876" spans="2:3" ht="12.75">
      <c r="B876" s="8"/>
      <c r="C876" s="8"/>
    </row>
    <row r="877" spans="2:3" ht="12.75">
      <c r="B877" s="8"/>
      <c r="C877" s="8"/>
    </row>
    <row r="878" spans="2:3" ht="12.75">
      <c r="B878" s="8"/>
      <c r="C878" s="8"/>
    </row>
    <row r="879" spans="2:3" ht="12.75">
      <c r="B879" s="8"/>
      <c r="C879" s="8"/>
    </row>
    <row r="880" spans="2:3" ht="12.75">
      <c r="B880" s="8"/>
      <c r="C880" s="8"/>
    </row>
    <row r="881" spans="2:3" ht="12.75">
      <c r="B881" s="8"/>
      <c r="C881" s="8"/>
    </row>
    <row r="882" spans="2:3" ht="12.75">
      <c r="B882" s="8"/>
      <c r="C882" s="8"/>
    </row>
    <row r="883" spans="2:3" ht="12.75">
      <c r="B883" s="8"/>
      <c r="C883" s="8"/>
    </row>
    <row r="884" spans="2:3" ht="12.75">
      <c r="B884" s="8"/>
      <c r="C884" s="8"/>
    </row>
    <row r="885" spans="2:3" ht="12.75">
      <c r="B885" s="8"/>
      <c r="C885" s="8"/>
    </row>
    <row r="886" spans="2:3" ht="12.75">
      <c r="B886" s="8"/>
      <c r="C886" s="8"/>
    </row>
    <row r="887" spans="2:3" ht="12.75">
      <c r="B887" s="8"/>
      <c r="C887" s="8"/>
    </row>
    <row r="888" spans="2:3" ht="12.75">
      <c r="B888" s="8"/>
      <c r="C888" s="8"/>
    </row>
    <row r="889" spans="2:3" ht="12.75">
      <c r="B889" s="8"/>
      <c r="C889" s="8"/>
    </row>
    <row r="890" spans="2:3" ht="12.75">
      <c r="B890" s="8"/>
      <c r="C890" s="8"/>
    </row>
    <row r="891" spans="2:3" ht="12.75">
      <c r="B891" s="8"/>
      <c r="C891" s="8"/>
    </row>
    <row r="892" spans="2:3" ht="12.75">
      <c r="B892" s="8"/>
      <c r="C892" s="8"/>
    </row>
    <row r="893" spans="2:3" ht="12.75">
      <c r="B893" s="8"/>
      <c r="C893" s="8"/>
    </row>
    <row r="894" spans="2:3" ht="12.75">
      <c r="B894" s="8"/>
      <c r="C894" s="8"/>
    </row>
    <row r="895" spans="2:3" ht="12.75">
      <c r="B895" s="8"/>
      <c r="C895" s="8"/>
    </row>
    <row r="896" spans="2:3" ht="12.75">
      <c r="B896" s="8"/>
      <c r="C896" s="8"/>
    </row>
    <row r="897" spans="2:3" ht="12.75">
      <c r="B897" s="8"/>
      <c r="C897" s="8"/>
    </row>
    <row r="898" spans="2:3" ht="12.75">
      <c r="B898" s="8"/>
      <c r="C898" s="8"/>
    </row>
    <row r="899" spans="2:3" ht="12.75">
      <c r="B899" s="8"/>
      <c r="C899" s="8"/>
    </row>
    <row r="900" spans="2:3" ht="12.75">
      <c r="B900" s="8"/>
      <c r="C900" s="8"/>
    </row>
    <row r="901" spans="2:3" ht="12.75">
      <c r="B901" s="8"/>
      <c r="C901" s="8"/>
    </row>
    <row r="902" spans="2:3" ht="12.75">
      <c r="B902" s="8"/>
      <c r="C902" s="8"/>
    </row>
    <row r="903" spans="2:3" ht="12.75">
      <c r="B903" s="8"/>
      <c r="C903" s="8"/>
    </row>
    <row r="904" spans="2:3" ht="12.75">
      <c r="B904" s="8"/>
      <c r="C904" s="8"/>
    </row>
    <row r="905" spans="2:3" ht="12.75">
      <c r="B905" s="8"/>
      <c r="C905" s="8"/>
    </row>
    <row r="906" spans="2:3" ht="12.75">
      <c r="B906" s="8"/>
      <c r="C906" s="8"/>
    </row>
    <row r="907" spans="2:3" ht="12.75">
      <c r="B907" s="8"/>
      <c r="C907" s="8"/>
    </row>
    <row r="908" spans="2:3" ht="12.75">
      <c r="B908" s="8"/>
      <c r="C908" s="8"/>
    </row>
    <row r="909" spans="2:3" ht="12.75">
      <c r="B909" s="8"/>
      <c r="C909" s="8"/>
    </row>
    <row r="910" spans="2:3" ht="12.75">
      <c r="B910" s="8"/>
      <c r="C910" s="8"/>
    </row>
    <row r="911" spans="2:3" ht="12.75">
      <c r="B911" s="8"/>
      <c r="C911" s="8"/>
    </row>
    <row r="912" spans="2:3" ht="12.75">
      <c r="B912" s="8"/>
      <c r="C912" s="8"/>
    </row>
    <row r="913" spans="2:3" ht="12.75">
      <c r="B913" s="8"/>
      <c r="C913" s="8"/>
    </row>
    <row r="914" spans="2:3" ht="12.75">
      <c r="B914" s="8"/>
      <c r="C914" s="8"/>
    </row>
    <row r="915" spans="2:3" ht="12.75">
      <c r="B915" s="8"/>
      <c r="C915" s="8"/>
    </row>
    <row r="916" spans="2:3" ht="12.75">
      <c r="B916" s="8"/>
      <c r="C916" s="8"/>
    </row>
    <row r="917" spans="2:3" ht="12.75">
      <c r="B917" s="8"/>
      <c r="C917" s="8"/>
    </row>
    <row r="918" spans="2:3" ht="12.75">
      <c r="B918" s="8"/>
      <c r="C918" s="8"/>
    </row>
    <row r="919" spans="2:3" ht="12.75">
      <c r="B919" s="8"/>
      <c r="C919" s="8"/>
    </row>
    <row r="920" spans="2:3" ht="12.75">
      <c r="B920" s="8"/>
      <c r="C920" s="8"/>
    </row>
    <row r="921" spans="2:3" ht="12.75">
      <c r="B921" s="8"/>
      <c r="C921" s="8"/>
    </row>
    <row r="922" spans="2:3" ht="12.75">
      <c r="B922" s="8"/>
      <c r="C922" s="8"/>
    </row>
    <row r="923" spans="2:3" ht="12.75">
      <c r="B923" s="8"/>
      <c r="C923" s="8"/>
    </row>
    <row r="924" spans="2:3" ht="12.75">
      <c r="B924" s="8"/>
      <c r="C924" s="8"/>
    </row>
    <row r="925" spans="2:3" ht="12.75">
      <c r="B925" s="8"/>
      <c r="C925" s="8"/>
    </row>
    <row r="926" spans="2:3" ht="12.75">
      <c r="B926" s="8"/>
      <c r="C926" s="8"/>
    </row>
    <row r="927" spans="2:3" ht="12.75">
      <c r="B927" s="8"/>
      <c r="C927" s="8"/>
    </row>
    <row r="928" spans="2:3" ht="12.75">
      <c r="B928" s="8"/>
      <c r="C928" s="8"/>
    </row>
    <row r="929" spans="2:3" ht="12.75">
      <c r="B929" s="8"/>
      <c r="C929" s="8"/>
    </row>
    <row r="930" spans="2:3" ht="12.75">
      <c r="B930" s="8"/>
      <c r="C930" s="8"/>
    </row>
    <row r="931" spans="2:3" ht="12.75">
      <c r="B931" s="8"/>
      <c r="C931" s="8"/>
    </row>
    <row r="932" spans="2:3" ht="12.75">
      <c r="B932" s="8"/>
      <c r="C932" s="8"/>
    </row>
    <row r="933" spans="2:3" ht="12.75">
      <c r="B933" s="8"/>
      <c r="C933" s="8"/>
    </row>
    <row r="934" spans="2:3" ht="12.75">
      <c r="B934" s="8"/>
      <c r="C934" s="8"/>
    </row>
    <row r="935" spans="2:3" ht="12.75">
      <c r="B935" s="8"/>
      <c r="C935" s="8"/>
    </row>
    <row r="936" spans="2:3" ht="12.75">
      <c r="B936" s="8"/>
      <c r="C936" s="8"/>
    </row>
    <row r="937" spans="2:3" ht="12.75">
      <c r="B937" s="8"/>
      <c r="C937" s="8"/>
    </row>
    <row r="938" spans="2:3" ht="12.75">
      <c r="B938" s="8"/>
      <c r="C938" s="8"/>
    </row>
    <row r="939" spans="2:3" ht="12.75">
      <c r="B939" s="8"/>
      <c r="C939" s="8"/>
    </row>
    <row r="940" spans="2:3" ht="12.75">
      <c r="B940" s="8"/>
      <c r="C940" s="8"/>
    </row>
    <row r="941" spans="2:3" ht="12.75">
      <c r="B941" s="8"/>
      <c r="C941" s="8"/>
    </row>
    <row r="942" spans="2:3" ht="12.75">
      <c r="B942" s="8"/>
      <c r="C942" s="8"/>
    </row>
    <row r="943" spans="2:3" ht="12.75">
      <c r="B943" s="8"/>
      <c r="C943" s="8"/>
    </row>
    <row r="944" spans="2:3" ht="12.75">
      <c r="B944" s="8"/>
      <c r="C944" s="8"/>
    </row>
    <row r="945" spans="2:3" ht="12.75">
      <c r="B945" s="8"/>
      <c r="C945" s="8"/>
    </row>
    <row r="946" spans="2:3" ht="12.75">
      <c r="B946" s="8"/>
      <c r="C946" s="8"/>
    </row>
    <row r="947" spans="2:3" ht="12.75">
      <c r="B947" s="8"/>
      <c r="C947" s="8"/>
    </row>
    <row r="948" spans="2:3" ht="12.75">
      <c r="B948" s="8"/>
      <c r="C948" s="8"/>
    </row>
    <row r="949" spans="2:3" ht="12.75">
      <c r="B949" s="8"/>
      <c r="C949" s="8"/>
    </row>
    <row r="950" spans="2:3" ht="12.75">
      <c r="B950" s="8"/>
      <c r="C950" s="8"/>
    </row>
    <row r="951" spans="2:3" ht="12.75">
      <c r="B951" s="8"/>
      <c r="C951" s="8"/>
    </row>
    <row r="952" spans="2:3" ht="12.75">
      <c r="B952" s="8"/>
      <c r="C952" s="8"/>
    </row>
    <row r="953" spans="2:3" ht="12.75">
      <c r="B953" s="8"/>
      <c r="C953" s="8"/>
    </row>
    <row r="954" spans="2:3" ht="12.75">
      <c r="B954" s="8"/>
      <c r="C954" s="8"/>
    </row>
    <row r="955" spans="2:3" ht="12.75">
      <c r="B955" s="8"/>
      <c r="C955" s="8"/>
    </row>
    <row r="956" spans="2:3" ht="12.75">
      <c r="B956" s="8"/>
      <c r="C956" s="8"/>
    </row>
    <row r="957" spans="2:3" ht="12.75">
      <c r="B957" s="8"/>
      <c r="C957" s="8"/>
    </row>
    <row r="958" spans="2:3" ht="12.75">
      <c r="B958" s="8"/>
      <c r="C958" s="8"/>
    </row>
    <row r="959" spans="2:3" ht="12.75">
      <c r="B959" s="8"/>
      <c r="C959" s="8"/>
    </row>
    <row r="960" spans="2:3" ht="12.75">
      <c r="B960" s="8"/>
      <c r="C960" s="8"/>
    </row>
    <row r="961" spans="2:3" ht="12.75">
      <c r="B961" s="8"/>
      <c r="C961" s="8"/>
    </row>
    <row r="962" spans="2:3" ht="12.75">
      <c r="B962" s="8"/>
      <c r="C962" s="8"/>
    </row>
    <row r="963" spans="2:3" ht="12.75">
      <c r="B963" s="8"/>
      <c r="C963" s="8"/>
    </row>
    <row r="964" spans="2:3" ht="12.75">
      <c r="B964" s="8"/>
      <c r="C964" s="8"/>
    </row>
    <row r="965" spans="2:3" ht="12.75">
      <c r="B965" s="8"/>
      <c r="C965" s="8"/>
    </row>
    <row r="966" spans="2:3" ht="12.75">
      <c r="B966" s="8"/>
      <c r="C966" s="8"/>
    </row>
    <row r="967" spans="2:3" ht="12.75">
      <c r="B967" s="8"/>
      <c r="C967" s="8"/>
    </row>
    <row r="968" spans="2:3" ht="12.75">
      <c r="B968" s="8"/>
      <c r="C968" s="8"/>
    </row>
    <row r="969" spans="2:3" ht="12.75">
      <c r="B969" s="8"/>
      <c r="C969" s="8"/>
    </row>
    <row r="970" spans="2:3" ht="12.75">
      <c r="B970" s="8"/>
      <c r="C970" s="8"/>
    </row>
    <row r="971" spans="2:3" ht="12.75">
      <c r="B971" s="8"/>
      <c r="C971" s="8"/>
    </row>
    <row r="972" spans="2:3" ht="12.75">
      <c r="B972" s="8"/>
      <c r="C972" s="8"/>
    </row>
    <row r="973" spans="2:3" ht="12.75">
      <c r="B973" s="8"/>
      <c r="C973" s="8"/>
    </row>
    <row r="974" spans="2:3" ht="12.75">
      <c r="B974" s="8"/>
      <c r="C974" s="8"/>
    </row>
    <row r="975" spans="2:3" ht="12.75">
      <c r="B975" s="8"/>
      <c r="C975" s="8"/>
    </row>
    <row r="976" spans="2:3" ht="12.75">
      <c r="B976" s="8"/>
      <c r="C976" s="8"/>
    </row>
    <row r="977" spans="2:3" ht="12.75">
      <c r="B977" s="8"/>
      <c r="C977" s="8"/>
    </row>
    <row r="978" spans="2:3" ht="12.75">
      <c r="B978" s="8"/>
      <c r="C978" s="8"/>
    </row>
    <row r="979" spans="2:3" ht="12.75">
      <c r="B979" s="8"/>
      <c r="C979" s="8"/>
    </row>
    <row r="980" spans="2:3" ht="12.75">
      <c r="B980" s="8"/>
      <c r="C980" s="8"/>
    </row>
    <row r="981" spans="2:3" ht="12.75">
      <c r="B981" s="8"/>
      <c r="C981" s="8"/>
    </row>
    <row r="982" spans="2:3" ht="12.75">
      <c r="B982" s="8"/>
      <c r="C982" s="8"/>
    </row>
    <row r="983" spans="2:3" ht="12.75">
      <c r="B983" s="8"/>
      <c r="C983" s="8"/>
    </row>
    <row r="984" spans="2:3" ht="12.75">
      <c r="B984" s="8"/>
      <c r="C984" s="8"/>
    </row>
    <row r="985" spans="2:3" ht="12.75">
      <c r="B985" s="8"/>
      <c r="C985" s="8"/>
    </row>
    <row r="986" spans="2:3" ht="12.75">
      <c r="B986" s="8"/>
      <c r="C986" s="8"/>
    </row>
    <row r="987" spans="2:3" ht="12.75">
      <c r="B987" s="8"/>
      <c r="C987" s="8"/>
    </row>
    <row r="988" spans="2:3" ht="12.75">
      <c r="B988" s="8"/>
      <c r="C988" s="8"/>
    </row>
    <row r="989" spans="2:3" ht="12.75">
      <c r="B989" s="8"/>
      <c r="C989" s="8"/>
    </row>
    <row r="990" spans="2:3" ht="12.75">
      <c r="B990" s="8"/>
      <c r="C990" s="8"/>
    </row>
    <row r="991" spans="2:3" ht="12.75">
      <c r="B991" s="8"/>
      <c r="C991" s="8"/>
    </row>
    <row r="992" spans="2:3" ht="12.75">
      <c r="B992" s="8"/>
      <c r="C992" s="8"/>
    </row>
    <row r="993" spans="2:3" ht="12.75">
      <c r="B993" s="8"/>
      <c r="C993" s="8"/>
    </row>
    <row r="994" spans="2:3" ht="12.75">
      <c r="B994" s="8"/>
      <c r="C994" s="8"/>
    </row>
    <row r="995" spans="2:3" ht="12.75">
      <c r="B995" s="8"/>
      <c r="C995" s="8"/>
    </row>
    <row r="996" spans="2:3" ht="12.75">
      <c r="B996" s="8"/>
      <c r="C996" s="8"/>
    </row>
    <row r="997" spans="2:3" ht="12.75">
      <c r="B997" s="8"/>
      <c r="C997" s="8"/>
    </row>
    <row r="998" spans="2:3" ht="12.75">
      <c r="B998" s="8"/>
      <c r="C998" s="8"/>
    </row>
    <row r="999" spans="2:3" ht="12.75">
      <c r="B999" s="8"/>
      <c r="C999" s="8"/>
    </row>
    <row r="1000" spans="2:3" ht="12.75">
      <c r="B1000" s="8"/>
      <c r="C1000"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outlinePr summaryBelow="0" summaryRight="0"/>
  </sheetPr>
  <dimension ref="A2:F34"/>
  <sheetViews>
    <sheetView workbookViewId="0"/>
  </sheetViews>
  <sheetFormatPr defaultColWidth="14.3984375" defaultRowHeight="15.75" customHeight="1"/>
  <cols>
    <col min="1" max="1" width="42.73046875" customWidth="1"/>
    <col min="2" max="2" width="58.1328125" customWidth="1"/>
    <col min="3" max="3" width="89.3984375" customWidth="1"/>
    <col min="4" max="4" width="7.53125" customWidth="1"/>
    <col min="5" max="5" width="37" customWidth="1"/>
  </cols>
  <sheetData>
    <row r="2" spans="1:6" ht="15.75" customHeight="1">
      <c r="A2" s="1"/>
      <c r="B2" s="4"/>
      <c r="C2" s="4"/>
      <c r="D2" s="4"/>
    </row>
    <row r="3" spans="1:6" ht="15.75" customHeight="1">
      <c r="A3" s="5"/>
      <c r="B3" s="5"/>
      <c r="C3" s="5"/>
      <c r="D3" s="5"/>
      <c r="E3" s="5"/>
    </row>
    <row r="4" spans="1:6" ht="15.75" customHeight="1">
      <c r="A4" s="5"/>
      <c r="B4" s="5"/>
      <c r="C4" s="5"/>
      <c r="D4" s="5"/>
    </row>
    <row r="5" spans="1:6" ht="15.75" customHeight="1">
      <c r="A5" s="46" t="s">
        <v>1109</v>
      </c>
      <c r="B5" s="3" t="s">
        <v>2</v>
      </c>
      <c r="C5" s="46" t="s">
        <v>1110</v>
      </c>
      <c r="D5" s="5"/>
    </row>
    <row r="6" spans="1:6" ht="15.75" customHeight="1">
      <c r="A6" s="5" t="s">
        <v>145</v>
      </c>
      <c r="B6" s="5" t="s">
        <v>146</v>
      </c>
      <c r="C6" s="21" t="s">
        <v>147</v>
      </c>
      <c r="D6" s="5"/>
      <c r="E6" s="5"/>
      <c r="F6" s="5"/>
    </row>
    <row r="7" spans="1:6" ht="15.75" customHeight="1">
      <c r="A7" s="5" t="s">
        <v>1111</v>
      </c>
      <c r="B7" s="47" t="s">
        <v>169</v>
      </c>
      <c r="C7" s="21" t="s">
        <v>1112</v>
      </c>
      <c r="D7" s="5"/>
      <c r="E7" s="48"/>
      <c r="F7" s="48"/>
    </row>
    <row r="8" spans="1:6" ht="15.75" customHeight="1">
      <c r="A8" s="5" t="s">
        <v>172</v>
      </c>
      <c r="B8" s="47" t="s">
        <v>173</v>
      </c>
      <c r="C8" s="21" t="s">
        <v>1112</v>
      </c>
    </row>
    <row r="9" spans="1:6" ht="15.75" customHeight="1">
      <c r="A9" s="5" t="s">
        <v>176</v>
      </c>
      <c r="B9" s="47" t="s">
        <v>177</v>
      </c>
      <c r="C9" s="21" t="s">
        <v>1112</v>
      </c>
    </row>
    <row r="10" spans="1:6" ht="15.75" customHeight="1">
      <c r="A10" s="5" t="s">
        <v>179</v>
      </c>
      <c r="B10" s="47" t="s">
        <v>180</v>
      </c>
      <c r="C10" s="21" t="s">
        <v>1112</v>
      </c>
      <c r="D10" s="5"/>
    </row>
    <row r="11" spans="1:6" ht="15.75" customHeight="1">
      <c r="A11" s="5" t="s">
        <v>1113</v>
      </c>
      <c r="B11" s="49" t="s">
        <v>182</v>
      </c>
      <c r="C11" s="21" t="s">
        <v>1112</v>
      </c>
    </row>
    <row r="12" spans="1:6" ht="15.75" customHeight="1">
      <c r="A12" s="5" t="s">
        <v>183</v>
      </c>
      <c r="B12" s="47" t="s">
        <v>184</v>
      </c>
      <c r="C12" s="21" t="s">
        <v>1112</v>
      </c>
    </row>
    <row r="13" spans="1:6" ht="15.75" customHeight="1">
      <c r="A13" s="5" t="s">
        <v>186</v>
      </c>
      <c r="B13" s="47" t="s">
        <v>187</v>
      </c>
      <c r="C13" s="21" t="s">
        <v>1112</v>
      </c>
    </row>
    <row r="14" spans="1:6" ht="15.75" customHeight="1">
      <c r="A14" s="5" t="s">
        <v>188</v>
      </c>
      <c r="B14" s="47" t="s">
        <v>189</v>
      </c>
      <c r="C14" s="21" t="s">
        <v>1112</v>
      </c>
    </row>
    <row r="15" spans="1:6" ht="15.75" customHeight="1">
      <c r="A15" s="5" t="s">
        <v>190</v>
      </c>
      <c r="B15" s="47" t="s">
        <v>191</v>
      </c>
      <c r="C15" s="21" t="s">
        <v>1112</v>
      </c>
    </row>
    <row r="16" spans="1:6" ht="15.75" customHeight="1">
      <c r="A16" s="5" t="s">
        <v>1114</v>
      </c>
      <c r="B16" s="47" t="s">
        <v>193</v>
      </c>
      <c r="C16" s="21" t="s">
        <v>1112</v>
      </c>
    </row>
    <row r="17" spans="1:3" ht="15.75" customHeight="1">
      <c r="A17" s="5" t="s">
        <v>194</v>
      </c>
      <c r="B17" s="47" t="s">
        <v>195</v>
      </c>
      <c r="C17" s="21" t="s">
        <v>1112</v>
      </c>
    </row>
    <row r="18" spans="1:3" ht="15.75" customHeight="1">
      <c r="A18" s="5" t="s">
        <v>196</v>
      </c>
      <c r="B18" s="5" t="s">
        <v>197</v>
      </c>
      <c r="C18" s="21" t="s">
        <v>1112</v>
      </c>
    </row>
    <row r="19" spans="1:3" ht="63.75">
      <c r="A19" s="5" t="s">
        <v>198</v>
      </c>
      <c r="B19" s="5" t="s">
        <v>199</v>
      </c>
      <c r="C19" s="21" t="s">
        <v>1112</v>
      </c>
    </row>
    <row r="20" spans="1:3" ht="63.75">
      <c r="A20" s="5" t="s">
        <v>200</v>
      </c>
      <c r="B20" s="5" t="s">
        <v>201</v>
      </c>
      <c r="C20" s="21" t="s">
        <v>1112</v>
      </c>
    </row>
    <row r="21" spans="1:3" ht="63.75">
      <c r="A21" s="5" t="s">
        <v>1115</v>
      </c>
      <c r="B21" s="5" t="s">
        <v>203</v>
      </c>
      <c r="C21" s="21" t="s">
        <v>1112</v>
      </c>
    </row>
    <row r="22" spans="1:3" ht="63.75">
      <c r="A22" s="5" t="s">
        <v>204</v>
      </c>
      <c r="B22" s="5" t="s">
        <v>205</v>
      </c>
      <c r="C22" s="21" t="s">
        <v>1112</v>
      </c>
    </row>
    <row r="23" spans="1:3" ht="63.75">
      <c r="A23" s="5" t="s">
        <v>206</v>
      </c>
      <c r="B23" s="5" t="s">
        <v>207</v>
      </c>
      <c r="C23" s="21" t="s">
        <v>1112</v>
      </c>
    </row>
    <row r="24" spans="1:3" ht="63.75">
      <c r="A24" s="5" t="s">
        <v>209</v>
      </c>
      <c r="B24" s="5" t="s">
        <v>210</v>
      </c>
      <c r="C24" s="21" t="s">
        <v>1112</v>
      </c>
    </row>
    <row r="25" spans="1:3" ht="63.75">
      <c r="A25" s="5" t="s">
        <v>1116</v>
      </c>
      <c r="B25" s="5" t="s">
        <v>212</v>
      </c>
      <c r="C25" s="21" t="s">
        <v>1112</v>
      </c>
    </row>
    <row r="26" spans="1:3" ht="63.75">
      <c r="A26" s="5" t="s">
        <v>213</v>
      </c>
      <c r="B26" s="5" t="s">
        <v>214</v>
      </c>
      <c r="C26" s="21" t="s">
        <v>1112</v>
      </c>
    </row>
    <row r="27" spans="1:3" ht="63.75">
      <c r="A27" s="5" t="s">
        <v>219</v>
      </c>
      <c r="B27" s="5" t="s">
        <v>220</v>
      </c>
      <c r="C27" s="21" t="s">
        <v>1112</v>
      </c>
    </row>
    <row r="28" spans="1:3" ht="63.75">
      <c r="A28" s="5" t="s">
        <v>223</v>
      </c>
      <c r="B28" s="5" t="s">
        <v>224</v>
      </c>
      <c r="C28" s="21" t="s">
        <v>1112</v>
      </c>
    </row>
    <row r="29" spans="1:3" ht="63.75">
      <c r="A29" s="5" t="s">
        <v>226</v>
      </c>
      <c r="B29" s="5" t="s">
        <v>227</v>
      </c>
      <c r="C29" s="21" t="s">
        <v>1112</v>
      </c>
    </row>
    <row r="30" spans="1:3" ht="63.75">
      <c r="A30" s="5" t="s">
        <v>229</v>
      </c>
      <c r="B30" s="5" t="s">
        <v>230</v>
      </c>
      <c r="C30" s="21" t="s">
        <v>1112</v>
      </c>
    </row>
    <row r="31" spans="1:3" ht="63.75">
      <c r="A31" s="5" t="s">
        <v>231</v>
      </c>
      <c r="B31" s="5" t="s">
        <v>232</v>
      </c>
      <c r="C31" s="21" t="s">
        <v>1112</v>
      </c>
    </row>
    <row r="32" spans="1:3" ht="63.75">
      <c r="A32" s="5" t="s">
        <v>234</v>
      </c>
      <c r="B32" s="5" t="s">
        <v>235</v>
      </c>
      <c r="C32" s="21" t="s">
        <v>1112</v>
      </c>
    </row>
    <row r="33" spans="1:3" ht="63.75">
      <c r="A33" s="5" t="s">
        <v>236</v>
      </c>
      <c r="B33" s="5" t="s">
        <v>237</v>
      </c>
      <c r="C33" s="21" t="s">
        <v>1112</v>
      </c>
    </row>
    <row r="34" spans="1:3" ht="63.75">
      <c r="A34" s="5" t="s">
        <v>239</v>
      </c>
      <c r="B34" s="5" t="s">
        <v>240</v>
      </c>
      <c r="C34" s="21" t="s">
        <v>1112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5B56C-57DC-472C-83F0-CED84BAEC7C7}">
  <sheetPr codeName="Sheet5"/>
  <dimension ref="A1:N1108"/>
  <sheetViews>
    <sheetView tabSelected="1" workbookViewId="0">
      <pane ySplit="1" topLeftCell="A2" activePane="bottomLeft" state="frozen"/>
      <selection activeCell="I1" sqref="I1"/>
      <selection pane="bottomLeft" activeCell="K2" sqref="K2"/>
    </sheetView>
  </sheetViews>
  <sheetFormatPr defaultRowHeight="12.75"/>
  <cols>
    <col min="1" max="1" width="97.6640625" style="59" customWidth="1"/>
    <col min="2" max="2" width="93.46484375" style="62" bestFit="1" customWidth="1"/>
    <col min="3" max="3" width="18.6640625" style="59" customWidth="1"/>
    <col min="4" max="4" width="19.73046875" style="59" bestFit="1" customWidth="1"/>
    <col min="5" max="6" width="46.3984375" style="59" customWidth="1"/>
    <col min="7" max="8" width="18.6640625" style="70" customWidth="1"/>
    <col min="9" max="9" width="18.6640625" style="75" customWidth="1"/>
    <col min="10" max="10" width="57" style="59" customWidth="1"/>
    <col min="11" max="11" width="23.6640625" style="78" customWidth="1"/>
    <col min="12" max="12" width="57" style="59" customWidth="1"/>
    <col min="13" max="13" width="21.33203125" style="59" customWidth="1"/>
    <col min="14" max="14" width="23.6640625" style="59" customWidth="1"/>
  </cols>
  <sheetData>
    <row r="1" spans="1:14" ht="26.25">
      <c r="A1" s="50" t="s">
        <v>1581</v>
      </c>
      <c r="B1" s="66" t="s">
        <v>1582</v>
      </c>
      <c r="C1" s="50" t="s">
        <v>1</v>
      </c>
      <c r="D1" s="66" t="s">
        <v>1583</v>
      </c>
      <c r="E1" s="71" t="s">
        <v>1589</v>
      </c>
      <c r="F1" s="71"/>
      <c r="G1" s="50" t="s">
        <v>1584</v>
      </c>
      <c r="H1" s="66" t="s">
        <v>1585</v>
      </c>
      <c r="I1" s="71" t="s">
        <v>1590</v>
      </c>
      <c r="J1" s="50" t="s">
        <v>1587</v>
      </c>
      <c r="K1" s="71" t="s">
        <v>1591</v>
      </c>
      <c r="L1" s="66" t="s">
        <v>1588</v>
      </c>
      <c r="M1" s="50" t="s">
        <v>1118</v>
      </c>
      <c r="N1" s="50" t="s">
        <v>1586</v>
      </c>
    </row>
    <row r="2" spans="1:14" ht="51">
      <c r="A2" s="51" t="s">
        <v>16</v>
      </c>
      <c r="B2" s="62" t="s">
        <v>16</v>
      </c>
      <c r="C2" s="52">
        <v>1</v>
      </c>
      <c r="D2" s="62" t="s">
        <v>1119</v>
      </c>
      <c r="E2" s="62" t="s">
        <v>1119</v>
      </c>
      <c r="F2" s="62" t="b">
        <f>IF(ISERROR(SEARCH($D2, $E2)), FALSE, TRUE)</f>
        <v>1</v>
      </c>
      <c r="G2" s="52" t="str">
        <f>TRIM(SUBSTITUTE(M2, " ", ""))</f>
        <v>ServiceCall</v>
      </c>
      <c r="H2" s="69" t="s">
        <v>1120</v>
      </c>
      <c r="I2" s="72" t="b">
        <f>N2="Y"</f>
        <v>1</v>
      </c>
      <c r="J2" s="51" t="s">
        <v>25</v>
      </c>
      <c r="K2" s="72" t="b">
        <v>1</v>
      </c>
      <c r="L2" s="63" t="s">
        <v>1121</v>
      </c>
      <c r="M2" s="60" t="s">
        <v>21</v>
      </c>
      <c r="N2" s="51" t="s">
        <v>23</v>
      </c>
    </row>
    <row r="3" spans="1:14" ht="51">
      <c r="A3" s="51" t="s">
        <v>28</v>
      </c>
      <c r="B3" s="62" t="s">
        <v>28</v>
      </c>
      <c r="C3" s="52">
        <v>2</v>
      </c>
      <c r="D3" s="62" t="s">
        <v>1119</v>
      </c>
      <c r="E3" s="62" t="s">
        <v>1119</v>
      </c>
      <c r="F3" s="62" t="b">
        <f t="shared" ref="F3:F66" si="0">IF(ISERROR(SEARCH($D3, $E3)), FALSE, TRUE)</f>
        <v>1</v>
      </c>
      <c r="G3" s="52" t="str">
        <f t="shared" ref="G3:G66" si="1">TRIM(SUBSTITUTE(M3, " ", ""))</f>
        <v>ServiceCall</v>
      </c>
      <c r="H3" s="68" t="s">
        <v>1120</v>
      </c>
      <c r="I3" s="72" t="b">
        <f t="shared" ref="I3:I66" si="2">N3="Y"</f>
        <v>1</v>
      </c>
      <c r="J3" s="51" t="s">
        <v>25</v>
      </c>
      <c r="K3" s="73" t="b">
        <v>1</v>
      </c>
      <c r="L3" s="63" t="s">
        <v>1121</v>
      </c>
      <c r="M3" s="51" t="s">
        <v>21</v>
      </c>
      <c r="N3" s="51" t="s">
        <v>23</v>
      </c>
    </row>
    <row r="4" spans="1:14" ht="51">
      <c r="A4" s="51" t="s">
        <v>30</v>
      </c>
      <c r="B4" s="62" t="s">
        <v>30</v>
      </c>
      <c r="C4" s="52">
        <v>3</v>
      </c>
      <c r="D4" s="62" t="s">
        <v>1119</v>
      </c>
      <c r="E4" s="62" t="s">
        <v>1119</v>
      </c>
      <c r="F4" s="62" t="b">
        <f t="shared" si="0"/>
        <v>1</v>
      </c>
      <c r="G4" s="52" t="str">
        <f t="shared" si="1"/>
        <v>ServiceCall</v>
      </c>
      <c r="H4" s="68" t="s">
        <v>1120</v>
      </c>
      <c r="I4" s="72" t="b">
        <f t="shared" si="2"/>
        <v>1</v>
      </c>
      <c r="J4" s="51" t="s">
        <v>25</v>
      </c>
      <c r="K4" s="76" t="b">
        <v>1</v>
      </c>
      <c r="L4" s="63" t="s">
        <v>1121</v>
      </c>
      <c r="M4" s="51" t="s">
        <v>21</v>
      </c>
      <c r="N4" s="51" t="s">
        <v>23</v>
      </c>
    </row>
    <row r="5" spans="1:14" ht="51">
      <c r="A5" s="51" t="s">
        <v>32</v>
      </c>
      <c r="B5" s="62" t="s">
        <v>32</v>
      </c>
      <c r="C5" s="52">
        <v>4</v>
      </c>
      <c r="D5" s="62" t="s">
        <v>1119</v>
      </c>
      <c r="E5" s="62" t="s">
        <v>1119</v>
      </c>
      <c r="F5" s="62" t="b">
        <f t="shared" si="0"/>
        <v>1</v>
      </c>
      <c r="G5" s="52" t="str">
        <f t="shared" si="1"/>
        <v>ServiceCall</v>
      </c>
      <c r="H5" s="68" t="s">
        <v>1120</v>
      </c>
      <c r="I5" s="72" t="b">
        <f t="shared" si="2"/>
        <v>1</v>
      </c>
      <c r="J5" s="51" t="s">
        <v>25</v>
      </c>
      <c r="K5" s="76" t="b">
        <v>1</v>
      </c>
      <c r="L5" s="63" t="s">
        <v>1121</v>
      </c>
      <c r="M5" s="51" t="s">
        <v>21</v>
      </c>
      <c r="N5" s="51" t="s">
        <v>23</v>
      </c>
    </row>
    <row r="6" spans="1:14">
      <c r="A6" s="51" t="s">
        <v>34</v>
      </c>
      <c r="B6" s="62" t="s">
        <v>34</v>
      </c>
      <c r="C6" s="51">
        <v>5</v>
      </c>
      <c r="D6" s="62" t="s">
        <v>1119</v>
      </c>
      <c r="E6" s="62" t="s">
        <v>1119</v>
      </c>
      <c r="F6" s="62" t="b">
        <f t="shared" si="0"/>
        <v>1</v>
      </c>
      <c r="G6" s="52" t="str">
        <f t="shared" si="1"/>
        <v>Warning</v>
      </c>
      <c r="H6" s="68" t="s">
        <v>37</v>
      </c>
      <c r="I6" s="72" t="b">
        <f t="shared" si="2"/>
        <v>0</v>
      </c>
      <c r="J6" s="51"/>
      <c r="K6" s="76" t="b">
        <v>1</v>
      </c>
      <c r="L6" s="62" t="s">
        <v>1122</v>
      </c>
      <c r="M6" s="51" t="s">
        <v>37</v>
      </c>
      <c r="N6" s="51" t="s">
        <v>39</v>
      </c>
    </row>
    <row r="7" spans="1:14">
      <c r="A7" s="51" t="s">
        <v>40</v>
      </c>
      <c r="B7" s="62" t="s">
        <v>40</v>
      </c>
      <c r="C7" s="51">
        <v>6</v>
      </c>
      <c r="D7" s="62" t="s">
        <v>1119</v>
      </c>
      <c r="E7" s="62" t="s">
        <v>1119</v>
      </c>
      <c r="F7" s="62" t="b">
        <f t="shared" si="0"/>
        <v>1</v>
      </c>
      <c r="G7" s="52" t="str">
        <f t="shared" si="1"/>
        <v>Warning</v>
      </c>
      <c r="H7" s="68" t="s">
        <v>37</v>
      </c>
      <c r="I7" s="72" t="b">
        <f t="shared" si="2"/>
        <v>0</v>
      </c>
      <c r="J7" s="51"/>
      <c r="K7" s="76" t="b">
        <v>1</v>
      </c>
      <c r="L7" s="62" t="s">
        <v>1123</v>
      </c>
      <c r="M7" s="51" t="s">
        <v>37</v>
      </c>
      <c r="N7" s="51" t="s">
        <v>39</v>
      </c>
    </row>
    <row r="8" spans="1:14">
      <c r="A8" s="51" t="s">
        <v>41</v>
      </c>
      <c r="B8" s="62" t="s">
        <v>41</v>
      </c>
      <c r="C8" s="51">
        <v>7</v>
      </c>
      <c r="D8" s="62" t="s">
        <v>1119</v>
      </c>
      <c r="E8" s="62" t="s">
        <v>1119</v>
      </c>
      <c r="F8" s="62" t="b">
        <f t="shared" si="0"/>
        <v>1</v>
      </c>
      <c r="G8" s="52" t="str">
        <f t="shared" si="1"/>
        <v>Warning</v>
      </c>
      <c r="H8" s="68" t="s">
        <v>37</v>
      </c>
      <c r="I8" s="72" t="b">
        <f t="shared" si="2"/>
        <v>0</v>
      </c>
      <c r="J8" s="51"/>
      <c r="K8" s="76" t="b">
        <v>1</v>
      </c>
      <c r="L8" s="62" t="s">
        <v>1124</v>
      </c>
      <c r="M8" s="51" t="s">
        <v>37</v>
      </c>
      <c r="N8" s="51" t="s">
        <v>39</v>
      </c>
    </row>
    <row r="9" spans="1:14">
      <c r="A9" s="51" t="s">
        <v>42</v>
      </c>
      <c r="B9" s="62" t="s">
        <v>42</v>
      </c>
      <c r="C9" s="51">
        <v>8</v>
      </c>
      <c r="D9" s="62" t="s">
        <v>1119</v>
      </c>
      <c r="E9" s="62" t="s">
        <v>1119</v>
      </c>
      <c r="F9" s="62" t="b">
        <f t="shared" si="0"/>
        <v>1</v>
      </c>
      <c r="G9" s="52" t="str">
        <f t="shared" si="1"/>
        <v>Warning</v>
      </c>
      <c r="H9" s="68" t="s">
        <v>37</v>
      </c>
      <c r="I9" s="72" t="b">
        <f t="shared" si="2"/>
        <v>0</v>
      </c>
      <c r="J9" s="51"/>
      <c r="K9" s="76" t="b">
        <v>1</v>
      </c>
      <c r="L9" s="62" t="s">
        <v>1125</v>
      </c>
      <c r="M9" s="51" t="s">
        <v>37</v>
      </c>
      <c r="N9" s="51" t="s">
        <v>39</v>
      </c>
    </row>
    <row r="10" spans="1:14" ht="51">
      <c r="A10" s="51" t="s">
        <v>43</v>
      </c>
      <c r="B10" s="62" t="s">
        <v>43</v>
      </c>
      <c r="C10" s="52">
        <v>9</v>
      </c>
      <c r="D10" s="62" t="s">
        <v>1119</v>
      </c>
      <c r="E10" s="62" t="s">
        <v>1119</v>
      </c>
      <c r="F10" s="62" t="b">
        <f t="shared" si="0"/>
        <v>1</v>
      </c>
      <c r="G10" s="52" t="str">
        <f t="shared" si="1"/>
        <v>ServiceCall</v>
      </c>
      <c r="H10" s="68" t="s">
        <v>1120</v>
      </c>
      <c r="I10" s="72" t="b">
        <f t="shared" si="2"/>
        <v>1</v>
      </c>
      <c r="J10" s="51" t="s">
        <v>25</v>
      </c>
      <c r="K10" s="76" t="b">
        <v>1</v>
      </c>
      <c r="L10" s="63" t="s">
        <v>1121</v>
      </c>
      <c r="M10" s="51" t="s">
        <v>21</v>
      </c>
      <c r="N10" s="51" t="s">
        <v>23</v>
      </c>
    </row>
    <row r="11" spans="1:14" ht="25.5">
      <c r="A11" s="51" t="s">
        <v>45</v>
      </c>
      <c r="B11" s="62" t="s">
        <v>45</v>
      </c>
      <c r="C11" s="52">
        <v>10</v>
      </c>
      <c r="D11" s="62" t="s">
        <v>1119</v>
      </c>
      <c r="E11" s="62" t="s">
        <v>1119</v>
      </c>
      <c r="F11" s="62" t="b">
        <f t="shared" si="0"/>
        <v>1</v>
      </c>
      <c r="G11" s="52" t="str">
        <f t="shared" si="1"/>
        <v>ServiceCall</v>
      </c>
      <c r="H11" s="68" t="s">
        <v>1120</v>
      </c>
      <c r="I11" s="72" t="b">
        <f t="shared" si="2"/>
        <v>1</v>
      </c>
      <c r="J11" s="51" t="s">
        <v>48</v>
      </c>
      <c r="K11" s="76" t="b">
        <v>1</v>
      </c>
      <c r="L11" s="62" t="s">
        <v>1126</v>
      </c>
      <c r="M11" s="51" t="s">
        <v>21</v>
      </c>
      <c r="N11" s="51" t="s">
        <v>23</v>
      </c>
    </row>
    <row r="12" spans="1:14" ht="51">
      <c r="A12" s="51" t="s">
        <v>50</v>
      </c>
      <c r="B12" s="62" t="s">
        <v>50</v>
      </c>
      <c r="C12" s="52">
        <v>11</v>
      </c>
      <c r="D12" s="62" t="s">
        <v>1119</v>
      </c>
      <c r="E12" s="62" t="s">
        <v>1119</v>
      </c>
      <c r="F12" s="62" t="b">
        <f t="shared" si="0"/>
        <v>1</v>
      </c>
      <c r="G12" s="52" t="str">
        <f t="shared" si="1"/>
        <v>ServiceCall</v>
      </c>
      <c r="H12" s="68" t="s">
        <v>1120</v>
      </c>
      <c r="I12" s="72" t="b">
        <f t="shared" si="2"/>
        <v>1</v>
      </c>
      <c r="J12" s="51" t="s">
        <v>25</v>
      </c>
      <c r="K12" s="76" t="b">
        <v>1</v>
      </c>
      <c r="L12" s="63" t="s">
        <v>1121</v>
      </c>
      <c r="M12" s="51" t="s">
        <v>21</v>
      </c>
      <c r="N12" s="51" t="s">
        <v>23</v>
      </c>
    </row>
    <row r="13" spans="1:14" ht="51">
      <c r="A13" s="51" t="s">
        <v>53</v>
      </c>
      <c r="B13" s="62" t="s">
        <v>53</v>
      </c>
      <c r="C13" s="52">
        <v>12</v>
      </c>
      <c r="D13" s="62" t="s">
        <v>1119</v>
      </c>
      <c r="E13" s="62" t="s">
        <v>1119</v>
      </c>
      <c r="F13" s="62" t="b">
        <f t="shared" si="0"/>
        <v>1</v>
      </c>
      <c r="G13" s="52" t="str">
        <f t="shared" si="1"/>
        <v>ServiceCall</v>
      </c>
      <c r="H13" s="68" t="s">
        <v>1120</v>
      </c>
      <c r="I13" s="72" t="b">
        <f t="shared" si="2"/>
        <v>1</v>
      </c>
      <c r="J13" s="51" t="s">
        <v>25</v>
      </c>
      <c r="K13" s="76" t="b">
        <v>1</v>
      </c>
      <c r="L13" s="63" t="s">
        <v>1121</v>
      </c>
      <c r="M13" s="51" t="s">
        <v>21</v>
      </c>
      <c r="N13" s="51" t="s">
        <v>23</v>
      </c>
    </row>
    <row r="14" spans="1:14" ht="51">
      <c r="A14" s="51" t="s">
        <v>56</v>
      </c>
      <c r="B14" s="62" t="s">
        <v>56</v>
      </c>
      <c r="C14" s="52">
        <v>13</v>
      </c>
      <c r="D14" s="62" t="s">
        <v>1119</v>
      </c>
      <c r="E14" s="62" t="s">
        <v>1119</v>
      </c>
      <c r="F14" s="62" t="b">
        <f t="shared" si="0"/>
        <v>1</v>
      </c>
      <c r="G14" s="52" t="str">
        <f t="shared" si="1"/>
        <v>ServiceCall</v>
      </c>
      <c r="H14" s="68" t="s">
        <v>1120</v>
      </c>
      <c r="I14" s="72" t="b">
        <f t="shared" si="2"/>
        <v>1</v>
      </c>
      <c r="J14" s="51" t="s">
        <v>25</v>
      </c>
      <c r="K14" s="76" t="b">
        <v>1</v>
      </c>
      <c r="L14" s="63" t="s">
        <v>1121</v>
      </c>
      <c r="M14" s="51" t="s">
        <v>21</v>
      </c>
      <c r="N14" s="51" t="s">
        <v>23</v>
      </c>
    </row>
    <row r="15" spans="1:14" ht="51">
      <c r="A15" s="51" t="s">
        <v>59</v>
      </c>
      <c r="B15" s="62" t="s">
        <v>59</v>
      </c>
      <c r="C15" s="52">
        <v>14</v>
      </c>
      <c r="D15" s="62" t="s">
        <v>1119</v>
      </c>
      <c r="E15" s="62" t="s">
        <v>1119</v>
      </c>
      <c r="F15" s="62" t="b">
        <f t="shared" si="0"/>
        <v>1</v>
      </c>
      <c r="G15" s="52" t="str">
        <f t="shared" si="1"/>
        <v>ServiceCall</v>
      </c>
      <c r="H15" s="68" t="s">
        <v>1120</v>
      </c>
      <c r="I15" s="72" t="b">
        <f t="shared" si="2"/>
        <v>1</v>
      </c>
      <c r="J15" s="51" t="s">
        <v>25</v>
      </c>
      <c r="K15" s="76" t="b">
        <v>1</v>
      </c>
      <c r="L15" s="63" t="s">
        <v>1121</v>
      </c>
      <c r="M15" s="51" t="s">
        <v>21</v>
      </c>
      <c r="N15" s="51" t="s">
        <v>23</v>
      </c>
    </row>
    <row r="16" spans="1:14">
      <c r="A16" s="51" t="s">
        <v>61</v>
      </c>
      <c r="B16" s="62" t="s">
        <v>61</v>
      </c>
      <c r="C16" s="51">
        <v>15</v>
      </c>
      <c r="D16" s="62" t="s">
        <v>1119</v>
      </c>
      <c r="E16" s="62" t="s">
        <v>1119</v>
      </c>
      <c r="F16" s="62" t="b">
        <f t="shared" si="0"/>
        <v>1</v>
      </c>
      <c r="G16" s="52" t="str">
        <f t="shared" si="1"/>
        <v>ServiceCall</v>
      </c>
      <c r="H16" s="68" t="s">
        <v>1120</v>
      </c>
      <c r="I16" s="72" t="b">
        <f t="shared" si="2"/>
        <v>0</v>
      </c>
      <c r="J16" s="51"/>
      <c r="K16" s="76" t="b">
        <v>1</v>
      </c>
      <c r="L16" s="62" t="s">
        <v>1127</v>
      </c>
      <c r="M16" s="51" t="s">
        <v>21</v>
      </c>
      <c r="N16" s="51" t="s">
        <v>39</v>
      </c>
    </row>
    <row r="17" spans="1:14" ht="51">
      <c r="A17" s="51" t="s">
        <v>64</v>
      </c>
      <c r="B17" s="62" t="s">
        <v>64</v>
      </c>
      <c r="C17" s="52">
        <v>16</v>
      </c>
      <c r="D17" s="62" t="s">
        <v>1119</v>
      </c>
      <c r="E17" s="62" t="s">
        <v>1119</v>
      </c>
      <c r="F17" s="62" t="b">
        <f t="shared" si="0"/>
        <v>1</v>
      </c>
      <c r="G17" s="52" t="str">
        <f t="shared" si="1"/>
        <v>ServiceCall</v>
      </c>
      <c r="H17" s="68" t="s">
        <v>1120</v>
      </c>
      <c r="I17" s="72" t="b">
        <f t="shared" si="2"/>
        <v>1</v>
      </c>
      <c r="J17" s="51" t="s">
        <v>25</v>
      </c>
      <c r="K17" s="76" t="b">
        <v>1</v>
      </c>
      <c r="L17" s="63" t="s">
        <v>1121</v>
      </c>
      <c r="M17" s="51" t="s">
        <v>21</v>
      </c>
      <c r="N17" s="51" t="s">
        <v>23</v>
      </c>
    </row>
    <row r="18" spans="1:14">
      <c r="A18" s="51" t="s">
        <v>66</v>
      </c>
      <c r="B18" s="62" t="s">
        <v>66</v>
      </c>
      <c r="C18" s="51">
        <v>17</v>
      </c>
      <c r="D18" s="62" t="s">
        <v>1119</v>
      </c>
      <c r="E18" s="62" t="s">
        <v>1119</v>
      </c>
      <c r="F18" s="62" t="b">
        <f t="shared" si="0"/>
        <v>1</v>
      </c>
      <c r="G18" s="52" t="str">
        <f t="shared" si="1"/>
        <v>Warning</v>
      </c>
      <c r="H18" s="68" t="s">
        <v>37</v>
      </c>
      <c r="I18" s="72" t="b">
        <f t="shared" si="2"/>
        <v>0</v>
      </c>
      <c r="J18" s="51"/>
      <c r="K18" s="76" t="b">
        <v>1</v>
      </c>
      <c r="L18" s="62" t="s">
        <v>1128</v>
      </c>
      <c r="M18" s="51" t="s">
        <v>37</v>
      </c>
      <c r="N18" s="51" t="s">
        <v>39</v>
      </c>
    </row>
    <row r="19" spans="1:14" ht="51">
      <c r="A19" s="51" t="s">
        <v>69</v>
      </c>
      <c r="B19" s="62" t="s">
        <v>69</v>
      </c>
      <c r="C19" s="52">
        <v>18</v>
      </c>
      <c r="D19" s="62" t="s">
        <v>1119</v>
      </c>
      <c r="E19" s="62" t="s">
        <v>1119</v>
      </c>
      <c r="F19" s="62" t="b">
        <f t="shared" si="0"/>
        <v>1</v>
      </c>
      <c r="G19" s="52" t="str">
        <f t="shared" si="1"/>
        <v>ServiceCall</v>
      </c>
      <c r="H19" s="68" t="s">
        <v>1120</v>
      </c>
      <c r="I19" s="72" t="b">
        <f t="shared" si="2"/>
        <v>1</v>
      </c>
      <c r="J19" s="51" t="s">
        <v>25</v>
      </c>
      <c r="K19" s="76" t="b">
        <v>1</v>
      </c>
      <c r="L19" s="63" t="s">
        <v>1121</v>
      </c>
      <c r="M19" s="51" t="s">
        <v>21</v>
      </c>
      <c r="N19" s="51" t="s">
        <v>23</v>
      </c>
    </row>
    <row r="20" spans="1:14" ht="51">
      <c r="A20" s="51" t="s">
        <v>72</v>
      </c>
      <c r="B20" s="62" t="s">
        <v>72</v>
      </c>
      <c r="C20" s="52">
        <v>19</v>
      </c>
      <c r="D20" s="62" t="s">
        <v>1129</v>
      </c>
      <c r="E20" s="62" t="s">
        <v>1129</v>
      </c>
      <c r="F20" s="62" t="b">
        <f t="shared" si="0"/>
        <v>1</v>
      </c>
      <c r="G20" s="52" t="str">
        <f t="shared" si="1"/>
        <v>ServiceCall</v>
      </c>
      <c r="H20" s="68" t="s">
        <v>1120</v>
      </c>
      <c r="I20" s="72" t="b">
        <f t="shared" si="2"/>
        <v>1</v>
      </c>
      <c r="J20" s="51" t="s">
        <v>74</v>
      </c>
      <c r="K20" s="76" t="b">
        <v>1</v>
      </c>
      <c r="L20" s="63" t="s">
        <v>1130</v>
      </c>
      <c r="M20" s="51" t="s">
        <v>21</v>
      </c>
      <c r="N20" s="51" t="s">
        <v>23</v>
      </c>
    </row>
    <row r="21" spans="1:14" ht="51">
      <c r="A21" s="51" t="s">
        <v>76</v>
      </c>
      <c r="B21" s="62" t="s">
        <v>76</v>
      </c>
      <c r="C21" s="52">
        <v>20</v>
      </c>
      <c r="D21" s="62" t="s">
        <v>1129</v>
      </c>
      <c r="E21" s="62" t="s">
        <v>1129</v>
      </c>
      <c r="F21" s="62" t="b">
        <f t="shared" si="0"/>
        <v>1</v>
      </c>
      <c r="G21" s="52" t="str">
        <f t="shared" si="1"/>
        <v>ServiceCall</v>
      </c>
      <c r="H21" s="68" t="s">
        <v>1120</v>
      </c>
      <c r="I21" s="72" t="b">
        <f t="shared" si="2"/>
        <v>1</v>
      </c>
      <c r="J21" s="51" t="s">
        <v>74</v>
      </c>
      <c r="K21" s="76" t="b">
        <v>1</v>
      </c>
      <c r="L21" s="63" t="s">
        <v>1130</v>
      </c>
      <c r="M21" s="51" t="s">
        <v>21</v>
      </c>
      <c r="N21" s="51" t="s">
        <v>23</v>
      </c>
    </row>
    <row r="22" spans="1:14" ht="51">
      <c r="A22" s="51" t="s">
        <v>79</v>
      </c>
      <c r="B22" s="62" t="s">
        <v>79</v>
      </c>
      <c r="C22" s="52">
        <v>21</v>
      </c>
      <c r="D22" s="62" t="s">
        <v>1129</v>
      </c>
      <c r="E22" s="62" t="s">
        <v>1129</v>
      </c>
      <c r="F22" s="62" t="b">
        <f t="shared" si="0"/>
        <v>1</v>
      </c>
      <c r="G22" s="52" t="str">
        <f t="shared" si="1"/>
        <v>ServiceCall</v>
      </c>
      <c r="H22" s="68" t="s">
        <v>1120</v>
      </c>
      <c r="I22" s="72" t="b">
        <f t="shared" si="2"/>
        <v>1</v>
      </c>
      <c r="J22" s="51" t="s">
        <v>74</v>
      </c>
      <c r="K22" s="76" t="b">
        <v>1</v>
      </c>
      <c r="L22" s="63" t="s">
        <v>1130</v>
      </c>
      <c r="M22" s="51" t="s">
        <v>21</v>
      </c>
      <c r="N22" s="51" t="s">
        <v>23</v>
      </c>
    </row>
    <row r="23" spans="1:14" ht="51">
      <c r="A23" s="51" t="s">
        <v>81</v>
      </c>
      <c r="B23" s="62" t="s">
        <v>81</v>
      </c>
      <c r="C23" s="52">
        <v>22</v>
      </c>
      <c r="D23" s="62" t="s">
        <v>1129</v>
      </c>
      <c r="E23" s="62" t="s">
        <v>1129</v>
      </c>
      <c r="F23" s="62" t="b">
        <f t="shared" si="0"/>
        <v>1</v>
      </c>
      <c r="G23" s="52" t="str">
        <f t="shared" si="1"/>
        <v>ServiceCall</v>
      </c>
      <c r="H23" s="68" t="s">
        <v>1120</v>
      </c>
      <c r="I23" s="72" t="b">
        <f t="shared" si="2"/>
        <v>1</v>
      </c>
      <c r="J23" s="51" t="s">
        <v>74</v>
      </c>
      <c r="K23" s="76" t="b">
        <v>1</v>
      </c>
      <c r="L23" s="63" t="s">
        <v>1130</v>
      </c>
      <c r="M23" s="51" t="s">
        <v>21</v>
      </c>
      <c r="N23" s="51" t="s">
        <v>23</v>
      </c>
    </row>
    <row r="24" spans="1:14" ht="51">
      <c r="A24" s="51" t="s">
        <v>84</v>
      </c>
      <c r="B24" s="62" t="s">
        <v>84</v>
      </c>
      <c r="C24" s="52">
        <v>23</v>
      </c>
      <c r="D24" s="62" t="s">
        <v>1129</v>
      </c>
      <c r="E24" s="62" t="s">
        <v>1129</v>
      </c>
      <c r="F24" s="62" t="b">
        <f t="shared" si="0"/>
        <v>1</v>
      </c>
      <c r="G24" s="52" t="str">
        <f t="shared" si="1"/>
        <v>ServiceCall</v>
      </c>
      <c r="H24" s="68" t="s">
        <v>1120</v>
      </c>
      <c r="I24" s="72" t="b">
        <f t="shared" si="2"/>
        <v>1</v>
      </c>
      <c r="J24" s="51" t="s">
        <v>74</v>
      </c>
      <c r="K24" s="76" t="b">
        <v>1</v>
      </c>
      <c r="L24" s="63" t="s">
        <v>1130</v>
      </c>
      <c r="M24" s="51" t="s">
        <v>21</v>
      </c>
      <c r="N24" s="51" t="s">
        <v>23</v>
      </c>
    </row>
    <row r="25" spans="1:14" ht="51">
      <c r="A25" s="51" t="s">
        <v>87</v>
      </c>
      <c r="B25" s="62" t="s">
        <v>87</v>
      </c>
      <c r="C25" s="52">
        <v>24</v>
      </c>
      <c r="D25" s="62" t="s">
        <v>1129</v>
      </c>
      <c r="E25" s="62" t="s">
        <v>1129</v>
      </c>
      <c r="F25" s="62" t="b">
        <f t="shared" si="0"/>
        <v>1</v>
      </c>
      <c r="G25" s="52" t="str">
        <f t="shared" si="1"/>
        <v>ServiceCall</v>
      </c>
      <c r="H25" s="68" t="s">
        <v>1120</v>
      </c>
      <c r="I25" s="72" t="b">
        <f t="shared" si="2"/>
        <v>1</v>
      </c>
      <c r="J25" s="51" t="s">
        <v>74</v>
      </c>
      <c r="K25" s="76" t="b">
        <v>1</v>
      </c>
      <c r="L25" s="63" t="s">
        <v>1130</v>
      </c>
      <c r="M25" s="51" t="s">
        <v>21</v>
      </c>
      <c r="N25" s="51" t="s">
        <v>23</v>
      </c>
    </row>
    <row r="26" spans="1:14" ht="51">
      <c r="A26" s="51" t="s">
        <v>90</v>
      </c>
      <c r="B26" s="62" t="s">
        <v>90</v>
      </c>
      <c r="C26" s="52">
        <v>25</v>
      </c>
      <c r="D26" s="62" t="s">
        <v>1129</v>
      </c>
      <c r="E26" s="62" t="s">
        <v>1129</v>
      </c>
      <c r="F26" s="62" t="b">
        <f t="shared" si="0"/>
        <v>1</v>
      </c>
      <c r="G26" s="52" t="str">
        <f t="shared" si="1"/>
        <v>ServiceCall</v>
      </c>
      <c r="H26" s="68" t="s">
        <v>1120</v>
      </c>
      <c r="I26" s="72" t="b">
        <f t="shared" si="2"/>
        <v>1</v>
      </c>
      <c r="J26" s="51" t="s">
        <v>74</v>
      </c>
      <c r="K26" s="76" t="b">
        <v>1</v>
      </c>
      <c r="L26" s="63" t="s">
        <v>1130</v>
      </c>
      <c r="M26" s="51" t="s">
        <v>21</v>
      </c>
      <c r="N26" s="51" t="s">
        <v>23</v>
      </c>
    </row>
    <row r="27" spans="1:14" ht="51">
      <c r="A27" s="51" t="s">
        <v>92</v>
      </c>
      <c r="B27" s="62" t="s">
        <v>92</v>
      </c>
      <c r="C27" s="52">
        <v>26</v>
      </c>
      <c r="D27" s="62" t="s">
        <v>1129</v>
      </c>
      <c r="E27" s="62" t="s">
        <v>1129</v>
      </c>
      <c r="F27" s="62" t="b">
        <f t="shared" si="0"/>
        <v>1</v>
      </c>
      <c r="G27" s="52" t="str">
        <f t="shared" si="1"/>
        <v>ServiceCall</v>
      </c>
      <c r="H27" s="68" t="s">
        <v>1120</v>
      </c>
      <c r="I27" s="72" t="b">
        <f t="shared" si="2"/>
        <v>1</v>
      </c>
      <c r="J27" s="51" t="s">
        <v>74</v>
      </c>
      <c r="K27" s="76" t="b">
        <v>1</v>
      </c>
      <c r="L27" s="63" t="s">
        <v>1130</v>
      </c>
      <c r="M27" s="51" t="s">
        <v>21</v>
      </c>
      <c r="N27" s="51" t="s">
        <v>23</v>
      </c>
    </row>
    <row r="28" spans="1:14" ht="51">
      <c r="A28" s="51" t="s">
        <v>96</v>
      </c>
      <c r="B28" s="62" t="s">
        <v>96</v>
      </c>
      <c r="C28" s="52">
        <v>27</v>
      </c>
      <c r="D28" s="62" t="s">
        <v>1129</v>
      </c>
      <c r="E28" s="62" t="s">
        <v>1129</v>
      </c>
      <c r="F28" s="62" t="b">
        <f t="shared" si="0"/>
        <v>1</v>
      </c>
      <c r="G28" s="52" t="str">
        <f t="shared" si="1"/>
        <v>ServiceCall</v>
      </c>
      <c r="H28" s="68" t="s">
        <v>1120</v>
      </c>
      <c r="I28" s="72" t="b">
        <f t="shared" si="2"/>
        <v>1</v>
      </c>
      <c r="J28" s="51" t="s">
        <v>74</v>
      </c>
      <c r="K28" s="76" t="b">
        <v>1</v>
      </c>
      <c r="L28" s="63" t="s">
        <v>1130</v>
      </c>
      <c r="M28" s="51" t="s">
        <v>21</v>
      </c>
      <c r="N28" s="51" t="s">
        <v>23</v>
      </c>
    </row>
    <row r="29" spans="1:14" ht="51">
      <c r="A29" s="51" t="s">
        <v>99</v>
      </c>
      <c r="B29" s="62" t="s">
        <v>99</v>
      </c>
      <c r="C29" s="52">
        <v>28</v>
      </c>
      <c r="D29" s="62" t="s">
        <v>1129</v>
      </c>
      <c r="E29" s="62" t="s">
        <v>1129</v>
      </c>
      <c r="F29" s="62" t="b">
        <f t="shared" si="0"/>
        <v>1</v>
      </c>
      <c r="G29" s="52" t="str">
        <f t="shared" si="1"/>
        <v>ServiceCall</v>
      </c>
      <c r="H29" s="68" t="s">
        <v>1120</v>
      </c>
      <c r="I29" s="72" t="b">
        <f t="shared" si="2"/>
        <v>1</v>
      </c>
      <c r="J29" s="51" t="s">
        <v>74</v>
      </c>
      <c r="K29" s="76" t="b">
        <v>1</v>
      </c>
      <c r="L29" s="63" t="s">
        <v>1130</v>
      </c>
      <c r="M29" s="51" t="s">
        <v>21</v>
      </c>
      <c r="N29" s="51" t="s">
        <v>23</v>
      </c>
    </row>
    <row r="30" spans="1:14" ht="51">
      <c r="A30" s="51" t="s">
        <v>101</v>
      </c>
      <c r="B30" s="62" t="s">
        <v>101</v>
      </c>
      <c r="C30" s="52">
        <v>29</v>
      </c>
      <c r="D30" s="62" t="s">
        <v>1129</v>
      </c>
      <c r="E30" s="62" t="s">
        <v>1129</v>
      </c>
      <c r="F30" s="62" t="b">
        <f t="shared" si="0"/>
        <v>1</v>
      </c>
      <c r="G30" s="52" t="str">
        <f t="shared" si="1"/>
        <v>AssistanceNeeded</v>
      </c>
      <c r="H30" s="68" t="s">
        <v>1131</v>
      </c>
      <c r="I30" s="72" t="b">
        <f t="shared" si="2"/>
        <v>1</v>
      </c>
      <c r="J30" s="51" t="s">
        <v>74</v>
      </c>
      <c r="K30" s="76" t="b">
        <v>1</v>
      </c>
      <c r="L30" s="63" t="s">
        <v>1130</v>
      </c>
      <c r="M30" s="51" t="s">
        <v>104</v>
      </c>
      <c r="N30" s="51" t="s">
        <v>23</v>
      </c>
    </row>
    <row r="31" spans="1:14" ht="51">
      <c r="A31" s="51" t="s">
        <v>105</v>
      </c>
      <c r="B31" s="62" t="s">
        <v>105</v>
      </c>
      <c r="C31" s="52">
        <v>30</v>
      </c>
      <c r="D31" s="62" t="s">
        <v>1129</v>
      </c>
      <c r="E31" s="62" t="s">
        <v>1129</v>
      </c>
      <c r="F31" s="62" t="b">
        <f t="shared" si="0"/>
        <v>1</v>
      </c>
      <c r="G31" s="52" t="str">
        <f t="shared" si="1"/>
        <v>ServiceCall</v>
      </c>
      <c r="H31" s="68" t="s">
        <v>1120</v>
      </c>
      <c r="I31" s="72" t="b">
        <f t="shared" si="2"/>
        <v>1</v>
      </c>
      <c r="J31" s="51" t="s">
        <v>74</v>
      </c>
      <c r="K31" s="76" t="b">
        <v>1</v>
      </c>
      <c r="L31" s="63" t="s">
        <v>1130</v>
      </c>
      <c r="M31" s="51" t="s">
        <v>21</v>
      </c>
      <c r="N31" s="51" t="s">
        <v>23</v>
      </c>
    </row>
    <row r="32" spans="1:14" ht="51">
      <c r="A32" s="51" t="s">
        <v>108</v>
      </c>
      <c r="B32" s="62" t="s">
        <v>108</v>
      </c>
      <c r="C32" s="52">
        <v>31</v>
      </c>
      <c r="D32" s="62" t="s">
        <v>1129</v>
      </c>
      <c r="E32" s="62" t="s">
        <v>1129</v>
      </c>
      <c r="F32" s="62" t="b">
        <f t="shared" si="0"/>
        <v>1</v>
      </c>
      <c r="G32" s="52" t="str">
        <f t="shared" si="1"/>
        <v>ServiceCall</v>
      </c>
      <c r="H32" s="68" t="s">
        <v>1120</v>
      </c>
      <c r="I32" s="72" t="b">
        <f t="shared" si="2"/>
        <v>1</v>
      </c>
      <c r="J32" s="51" t="s">
        <v>74</v>
      </c>
      <c r="K32" s="76" t="b">
        <v>1</v>
      </c>
      <c r="L32" s="63" t="s">
        <v>1130</v>
      </c>
      <c r="M32" s="51" t="s">
        <v>21</v>
      </c>
      <c r="N32" s="51" t="s">
        <v>23</v>
      </c>
    </row>
    <row r="33" spans="1:14" ht="51">
      <c r="A33" s="51" t="s">
        <v>111</v>
      </c>
      <c r="B33" s="62" t="s">
        <v>111</v>
      </c>
      <c r="C33" s="52">
        <v>32</v>
      </c>
      <c r="D33" s="62" t="s">
        <v>1129</v>
      </c>
      <c r="E33" s="62" t="s">
        <v>1129</v>
      </c>
      <c r="F33" s="62" t="b">
        <f t="shared" si="0"/>
        <v>1</v>
      </c>
      <c r="G33" s="52" t="str">
        <f t="shared" si="1"/>
        <v>Warning</v>
      </c>
      <c r="H33" s="68" t="s">
        <v>37</v>
      </c>
      <c r="I33" s="72" t="b">
        <f t="shared" si="2"/>
        <v>0</v>
      </c>
      <c r="J33" s="51"/>
      <c r="K33" s="76" t="b">
        <v>1</v>
      </c>
      <c r="L33" s="63" t="s">
        <v>1130</v>
      </c>
      <c r="M33" s="51" t="s">
        <v>37</v>
      </c>
      <c r="N33" s="51" t="s">
        <v>39</v>
      </c>
    </row>
    <row r="34" spans="1:14" ht="51">
      <c r="A34" s="51" t="s">
        <v>113</v>
      </c>
      <c r="B34" s="62" t="s">
        <v>113</v>
      </c>
      <c r="C34" s="52">
        <v>33</v>
      </c>
      <c r="D34" s="62" t="s">
        <v>1129</v>
      </c>
      <c r="E34" s="62" t="s">
        <v>1129</v>
      </c>
      <c r="F34" s="62" t="b">
        <f t="shared" si="0"/>
        <v>1</v>
      </c>
      <c r="G34" s="52" t="str">
        <f>TRIM(SUBSTITUTE(M34, " ", ""))</f>
        <v>ServiceCall</v>
      </c>
      <c r="H34" s="68" t="s">
        <v>1120</v>
      </c>
      <c r="I34" s="72" t="b">
        <f t="shared" si="2"/>
        <v>1</v>
      </c>
      <c r="J34" s="51" t="s">
        <v>74</v>
      </c>
      <c r="K34" s="76" t="b">
        <v>1</v>
      </c>
      <c r="L34" s="63" t="s">
        <v>1130</v>
      </c>
      <c r="M34" s="51" t="s">
        <v>21</v>
      </c>
      <c r="N34" s="51" t="s">
        <v>23</v>
      </c>
    </row>
    <row r="35" spans="1:14">
      <c r="A35" s="51" t="s">
        <v>115</v>
      </c>
      <c r="B35" s="62" t="s">
        <v>115</v>
      </c>
      <c r="C35" s="52">
        <v>34</v>
      </c>
      <c r="D35" s="62" t="s">
        <v>1129</v>
      </c>
      <c r="E35" s="62" t="s">
        <v>1129</v>
      </c>
      <c r="F35" s="62" t="b">
        <f t="shared" si="0"/>
        <v>1</v>
      </c>
      <c r="G35" s="52" t="str">
        <f t="shared" si="1"/>
        <v>ServiceCall</v>
      </c>
      <c r="H35" s="68" t="s">
        <v>37</v>
      </c>
      <c r="I35" s="72" t="b">
        <f t="shared" si="2"/>
        <v>0</v>
      </c>
      <c r="J35" s="51"/>
      <c r="K35" s="76" t="b">
        <v>1</v>
      </c>
      <c r="L35" s="62" t="s">
        <v>1132</v>
      </c>
      <c r="M35" s="51" t="s">
        <v>21</v>
      </c>
      <c r="N35" s="51"/>
    </row>
    <row r="36" spans="1:14" ht="51">
      <c r="A36" s="51" t="s">
        <v>118</v>
      </c>
      <c r="B36" s="62" t="s">
        <v>118</v>
      </c>
      <c r="C36" s="52">
        <v>35</v>
      </c>
      <c r="D36" s="62" t="s">
        <v>1129</v>
      </c>
      <c r="E36" s="62" t="s">
        <v>1129</v>
      </c>
      <c r="F36" s="62" t="b">
        <f t="shared" si="0"/>
        <v>1</v>
      </c>
      <c r="G36" s="52" t="str">
        <f t="shared" si="1"/>
        <v>ServiceCall</v>
      </c>
      <c r="H36" s="68" t="s">
        <v>1120</v>
      </c>
      <c r="I36" s="72" t="b">
        <f t="shared" si="2"/>
        <v>0</v>
      </c>
      <c r="J36" s="51"/>
      <c r="K36" s="76" t="b">
        <v>1</v>
      </c>
      <c r="L36" s="63" t="s">
        <v>1130</v>
      </c>
      <c r="M36" s="51" t="s">
        <v>21</v>
      </c>
      <c r="N36" s="51" t="s">
        <v>39</v>
      </c>
    </row>
    <row r="37" spans="1:14" ht="38.25">
      <c r="A37" s="51" t="s">
        <v>120</v>
      </c>
      <c r="B37" s="62" t="s">
        <v>120</v>
      </c>
      <c r="C37" s="52">
        <v>36</v>
      </c>
      <c r="D37" s="62" t="s">
        <v>1133</v>
      </c>
      <c r="E37" s="62" t="s">
        <v>1133</v>
      </c>
      <c r="F37" s="62" t="b">
        <f t="shared" si="0"/>
        <v>1</v>
      </c>
      <c r="G37" s="52" t="str">
        <f t="shared" si="1"/>
        <v>ServiceCall</v>
      </c>
      <c r="H37" s="68" t="s">
        <v>1120</v>
      </c>
      <c r="I37" s="72" t="b">
        <f t="shared" si="2"/>
        <v>1</v>
      </c>
      <c r="J37" s="53" t="s">
        <v>123</v>
      </c>
      <c r="K37" s="76" t="b">
        <v>1</v>
      </c>
      <c r="L37" s="63" t="s">
        <v>1134</v>
      </c>
      <c r="M37" s="51" t="s">
        <v>21</v>
      </c>
      <c r="N37" s="51" t="s">
        <v>23</v>
      </c>
    </row>
    <row r="38" spans="1:14" ht="38.25">
      <c r="A38" s="51" t="s">
        <v>125</v>
      </c>
      <c r="B38" s="62" t="s">
        <v>125</v>
      </c>
      <c r="C38" s="52">
        <v>37</v>
      </c>
      <c r="D38" s="62" t="s">
        <v>1133</v>
      </c>
      <c r="E38" s="62" t="s">
        <v>1133</v>
      </c>
      <c r="F38" s="62" t="b">
        <f t="shared" si="0"/>
        <v>1</v>
      </c>
      <c r="G38" s="52" t="str">
        <f t="shared" si="1"/>
        <v>ServiceCall</v>
      </c>
      <c r="H38" s="68" t="s">
        <v>1120</v>
      </c>
      <c r="I38" s="72" t="b">
        <f t="shared" si="2"/>
        <v>0</v>
      </c>
      <c r="J38" s="51"/>
      <c r="K38" s="76" t="b">
        <v>1</v>
      </c>
      <c r="L38" s="63" t="s">
        <v>1134</v>
      </c>
      <c r="M38" s="51" t="s">
        <v>21</v>
      </c>
      <c r="N38" s="51" t="s">
        <v>39</v>
      </c>
    </row>
    <row r="39" spans="1:14" ht="38.25">
      <c r="A39" s="51" t="s">
        <v>128</v>
      </c>
      <c r="B39" s="62" t="s">
        <v>128</v>
      </c>
      <c r="C39" s="52">
        <v>38</v>
      </c>
      <c r="D39" s="62" t="s">
        <v>1133</v>
      </c>
      <c r="E39" s="62" t="s">
        <v>1133</v>
      </c>
      <c r="F39" s="62" t="b">
        <f t="shared" si="0"/>
        <v>1</v>
      </c>
      <c r="G39" s="52" t="str">
        <f t="shared" si="1"/>
        <v>ServiceCall</v>
      </c>
      <c r="H39" s="68" t="s">
        <v>1120</v>
      </c>
      <c r="I39" s="72" t="b">
        <f t="shared" si="2"/>
        <v>1</v>
      </c>
      <c r="J39" s="53" t="s">
        <v>123</v>
      </c>
      <c r="K39" s="76" t="b">
        <v>1</v>
      </c>
      <c r="L39" s="63" t="s">
        <v>1134</v>
      </c>
      <c r="M39" s="51" t="s">
        <v>21</v>
      </c>
      <c r="N39" s="51" t="s">
        <v>23</v>
      </c>
    </row>
    <row r="40" spans="1:14" ht="38.25">
      <c r="A40" s="51" t="s">
        <v>131</v>
      </c>
      <c r="B40" s="62" t="s">
        <v>131</v>
      </c>
      <c r="C40" s="52">
        <v>39</v>
      </c>
      <c r="D40" s="62" t="s">
        <v>1133</v>
      </c>
      <c r="E40" s="62" t="s">
        <v>1133</v>
      </c>
      <c r="F40" s="62" t="b">
        <f t="shared" si="0"/>
        <v>1</v>
      </c>
      <c r="G40" s="52" t="str">
        <f t="shared" si="1"/>
        <v>ServiceCall</v>
      </c>
      <c r="H40" s="68" t="s">
        <v>1120</v>
      </c>
      <c r="I40" s="72" t="b">
        <f t="shared" si="2"/>
        <v>0</v>
      </c>
      <c r="J40" s="51"/>
      <c r="K40" s="76" t="b">
        <v>1</v>
      </c>
      <c r="L40" s="63" t="s">
        <v>1134</v>
      </c>
      <c r="M40" s="51" t="s">
        <v>21</v>
      </c>
      <c r="N40" s="51" t="s">
        <v>39</v>
      </c>
    </row>
    <row r="41" spans="1:14" ht="51">
      <c r="A41" s="51" t="s">
        <v>133</v>
      </c>
      <c r="B41" s="62" t="s">
        <v>133</v>
      </c>
      <c r="C41" s="52">
        <v>40</v>
      </c>
      <c r="D41" s="62" t="s">
        <v>1133</v>
      </c>
      <c r="E41" s="62" t="s">
        <v>1133</v>
      </c>
      <c r="F41" s="62" t="b">
        <f t="shared" si="0"/>
        <v>1</v>
      </c>
      <c r="G41" s="52" t="str">
        <f t="shared" si="1"/>
        <v>ServiceCall</v>
      </c>
      <c r="H41" s="68" t="s">
        <v>1120</v>
      </c>
      <c r="I41" s="72" t="b">
        <f t="shared" si="2"/>
        <v>1</v>
      </c>
      <c r="J41" s="51" t="s">
        <v>135</v>
      </c>
      <c r="K41" s="76" t="b">
        <v>1</v>
      </c>
      <c r="L41" s="63" t="s">
        <v>1135</v>
      </c>
      <c r="M41" s="51" t="s">
        <v>21</v>
      </c>
      <c r="N41" s="51" t="s">
        <v>23</v>
      </c>
    </row>
    <row r="42" spans="1:14" ht="38.25">
      <c r="A42" s="51" t="s">
        <v>137</v>
      </c>
      <c r="B42" s="62" t="s">
        <v>137</v>
      </c>
      <c r="C42" s="52">
        <v>41</v>
      </c>
      <c r="D42" s="62" t="s">
        <v>1133</v>
      </c>
      <c r="E42" s="62" t="s">
        <v>1133</v>
      </c>
      <c r="F42" s="62" t="b">
        <f t="shared" si="0"/>
        <v>1</v>
      </c>
      <c r="G42" s="52" t="str">
        <f t="shared" si="1"/>
        <v>ServiceCall</v>
      </c>
      <c r="H42" s="68" t="s">
        <v>1120</v>
      </c>
      <c r="I42" s="72" t="b">
        <f t="shared" si="2"/>
        <v>1</v>
      </c>
      <c r="J42" s="53" t="s">
        <v>123</v>
      </c>
      <c r="K42" s="76" t="b">
        <v>1</v>
      </c>
      <c r="L42" s="63" t="s">
        <v>1134</v>
      </c>
      <c r="M42" s="51" t="s">
        <v>21</v>
      </c>
      <c r="N42" s="51" t="s">
        <v>23</v>
      </c>
    </row>
    <row r="43" spans="1:14" ht="38.25">
      <c r="A43" s="51" t="s">
        <v>139</v>
      </c>
      <c r="B43" s="62" t="s">
        <v>139</v>
      </c>
      <c r="C43" s="52">
        <v>42</v>
      </c>
      <c r="D43" s="62" t="s">
        <v>1133</v>
      </c>
      <c r="E43" s="62" t="s">
        <v>1133</v>
      </c>
      <c r="F43" s="62" t="b">
        <f t="shared" si="0"/>
        <v>1</v>
      </c>
      <c r="G43" s="52" t="str">
        <f t="shared" si="1"/>
        <v>ServiceCall</v>
      </c>
      <c r="H43" s="68" t="s">
        <v>1120</v>
      </c>
      <c r="I43" s="72" t="b">
        <f t="shared" si="2"/>
        <v>1</v>
      </c>
      <c r="J43" s="53" t="s">
        <v>123</v>
      </c>
      <c r="K43" s="76" t="b">
        <v>1</v>
      </c>
      <c r="L43" s="63" t="s">
        <v>1134</v>
      </c>
      <c r="M43" s="51" t="s">
        <v>21</v>
      </c>
      <c r="N43" s="51" t="s">
        <v>23</v>
      </c>
    </row>
    <row r="44" spans="1:14" ht="38.25">
      <c r="A44" s="51" t="s">
        <v>142</v>
      </c>
      <c r="B44" s="62" t="s">
        <v>142</v>
      </c>
      <c r="C44" s="52">
        <v>43</v>
      </c>
      <c r="D44" s="62" t="s">
        <v>1133</v>
      </c>
      <c r="E44" s="62" t="s">
        <v>1133</v>
      </c>
      <c r="F44" s="62" t="b">
        <f t="shared" si="0"/>
        <v>1</v>
      </c>
      <c r="G44" s="52" t="str">
        <f t="shared" si="1"/>
        <v>ServiceCall</v>
      </c>
      <c r="H44" s="68" t="s">
        <v>1120</v>
      </c>
      <c r="I44" s="72" t="b">
        <f t="shared" si="2"/>
        <v>0</v>
      </c>
      <c r="J44" s="51"/>
      <c r="K44" s="76" t="b">
        <v>1</v>
      </c>
      <c r="L44" s="63" t="s">
        <v>1134</v>
      </c>
      <c r="M44" s="51" t="s">
        <v>21</v>
      </c>
      <c r="N44" s="51" t="s">
        <v>39</v>
      </c>
    </row>
    <row r="45" spans="1:14" ht="51">
      <c r="A45" s="51" t="s">
        <v>145</v>
      </c>
      <c r="B45" s="62" t="s">
        <v>145</v>
      </c>
      <c r="C45" s="52">
        <v>44</v>
      </c>
      <c r="D45" s="62" t="s">
        <v>1133</v>
      </c>
      <c r="E45" s="62" t="s">
        <v>1133</v>
      </c>
      <c r="F45" s="62" t="b">
        <f t="shared" si="0"/>
        <v>1</v>
      </c>
      <c r="G45" s="52" t="str">
        <f t="shared" si="1"/>
        <v>ServiceCall</v>
      </c>
      <c r="H45" s="68" t="s">
        <v>1120</v>
      </c>
      <c r="I45" s="72" t="b">
        <f t="shared" si="2"/>
        <v>1</v>
      </c>
      <c r="J45" s="51" t="s">
        <v>135</v>
      </c>
      <c r="K45" s="76" t="b">
        <v>1</v>
      </c>
      <c r="L45" s="63" t="s">
        <v>1135</v>
      </c>
      <c r="M45" s="51" t="s">
        <v>21</v>
      </c>
      <c r="N45" s="51" t="s">
        <v>23</v>
      </c>
    </row>
    <row r="46" spans="1:14" ht="51">
      <c r="A46" s="51" t="s">
        <v>149</v>
      </c>
      <c r="B46" s="62" t="s">
        <v>149</v>
      </c>
      <c r="C46" s="52">
        <v>45</v>
      </c>
      <c r="D46" s="62" t="s">
        <v>1133</v>
      </c>
      <c r="E46" s="62" t="s">
        <v>1133</v>
      </c>
      <c r="F46" s="62" t="b">
        <f t="shared" si="0"/>
        <v>1</v>
      </c>
      <c r="G46" s="52" t="str">
        <f t="shared" si="1"/>
        <v>ServiceCall</v>
      </c>
      <c r="H46" s="68" t="s">
        <v>1120</v>
      </c>
      <c r="I46" s="72" t="b">
        <f t="shared" si="2"/>
        <v>1</v>
      </c>
      <c r="J46" s="51" t="s">
        <v>135</v>
      </c>
      <c r="K46" s="76" t="b">
        <v>1</v>
      </c>
      <c r="L46" s="63" t="s">
        <v>1135</v>
      </c>
      <c r="M46" s="51" t="s">
        <v>21</v>
      </c>
      <c r="N46" s="51" t="s">
        <v>23</v>
      </c>
    </row>
    <row r="47" spans="1:14" ht="51">
      <c r="A47" s="51" t="s">
        <v>152</v>
      </c>
      <c r="B47" s="62" t="s">
        <v>152</v>
      </c>
      <c r="C47" s="52">
        <v>46</v>
      </c>
      <c r="D47" s="62" t="s">
        <v>1133</v>
      </c>
      <c r="E47" s="62" t="s">
        <v>1133</v>
      </c>
      <c r="F47" s="62" t="b">
        <f t="shared" si="0"/>
        <v>1</v>
      </c>
      <c r="G47" s="52" t="str">
        <f t="shared" si="1"/>
        <v>ServiceCall</v>
      </c>
      <c r="H47" s="68" t="s">
        <v>1120</v>
      </c>
      <c r="I47" s="72" t="b">
        <f t="shared" si="2"/>
        <v>1</v>
      </c>
      <c r="J47" s="51" t="s">
        <v>135</v>
      </c>
      <c r="K47" s="76" t="b">
        <v>1</v>
      </c>
      <c r="L47" s="63" t="s">
        <v>1135</v>
      </c>
      <c r="M47" s="51" t="s">
        <v>21</v>
      </c>
      <c r="N47" s="51" t="s">
        <v>23</v>
      </c>
    </row>
    <row r="48" spans="1:14" ht="38.25">
      <c r="A48" s="51" t="s">
        <v>154</v>
      </c>
      <c r="B48" s="62" t="s">
        <v>154</v>
      </c>
      <c r="C48" s="52">
        <v>47</v>
      </c>
      <c r="D48" s="62" t="s">
        <v>1133</v>
      </c>
      <c r="E48" s="62" t="s">
        <v>1133</v>
      </c>
      <c r="F48" s="62" t="b">
        <f t="shared" si="0"/>
        <v>1</v>
      </c>
      <c r="G48" s="52" t="str">
        <f t="shared" si="1"/>
        <v>ServiceCall</v>
      </c>
      <c r="H48" s="68" t="s">
        <v>1120</v>
      </c>
      <c r="I48" s="72" t="b">
        <f t="shared" si="2"/>
        <v>1</v>
      </c>
      <c r="J48" s="53" t="s">
        <v>123</v>
      </c>
      <c r="K48" s="76" t="b">
        <v>1</v>
      </c>
      <c r="L48" s="63" t="s">
        <v>1134</v>
      </c>
      <c r="M48" s="51" t="s">
        <v>21</v>
      </c>
      <c r="N48" s="51" t="s">
        <v>23</v>
      </c>
    </row>
    <row r="49" spans="1:14" ht="76.5">
      <c r="A49" s="51" t="s">
        <v>157</v>
      </c>
      <c r="B49" s="62" t="s">
        <v>157</v>
      </c>
      <c r="C49" s="52">
        <v>48</v>
      </c>
      <c r="D49" s="62" t="s">
        <v>1133</v>
      </c>
      <c r="E49" s="62" t="s">
        <v>1616</v>
      </c>
      <c r="F49" s="62" t="b">
        <f t="shared" si="0"/>
        <v>1</v>
      </c>
      <c r="G49" s="52" t="str">
        <f t="shared" si="1"/>
        <v>ServiceCall</v>
      </c>
      <c r="H49" s="68" t="s">
        <v>1120</v>
      </c>
      <c r="I49" s="72" t="b">
        <f t="shared" si="2"/>
        <v>1</v>
      </c>
      <c r="J49" s="51" t="s">
        <v>161</v>
      </c>
      <c r="K49" s="76" t="b">
        <v>1</v>
      </c>
      <c r="L49" s="63" t="s">
        <v>1136</v>
      </c>
      <c r="M49" s="51" t="s">
        <v>21</v>
      </c>
      <c r="N49" s="51" t="s">
        <v>23</v>
      </c>
    </row>
    <row r="50" spans="1:14" ht="76.5">
      <c r="A50" s="51" t="s">
        <v>163</v>
      </c>
      <c r="B50" s="62" t="s">
        <v>163</v>
      </c>
      <c r="C50" s="52">
        <v>49</v>
      </c>
      <c r="D50" s="62" t="s">
        <v>1133</v>
      </c>
      <c r="E50" s="62" t="s">
        <v>1616</v>
      </c>
      <c r="F50" s="62" t="b">
        <f t="shared" si="0"/>
        <v>1</v>
      </c>
      <c r="G50" s="52" t="str">
        <f t="shared" si="1"/>
        <v>ServiceCall</v>
      </c>
      <c r="H50" s="68" t="s">
        <v>1120</v>
      </c>
      <c r="I50" s="72" t="b">
        <f t="shared" si="2"/>
        <v>1</v>
      </c>
      <c r="J50" s="51" t="s">
        <v>165</v>
      </c>
      <c r="K50" s="76" t="b">
        <v>1</v>
      </c>
      <c r="L50" s="63" t="s">
        <v>1137</v>
      </c>
      <c r="M50" s="51" t="s">
        <v>21</v>
      </c>
      <c r="N50" s="51" t="s">
        <v>23</v>
      </c>
    </row>
    <row r="51" spans="1:14" ht="51">
      <c r="A51" s="54" t="s">
        <v>167</v>
      </c>
      <c r="B51" s="62" t="s">
        <v>167</v>
      </c>
      <c r="C51" s="52">
        <v>50</v>
      </c>
      <c r="D51" s="62" t="s">
        <v>1133</v>
      </c>
      <c r="E51" s="62" t="s">
        <v>1133</v>
      </c>
      <c r="F51" s="62" t="b">
        <f t="shared" si="0"/>
        <v>1</v>
      </c>
      <c r="G51" s="52" t="str">
        <f t="shared" si="1"/>
        <v>ServiceCall</v>
      </c>
      <c r="H51" s="68" t="s">
        <v>1120</v>
      </c>
      <c r="I51" s="72" t="b">
        <f t="shared" si="2"/>
        <v>0</v>
      </c>
      <c r="J51" s="51"/>
      <c r="K51" s="76" t="b">
        <v>1</v>
      </c>
      <c r="L51" s="63" t="s">
        <v>1135</v>
      </c>
      <c r="M51" s="51" t="s">
        <v>21</v>
      </c>
      <c r="N51" s="51" t="s">
        <v>39</v>
      </c>
    </row>
    <row r="52" spans="1:14" ht="51">
      <c r="A52" s="51" t="s">
        <v>168</v>
      </c>
      <c r="B52" s="62" t="s">
        <v>168</v>
      </c>
      <c r="C52" s="52">
        <v>51</v>
      </c>
      <c r="D52" s="62" t="s">
        <v>1138</v>
      </c>
      <c r="E52" s="62" t="s">
        <v>1138</v>
      </c>
      <c r="F52" s="62" t="b">
        <f>IF(ISERROR(SEARCH($D52, $E52)), FALSE, TRUE)</f>
        <v>1</v>
      </c>
      <c r="G52" s="52" t="str">
        <f t="shared" si="1"/>
        <v>ServiceCall</v>
      </c>
      <c r="H52" s="68" t="s">
        <v>1120</v>
      </c>
      <c r="I52" s="72" t="b">
        <f t="shared" si="2"/>
        <v>1</v>
      </c>
      <c r="J52" s="51" t="s">
        <v>170</v>
      </c>
      <c r="K52" s="76" t="b">
        <v>1</v>
      </c>
      <c r="L52" s="63" t="s">
        <v>1139</v>
      </c>
      <c r="M52" s="51" t="s">
        <v>21</v>
      </c>
      <c r="N52" s="51" t="s">
        <v>23</v>
      </c>
    </row>
    <row r="53" spans="1:14" ht="51">
      <c r="A53" s="51" t="s">
        <v>172</v>
      </c>
      <c r="B53" s="62" t="s">
        <v>172</v>
      </c>
      <c r="C53" s="52">
        <v>52</v>
      </c>
      <c r="D53" s="62" t="s">
        <v>1138</v>
      </c>
      <c r="E53" s="62" t="s">
        <v>1138</v>
      </c>
      <c r="F53" s="62" t="b">
        <f t="shared" si="0"/>
        <v>1</v>
      </c>
      <c r="G53" s="52" t="str">
        <f t="shared" si="1"/>
        <v>ServiceCall</v>
      </c>
      <c r="H53" s="68" t="s">
        <v>1120</v>
      </c>
      <c r="I53" s="72" t="b">
        <f t="shared" si="2"/>
        <v>1</v>
      </c>
      <c r="J53" s="51" t="s">
        <v>170</v>
      </c>
      <c r="K53" s="76" t="b">
        <v>1</v>
      </c>
      <c r="L53" s="63" t="s">
        <v>1139</v>
      </c>
      <c r="M53" s="51" t="s">
        <v>21</v>
      </c>
      <c r="N53" s="51" t="s">
        <v>23</v>
      </c>
    </row>
    <row r="54" spans="1:14">
      <c r="A54" s="51" t="s">
        <v>175</v>
      </c>
      <c r="B54" s="62" t="s">
        <v>175</v>
      </c>
      <c r="C54" s="52">
        <v>53</v>
      </c>
      <c r="D54" s="62" t="s">
        <v>1138</v>
      </c>
      <c r="E54" s="62" t="s">
        <v>1138</v>
      </c>
      <c r="F54" s="62" t="b">
        <f t="shared" si="0"/>
        <v>1</v>
      </c>
      <c r="G54" s="52" t="str">
        <f t="shared" si="1"/>
        <v>ServiceCall</v>
      </c>
      <c r="H54" s="68" t="s">
        <v>1120</v>
      </c>
      <c r="I54" s="72" t="b">
        <f t="shared" si="2"/>
        <v>0</v>
      </c>
      <c r="J54" s="51"/>
      <c r="K54" s="76" t="b">
        <v>1</v>
      </c>
      <c r="L54" s="62" t="s">
        <v>1140</v>
      </c>
      <c r="M54" s="51" t="s">
        <v>21</v>
      </c>
      <c r="N54" s="51" t="s">
        <v>39</v>
      </c>
    </row>
    <row r="55" spans="1:14" ht="51">
      <c r="A55" s="51" t="s">
        <v>176</v>
      </c>
      <c r="B55" s="62" t="s">
        <v>176</v>
      </c>
      <c r="C55" s="52">
        <v>54</v>
      </c>
      <c r="D55" s="62" t="s">
        <v>1138</v>
      </c>
      <c r="E55" s="62" t="s">
        <v>1138</v>
      </c>
      <c r="F55" s="62" t="b">
        <f t="shared" si="0"/>
        <v>1</v>
      </c>
      <c r="G55" s="52" t="str">
        <f t="shared" si="1"/>
        <v>ServiceCall</v>
      </c>
      <c r="H55" s="68" t="s">
        <v>1120</v>
      </c>
      <c r="I55" s="72" t="b">
        <f t="shared" si="2"/>
        <v>1</v>
      </c>
      <c r="J55" s="51" t="s">
        <v>170</v>
      </c>
      <c r="K55" s="76" t="b">
        <v>1</v>
      </c>
      <c r="L55" s="63" t="s">
        <v>1139</v>
      </c>
      <c r="M55" s="51" t="s">
        <v>21</v>
      </c>
      <c r="N55" s="51" t="s">
        <v>23</v>
      </c>
    </row>
    <row r="56" spans="1:14" ht="51">
      <c r="A56" s="51" t="s">
        <v>179</v>
      </c>
      <c r="B56" s="62" t="s">
        <v>179</v>
      </c>
      <c r="C56" s="52">
        <v>55</v>
      </c>
      <c r="D56" s="62" t="s">
        <v>1138</v>
      </c>
      <c r="E56" s="62" t="s">
        <v>1138</v>
      </c>
      <c r="F56" s="62" t="b">
        <f t="shared" si="0"/>
        <v>1</v>
      </c>
      <c r="G56" s="52" t="str">
        <f t="shared" si="1"/>
        <v>ServiceCall</v>
      </c>
      <c r="H56" s="68" t="s">
        <v>1120</v>
      </c>
      <c r="I56" s="72" t="b">
        <f t="shared" si="2"/>
        <v>1</v>
      </c>
      <c r="J56" s="51" t="s">
        <v>170</v>
      </c>
      <c r="K56" s="76" t="b">
        <v>1</v>
      </c>
      <c r="L56" s="63" t="s">
        <v>1139</v>
      </c>
      <c r="M56" s="51" t="s">
        <v>21</v>
      </c>
      <c r="N56" s="51" t="s">
        <v>23</v>
      </c>
    </row>
    <row r="57" spans="1:14" ht="51">
      <c r="A57" s="51" t="s">
        <v>181</v>
      </c>
      <c r="B57" s="62" t="s">
        <v>181</v>
      </c>
      <c r="C57" s="55">
        <v>56</v>
      </c>
      <c r="D57" s="62" t="s">
        <v>1138</v>
      </c>
      <c r="E57" s="62" t="s">
        <v>1138</v>
      </c>
      <c r="F57" s="62" t="b">
        <f t="shared" si="0"/>
        <v>1</v>
      </c>
      <c r="G57" s="52" t="str">
        <f t="shared" si="1"/>
        <v>ServiceCall</v>
      </c>
      <c r="H57" s="68" t="s">
        <v>1120</v>
      </c>
      <c r="I57" s="72" t="b">
        <f t="shared" si="2"/>
        <v>1</v>
      </c>
      <c r="J57" s="51" t="s">
        <v>170</v>
      </c>
      <c r="K57" s="76" t="b">
        <v>1</v>
      </c>
      <c r="L57" s="63" t="s">
        <v>1139</v>
      </c>
      <c r="M57" s="51" t="s">
        <v>21</v>
      </c>
      <c r="N57" s="51" t="s">
        <v>23</v>
      </c>
    </row>
    <row r="58" spans="1:14" ht="51">
      <c r="A58" s="51" t="s">
        <v>183</v>
      </c>
      <c r="B58" s="62" t="s">
        <v>183</v>
      </c>
      <c r="C58" s="52">
        <v>57</v>
      </c>
      <c r="D58" s="62" t="s">
        <v>1138</v>
      </c>
      <c r="E58" s="62" t="s">
        <v>1138</v>
      </c>
      <c r="F58" s="62" t="b">
        <f t="shared" si="0"/>
        <v>1</v>
      </c>
      <c r="G58" s="52" t="str">
        <f t="shared" si="1"/>
        <v>ServiceCall</v>
      </c>
      <c r="H58" s="68" t="s">
        <v>1120</v>
      </c>
      <c r="I58" s="72" t="b">
        <f t="shared" si="2"/>
        <v>1</v>
      </c>
      <c r="J58" s="51" t="s">
        <v>170</v>
      </c>
      <c r="K58" s="76" t="b">
        <v>1</v>
      </c>
      <c r="L58" s="63" t="s">
        <v>1139</v>
      </c>
      <c r="M58" s="51" t="s">
        <v>21</v>
      </c>
      <c r="N58" s="51" t="s">
        <v>23</v>
      </c>
    </row>
    <row r="59" spans="1:14" ht="51">
      <c r="A59" s="51" t="s">
        <v>186</v>
      </c>
      <c r="B59" s="62" t="s">
        <v>186</v>
      </c>
      <c r="C59" s="52">
        <v>58</v>
      </c>
      <c r="D59" s="62" t="s">
        <v>1138</v>
      </c>
      <c r="E59" s="62" t="s">
        <v>1138</v>
      </c>
      <c r="F59" s="62" t="b">
        <f t="shared" si="0"/>
        <v>1</v>
      </c>
      <c r="G59" s="52" t="str">
        <f t="shared" si="1"/>
        <v>ServiceCall</v>
      </c>
      <c r="H59" s="68" t="s">
        <v>1120</v>
      </c>
      <c r="I59" s="72" t="b">
        <f t="shared" si="2"/>
        <v>1</v>
      </c>
      <c r="J59" s="51" t="s">
        <v>170</v>
      </c>
      <c r="K59" s="76" t="b">
        <v>1</v>
      </c>
      <c r="L59" s="63" t="s">
        <v>1139</v>
      </c>
      <c r="M59" s="51" t="s">
        <v>21</v>
      </c>
      <c r="N59" s="51" t="s">
        <v>23</v>
      </c>
    </row>
    <row r="60" spans="1:14" ht="51">
      <c r="A60" s="51" t="s">
        <v>188</v>
      </c>
      <c r="B60" s="62" t="s">
        <v>188</v>
      </c>
      <c r="C60" s="52">
        <v>59</v>
      </c>
      <c r="D60" s="62" t="s">
        <v>1138</v>
      </c>
      <c r="E60" s="62" t="s">
        <v>1138</v>
      </c>
      <c r="F60" s="62" t="b">
        <f t="shared" si="0"/>
        <v>1</v>
      </c>
      <c r="G60" s="52" t="str">
        <f t="shared" si="1"/>
        <v>ServiceCall</v>
      </c>
      <c r="H60" s="68" t="s">
        <v>1120</v>
      </c>
      <c r="I60" s="72" t="b">
        <f t="shared" si="2"/>
        <v>1</v>
      </c>
      <c r="J60" s="51" t="s">
        <v>170</v>
      </c>
      <c r="K60" s="76" t="b">
        <v>1</v>
      </c>
      <c r="L60" s="63" t="s">
        <v>1139</v>
      </c>
      <c r="M60" s="51" t="s">
        <v>21</v>
      </c>
      <c r="N60" s="51" t="s">
        <v>23</v>
      </c>
    </row>
    <row r="61" spans="1:14" ht="51">
      <c r="A61" s="51" t="s">
        <v>190</v>
      </c>
      <c r="B61" s="62" t="s">
        <v>190</v>
      </c>
      <c r="C61" s="52">
        <v>60</v>
      </c>
      <c r="D61" s="62" t="s">
        <v>1138</v>
      </c>
      <c r="E61" s="62" t="s">
        <v>1138</v>
      </c>
      <c r="F61" s="62" t="b">
        <f t="shared" si="0"/>
        <v>1</v>
      </c>
      <c r="G61" s="52" t="str">
        <f t="shared" si="1"/>
        <v>ServiceCall</v>
      </c>
      <c r="H61" s="68" t="s">
        <v>1120</v>
      </c>
      <c r="I61" s="72" t="b">
        <f t="shared" si="2"/>
        <v>1</v>
      </c>
      <c r="J61" s="51" t="s">
        <v>170</v>
      </c>
      <c r="K61" s="76" t="b">
        <v>1</v>
      </c>
      <c r="L61" s="63" t="s">
        <v>1139</v>
      </c>
      <c r="M61" s="51" t="s">
        <v>21</v>
      </c>
      <c r="N61" s="51" t="s">
        <v>23</v>
      </c>
    </row>
    <row r="62" spans="1:14" ht="51">
      <c r="A62" s="51" t="s">
        <v>192</v>
      </c>
      <c r="B62" s="62" t="s">
        <v>192</v>
      </c>
      <c r="C62" s="52">
        <v>61</v>
      </c>
      <c r="D62" s="62" t="s">
        <v>1138</v>
      </c>
      <c r="E62" s="62" t="s">
        <v>1138</v>
      </c>
      <c r="F62" s="62" t="b">
        <f t="shared" si="0"/>
        <v>1</v>
      </c>
      <c r="G62" s="52" t="str">
        <f t="shared" si="1"/>
        <v>ServiceCall</v>
      </c>
      <c r="H62" s="68" t="s">
        <v>1120</v>
      </c>
      <c r="I62" s="72" t="b">
        <f t="shared" si="2"/>
        <v>1</v>
      </c>
      <c r="J62" s="51" t="s">
        <v>170</v>
      </c>
      <c r="K62" s="76" t="b">
        <v>1</v>
      </c>
      <c r="L62" s="63" t="s">
        <v>1139</v>
      </c>
      <c r="M62" s="51" t="s">
        <v>21</v>
      </c>
      <c r="N62" s="51" t="s">
        <v>23</v>
      </c>
    </row>
    <row r="63" spans="1:14" ht="51">
      <c r="A63" s="51" t="s">
        <v>194</v>
      </c>
      <c r="B63" s="62" t="s">
        <v>194</v>
      </c>
      <c r="C63" s="52">
        <v>62</v>
      </c>
      <c r="D63" s="62" t="s">
        <v>1138</v>
      </c>
      <c r="E63" s="62" t="s">
        <v>1138</v>
      </c>
      <c r="F63" s="62" t="b">
        <f t="shared" si="0"/>
        <v>1</v>
      </c>
      <c r="G63" s="52" t="str">
        <f t="shared" si="1"/>
        <v>ServiceCall</v>
      </c>
      <c r="H63" s="68" t="s">
        <v>1120</v>
      </c>
      <c r="I63" s="72" t="b">
        <f t="shared" si="2"/>
        <v>1</v>
      </c>
      <c r="J63" s="51" t="s">
        <v>170</v>
      </c>
      <c r="K63" s="76" t="b">
        <v>1</v>
      </c>
      <c r="L63" s="63" t="s">
        <v>1139</v>
      </c>
      <c r="M63" s="51" t="s">
        <v>21</v>
      </c>
      <c r="N63" s="51" t="s">
        <v>23</v>
      </c>
    </row>
    <row r="64" spans="1:14" ht="51">
      <c r="A64" s="51" t="s">
        <v>196</v>
      </c>
      <c r="B64" s="62" t="s">
        <v>196</v>
      </c>
      <c r="C64" s="52">
        <v>63</v>
      </c>
      <c r="D64" s="62" t="s">
        <v>1138</v>
      </c>
      <c r="E64" s="62" t="s">
        <v>1138</v>
      </c>
      <c r="F64" s="62" t="b">
        <f t="shared" si="0"/>
        <v>1</v>
      </c>
      <c r="G64" s="52" t="str">
        <f t="shared" si="1"/>
        <v>ServiceCall</v>
      </c>
      <c r="H64" s="68" t="s">
        <v>1120</v>
      </c>
      <c r="I64" s="72" t="b">
        <f t="shared" si="2"/>
        <v>1</v>
      </c>
      <c r="J64" s="51" t="s">
        <v>170</v>
      </c>
      <c r="K64" s="76" t="b">
        <v>1</v>
      </c>
      <c r="L64" s="63" t="s">
        <v>1139</v>
      </c>
      <c r="M64" s="51" t="s">
        <v>21</v>
      </c>
      <c r="N64" s="51" t="s">
        <v>23</v>
      </c>
    </row>
    <row r="65" spans="1:14" ht="51">
      <c r="A65" s="51" t="s">
        <v>198</v>
      </c>
      <c r="B65" s="62" t="s">
        <v>198</v>
      </c>
      <c r="C65" s="52">
        <v>64</v>
      </c>
      <c r="D65" s="62" t="s">
        <v>1138</v>
      </c>
      <c r="E65" s="62" t="s">
        <v>1138</v>
      </c>
      <c r="F65" s="62" t="b">
        <f t="shared" si="0"/>
        <v>1</v>
      </c>
      <c r="G65" s="52" t="str">
        <f t="shared" si="1"/>
        <v>ServiceCall</v>
      </c>
      <c r="H65" s="68" t="s">
        <v>1120</v>
      </c>
      <c r="I65" s="72" t="b">
        <f t="shared" si="2"/>
        <v>1</v>
      </c>
      <c r="J65" s="51" t="s">
        <v>170</v>
      </c>
      <c r="K65" s="76" t="b">
        <v>1</v>
      </c>
      <c r="L65" s="63" t="s">
        <v>1139</v>
      </c>
      <c r="M65" s="51" t="s">
        <v>21</v>
      </c>
      <c r="N65" s="51" t="s">
        <v>23</v>
      </c>
    </row>
    <row r="66" spans="1:14" ht="51">
      <c r="A66" s="51" t="s">
        <v>200</v>
      </c>
      <c r="B66" s="62" t="s">
        <v>200</v>
      </c>
      <c r="C66" s="52">
        <v>65</v>
      </c>
      <c r="D66" s="62" t="s">
        <v>1138</v>
      </c>
      <c r="E66" s="62" t="s">
        <v>1138</v>
      </c>
      <c r="F66" s="62" t="b">
        <f t="shared" si="0"/>
        <v>1</v>
      </c>
      <c r="G66" s="52" t="str">
        <f t="shared" si="1"/>
        <v>ServiceCall</v>
      </c>
      <c r="H66" s="68" t="s">
        <v>1120</v>
      </c>
      <c r="I66" s="72" t="b">
        <f t="shared" si="2"/>
        <v>1</v>
      </c>
      <c r="J66" s="51" t="s">
        <v>170</v>
      </c>
      <c r="K66" s="76" t="b">
        <v>1</v>
      </c>
      <c r="L66" s="63" t="s">
        <v>1139</v>
      </c>
      <c r="M66" s="51" t="s">
        <v>21</v>
      </c>
      <c r="N66" s="51" t="s">
        <v>23</v>
      </c>
    </row>
    <row r="67" spans="1:14" ht="51">
      <c r="A67" s="51" t="s">
        <v>202</v>
      </c>
      <c r="B67" s="62" t="s">
        <v>202</v>
      </c>
      <c r="C67" s="52">
        <v>66</v>
      </c>
      <c r="D67" s="62" t="s">
        <v>1138</v>
      </c>
      <c r="E67" s="62" t="s">
        <v>1138</v>
      </c>
      <c r="F67" s="62" t="b">
        <f t="shared" ref="F67:F90" si="3">IF(ISERROR(SEARCH($D67, $E67)), FALSE, TRUE)</f>
        <v>1</v>
      </c>
      <c r="G67" s="52" t="str">
        <f t="shared" ref="G67:G130" si="4">TRIM(SUBSTITUTE(M67, " ", ""))</f>
        <v>ServiceCall</v>
      </c>
      <c r="H67" s="68" t="s">
        <v>1120</v>
      </c>
      <c r="I67" s="72" t="b">
        <f t="shared" ref="I67:I130" si="5">N67="Y"</f>
        <v>1</v>
      </c>
      <c r="J67" s="51" t="s">
        <v>170</v>
      </c>
      <c r="K67" s="76" t="b">
        <v>1</v>
      </c>
      <c r="L67" s="63" t="s">
        <v>1139</v>
      </c>
      <c r="M67" s="51" t="s">
        <v>21</v>
      </c>
      <c r="N67" s="51" t="s">
        <v>23</v>
      </c>
    </row>
    <row r="68" spans="1:14" ht="51">
      <c r="A68" s="51" t="s">
        <v>204</v>
      </c>
      <c r="B68" s="62" t="s">
        <v>204</v>
      </c>
      <c r="C68" s="52">
        <v>67</v>
      </c>
      <c r="D68" s="62" t="s">
        <v>1138</v>
      </c>
      <c r="E68" s="62" t="s">
        <v>1138</v>
      </c>
      <c r="F68" s="62" t="b">
        <f t="shared" si="3"/>
        <v>1</v>
      </c>
      <c r="G68" s="52" t="str">
        <f t="shared" si="4"/>
        <v>ServiceCall</v>
      </c>
      <c r="H68" s="68" t="s">
        <v>1120</v>
      </c>
      <c r="I68" s="72" t="b">
        <f t="shared" si="5"/>
        <v>1</v>
      </c>
      <c r="J68" s="51" t="s">
        <v>170</v>
      </c>
      <c r="K68" s="76" t="b">
        <v>1</v>
      </c>
      <c r="L68" s="63" t="s">
        <v>1139</v>
      </c>
      <c r="M68" s="51" t="s">
        <v>21</v>
      </c>
      <c r="N68" s="51" t="s">
        <v>23</v>
      </c>
    </row>
    <row r="69" spans="1:14" ht="51">
      <c r="A69" s="51" t="s">
        <v>206</v>
      </c>
      <c r="B69" s="62" t="s">
        <v>206</v>
      </c>
      <c r="C69" s="52">
        <v>68</v>
      </c>
      <c r="D69" s="62" t="s">
        <v>1138</v>
      </c>
      <c r="E69" s="62" t="s">
        <v>1138</v>
      </c>
      <c r="F69" s="62" t="b">
        <f t="shared" si="3"/>
        <v>1</v>
      </c>
      <c r="G69" s="52" t="str">
        <f t="shared" si="4"/>
        <v>ServiceCall</v>
      </c>
      <c r="H69" s="68" t="s">
        <v>1120</v>
      </c>
      <c r="I69" s="72" t="b">
        <f t="shared" si="5"/>
        <v>1</v>
      </c>
      <c r="J69" s="51" t="s">
        <v>170</v>
      </c>
      <c r="K69" s="76" t="b">
        <v>1</v>
      </c>
      <c r="L69" s="63" t="s">
        <v>1139</v>
      </c>
      <c r="M69" s="51" t="s">
        <v>21</v>
      </c>
      <c r="N69" s="51" t="s">
        <v>23</v>
      </c>
    </row>
    <row r="70" spans="1:14">
      <c r="A70" s="51" t="s">
        <v>208</v>
      </c>
      <c r="B70" s="62" t="s">
        <v>208</v>
      </c>
      <c r="C70" s="55">
        <v>69</v>
      </c>
      <c r="D70" s="62" t="s">
        <v>1138</v>
      </c>
      <c r="E70" s="62" t="s">
        <v>1138</v>
      </c>
      <c r="F70" s="62" t="b">
        <f t="shared" si="3"/>
        <v>1</v>
      </c>
      <c r="G70" s="52" t="str">
        <f t="shared" si="4"/>
        <v>ServiceCall</v>
      </c>
      <c r="H70" s="68" t="s">
        <v>1120</v>
      </c>
      <c r="I70" s="72" t="b">
        <f t="shared" si="5"/>
        <v>0</v>
      </c>
      <c r="J70" s="51"/>
      <c r="K70" s="76" t="b">
        <v>1</v>
      </c>
      <c r="L70" s="62" t="s">
        <v>1141</v>
      </c>
      <c r="M70" s="51" t="s">
        <v>21</v>
      </c>
      <c r="N70" s="51" t="s">
        <v>39</v>
      </c>
    </row>
    <row r="71" spans="1:14" ht="51">
      <c r="A71" s="51" t="s">
        <v>209</v>
      </c>
      <c r="B71" s="62" t="s">
        <v>209</v>
      </c>
      <c r="C71" s="52">
        <v>70</v>
      </c>
      <c r="D71" s="62" t="s">
        <v>1138</v>
      </c>
      <c r="E71" s="62" t="s">
        <v>1138</v>
      </c>
      <c r="F71" s="62" t="b">
        <f t="shared" si="3"/>
        <v>1</v>
      </c>
      <c r="G71" s="52" t="str">
        <f t="shared" si="4"/>
        <v>ServiceCall</v>
      </c>
      <c r="H71" s="68" t="s">
        <v>1120</v>
      </c>
      <c r="I71" s="72" t="b">
        <f t="shared" si="5"/>
        <v>1</v>
      </c>
      <c r="J71" s="51" t="s">
        <v>170</v>
      </c>
      <c r="K71" s="76" t="b">
        <v>1</v>
      </c>
      <c r="L71" s="63" t="s">
        <v>1139</v>
      </c>
      <c r="M71" s="51" t="s">
        <v>21</v>
      </c>
      <c r="N71" s="51" t="s">
        <v>23</v>
      </c>
    </row>
    <row r="72" spans="1:14" ht="51">
      <c r="A72" s="51" t="s">
        <v>211</v>
      </c>
      <c r="B72" s="62" t="s">
        <v>211</v>
      </c>
      <c r="C72" s="52">
        <v>71</v>
      </c>
      <c r="D72" s="62" t="s">
        <v>1138</v>
      </c>
      <c r="E72" s="62" t="s">
        <v>1138</v>
      </c>
      <c r="F72" s="62" t="b">
        <f t="shared" si="3"/>
        <v>1</v>
      </c>
      <c r="G72" s="52" t="str">
        <f t="shared" si="4"/>
        <v>ServiceCall</v>
      </c>
      <c r="H72" s="68" t="s">
        <v>1120</v>
      </c>
      <c r="I72" s="72" t="b">
        <f t="shared" si="5"/>
        <v>1</v>
      </c>
      <c r="J72" s="51" t="s">
        <v>170</v>
      </c>
      <c r="K72" s="76" t="b">
        <v>1</v>
      </c>
      <c r="L72" s="63" t="s">
        <v>1139</v>
      </c>
      <c r="M72" s="51" t="s">
        <v>21</v>
      </c>
      <c r="N72" s="51" t="s">
        <v>23</v>
      </c>
    </row>
    <row r="73" spans="1:14" ht="51">
      <c r="A73" s="51" t="s">
        <v>213</v>
      </c>
      <c r="B73" s="62" t="s">
        <v>213</v>
      </c>
      <c r="C73" s="52">
        <v>72</v>
      </c>
      <c r="D73" s="62" t="s">
        <v>1138</v>
      </c>
      <c r="E73" s="62" t="s">
        <v>1138</v>
      </c>
      <c r="F73" s="62" t="b">
        <f t="shared" si="3"/>
        <v>1</v>
      </c>
      <c r="G73" s="52" t="str">
        <f t="shared" si="4"/>
        <v>ServiceCall</v>
      </c>
      <c r="H73" s="68" t="s">
        <v>1120</v>
      </c>
      <c r="I73" s="72" t="b">
        <f t="shared" si="5"/>
        <v>1</v>
      </c>
      <c r="J73" s="51" t="s">
        <v>170</v>
      </c>
      <c r="K73" s="76" t="b">
        <v>1</v>
      </c>
      <c r="L73" s="63" t="s">
        <v>1139</v>
      </c>
      <c r="M73" s="51" t="s">
        <v>21</v>
      </c>
      <c r="N73" s="51" t="s">
        <v>23</v>
      </c>
    </row>
    <row r="74" spans="1:14">
      <c r="A74" s="51" t="s">
        <v>215</v>
      </c>
      <c r="B74" s="62" t="s">
        <v>215</v>
      </c>
      <c r="C74" s="52">
        <v>73</v>
      </c>
      <c r="D74" s="62" t="s">
        <v>1138</v>
      </c>
      <c r="E74" s="62" t="s">
        <v>1138</v>
      </c>
      <c r="F74" s="62" t="b">
        <f t="shared" si="3"/>
        <v>1</v>
      </c>
      <c r="G74" s="52" t="str">
        <f t="shared" si="4"/>
        <v>Warning</v>
      </c>
      <c r="H74" s="68" t="s">
        <v>37</v>
      </c>
      <c r="I74" s="72" t="b">
        <f t="shared" si="5"/>
        <v>0</v>
      </c>
      <c r="J74" s="51"/>
      <c r="K74" s="76" t="b">
        <v>1</v>
      </c>
      <c r="L74" s="62" t="s">
        <v>1142</v>
      </c>
      <c r="M74" s="51" t="s">
        <v>37</v>
      </c>
      <c r="N74" s="51" t="s">
        <v>39</v>
      </c>
    </row>
    <row r="75" spans="1:14">
      <c r="A75" s="51" t="s">
        <v>217</v>
      </c>
      <c r="B75" s="62" t="s">
        <v>217</v>
      </c>
      <c r="C75" s="52">
        <v>74</v>
      </c>
      <c r="D75" s="62" t="s">
        <v>1138</v>
      </c>
      <c r="E75" s="62" t="s">
        <v>1138</v>
      </c>
      <c r="F75" s="62" t="b">
        <f t="shared" si="3"/>
        <v>1</v>
      </c>
      <c r="G75" s="52" t="str">
        <f t="shared" si="4"/>
        <v>Warning</v>
      </c>
      <c r="H75" s="68" t="s">
        <v>37</v>
      </c>
      <c r="I75" s="72" t="b">
        <f t="shared" si="5"/>
        <v>0</v>
      </c>
      <c r="J75" s="51"/>
      <c r="K75" s="76" t="b">
        <v>1</v>
      </c>
      <c r="L75" s="62" t="s">
        <v>1143</v>
      </c>
      <c r="M75" s="51" t="s">
        <v>37</v>
      </c>
      <c r="N75" s="51" t="s">
        <v>39</v>
      </c>
    </row>
    <row r="76" spans="1:14" ht="51">
      <c r="A76" s="51" t="s">
        <v>219</v>
      </c>
      <c r="B76" s="62" t="s">
        <v>219</v>
      </c>
      <c r="C76" s="52">
        <v>75</v>
      </c>
      <c r="D76" s="62" t="s">
        <v>1138</v>
      </c>
      <c r="E76" s="62" t="s">
        <v>1138</v>
      </c>
      <c r="F76" s="62" t="b">
        <f t="shared" si="3"/>
        <v>1</v>
      </c>
      <c r="G76" s="52" t="str">
        <f t="shared" si="4"/>
        <v>ServiceCall</v>
      </c>
      <c r="H76" s="68" t="s">
        <v>1120</v>
      </c>
      <c r="I76" s="72" t="b">
        <f t="shared" si="5"/>
        <v>1</v>
      </c>
      <c r="J76" s="51" t="s">
        <v>170</v>
      </c>
      <c r="K76" s="76" t="b">
        <v>1</v>
      </c>
      <c r="L76" s="63" t="s">
        <v>1139</v>
      </c>
      <c r="M76" s="51" t="s">
        <v>21</v>
      </c>
      <c r="N76" s="51" t="s">
        <v>23</v>
      </c>
    </row>
    <row r="77" spans="1:14">
      <c r="A77" s="51" t="s">
        <v>221</v>
      </c>
      <c r="B77" s="62" t="s">
        <v>221</v>
      </c>
      <c r="C77" s="52">
        <v>76</v>
      </c>
      <c r="D77" s="62" t="s">
        <v>1138</v>
      </c>
      <c r="E77" s="62" t="s">
        <v>1138</v>
      </c>
      <c r="F77" s="62" t="b">
        <f t="shared" si="3"/>
        <v>1</v>
      </c>
      <c r="G77" s="52" t="str">
        <f t="shared" si="4"/>
        <v>Warning</v>
      </c>
      <c r="H77" s="68" t="s">
        <v>37</v>
      </c>
      <c r="I77" s="72" t="b">
        <f t="shared" si="5"/>
        <v>0</v>
      </c>
      <c r="J77" s="51"/>
      <c r="K77" s="76" t="b">
        <v>1</v>
      </c>
      <c r="L77" s="62" t="s">
        <v>1144</v>
      </c>
      <c r="M77" s="51" t="s">
        <v>37</v>
      </c>
      <c r="N77" s="51" t="s">
        <v>39</v>
      </c>
    </row>
    <row r="78" spans="1:14" ht="51">
      <c r="A78" s="51" t="s">
        <v>223</v>
      </c>
      <c r="B78" s="62" t="s">
        <v>223</v>
      </c>
      <c r="C78" s="52">
        <v>77</v>
      </c>
      <c r="D78" s="62" t="s">
        <v>1138</v>
      </c>
      <c r="E78" s="62" t="s">
        <v>1138</v>
      </c>
      <c r="F78" s="62" t="b">
        <f t="shared" si="3"/>
        <v>1</v>
      </c>
      <c r="G78" s="52" t="str">
        <f t="shared" si="4"/>
        <v>ServiceCall</v>
      </c>
      <c r="H78" s="68" t="s">
        <v>1120</v>
      </c>
      <c r="I78" s="72" t="b">
        <f t="shared" si="5"/>
        <v>1</v>
      </c>
      <c r="J78" s="51" t="s">
        <v>170</v>
      </c>
      <c r="K78" s="76" t="b">
        <v>1</v>
      </c>
      <c r="L78" s="63" t="s">
        <v>1139</v>
      </c>
      <c r="M78" s="51" t="s">
        <v>21</v>
      </c>
      <c r="N78" s="51" t="s">
        <v>23</v>
      </c>
    </row>
    <row r="79" spans="1:14" ht="51">
      <c r="A79" s="51" t="s">
        <v>226</v>
      </c>
      <c r="B79" s="62" t="s">
        <v>226</v>
      </c>
      <c r="C79" s="52">
        <v>78</v>
      </c>
      <c r="D79" s="62" t="s">
        <v>1138</v>
      </c>
      <c r="E79" s="62" t="s">
        <v>1138</v>
      </c>
      <c r="F79" s="62" t="b">
        <f t="shared" si="3"/>
        <v>1</v>
      </c>
      <c r="G79" s="52" t="str">
        <f t="shared" si="4"/>
        <v>ServiceCall</v>
      </c>
      <c r="H79" s="68" t="s">
        <v>1120</v>
      </c>
      <c r="I79" s="72" t="b">
        <f t="shared" si="5"/>
        <v>1</v>
      </c>
      <c r="J79" s="51" t="s">
        <v>170</v>
      </c>
      <c r="K79" s="76" t="b">
        <v>1</v>
      </c>
      <c r="L79" s="63" t="s">
        <v>1139</v>
      </c>
      <c r="M79" s="51" t="s">
        <v>21</v>
      </c>
      <c r="N79" s="51" t="s">
        <v>23</v>
      </c>
    </row>
    <row r="80" spans="1:14" ht="51">
      <c r="A80" s="51" t="s">
        <v>229</v>
      </c>
      <c r="B80" s="62" t="s">
        <v>229</v>
      </c>
      <c r="C80" s="52">
        <v>79</v>
      </c>
      <c r="D80" s="62" t="s">
        <v>1138</v>
      </c>
      <c r="E80" s="62" t="s">
        <v>1138</v>
      </c>
      <c r="F80" s="62" t="b">
        <f t="shared" si="3"/>
        <v>1</v>
      </c>
      <c r="G80" s="52" t="str">
        <f t="shared" si="4"/>
        <v>ServiceCall</v>
      </c>
      <c r="H80" s="68" t="s">
        <v>1120</v>
      </c>
      <c r="I80" s="72" t="b">
        <f t="shared" si="5"/>
        <v>1</v>
      </c>
      <c r="J80" s="51" t="s">
        <v>170</v>
      </c>
      <c r="K80" s="76" t="b">
        <v>1</v>
      </c>
      <c r="L80" s="63" t="s">
        <v>1139</v>
      </c>
      <c r="M80" s="51" t="s">
        <v>21</v>
      </c>
      <c r="N80" s="51" t="s">
        <v>23</v>
      </c>
    </row>
    <row r="81" spans="1:14" ht="51">
      <c r="A81" s="51" t="s">
        <v>231</v>
      </c>
      <c r="B81" s="62" t="s">
        <v>231</v>
      </c>
      <c r="C81" s="52">
        <v>80</v>
      </c>
      <c r="D81" s="62" t="s">
        <v>1138</v>
      </c>
      <c r="E81" s="62" t="s">
        <v>1138</v>
      </c>
      <c r="F81" s="62" t="b">
        <f t="shared" si="3"/>
        <v>1</v>
      </c>
      <c r="G81" s="52" t="str">
        <f t="shared" si="4"/>
        <v>ServiceCall</v>
      </c>
      <c r="H81" s="68" t="s">
        <v>1120</v>
      </c>
      <c r="I81" s="72" t="b">
        <f t="shared" si="5"/>
        <v>1</v>
      </c>
      <c r="J81" s="51" t="s">
        <v>170</v>
      </c>
      <c r="K81" s="76" t="b">
        <v>1</v>
      </c>
      <c r="L81" s="63" t="s">
        <v>1139</v>
      </c>
      <c r="M81" s="51" t="s">
        <v>21</v>
      </c>
      <c r="N81" s="51" t="s">
        <v>23</v>
      </c>
    </row>
    <row r="82" spans="1:14" ht="51">
      <c r="A82" s="51" t="s">
        <v>233</v>
      </c>
      <c r="B82" s="62" t="s">
        <v>233</v>
      </c>
      <c r="C82" s="55">
        <v>81</v>
      </c>
      <c r="D82" s="62" t="s">
        <v>1138</v>
      </c>
      <c r="E82" s="62" t="s">
        <v>1138</v>
      </c>
      <c r="F82" s="62" t="b">
        <f t="shared" si="3"/>
        <v>1</v>
      </c>
      <c r="G82" s="52" t="str">
        <f t="shared" si="4"/>
        <v>ServiceCall</v>
      </c>
      <c r="H82" s="68" t="s">
        <v>1120</v>
      </c>
      <c r="I82" s="72" t="b">
        <f t="shared" si="5"/>
        <v>0</v>
      </c>
      <c r="J82" s="51"/>
      <c r="K82" s="76" t="b">
        <v>1</v>
      </c>
      <c r="L82" s="63" t="s">
        <v>1139</v>
      </c>
      <c r="M82" s="51" t="s">
        <v>21</v>
      </c>
      <c r="N82" s="51" t="s">
        <v>39</v>
      </c>
    </row>
    <row r="83" spans="1:14" ht="51">
      <c r="A83" s="51" t="s">
        <v>234</v>
      </c>
      <c r="B83" s="62" t="s">
        <v>234</v>
      </c>
      <c r="C83" s="52">
        <v>82</v>
      </c>
      <c r="D83" s="62" t="s">
        <v>1145</v>
      </c>
      <c r="E83" s="62" t="s">
        <v>1138</v>
      </c>
      <c r="F83" s="62" t="b">
        <f t="shared" si="3"/>
        <v>0</v>
      </c>
      <c r="G83" s="52" t="str">
        <f t="shared" si="4"/>
        <v>ServiceCall</v>
      </c>
      <c r="H83" s="68" t="s">
        <v>1120</v>
      </c>
      <c r="I83" s="72" t="b">
        <f t="shared" si="5"/>
        <v>1</v>
      </c>
      <c r="J83" s="51" t="s">
        <v>170</v>
      </c>
      <c r="K83" s="76" t="b">
        <v>1</v>
      </c>
      <c r="L83" s="63" t="s">
        <v>1139</v>
      </c>
      <c r="M83" s="51" t="s">
        <v>21</v>
      </c>
      <c r="N83" s="51" t="s">
        <v>23</v>
      </c>
    </row>
    <row r="84" spans="1:14" ht="51">
      <c r="A84" s="51" t="s">
        <v>236</v>
      </c>
      <c r="B84" s="62" t="s">
        <v>236</v>
      </c>
      <c r="C84" s="52">
        <v>83</v>
      </c>
      <c r="D84" s="62" t="s">
        <v>1138</v>
      </c>
      <c r="E84" s="62" t="s">
        <v>1138</v>
      </c>
      <c r="F84" s="62" t="b">
        <f t="shared" si="3"/>
        <v>1</v>
      </c>
      <c r="G84" s="52" t="str">
        <f t="shared" si="4"/>
        <v>ServiceCall</v>
      </c>
      <c r="H84" s="68" t="s">
        <v>1120</v>
      </c>
      <c r="I84" s="72" t="b">
        <f t="shared" si="5"/>
        <v>1</v>
      </c>
      <c r="J84" s="51" t="s">
        <v>170</v>
      </c>
      <c r="K84" s="76" t="b">
        <v>1</v>
      </c>
      <c r="L84" s="63" t="s">
        <v>1139</v>
      </c>
      <c r="M84" s="51" t="s">
        <v>21</v>
      </c>
      <c r="N84" s="51" t="s">
        <v>23</v>
      </c>
    </row>
    <row r="85" spans="1:14" ht="51">
      <c r="A85" s="51" t="s">
        <v>239</v>
      </c>
      <c r="B85" s="62" t="s">
        <v>239</v>
      </c>
      <c r="C85" s="52">
        <v>84</v>
      </c>
      <c r="D85" s="62" t="s">
        <v>1138</v>
      </c>
      <c r="E85" s="62" t="s">
        <v>1138</v>
      </c>
      <c r="F85" s="62" t="b">
        <f t="shared" si="3"/>
        <v>1</v>
      </c>
      <c r="G85" s="52" t="str">
        <f t="shared" si="4"/>
        <v>ServiceCall</v>
      </c>
      <c r="H85" s="68" t="s">
        <v>1120</v>
      </c>
      <c r="I85" s="72" t="b">
        <f t="shared" si="5"/>
        <v>1</v>
      </c>
      <c r="J85" s="51" t="s">
        <v>170</v>
      </c>
      <c r="K85" s="76" t="b">
        <v>1</v>
      </c>
      <c r="L85" s="63" t="s">
        <v>1139</v>
      </c>
      <c r="M85" s="51" t="s">
        <v>21</v>
      </c>
      <c r="N85" s="51" t="s">
        <v>23</v>
      </c>
    </row>
    <row r="86" spans="1:14">
      <c r="A86" s="51" t="s">
        <v>241</v>
      </c>
      <c r="B86" s="62" t="s">
        <v>241</v>
      </c>
      <c r="C86" s="55">
        <v>85</v>
      </c>
      <c r="D86" s="62" t="s">
        <v>1138</v>
      </c>
      <c r="E86" s="62" t="s">
        <v>1138</v>
      </c>
      <c r="F86" s="62" t="b">
        <f t="shared" si="3"/>
        <v>1</v>
      </c>
      <c r="G86" s="52" t="str">
        <f t="shared" si="4"/>
        <v>ServiceCall</v>
      </c>
      <c r="H86" s="68" t="s">
        <v>1120</v>
      </c>
      <c r="I86" s="72" t="b">
        <f t="shared" si="5"/>
        <v>0</v>
      </c>
      <c r="J86" s="51"/>
      <c r="K86" s="76" t="b">
        <v>1</v>
      </c>
      <c r="L86" s="62" t="s">
        <v>1146</v>
      </c>
      <c r="M86" s="51" t="s">
        <v>21</v>
      </c>
      <c r="N86" s="51" t="s">
        <v>39</v>
      </c>
    </row>
    <row r="87" spans="1:14">
      <c r="A87" s="51" t="s">
        <v>242</v>
      </c>
      <c r="B87" s="62" t="s">
        <v>242</v>
      </c>
      <c r="C87" s="52">
        <v>86</v>
      </c>
      <c r="D87" s="62" t="s">
        <v>1138</v>
      </c>
      <c r="E87" s="62" t="s">
        <v>1138</v>
      </c>
      <c r="F87" s="62" t="b">
        <f t="shared" si="3"/>
        <v>1</v>
      </c>
      <c r="G87" s="52" t="str">
        <f t="shared" si="4"/>
        <v>ServiceCall</v>
      </c>
      <c r="H87" s="68" t="s">
        <v>1120</v>
      </c>
      <c r="I87" s="72" t="b">
        <f t="shared" si="5"/>
        <v>0</v>
      </c>
      <c r="J87" s="51"/>
      <c r="K87" s="76" t="b">
        <v>1</v>
      </c>
      <c r="L87" s="62" t="s">
        <v>1147</v>
      </c>
      <c r="M87" s="51" t="s">
        <v>21</v>
      </c>
      <c r="N87" s="51" t="s">
        <v>39</v>
      </c>
    </row>
    <row r="88" spans="1:14">
      <c r="A88" s="51" t="s">
        <v>244</v>
      </c>
      <c r="B88" s="62" t="s">
        <v>244</v>
      </c>
      <c r="C88" s="55">
        <v>87</v>
      </c>
      <c r="D88" s="62" t="s">
        <v>1138</v>
      </c>
      <c r="E88" s="62" t="s">
        <v>1138</v>
      </c>
      <c r="F88" s="62" t="b">
        <f t="shared" si="3"/>
        <v>1</v>
      </c>
      <c r="G88" s="52" t="str">
        <f t="shared" si="4"/>
        <v>ServiceCall</v>
      </c>
      <c r="H88" s="68" t="s">
        <v>1120</v>
      </c>
      <c r="I88" s="72" t="b">
        <f t="shared" si="5"/>
        <v>0</v>
      </c>
      <c r="J88" s="51"/>
      <c r="K88" s="76" t="b">
        <v>1</v>
      </c>
      <c r="L88" s="62" t="s">
        <v>1148</v>
      </c>
      <c r="M88" s="51" t="s">
        <v>21</v>
      </c>
      <c r="N88" s="51" t="s">
        <v>39</v>
      </c>
    </row>
    <row r="89" spans="1:14">
      <c r="A89" s="51" t="s">
        <v>245</v>
      </c>
      <c r="B89" s="62" t="s">
        <v>245</v>
      </c>
      <c r="C89" s="55">
        <v>88</v>
      </c>
      <c r="D89" s="62" t="s">
        <v>1138</v>
      </c>
      <c r="E89" s="62" t="s">
        <v>1138</v>
      </c>
      <c r="F89" s="62" t="b">
        <f t="shared" si="3"/>
        <v>1</v>
      </c>
      <c r="G89" s="52" t="str">
        <f t="shared" si="4"/>
        <v>ServiceCall</v>
      </c>
      <c r="H89" s="68" t="s">
        <v>1120</v>
      </c>
      <c r="I89" s="72" t="b">
        <f t="shared" si="5"/>
        <v>0</v>
      </c>
      <c r="J89" s="51"/>
      <c r="K89" s="76" t="b">
        <v>1</v>
      </c>
      <c r="L89" s="62" t="s">
        <v>1149</v>
      </c>
      <c r="M89" s="51" t="s">
        <v>21</v>
      </c>
      <c r="N89" s="51" t="s">
        <v>39</v>
      </c>
    </row>
    <row r="90" spans="1:14" ht="51">
      <c r="A90" s="51" t="s">
        <v>246</v>
      </c>
      <c r="B90" s="62" t="s">
        <v>246</v>
      </c>
      <c r="C90" s="52">
        <v>89</v>
      </c>
      <c r="D90" s="62" t="s">
        <v>1138</v>
      </c>
      <c r="E90" s="62" t="s">
        <v>1138</v>
      </c>
      <c r="F90" s="62" t="b">
        <f t="shared" si="3"/>
        <v>1</v>
      </c>
      <c r="G90" s="52" t="str">
        <f t="shared" si="4"/>
        <v>ServiceCall</v>
      </c>
      <c r="H90" s="68" t="s">
        <v>1120</v>
      </c>
      <c r="I90" s="72" t="b">
        <f t="shared" si="5"/>
        <v>1</v>
      </c>
      <c r="J90" s="51" t="s">
        <v>170</v>
      </c>
      <c r="K90" s="76" t="b">
        <v>1</v>
      </c>
      <c r="L90" s="63" t="s">
        <v>1139</v>
      </c>
      <c r="M90" s="51" t="s">
        <v>21</v>
      </c>
      <c r="N90" s="51" t="s">
        <v>23</v>
      </c>
    </row>
    <row r="91" spans="1:14" ht="51">
      <c r="A91" s="51" t="s">
        <v>249</v>
      </c>
      <c r="B91" s="62" t="s">
        <v>249</v>
      </c>
      <c r="C91" s="52">
        <v>90</v>
      </c>
      <c r="D91" s="62" t="s">
        <v>1138</v>
      </c>
      <c r="E91" s="62" t="s">
        <v>1138</v>
      </c>
      <c r="F91" s="62"/>
      <c r="G91" s="52" t="str">
        <f t="shared" si="4"/>
        <v>ServiceCall</v>
      </c>
      <c r="H91" s="68" t="s">
        <v>1120</v>
      </c>
      <c r="I91" s="72" t="b">
        <f t="shared" si="5"/>
        <v>1</v>
      </c>
      <c r="J91" s="51" t="s">
        <v>170</v>
      </c>
      <c r="K91" s="76" t="b">
        <v>1</v>
      </c>
      <c r="L91" s="63" t="s">
        <v>1139</v>
      </c>
      <c r="M91" s="51" t="s">
        <v>21</v>
      </c>
      <c r="N91" s="51" t="s">
        <v>23</v>
      </c>
    </row>
    <row r="92" spans="1:14" ht="51">
      <c r="A92" s="51" t="s">
        <v>252</v>
      </c>
      <c r="B92" s="62" t="s">
        <v>252</v>
      </c>
      <c r="C92" s="52">
        <v>91</v>
      </c>
      <c r="D92" s="62" t="s">
        <v>1138</v>
      </c>
      <c r="E92" s="62" t="s">
        <v>1138</v>
      </c>
      <c r="F92" s="62"/>
      <c r="G92" s="52" t="str">
        <f t="shared" si="4"/>
        <v>ServiceCall</v>
      </c>
      <c r="H92" s="68" t="s">
        <v>1120</v>
      </c>
      <c r="I92" s="72" t="b">
        <f t="shared" si="5"/>
        <v>1</v>
      </c>
      <c r="J92" s="51" t="s">
        <v>170</v>
      </c>
      <c r="K92" s="76" t="b">
        <v>1</v>
      </c>
      <c r="L92" s="63" t="s">
        <v>1139</v>
      </c>
      <c r="M92" s="51" t="s">
        <v>21</v>
      </c>
      <c r="N92" s="51" t="s">
        <v>23</v>
      </c>
    </row>
    <row r="93" spans="1:14" ht="51">
      <c r="A93" s="51" t="s">
        <v>253</v>
      </c>
      <c r="B93" s="62" t="s">
        <v>253</v>
      </c>
      <c r="C93" s="52">
        <v>92</v>
      </c>
      <c r="D93" s="62" t="s">
        <v>1138</v>
      </c>
      <c r="E93" s="62" t="s">
        <v>1138</v>
      </c>
      <c r="F93" s="62"/>
      <c r="G93" s="52" t="str">
        <f t="shared" si="4"/>
        <v>ServiceCall</v>
      </c>
      <c r="H93" s="68" t="s">
        <v>1120</v>
      </c>
      <c r="I93" s="72" t="b">
        <f t="shared" si="5"/>
        <v>1</v>
      </c>
      <c r="J93" s="51" t="s">
        <v>170</v>
      </c>
      <c r="K93" s="76" t="b">
        <v>1</v>
      </c>
      <c r="L93" s="63" t="s">
        <v>1139</v>
      </c>
      <c r="M93" s="51" t="s">
        <v>21</v>
      </c>
      <c r="N93" s="51" t="s">
        <v>23</v>
      </c>
    </row>
    <row r="94" spans="1:14">
      <c r="A94" s="51" t="s">
        <v>256</v>
      </c>
      <c r="B94" s="62" t="s">
        <v>256</v>
      </c>
      <c r="C94" s="55">
        <v>93</v>
      </c>
      <c r="D94" s="62" t="s">
        <v>1138</v>
      </c>
      <c r="E94" s="62" t="s">
        <v>1138</v>
      </c>
      <c r="F94" s="62"/>
      <c r="G94" s="52" t="str">
        <f t="shared" si="4"/>
        <v>ServiceCall</v>
      </c>
      <c r="H94" s="68" t="s">
        <v>1120</v>
      </c>
      <c r="I94" s="72" t="b">
        <f t="shared" si="5"/>
        <v>0</v>
      </c>
      <c r="J94" s="51"/>
      <c r="K94" s="76" t="b">
        <v>1</v>
      </c>
      <c r="L94" s="62" t="s">
        <v>1150</v>
      </c>
      <c r="M94" s="51" t="s">
        <v>21</v>
      </c>
      <c r="N94" s="51" t="s">
        <v>39</v>
      </c>
    </row>
    <row r="95" spans="1:14" ht="51">
      <c r="A95" s="51" t="s">
        <v>257</v>
      </c>
      <c r="B95" s="62" t="s">
        <v>257</v>
      </c>
      <c r="C95" s="52">
        <v>94</v>
      </c>
      <c r="D95" s="62" t="s">
        <v>1138</v>
      </c>
      <c r="E95" s="62" t="s">
        <v>1138</v>
      </c>
      <c r="F95" s="62"/>
      <c r="G95" s="52" t="str">
        <f t="shared" si="4"/>
        <v>ServiceCall</v>
      </c>
      <c r="H95" s="68" t="s">
        <v>1120</v>
      </c>
      <c r="I95" s="72" t="b">
        <f t="shared" si="5"/>
        <v>1</v>
      </c>
      <c r="J95" s="51" t="s">
        <v>170</v>
      </c>
      <c r="K95" s="76" t="b">
        <v>1</v>
      </c>
      <c r="L95" s="63" t="s">
        <v>1139</v>
      </c>
      <c r="M95" s="51" t="s">
        <v>21</v>
      </c>
      <c r="N95" s="51" t="s">
        <v>23</v>
      </c>
    </row>
    <row r="96" spans="1:14" ht="51">
      <c r="A96" s="51" t="s">
        <v>260</v>
      </c>
      <c r="B96" s="62" t="s">
        <v>260</v>
      </c>
      <c r="C96" s="52">
        <v>95</v>
      </c>
      <c r="D96" s="62" t="s">
        <v>1138</v>
      </c>
      <c r="E96" s="62" t="s">
        <v>1138</v>
      </c>
      <c r="F96" s="62"/>
      <c r="G96" s="52" t="str">
        <f t="shared" si="4"/>
        <v>ServiceCall</v>
      </c>
      <c r="H96" s="68" t="s">
        <v>1120</v>
      </c>
      <c r="I96" s="72" t="b">
        <f t="shared" si="5"/>
        <v>1</v>
      </c>
      <c r="J96" s="51" t="s">
        <v>170</v>
      </c>
      <c r="K96" s="76" t="b">
        <v>1</v>
      </c>
      <c r="L96" s="63" t="s">
        <v>1139</v>
      </c>
      <c r="M96" s="51" t="s">
        <v>21</v>
      </c>
      <c r="N96" s="51" t="s">
        <v>23</v>
      </c>
    </row>
    <row r="97" spans="1:14" ht="51">
      <c r="A97" s="51" t="s">
        <v>262</v>
      </c>
      <c r="B97" s="62" t="s">
        <v>262</v>
      </c>
      <c r="C97" s="52">
        <v>96</v>
      </c>
      <c r="D97" s="62" t="s">
        <v>1138</v>
      </c>
      <c r="E97" s="62" t="s">
        <v>1138</v>
      </c>
      <c r="F97" s="62"/>
      <c r="G97" s="52" t="str">
        <f t="shared" si="4"/>
        <v>ServiceCall</v>
      </c>
      <c r="H97" s="68" t="s">
        <v>1120</v>
      </c>
      <c r="I97" s="72" t="b">
        <f t="shared" si="5"/>
        <v>1</v>
      </c>
      <c r="J97" s="51" t="s">
        <v>170</v>
      </c>
      <c r="K97" s="76" t="b">
        <v>1</v>
      </c>
      <c r="L97" s="63" t="s">
        <v>1139</v>
      </c>
      <c r="M97" s="51" t="s">
        <v>21</v>
      </c>
      <c r="N97" s="51" t="s">
        <v>23</v>
      </c>
    </row>
    <row r="98" spans="1:14" ht="51">
      <c r="A98" s="51" t="s">
        <v>263</v>
      </c>
      <c r="B98" s="62" t="s">
        <v>263</v>
      </c>
      <c r="C98" s="52">
        <v>97</v>
      </c>
      <c r="D98" s="62" t="s">
        <v>1138</v>
      </c>
      <c r="E98" s="62" t="s">
        <v>1138</v>
      </c>
      <c r="F98" s="62"/>
      <c r="G98" s="52" t="str">
        <f t="shared" si="4"/>
        <v>ServiceCall</v>
      </c>
      <c r="H98" s="68" t="s">
        <v>1120</v>
      </c>
      <c r="I98" s="72" t="b">
        <f t="shared" si="5"/>
        <v>1</v>
      </c>
      <c r="J98" s="51" t="s">
        <v>170</v>
      </c>
      <c r="K98" s="76" t="b">
        <v>1</v>
      </c>
      <c r="L98" s="63" t="s">
        <v>1139</v>
      </c>
      <c r="M98" s="51" t="s">
        <v>21</v>
      </c>
      <c r="N98" s="51" t="s">
        <v>23</v>
      </c>
    </row>
    <row r="99" spans="1:14" ht="51">
      <c r="A99" s="51" t="s">
        <v>264</v>
      </c>
      <c r="B99" s="62" t="s">
        <v>264</v>
      </c>
      <c r="C99" s="52">
        <v>98</v>
      </c>
      <c r="D99" s="62" t="s">
        <v>1138</v>
      </c>
      <c r="E99" s="62" t="s">
        <v>1138</v>
      </c>
      <c r="F99" s="62"/>
      <c r="G99" s="52" t="str">
        <f t="shared" si="4"/>
        <v>ServiceCall</v>
      </c>
      <c r="H99" s="68" t="s">
        <v>1120</v>
      </c>
      <c r="I99" s="72" t="b">
        <f t="shared" si="5"/>
        <v>1</v>
      </c>
      <c r="J99" s="51" t="s">
        <v>170</v>
      </c>
      <c r="K99" s="76" t="b">
        <v>1</v>
      </c>
      <c r="L99" s="63" t="s">
        <v>1139</v>
      </c>
      <c r="M99" s="51" t="s">
        <v>21</v>
      </c>
      <c r="N99" s="51" t="s">
        <v>23</v>
      </c>
    </row>
    <row r="100" spans="1:14" ht="51">
      <c r="A100" s="51" t="s">
        <v>265</v>
      </c>
      <c r="B100" s="62" t="s">
        <v>265</v>
      </c>
      <c r="C100" s="52">
        <v>99</v>
      </c>
      <c r="D100" s="62" t="s">
        <v>1138</v>
      </c>
      <c r="E100" s="62" t="s">
        <v>1138</v>
      </c>
      <c r="F100" s="62"/>
      <c r="G100" s="52" t="str">
        <f t="shared" si="4"/>
        <v>ServiceCall</v>
      </c>
      <c r="H100" s="68" t="s">
        <v>1120</v>
      </c>
      <c r="I100" s="72" t="b">
        <f t="shared" si="5"/>
        <v>1</v>
      </c>
      <c r="J100" s="51" t="s">
        <v>170</v>
      </c>
      <c r="K100" s="76" t="b">
        <v>1</v>
      </c>
      <c r="L100" s="63" t="s">
        <v>1139</v>
      </c>
      <c r="M100" s="51" t="s">
        <v>21</v>
      </c>
      <c r="N100" s="51" t="s">
        <v>23</v>
      </c>
    </row>
    <row r="101" spans="1:14" ht="51">
      <c r="A101" s="51" t="s">
        <v>266</v>
      </c>
      <c r="B101" s="62" t="s">
        <v>266</v>
      </c>
      <c r="C101" s="55">
        <v>100</v>
      </c>
      <c r="D101" s="62" t="s">
        <v>1138</v>
      </c>
      <c r="E101" s="62" t="s">
        <v>1138</v>
      </c>
      <c r="F101" s="62"/>
      <c r="G101" s="52" t="str">
        <f t="shared" si="4"/>
        <v>ServiceCall</v>
      </c>
      <c r="H101" s="68" t="s">
        <v>1120</v>
      </c>
      <c r="I101" s="72" t="b">
        <f t="shared" si="5"/>
        <v>0</v>
      </c>
      <c r="J101" s="51"/>
      <c r="K101" s="76" t="b">
        <v>1</v>
      </c>
      <c r="L101" s="63" t="s">
        <v>1139</v>
      </c>
      <c r="M101" s="51" t="s">
        <v>21</v>
      </c>
      <c r="N101" s="51" t="s">
        <v>39</v>
      </c>
    </row>
    <row r="102" spans="1:14" ht="51">
      <c r="A102" s="51" t="s">
        <v>267</v>
      </c>
      <c r="B102" s="62" t="s">
        <v>267</v>
      </c>
      <c r="C102" s="52">
        <v>101</v>
      </c>
      <c r="D102" s="62" t="s">
        <v>1145</v>
      </c>
      <c r="E102" s="62" t="s">
        <v>1129</v>
      </c>
      <c r="F102" s="62"/>
      <c r="G102" s="52" t="str">
        <f t="shared" si="4"/>
        <v>ServiceCall</v>
      </c>
      <c r="H102" s="68" t="s">
        <v>1120</v>
      </c>
      <c r="I102" s="72" t="b">
        <f t="shared" si="5"/>
        <v>1</v>
      </c>
      <c r="J102" s="51" t="s">
        <v>74</v>
      </c>
      <c r="K102" s="76" t="b">
        <v>1</v>
      </c>
      <c r="L102" s="63" t="s">
        <v>1130</v>
      </c>
      <c r="M102" s="51" t="s">
        <v>21</v>
      </c>
      <c r="N102" s="51" t="s">
        <v>23</v>
      </c>
    </row>
    <row r="103" spans="1:14" ht="51">
      <c r="A103" s="51" t="s">
        <v>270</v>
      </c>
      <c r="B103" s="62" t="s">
        <v>270</v>
      </c>
      <c r="C103" s="52">
        <v>102</v>
      </c>
      <c r="D103" s="62" t="s">
        <v>1145</v>
      </c>
      <c r="E103" s="62" t="s">
        <v>1129</v>
      </c>
      <c r="F103" s="62"/>
      <c r="G103" s="52" t="str">
        <f t="shared" si="4"/>
        <v>ServiceCall</v>
      </c>
      <c r="H103" s="68" t="s">
        <v>1120</v>
      </c>
      <c r="I103" s="72" t="b">
        <f t="shared" si="5"/>
        <v>1</v>
      </c>
      <c r="J103" s="51" t="s">
        <v>74</v>
      </c>
      <c r="K103" s="76" t="b">
        <v>1</v>
      </c>
      <c r="L103" s="63" t="s">
        <v>1130</v>
      </c>
      <c r="M103" s="51" t="s">
        <v>21</v>
      </c>
      <c r="N103" s="51" t="s">
        <v>23</v>
      </c>
    </row>
    <row r="104" spans="1:14" ht="51">
      <c r="A104" s="51" t="s">
        <v>272</v>
      </c>
      <c r="B104" s="62" t="s">
        <v>272</v>
      </c>
      <c r="C104" s="52">
        <v>103</v>
      </c>
      <c r="D104" s="62" t="s">
        <v>1145</v>
      </c>
      <c r="E104" s="62" t="s">
        <v>1138</v>
      </c>
      <c r="F104" s="62"/>
      <c r="G104" s="52" t="str">
        <f t="shared" si="4"/>
        <v>ServiceCall</v>
      </c>
      <c r="H104" s="68" t="s">
        <v>1120</v>
      </c>
      <c r="I104" s="72" t="b">
        <f t="shared" si="5"/>
        <v>1</v>
      </c>
      <c r="J104" s="51" t="s">
        <v>170</v>
      </c>
      <c r="K104" s="76" t="b">
        <v>1</v>
      </c>
      <c r="L104" s="63" t="s">
        <v>1139</v>
      </c>
      <c r="M104" s="51" t="s">
        <v>21</v>
      </c>
      <c r="N104" s="51" t="s">
        <v>23</v>
      </c>
    </row>
    <row r="105" spans="1:14" ht="51">
      <c r="A105" s="51" t="s">
        <v>275</v>
      </c>
      <c r="B105" s="62" t="s">
        <v>275</v>
      </c>
      <c r="C105" s="52">
        <v>104</v>
      </c>
      <c r="D105" s="62" t="s">
        <v>1145</v>
      </c>
      <c r="E105" s="62" t="s">
        <v>1138</v>
      </c>
      <c r="F105" s="62"/>
      <c r="G105" s="52" t="str">
        <f t="shared" si="4"/>
        <v>ServiceCall</v>
      </c>
      <c r="H105" s="68" t="s">
        <v>1120</v>
      </c>
      <c r="I105" s="72" t="b">
        <f t="shared" si="5"/>
        <v>1</v>
      </c>
      <c r="J105" s="51" t="s">
        <v>170</v>
      </c>
      <c r="K105" s="76" t="b">
        <v>1</v>
      </c>
      <c r="L105" s="63" t="s">
        <v>1139</v>
      </c>
      <c r="M105" s="51" t="s">
        <v>21</v>
      </c>
      <c r="N105" s="51" t="s">
        <v>23</v>
      </c>
    </row>
    <row r="106" spans="1:14" ht="51">
      <c r="A106" s="51" t="s">
        <v>277</v>
      </c>
      <c r="B106" s="62" t="s">
        <v>277</v>
      </c>
      <c r="C106" s="52">
        <v>105</v>
      </c>
      <c r="D106" s="62" t="s">
        <v>1145</v>
      </c>
      <c r="E106" s="62" t="s">
        <v>1133</v>
      </c>
      <c r="F106" s="62"/>
      <c r="G106" s="52" t="str">
        <f t="shared" si="4"/>
        <v>ServiceCall</v>
      </c>
      <c r="H106" s="68" t="s">
        <v>1120</v>
      </c>
      <c r="I106" s="72" t="b">
        <f t="shared" si="5"/>
        <v>1</v>
      </c>
      <c r="J106" s="51" t="s">
        <v>135</v>
      </c>
      <c r="K106" s="76" t="b">
        <v>1</v>
      </c>
      <c r="L106" s="63" t="s">
        <v>1135</v>
      </c>
      <c r="M106" s="51" t="s">
        <v>21</v>
      </c>
      <c r="N106" s="51" t="s">
        <v>23</v>
      </c>
    </row>
    <row r="107" spans="1:14" ht="51">
      <c r="A107" s="51" t="s">
        <v>280</v>
      </c>
      <c r="B107" s="62" t="s">
        <v>280</v>
      </c>
      <c r="C107" s="52">
        <v>106</v>
      </c>
      <c r="D107" s="62" t="s">
        <v>1145</v>
      </c>
      <c r="E107" s="62" t="s">
        <v>1133</v>
      </c>
      <c r="F107" s="62"/>
      <c r="G107" s="52" t="str">
        <f t="shared" si="4"/>
        <v>ServiceCall</v>
      </c>
      <c r="H107" s="68" t="s">
        <v>1120</v>
      </c>
      <c r="I107" s="72" t="b">
        <f t="shared" si="5"/>
        <v>1</v>
      </c>
      <c r="J107" s="51" t="s">
        <v>135</v>
      </c>
      <c r="K107" s="76" t="b">
        <v>1</v>
      </c>
      <c r="L107" s="63" t="s">
        <v>1135</v>
      </c>
      <c r="M107" s="51" t="s">
        <v>21</v>
      </c>
      <c r="N107" s="51" t="s">
        <v>23</v>
      </c>
    </row>
    <row r="108" spans="1:14" ht="51">
      <c r="A108" s="51" t="s">
        <v>282</v>
      </c>
      <c r="B108" s="62" t="s">
        <v>282</v>
      </c>
      <c r="C108" s="52">
        <v>107</v>
      </c>
      <c r="D108" s="62" t="s">
        <v>1145</v>
      </c>
      <c r="E108" s="62" t="s">
        <v>1119</v>
      </c>
      <c r="F108" s="62"/>
      <c r="G108" s="52" t="str">
        <f t="shared" si="4"/>
        <v>ServiceCall</v>
      </c>
      <c r="H108" s="68" t="s">
        <v>1120</v>
      </c>
      <c r="I108" s="72" t="b">
        <f t="shared" si="5"/>
        <v>1</v>
      </c>
      <c r="J108" s="51" t="s">
        <v>25</v>
      </c>
      <c r="K108" s="76" t="b">
        <v>1</v>
      </c>
      <c r="L108" s="63" t="s">
        <v>1121</v>
      </c>
      <c r="M108" s="51" t="s">
        <v>21</v>
      </c>
      <c r="N108" s="51" t="s">
        <v>23</v>
      </c>
    </row>
    <row r="109" spans="1:14" ht="51">
      <c r="A109" s="51" t="s">
        <v>285</v>
      </c>
      <c r="B109" s="62" t="s">
        <v>285</v>
      </c>
      <c r="C109" s="52">
        <v>108</v>
      </c>
      <c r="D109" s="62" t="s">
        <v>1145</v>
      </c>
      <c r="E109" s="62" t="s">
        <v>1119</v>
      </c>
      <c r="F109" s="62"/>
      <c r="G109" s="52" t="str">
        <f t="shared" si="4"/>
        <v>ServiceCall</v>
      </c>
      <c r="H109" s="68" t="s">
        <v>1120</v>
      </c>
      <c r="I109" s="72" t="b">
        <f t="shared" si="5"/>
        <v>1</v>
      </c>
      <c r="J109" s="51" t="s">
        <v>25</v>
      </c>
      <c r="K109" s="76" t="b">
        <v>1</v>
      </c>
      <c r="L109" s="63" t="s">
        <v>1121</v>
      </c>
      <c r="M109" s="51" t="s">
        <v>21</v>
      </c>
      <c r="N109" s="51" t="s">
        <v>23</v>
      </c>
    </row>
    <row r="110" spans="1:14">
      <c r="A110" s="51" t="s">
        <v>287</v>
      </c>
      <c r="B110" s="62" t="s">
        <v>287</v>
      </c>
      <c r="C110" s="52">
        <v>109</v>
      </c>
      <c r="D110" s="62" t="s">
        <v>1145</v>
      </c>
      <c r="E110" s="62" t="s">
        <v>1617</v>
      </c>
      <c r="F110" s="62"/>
      <c r="G110" s="52" t="str">
        <f t="shared" si="4"/>
        <v>AssistanceNeeded</v>
      </c>
      <c r="H110" s="68" t="s">
        <v>1131</v>
      </c>
      <c r="I110" s="72" t="b">
        <f t="shared" si="5"/>
        <v>0</v>
      </c>
      <c r="J110" s="51"/>
      <c r="K110" s="76" t="b">
        <v>1</v>
      </c>
      <c r="L110" s="62" t="s">
        <v>1151</v>
      </c>
      <c r="M110" s="51" t="s">
        <v>104</v>
      </c>
      <c r="N110" s="51" t="s">
        <v>290</v>
      </c>
    </row>
    <row r="111" spans="1:14" ht="38.25">
      <c r="A111" s="51" t="s">
        <v>291</v>
      </c>
      <c r="B111" s="62" t="s">
        <v>291</v>
      </c>
      <c r="C111" s="52">
        <v>110</v>
      </c>
      <c r="D111" s="62" t="s">
        <v>1152</v>
      </c>
      <c r="E111" s="62" t="s">
        <v>1617</v>
      </c>
      <c r="F111" s="62"/>
      <c r="G111" s="52" t="str">
        <f t="shared" si="4"/>
        <v>AssistanceNeeded</v>
      </c>
      <c r="H111" s="68" t="s">
        <v>1131</v>
      </c>
      <c r="I111" s="72" t="b">
        <f t="shared" si="5"/>
        <v>1</v>
      </c>
      <c r="J111" s="56" t="s">
        <v>295</v>
      </c>
      <c r="K111" s="76" t="b">
        <v>1</v>
      </c>
      <c r="L111" s="63" t="s">
        <v>1153</v>
      </c>
      <c r="M111" s="51" t="s">
        <v>104</v>
      </c>
      <c r="N111" s="51" t="s">
        <v>23</v>
      </c>
    </row>
    <row r="112" spans="1:14" ht="25.5">
      <c r="A112" s="51" t="s">
        <v>296</v>
      </c>
      <c r="B112" s="62" t="s">
        <v>296</v>
      </c>
      <c r="C112" s="52">
        <v>111</v>
      </c>
      <c r="D112" s="62" t="s">
        <v>1152</v>
      </c>
      <c r="E112" s="62" t="s">
        <v>1616</v>
      </c>
      <c r="F112" s="62"/>
      <c r="G112" s="52" t="str">
        <f t="shared" si="4"/>
        <v>AssistanceNeeded</v>
      </c>
      <c r="H112" s="68" t="s">
        <v>1131</v>
      </c>
      <c r="I112" s="72" t="b">
        <f t="shared" si="5"/>
        <v>1</v>
      </c>
      <c r="J112" s="56" t="s">
        <v>300</v>
      </c>
      <c r="K112" s="76" t="b">
        <v>1</v>
      </c>
      <c r="L112" s="63" t="s">
        <v>1154</v>
      </c>
      <c r="M112" s="51" t="s">
        <v>104</v>
      </c>
      <c r="N112" s="51" t="s">
        <v>23</v>
      </c>
    </row>
    <row r="113" spans="1:14" ht="25.5">
      <c r="A113" s="51" t="s">
        <v>301</v>
      </c>
      <c r="B113" s="62" t="s">
        <v>301</v>
      </c>
      <c r="C113" s="52">
        <v>112</v>
      </c>
      <c r="D113" s="62" t="s">
        <v>1152</v>
      </c>
      <c r="E113" s="62" t="s">
        <v>1152</v>
      </c>
      <c r="F113" s="62"/>
      <c r="G113" s="52" t="str">
        <f t="shared" si="4"/>
        <v>AssistanceNeeded</v>
      </c>
      <c r="H113" s="68" t="s">
        <v>1131</v>
      </c>
      <c r="I113" s="72" t="b">
        <f t="shared" si="5"/>
        <v>1</v>
      </c>
      <c r="J113" s="56" t="s">
        <v>305</v>
      </c>
      <c r="K113" s="76" t="b">
        <v>1</v>
      </c>
      <c r="L113" s="63" t="s">
        <v>1155</v>
      </c>
      <c r="M113" s="51" t="s">
        <v>104</v>
      </c>
      <c r="N113" s="51" t="s">
        <v>23</v>
      </c>
    </row>
    <row r="114" spans="1:14" ht="38.25">
      <c r="A114" s="51" t="s">
        <v>306</v>
      </c>
      <c r="B114" s="62" t="s">
        <v>306</v>
      </c>
      <c r="C114" s="52">
        <v>113</v>
      </c>
      <c r="D114" s="62" t="s">
        <v>1152</v>
      </c>
      <c r="E114" s="62" t="s">
        <v>1152</v>
      </c>
      <c r="F114" s="62"/>
      <c r="G114" s="52" t="str">
        <f t="shared" si="4"/>
        <v>AssistanceNeeded</v>
      </c>
      <c r="H114" s="68" t="s">
        <v>1131</v>
      </c>
      <c r="I114" s="72" t="b">
        <f t="shared" si="5"/>
        <v>1</v>
      </c>
      <c r="J114" s="51" t="s">
        <v>309</v>
      </c>
      <c r="K114" s="76" t="b">
        <v>1</v>
      </c>
      <c r="L114" s="63" t="s">
        <v>1156</v>
      </c>
      <c r="M114" s="51" t="s">
        <v>104</v>
      </c>
      <c r="N114" s="51" t="s">
        <v>23</v>
      </c>
    </row>
    <row r="115" spans="1:14" ht="38.25">
      <c r="A115" s="51" t="s">
        <v>310</v>
      </c>
      <c r="B115" s="62" t="s">
        <v>310</v>
      </c>
      <c r="C115" s="52">
        <v>114</v>
      </c>
      <c r="D115" s="62" t="s">
        <v>1152</v>
      </c>
      <c r="E115" s="62" t="s">
        <v>1152</v>
      </c>
      <c r="F115" s="62"/>
      <c r="G115" s="52" t="str">
        <f t="shared" si="4"/>
        <v>AssistanceNeeded</v>
      </c>
      <c r="H115" s="68" t="s">
        <v>1131</v>
      </c>
      <c r="I115" s="72" t="b">
        <f t="shared" si="5"/>
        <v>1</v>
      </c>
      <c r="J115" s="51" t="s">
        <v>312</v>
      </c>
      <c r="K115" s="76" t="b">
        <v>1</v>
      </c>
      <c r="L115" s="63" t="s">
        <v>1157</v>
      </c>
      <c r="M115" s="51" t="s">
        <v>104</v>
      </c>
      <c r="N115" s="51" t="s">
        <v>23</v>
      </c>
    </row>
    <row r="116" spans="1:14" ht="38.25">
      <c r="A116" s="51" t="s">
        <v>313</v>
      </c>
      <c r="B116" s="62" t="s">
        <v>313</v>
      </c>
      <c r="C116" s="52">
        <v>115</v>
      </c>
      <c r="D116" s="62" t="s">
        <v>1152</v>
      </c>
      <c r="E116" s="62" t="s">
        <v>1152</v>
      </c>
      <c r="F116" s="62"/>
      <c r="G116" s="52" t="str">
        <f t="shared" si="4"/>
        <v>AssistanceNeeded</v>
      </c>
      <c r="H116" s="68" t="s">
        <v>1131</v>
      </c>
      <c r="I116" s="72" t="b">
        <f t="shared" si="5"/>
        <v>0</v>
      </c>
      <c r="J116" s="51"/>
      <c r="K116" s="76" t="b">
        <v>1</v>
      </c>
      <c r="L116" s="63" t="s">
        <v>1158</v>
      </c>
      <c r="M116" s="51" t="s">
        <v>104</v>
      </c>
      <c r="N116" s="51" t="s">
        <v>290</v>
      </c>
    </row>
    <row r="117" spans="1:14" ht="38.25">
      <c r="A117" s="51" t="s">
        <v>316</v>
      </c>
      <c r="B117" s="62" t="s">
        <v>316</v>
      </c>
      <c r="C117" s="52">
        <v>116</v>
      </c>
      <c r="D117" s="62" t="s">
        <v>1152</v>
      </c>
      <c r="E117" s="62" t="s">
        <v>1152</v>
      </c>
      <c r="F117" s="62"/>
      <c r="G117" s="52" t="str">
        <f t="shared" si="4"/>
        <v>AssistanceNeeded</v>
      </c>
      <c r="H117" s="68" t="s">
        <v>1131</v>
      </c>
      <c r="I117" s="72" t="b">
        <f t="shared" si="5"/>
        <v>0</v>
      </c>
      <c r="J117" s="51"/>
      <c r="K117" s="76" t="b">
        <v>1</v>
      </c>
      <c r="L117" s="63" t="s">
        <v>1159</v>
      </c>
      <c r="M117" s="51" t="s">
        <v>104</v>
      </c>
      <c r="N117" s="51" t="s">
        <v>290</v>
      </c>
    </row>
    <row r="118" spans="1:14" ht="38.25">
      <c r="A118" s="51" t="s">
        <v>318</v>
      </c>
      <c r="B118" s="62" t="s">
        <v>318</v>
      </c>
      <c r="C118" s="52">
        <v>117</v>
      </c>
      <c r="D118" s="62" t="s">
        <v>1152</v>
      </c>
      <c r="E118" s="62" t="s">
        <v>1152</v>
      </c>
      <c r="F118" s="62"/>
      <c r="G118" s="52" t="str">
        <f t="shared" si="4"/>
        <v>AssistanceNeeded</v>
      </c>
      <c r="H118" s="68" t="s">
        <v>1131</v>
      </c>
      <c r="I118" s="72" t="b">
        <f t="shared" si="5"/>
        <v>1</v>
      </c>
      <c r="J118" s="51" t="s">
        <v>321</v>
      </c>
      <c r="K118" s="76" t="b">
        <v>1</v>
      </c>
      <c r="L118" s="63" t="s">
        <v>1160</v>
      </c>
      <c r="M118" s="51" t="s">
        <v>104</v>
      </c>
      <c r="N118" s="51" t="s">
        <v>23</v>
      </c>
    </row>
    <row r="119" spans="1:14" ht="38.25">
      <c r="A119" s="51" t="s">
        <v>322</v>
      </c>
      <c r="B119" s="62" t="s">
        <v>322</v>
      </c>
      <c r="C119" s="52">
        <v>118</v>
      </c>
      <c r="D119" s="62" t="s">
        <v>1152</v>
      </c>
      <c r="E119" s="62" t="s">
        <v>1152</v>
      </c>
      <c r="F119" s="62"/>
      <c r="G119" s="52" t="str">
        <f t="shared" si="4"/>
        <v>AssistanceNeeded</v>
      </c>
      <c r="H119" s="68" t="s">
        <v>1131</v>
      </c>
      <c r="I119" s="72" t="b">
        <f t="shared" si="5"/>
        <v>1</v>
      </c>
      <c r="J119" s="51" t="s">
        <v>324</v>
      </c>
      <c r="K119" s="76" t="b">
        <v>1</v>
      </c>
      <c r="L119" s="63" t="s">
        <v>1161</v>
      </c>
      <c r="M119" s="51" t="s">
        <v>104</v>
      </c>
      <c r="N119" s="51" t="s">
        <v>23</v>
      </c>
    </row>
    <row r="120" spans="1:14" ht="25.5">
      <c r="A120" s="51" t="s">
        <v>325</v>
      </c>
      <c r="B120" s="62" t="s">
        <v>325</v>
      </c>
      <c r="C120" s="52">
        <v>119</v>
      </c>
      <c r="D120" s="62" t="s">
        <v>1152</v>
      </c>
      <c r="E120" s="62" t="s">
        <v>1152</v>
      </c>
      <c r="F120" s="62"/>
      <c r="G120" s="52" t="str">
        <f t="shared" si="4"/>
        <v>AssistanceNeeded</v>
      </c>
      <c r="H120" s="68" t="s">
        <v>1131</v>
      </c>
      <c r="I120" s="72" t="b">
        <f t="shared" si="5"/>
        <v>1</v>
      </c>
      <c r="J120" s="51" t="s">
        <v>328</v>
      </c>
      <c r="K120" s="76" t="b">
        <v>1</v>
      </c>
      <c r="L120" s="63" t="s">
        <v>1162</v>
      </c>
      <c r="M120" s="51" t="s">
        <v>104</v>
      </c>
      <c r="N120" s="51" t="s">
        <v>23</v>
      </c>
    </row>
    <row r="121" spans="1:14" ht="25.5">
      <c r="A121" s="51" t="s">
        <v>329</v>
      </c>
      <c r="B121" s="62" t="s">
        <v>329</v>
      </c>
      <c r="C121" s="52">
        <v>120</v>
      </c>
      <c r="D121" s="62" t="s">
        <v>1152</v>
      </c>
      <c r="E121" s="62" t="s">
        <v>1152</v>
      </c>
      <c r="F121" s="62"/>
      <c r="G121" s="52" t="str">
        <f>TRIM(SUBSTITUTE(M121, " ", ""))</f>
        <v>AssistanceNeeded</v>
      </c>
      <c r="H121" s="68" t="s">
        <v>1131</v>
      </c>
      <c r="I121" s="72" t="b">
        <f t="shared" si="5"/>
        <v>1</v>
      </c>
      <c r="J121" s="51" t="s">
        <v>331</v>
      </c>
      <c r="K121" s="76" t="b">
        <v>1</v>
      </c>
      <c r="L121" s="63" t="s">
        <v>1163</v>
      </c>
      <c r="M121" s="51" t="s">
        <v>104</v>
      </c>
      <c r="N121" s="51" t="s">
        <v>23</v>
      </c>
    </row>
    <row r="122" spans="1:14">
      <c r="A122" s="51" t="s">
        <v>332</v>
      </c>
      <c r="B122" s="62" t="s">
        <v>332</v>
      </c>
      <c r="C122" s="52">
        <v>121</v>
      </c>
      <c r="D122" s="62" t="s">
        <v>1145</v>
      </c>
      <c r="E122" s="62" t="s">
        <v>1145</v>
      </c>
      <c r="F122" s="62"/>
      <c r="G122" s="52" t="str">
        <f t="shared" si="4"/>
        <v>AssistanceNeeded</v>
      </c>
      <c r="H122" s="68" t="s">
        <v>37</v>
      </c>
      <c r="I122" s="72" t="b">
        <f t="shared" si="5"/>
        <v>0</v>
      </c>
      <c r="J122" s="51"/>
      <c r="K122" s="76" t="b">
        <v>1</v>
      </c>
      <c r="L122" s="62" t="s">
        <v>1164</v>
      </c>
      <c r="M122" s="51" t="s">
        <v>104</v>
      </c>
      <c r="N122" s="51" t="s">
        <v>39</v>
      </c>
    </row>
    <row r="123" spans="1:14">
      <c r="A123" s="51" t="s">
        <v>335</v>
      </c>
      <c r="B123" s="62" t="s">
        <v>335</v>
      </c>
      <c r="C123" s="52">
        <v>122</v>
      </c>
      <c r="D123" s="62" t="s">
        <v>1145</v>
      </c>
      <c r="E123" s="62" t="s">
        <v>1145</v>
      </c>
      <c r="F123" s="62"/>
      <c r="G123" s="52" t="str">
        <f t="shared" si="4"/>
        <v>AssistanceNeeded</v>
      </c>
      <c r="H123" s="68" t="s">
        <v>37</v>
      </c>
      <c r="I123" s="72" t="b">
        <f t="shared" si="5"/>
        <v>0</v>
      </c>
      <c r="J123" s="51"/>
      <c r="K123" s="76" t="b">
        <v>1</v>
      </c>
      <c r="L123" s="62" t="s">
        <v>1165</v>
      </c>
      <c r="M123" s="51" t="s">
        <v>104</v>
      </c>
      <c r="N123" s="51" t="s">
        <v>39</v>
      </c>
    </row>
    <row r="124" spans="1:14">
      <c r="A124" s="51" t="s">
        <v>337</v>
      </c>
      <c r="B124" s="62" t="s">
        <v>337</v>
      </c>
      <c r="C124" s="52">
        <v>123</v>
      </c>
      <c r="D124" s="62" t="s">
        <v>1145</v>
      </c>
      <c r="E124" s="62" t="s">
        <v>1145</v>
      </c>
      <c r="F124" s="62"/>
      <c r="G124" s="52" t="str">
        <f t="shared" si="4"/>
        <v>AssistanceNeeded</v>
      </c>
      <c r="H124" s="68" t="s">
        <v>1131</v>
      </c>
      <c r="I124" s="72" t="b">
        <f t="shared" si="5"/>
        <v>0</v>
      </c>
      <c r="J124" s="56"/>
      <c r="K124" s="76" t="b">
        <v>1</v>
      </c>
      <c r="L124" s="62" t="s">
        <v>1166</v>
      </c>
      <c r="M124" s="51" t="s">
        <v>104</v>
      </c>
      <c r="N124" s="51"/>
    </row>
    <row r="125" spans="1:14" ht="51">
      <c r="A125" s="51" t="s">
        <v>340</v>
      </c>
      <c r="B125" s="62" t="s">
        <v>340</v>
      </c>
      <c r="C125" s="52">
        <v>124</v>
      </c>
      <c r="D125" s="62" t="s">
        <v>1133</v>
      </c>
      <c r="E125" s="62" t="s">
        <v>1133</v>
      </c>
      <c r="F125" s="62"/>
      <c r="G125" s="52" t="str">
        <f t="shared" si="4"/>
        <v>ServiceCall</v>
      </c>
      <c r="H125" s="68" t="s">
        <v>1120</v>
      </c>
      <c r="I125" s="72" t="b">
        <f t="shared" si="5"/>
        <v>1</v>
      </c>
      <c r="J125" s="51" t="s">
        <v>135</v>
      </c>
      <c r="K125" s="76" t="b">
        <v>1</v>
      </c>
      <c r="L125" s="63" t="s">
        <v>1135</v>
      </c>
      <c r="M125" s="51" t="s">
        <v>21</v>
      </c>
      <c r="N125" s="51" t="s">
        <v>23</v>
      </c>
    </row>
    <row r="126" spans="1:14" ht="51">
      <c r="A126" s="51" t="s">
        <v>342</v>
      </c>
      <c r="B126" s="62" t="s">
        <v>342</v>
      </c>
      <c r="C126" s="52">
        <v>125</v>
      </c>
      <c r="D126" s="62" t="s">
        <v>1133</v>
      </c>
      <c r="E126" s="62" t="s">
        <v>1133</v>
      </c>
      <c r="F126" s="62"/>
      <c r="G126" s="52" t="str">
        <f t="shared" si="4"/>
        <v>ServiceCall</v>
      </c>
      <c r="H126" s="68" t="s">
        <v>1120</v>
      </c>
      <c r="I126" s="72" t="b">
        <f t="shared" si="5"/>
        <v>1</v>
      </c>
      <c r="J126" s="51" t="s">
        <v>135</v>
      </c>
      <c r="K126" s="76" t="b">
        <v>1</v>
      </c>
      <c r="L126" s="63" t="s">
        <v>1135</v>
      </c>
      <c r="M126" s="51" t="s">
        <v>21</v>
      </c>
      <c r="N126" s="51" t="s">
        <v>23</v>
      </c>
    </row>
    <row r="127" spans="1:14" ht="51">
      <c r="A127" s="51" t="s">
        <v>344</v>
      </c>
      <c r="B127" s="62" t="s">
        <v>344</v>
      </c>
      <c r="C127" s="55">
        <v>126</v>
      </c>
      <c r="D127" s="62" t="s">
        <v>1133</v>
      </c>
      <c r="E127" s="62" t="s">
        <v>1133</v>
      </c>
      <c r="F127" s="62"/>
      <c r="G127" s="52" t="str">
        <f t="shared" si="4"/>
        <v>ServiceCall</v>
      </c>
      <c r="H127" s="68" t="s">
        <v>1120</v>
      </c>
      <c r="I127" s="72" t="b">
        <f t="shared" si="5"/>
        <v>1</v>
      </c>
      <c r="J127" s="51" t="s">
        <v>135</v>
      </c>
      <c r="K127" s="76" t="b">
        <v>1</v>
      </c>
      <c r="L127" s="63" t="s">
        <v>1135</v>
      </c>
      <c r="M127" s="51" t="s">
        <v>21</v>
      </c>
      <c r="N127" s="51" t="s">
        <v>23</v>
      </c>
    </row>
    <row r="128" spans="1:14" ht="51">
      <c r="A128" s="51" t="s">
        <v>345</v>
      </c>
      <c r="B128" s="62" t="s">
        <v>345</v>
      </c>
      <c r="C128" s="52">
        <v>127</v>
      </c>
      <c r="D128" s="62" t="s">
        <v>1133</v>
      </c>
      <c r="E128" s="62" t="s">
        <v>1133</v>
      </c>
      <c r="F128" s="62"/>
      <c r="G128" s="52" t="str">
        <f>TRIM(SUBSTITUTE(M128, " ", ""))</f>
        <v>ServiceCall</v>
      </c>
      <c r="H128" s="68" t="s">
        <v>1120</v>
      </c>
      <c r="I128" s="72" t="b">
        <f t="shared" si="5"/>
        <v>1</v>
      </c>
      <c r="J128" s="51" t="s">
        <v>135</v>
      </c>
      <c r="K128" s="76" t="b">
        <v>1</v>
      </c>
      <c r="L128" s="63" t="s">
        <v>1135</v>
      </c>
      <c r="M128" s="60" t="s">
        <v>21</v>
      </c>
      <c r="N128" s="51" t="s">
        <v>23</v>
      </c>
    </row>
    <row r="129" spans="1:14" ht="51">
      <c r="A129" s="51" t="s">
        <v>347</v>
      </c>
      <c r="B129" s="62" t="s">
        <v>347</v>
      </c>
      <c r="C129" s="55">
        <v>128</v>
      </c>
      <c r="D129" s="62" t="s">
        <v>1133</v>
      </c>
      <c r="E129" s="62" t="s">
        <v>1133</v>
      </c>
      <c r="F129" s="62"/>
      <c r="G129" s="52" t="str">
        <f t="shared" si="4"/>
        <v>ServiceCall</v>
      </c>
      <c r="H129" s="68" t="s">
        <v>1120</v>
      </c>
      <c r="I129" s="72" t="b">
        <f t="shared" si="5"/>
        <v>1</v>
      </c>
      <c r="J129" s="51" t="s">
        <v>135</v>
      </c>
      <c r="K129" s="76" t="b">
        <v>1</v>
      </c>
      <c r="L129" s="63" t="s">
        <v>1135</v>
      </c>
      <c r="M129" s="51" t="s">
        <v>21</v>
      </c>
      <c r="N129" s="51" t="s">
        <v>23</v>
      </c>
    </row>
    <row r="130" spans="1:14" ht="51">
      <c r="A130" s="51" t="s">
        <v>348</v>
      </c>
      <c r="B130" s="62" t="s">
        <v>348</v>
      </c>
      <c r="C130" s="52">
        <v>129</v>
      </c>
      <c r="D130" s="62" t="s">
        <v>1133</v>
      </c>
      <c r="E130" s="62" t="s">
        <v>1133</v>
      </c>
      <c r="F130" s="62"/>
      <c r="G130" s="52" t="str">
        <f t="shared" si="4"/>
        <v>ServiceCall</v>
      </c>
      <c r="H130" s="68" t="s">
        <v>1120</v>
      </c>
      <c r="I130" s="72" t="b">
        <f t="shared" si="5"/>
        <v>1</v>
      </c>
      <c r="J130" s="51" t="s">
        <v>135</v>
      </c>
      <c r="K130" s="76" t="b">
        <v>1</v>
      </c>
      <c r="L130" s="63" t="s">
        <v>1135</v>
      </c>
      <c r="M130" s="51" t="s">
        <v>21</v>
      </c>
      <c r="N130" s="51" t="s">
        <v>23</v>
      </c>
    </row>
    <row r="131" spans="1:14" ht="51">
      <c r="A131" s="51" t="s">
        <v>349</v>
      </c>
      <c r="B131" s="62" t="s">
        <v>349</v>
      </c>
      <c r="C131" s="52">
        <v>130</v>
      </c>
      <c r="D131" s="62" t="s">
        <v>1133</v>
      </c>
      <c r="E131" s="62" t="s">
        <v>1133</v>
      </c>
      <c r="F131" s="62"/>
      <c r="G131" s="52" t="str">
        <f t="shared" ref="G131:G194" si="6">TRIM(SUBSTITUTE(M131, " ", ""))</f>
        <v>ServiceCall</v>
      </c>
      <c r="H131" s="68" t="s">
        <v>1120</v>
      </c>
      <c r="I131" s="72" t="b">
        <f t="shared" ref="I131:I194" si="7">N131="Y"</f>
        <v>1</v>
      </c>
      <c r="J131" s="51" t="s">
        <v>135</v>
      </c>
      <c r="K131" s="76" t="b">
        <v>1</v>
      </c>
      <c r="L131" s="63" t="s">
        <v>1135</v>
      </c>
      <c r="M131" s="51" t="s">
        <v>21</v>
      </c>
      <c r="N131" s="51" t="s">
        <v>23</v>
      </c>
    </row>
    <row r="132" spans="1:14" ht="51">
      <c r="A132" s="51" t="s">
        <v>351</v>
      </c>
      <c r="B132" s="62" t="s">
        <v>351</v>
      </c>
      <c r="C132" s="52">
        <v>131</v>
      </c>
      <c r="D132" s="62" t="s">
        <v>1133</v>
      </c>
      <c r="E132" s="62" t="s">
        <v>1133</v>
      </c>
      <c r="F132" s="62"/>
      <c r="G132" s="52" t="str">
        <f t="shared" si="6"/>
        <v>ServiceCall</v>
      </c>
      <c r="H132" s="68" t="s">
        <v>1120</v>
      </c>
      <c r="I132" s="72" t="b">
        <f t="shared" si="7"/>
        <v>1</v>
      </c>
      <c r="J132" s="51" t="s">
        <v>135</v>
      </c>
      <c r="K132" s="76" t="b">
        <v>1</v>
      </c>
      <c r="L132" s="63" t="s">
        <v>1135</v>
      </c>
      <c r="M132" s="51" t="s">
        <v>21</v>
      </c>
      <c r="N132" s="51" t="s">
        <v>23</v>
      </c>
    </row>
    <row r="133" spans="1:14" ht="51">
      <c r="A133" s="51" t="s">
        <v>353</v>
      </c>
      <c r="B133" s="62" t="s">
        <v>353</v>
      </c>
      <c r="C133" s="52">
        <v>132</v>
      </c>
      <c r="D133" s="62" t="s">
        <v>1133</v>
      </c>
      <c r="E133" s="62" t="s">
        <v>1133</v>
      </c>
      <c r="F133" s="62"/>
      <c r="G133" s="52" t="str">
        <f t="shared" si="6"/>
        <v>ServiceCall</v>
      </c>
      <c r="H133" s="68" t="s">
        <v>1120</v>
      </c>
      <c r="I133" s="72" t="b">
        <f t="shared" si="7"/>
        <v>1</v>
      </c>
      <c r="J133" s="51" t="s">
        <v>135</v>
      </c>
      <c r="K133" s="76" t="b">
        <v>1</v>
      </c>
      <c r="L133" s="63" t="s">
        <v>1135</v>
      </c>
      <c r="M133" s="51" t="s">
        <v>21</v>
      </c>
      <c r="N133" s="51" t="s">
        <v>23</v>
      </c>
    </row>
    <row r="134" spans="1:14" ht="51">
      <c r="A134" s="51" t="s">
        <v>355</v>
      </c>
      <c r="B134" s="62" t="s">
        <v>355</v>
      </c>
      <c r="C134" s="52">
        <v>133</v>
      </c>
      <c r="D134" s="62" t="s">
        <v>1133</v>
      </c>
      <c r="E134" s="62" t="s">
        <v>1133</v>
      </c>
      <c r="F134" s="62"/>
      <c r="G134" s="52" t="str">
        <f t="shared" si="6"/>
        <v>ServiceCall</v>
      </c>
      <c r="H134" s="68" t="s">
        <v>1120</v>
      </c>
      <c r="I134" s="72" t="b">
        <f t="shared" si="7"/>
        <v>1</v>
      </c>
      <c r="J134" s="51" t="s">
        <v>135</v>
      </c>
      <c r="K134" s="76" t="b">
        <v>1</v>
      </c>
      <c r="L134" s="63" t="s">
        <v>1135</v>
      </c>
      <c r="M134" s="51" t="s">
        <v>21</v>
      </c>
      <c r="N134" s="51" t="s">
        <v>23</v>
      </c>
    </row>
    <row r="135" spans="1:14" ht="51">
      <c r="A135" s="51" t="s">
        <v>357</v>
      </c>
      <c r="B135" s="62" t="s">
        <v>357</v>
      </c>
      <c r="C135" s="52">
        <v>134</v>
      </c>
      <c r="D135" s="62" t="s">
        <v>1133</v>
      </c>
      <c r="E135" s="62" t="s">
        <v>1133</v>
      </c>
      <c r="F135" s="62"/>
      <c r="G135" s="52" t="str">
        <f t="shared" si="6"/>
        <v>ServiceCall</v>
      </c>
      <c r="H135" s="68" t="s">
        <v>1120</v>
      </c>
      <c r="I135" s="72" t="b">
        <f t="shared" si="7"/>
        <v>1</v>
      </c>
      <c r="J135" s="51" t="s">
        <v>135</v>
      </c>
      <c r="K135" s="76" t="b">
        <v>1</v>
      </c>
      <c r="L135" s="63" t="s">
        <v>1135</v>
      </c>
      <c r="M135" s="51" t="s">
        <v>21</v>
      </c>
      <c r="N135" s="51" t="s">
        <v>23</v>
      </c>
    </row>
    <row r="136" spans="1:14" ht="51">
      <c r="A136" s="51" t="s">
        <v>359</v>
      </c>
      <c r="B136" s="62" t="s">
        <v>359</v>
      </c>
      <c r="C136" s="52">
        <v>135</v>
      </c>
      <c r="D136" s="62" t="s">
        <v>1133</v>
      </c>
      <c r="E136" s="62" t="s">
        <v>1133</v>
      </c>
      <c r="F136" s="62"/>
      <c r="G136" s="52" t="str">
        <f t="shared" si="6"/>
        <v>ServiceCall</v>
      </c>
      <c r="H136" s="68" t="s">
        <v>1120</v>
      </c>
      <c r="I136" s="72" t="b">
        <f t="shared" si="7"/>
        <v>1</v>
      </c>
      <c r="J136" s="51" t="s">
        <v>135</v>
      </c>
      <c r="K136" s="76" t="b">
        <v>1</v>
      </c>
      <c r="L136" s="63" t="s">
        <v>1135</v>
      </c>
      <c r="M136" s="51" t="s">
        <v>21</v>
      </c>
      <c r="N136" s="51" t="s">
        <v>23</v>
      </c>
    </row>
    <row r="137" spans="1:14" ht="51">
      <c r="A137" s="51" t="s">
        <v>360</v>
      </c>
      <c r="B137" s="62" t="s">
        <v>360</v>
      </c>
      <c r="C137" s="52">
        <v>136</v>
      </c>
      <c r="D137" s="62" t="s">
        <v>1133</v>
      </c>
      <c r="E137" s="62" t="s">
        <v>1133</v>
      </c>
      <c r="F137" s="62"/>
      <c r="G137" s="52" t="str">
        <f t="shared" si="6"/>
        <v>ServiceCall</v>
      </c>
      <c r="H137" s="68" t="s">
        <v>1120</v>
      </c>
      <c r="I137" s="72" t="b">
        <f t="shared" si="7"/>
        <v>1</v>
      </c>
      <c r="J137" s="51" t="s">
        <v>135</v>
      </c>
      <c r="K137" s="76" t="b">
        <v>1</v>
      </c>
      <c r="L137" s="63" t="s">
        <v>1135</v>
      </c>
      <c r="M137" s="51" t="s">
        <v>21</v>
      </c>
      <c r="N137" s="51" t="s">
        <v>23</v>
      </c>
    </row>
    <row r="138" spans="1:14" ht="51">
      <c r="A138" s="51" t="s">
        <v>361</v>
      </c>
      <c r="B138" s="62" t="s">
        <v>361</v>
      </c>
      <c r="C138" s="52">
        <v>137</v>
      </c>
      <c r="D138" s="62" t="s">
        <v>1133</v>
      </c>
      <c r="E138" s="62" t="s">
        <v>1133</v>
      </c>
      <c r="F138" s="62"/>
      <c r="G138" s="52" t="str">
        <f t="shared" si="6"/>
        <v>ServiceCall</v>
      </c>
      <c r="H138" s="68" t="s">
        <v>1120</v>
      </c>
      <c r="I138" s="72" t="b">
        <f t="shared" si="7"/>
        <v>1</v>
      </c>
      <c r="J138" s="51" t="s">
        <v>135</v>
      </c>
      <c r="K138" s="76" t="b">
        <v>1</v>
      </c>
      <c r="L138" s="63" t="s">
        <v>1135</v>
      </c>
      <c r="M138" s="51" t="s">
        <v>21</v>
      </c>
      <c r="N138" s="51" t="s">
        <v>23</v>
      </c>
    </row>
    <row r="139" spans="1:14" ht="51">
      <c r="A139" s="51" t="s">
        <v>362</v>
      </c>
      <c r="B139" s="62" t="s">
        <v>362</v>
      </c>
      <c r="C139" s="52">
        <v>138</v>
      </c>
      <c r="D139" s="62" t="s">
        <v>1133</v>
      </c>
      <c r="E139" s="62" t="s">
        <v>1133</v>
      </c>
      <c r="F139" s="62"/>
      <c r="G139" s="52" t="str">
        <f t="shared" si="6"/>
        <v>ServiceCall</v>
      </c>
      <c r="H139" s="68" t="s">
        <v>1120</v>
      </c>
      <c r="I139" s="72" t="b">
        <f t="shared" si="7"/>
        <v>1</v>
      </c>
      <c r="J139" s="51" t="s">
        <v>135</v>
      </c>
      <c r="K139" s="76" t="b">
        <v>1</v>
      </c>
      <c r="L139" s="63" t="s">
        <v>1135</v>
      </c>
      <c r="M139" s="51" t="s">
        <v>21</v>
      </c>
      <c r="N139" s="51" t="s">
        <v>23</v>
      </c>
    </row>
    <row r="140" spans="1:14" ht="51">
      <c r="A140" s="51" t="s">
        <v>364</v>
      </c>
      <c r="B140" s="62" t="s">
        <v>364</v>
      </c>
      <c r="C140" s="52">
        <v>139</v>
      </c>
      <c r="D140" s="62" t="s">
        <v>1133</v>
      </c>
      <c r="E140" s="62" t="s">
        <v>1133</v>
      </c>
      <c r="F140" s="62"/>
      <c r="G140" s="52" t="str">
        <f t="shared" si="6"/>
        <v>ServiceCall</v>
      </c>
      <c r="H140" s="68" t="s">
        <v>1120</v>
      </c>
      <c r="I140" s="72" t="b">
        <f t="shared" si="7"/>
        <v>1</v>
      </c>
      <c r="J140" s="51" t="s">
        <v>135</v>
      </c>
      <c r="K140" s="76" t="b">
        <v>1</v>
      </c>
      <c r="L140" s="63" t="s">
        <v>1135</v>
      </c>
      <c r="M140" s="51" t="s">
        <v>21</v>
      </c>
      <c r="N140" s="51" t="s">
        <v>23</v>
      </c>
    </row>
    <row r="141" spans="1:14" ht="51">
      <c r="A141" s="51" t="s">
        <v>366</v>
      </c>
      <c r="B141" s="62" t="s">
        <v>366</v>
      </c>
      <c r="C141" s="52">
        <v>140</v>
      </c>
      <c r="D141" s="62" t="s">
        <v>1133</v>
      </c>
      <c r="E141" s="62" t="s">
        <v>1133</v>
      </c>
      <c r="F141" s="62"/>
      <c r="G141" s="52" t="str">
        <f t="shared" si="6"/>
        <v>ServiceCall</v>
      </c>
      <c r="H141" s="68" t="s">
        <v>1120</v>
      </c>
      <c r="I141" s="72" t="b">
        <f t="shared" si="7"/>
        <v>1</v>
      </c>
      <c r="J141" s="51" t="s">
        <v>135</v>
      </c>
      <c r="K141" s="76" t="b">
        <v>1</v>
      </c>
      <c r="L141" s="63" t="s">
        <v>1135</v>
      </c>
      <c r="M141" s="51" t="s">
        <v>21</v>
      </c>
      <c r="N141" s="51" t="s">
        <v>23</v>
      </c>
    </row>
    <row r="142" spans="1:14">
      <c r="A142" s="51" t="s">
        <v>367</v>
      </c>
      <c r="B142" s="62" t="s">
        <v>367</v>
      </c>
      <c r="C142" s="52">
        <v>141</v>
      </c>
      <c r="D142" s="62" t="s">
        <v>1133</v>
      </c>
      <c r="E142" s="62" t="s">
        <v>1133</v>
      </c>
      <c r="F142" s="62"/>
      <c r="G142" s="52" t="str">
        <f t="shared" si="6"/>
        <v>ServiceCall</v>
      </c>
      <c r="H142" s="68" t="s">
        <v>1120</v>
      </c>
      <c r="I142" s="72" t="b">
        <f t="shared" si="7"/>
        <v>0</v>
      </c>
      <c r="J142" s="51"/>
      <c r="K142" s="76" t="b">
        <v>1</v>
      </c>
      <c r="L142" s="62" t="s">
        <v>1167</v>
      </c>
      <c r="M142" s="51" t="s">
        <v>21</v>
      </c>
      <c r="N142" s="51" t="s">
        <v>39</v>
      </c>
    </row>
    <row r="143" spans="1:14" ht="51">
      <c r="A143" s="51" t="s">
        <v>368</v>
      </c>
      <c r="B143" s="62" t="s">
        <v>368</v>
      </c>
      <c r="C143" s="52">
        <v>142</v>
      </c>
      <c r="D143" s="62" t="s">
        <v>1133</v>
      </c>
      <c r="E143" s="62" t="s">
        <v>1133</v>
      </c>
      <c r="F143" s="62"/>
      <c r="G143" s="52" t="str">
        <f t="shared" si="6"/>
        <v>ServiceCall</v>
      </c>
      <c r="H143" s="68" t="s">
        <v>1120</v>
      </c>
      <c r="I143" s="72" t="b">
        <f t="shared" si="7"/>
        <v>1</v>
      </c>
      <c r="J143" s="51" t="s">
        <v>135</v>
      </c>
      <c r="K143" s="76" t="b">
        <v>1</v>
      </c>
      <c r="L143" s="63" t="s">
        <v>1135</v>
      </c>
      <c r="M143" s="51" t="s">
        <v>21</v>
      </c>
      <c r="N143" s="51" t="s">
        <v>23</v>
      </c>
    </row>
    <row r="144" spans="1:14">
      <c r="A144" s="51" t="s">
        <v>370</v>
      </c>
      <c r="B144" s="62" t="s">
        <v>370</v>
      </c>
      <c r="C144" s="52">
        <v>143</v>
      </c>
      <c r="D144" s="62" t="s">
        <v>1133</v>
      </c>
      <c r="E144" s="62" t="s">
        <v>1133</v>
      </c>
      <c r="F144" s="62"/>
      <c r="G144" s="52" t="str">
        <f t="shared" si="6"/>
        <v>Warning</v>
      </c>
      <c r="H144" s="68" t="s">
        <v>1120</v>
      </c>
      <c r="I144" s="72" t="b">
        <f t="shared" si="7"/>
        <v>0</v>
      </c>
      <c r="J144" s="51"/>
      <c r="K144" s="76" t="b">
        <v>1</v>
      </c>
      <c r="L144" s="62" t="s">
        <v>1168</v>
      </c>
      <c r="M144" s="51" t="s">
        <v>37</v>
      </c>
      <c r="N144" s="51" t="s">
        <v>39</v>
      </c>
    </row>
    <row r="145" spans="1:14">
      <c r="A145" s="51" t="s">
        <v>372</v>
      </c>
      <c r="B145" s="62" t="s">
        <v>372</v>
      </c>
      <c r="C145" s="52">
        <v>144</v>
      </c>
      <c r="D145" s="62" t="s">
        <v>1133</v>
      </c>
      <c r="E145" s="62" t="s">
        <v>1133</v>
      </c>
      <c r="F145" s="62"/>
      <c r="G145" s="52" t="str">
        <f t="shared" si="6"/>
        <v>Warning</v>
      </c>
      <c r="H145" s="68" t="s">
        <v>1120</v>
      </c>
      <c r="I145" s="72" t="b">
        <f t="shared" si="7"/>
        <v>0</v>
      </c>
      <c r="J145" s="51"/>
      <c r="K145" s="76" t="b">
        <v>1</v>
      </c>
      <c r="L145" s="62" t="s">
        <v>1169</v>
      </c>
      <c r="M145" s="51" t="s">
        <v>37</v>
      </c>
      <c r="N145" s="51" t="s">
        <v>39</v>
      </c>
    </row>
    <row r="146" spans="1:14">
      <c r="A146" s="51" t="s">
        <v>373</v>
      </c>
      <c r="B146" s="62" t="s">
        <v>373</v>
      </c>
      <c r="C146" s="52">
        <v>145</v>
      </c>
      <c r="D146" s="62" t="s">
        <v>1133</v>
      </c>
      <c r="E146" s="62" t="s">
        <v>1133</v>
      </c>
      <c r="F146" s="62"/>
      <c r="G146" s="52" t="str">
        <f t="shared" si="6"/>
        <v>ServiceCall</v>
      </c>
      <c r="H146" s="68" t="s">
        <v>1120</v>
      </c>
      <c r="I146" s="72" t="b">
        <f t="shared" si="7"/>
        <v>0</v>
      </c>
      <c r="J146" s="51"/>
      <c r="K146" s="76" t="b">
        <v>1</v>
      </c>
      <c r="L146" s="62" t="s">
        <v>1170</v>
      </c>
      <c r="M146" s="51" t="s">
        <v>21</v>
      </c>
      <c r="N146" s="51" t="s">
        <v>39</v>
      </c>
    </row>
    <row r="147" spans="1:14">
      <c r="A147" s="51" t="s">
        <v>375</v>
      </c>
      <c r="B147" s="62" t="s">
        <v>375</v>
      </c>
      <c r="C147" s="52">
        <v>146</v>
      </c>
      <c r="D147" s="62" t="s">
        <v>1133</v>
      </c>
      <c r="E147" s="62" t="s">
        <v>1133</v>
      </c>
      <c r="F147" s="62"/>
      <c r="G147" s="52" t="str">
        <f t="shared" si="6"/>
        <v>ServiceCall</v>
      </c>
      <c r="H147" s="68" t="s">
        <v>1120</v>
      </c>
      <c r="I147" s="72" t="b">
        <f t="shared" si="7"/>
        <v>0</v>
      </c>
      <c r="J147" s="51"/>
      <c r="K147" s="76" t="b">
        <v>1</v>
      </c>
      <c r="L147" s="62" t="s">
        <v>1171</v>
      </c>
      <c r="M147" s="51" t="s">
        <v>21</v>
      </c>
      <c r="N147" s="51" t="s">
        <v>39</v>
      </c>
    </row>
    <row r="148" spans="1:14" ht="51">
      <c r="A148" s="51" t="s">
        <v>376</v>
      </c>
      <c r="B148" s="62" t="s">
        <v>376</v>
      </c>
      <c r="C148" s="52">
        <v>147</v>
      </c>
      <c r="D148" s="62" t="s">
        <v>1133</v>
      </c>
      <c r="E148" s="62" t="s">
        <v>1133</v>
      </c>
      <c r="F148" s="62"/>
      <c r="G148" s="52" t="str">
        <f t="shared" si="6"/>
        <v>ServiceCall</v>
      </c>
      <c r="H148" s="68" t="s">
        <v>1120</v>
      </c>
      <c r="I148" s="72" t="b">
        <f t="shared" si="7"/>
        <v>1</v>
      </c>
      <c r="J148" s="51" t="s">
        <v>135</v>
      </c>
      <c r="K148" s="76" t="b">
        <v>1</v>
      </c>
      <c r="L148" s="63" t="s">
        <v>1135</v>
      </c>
      <c r="M148" s="51" t="s">
        <v>21</v>
      </c>
      <c r="N148" s="51" t="s">
        <v>23</v>
      </c>
    </row>
    <row r="149" spans="1:14" ht="51">
      <c r="A149" s="51" t="s">
        <v>377</v>
      </c>
      <c r="B149" s="62" t="s">
        <v>377</v>
      </c>
      <c r="C149" s="52">
        <v>148</v>
      </c>
      <c r="D149" s="62" t="s">
        <v>1133</v>
      </c>
      <c r="E149" s="62" t="s">
        <v>1133</v>
      </c>
      <c r="F149" s="62"/>
      <c r="G149" s="52" t="str">
        <f t="shared" si="6"/>
        <v>ServiceCall</v>
      </c>
      <c r="H149" s="68" t="s">
        <v>1120</v>
      </c>
      <c r="I149" s="72" t="b">
        <f t="shared" si="7"/>
        <v>1</v>
      </c>
      <c r="J149" s="51" t="s">
        <v>135</v>
      </c>
      <c r="K149" s="76" t="b">
        <v>1</v>
      </c>
      <c r="L149" s="63" t="s">
        <v>1135</v>
      </c>
      <c r="M149" s="51" t="s">
        <v>21</v>
      </c>
      <c r="N149" s="51" t="s">
        <v>23</v>
      </c>
    </row>
    <row r="150" spans="1:14" ht="51">
      <c r="A150" s="51" t="s">
        <v>378</v>
      </c>
      <c r="B150" s="62" t="s">
        <v>378</v>
      </c>
      <c r="C150" s="52">
        <v>149</v>
      </c>
      <c r="D150" s="62" t="s">
        <v>1133</v>
      </c>
      <c r="E150" s="62" t="s">
        <v>1133</v>
      </c>
      <c r="F150" s="62"/>
      <c r="G150" s="52" t="str">
        <f t="shared" si="6"/>
        <v>ServiceCall</v>
      </c>
      <c r="H150" s="68" t="s">
        <v>1120</v>
      </c>
      <c r="I150" s="72" t="b">
        <f t="shared" si="7"/>
        <v>1</v>
      </c>
      <c r="J150" s="51" t="s">
        <v>135</v>
      </c>
      <c r="K150" s="76" t="b">
        <v>1</v>
      </c>
      <c r="L150" s="63" t="s">
        <v>1135</v>
      </c>
      <c r="M150" s="51" t="s">
        <v>21</v>
      </c>
      <c r="N150" s="51" t="s">
        <v>23</v>
      </c>
    </row>
    <row r="151" spans="1:14">
      <c r="A151" s="51" t="s">
        <v>379</v>
      </c>
      <c r="B151" s="62" t="s">
        <v>379</v>
      </c>
      <c r="C151" s="52">
        <v>150</v>
      </c>
      <c r="D151" s="62" t="s">
        <v>1133</v>
      </c>
      <c r="E151" s="62" t="s">
        <v>1133</v>
      </c>
      <c r="F151" s="62"/>
      <c r="G151" s="52" t="str">
        <f t="shared" si="6"/>
        <v>ServiceCall</v>
      </c>
      <c r="H151" s="68" t="s">
        <v>1120</v>
      </c>
      <c r="I151" s="72" t="b">
        <f t="shared" si="7"/>
        <v>0</v>
      </c>
      <c r="J151" s="51"/>
      <c r="K151" s="76" t="b">
        <v>1</v>
      </c>
      <c r="L151" s="62" t="s">
        <v>1172</v>
      </c>
      <c r="M151" s="51" t="s">
        <v>21</v>
      </c>
      <c r="N151" s="51" t="s">
        <v>39</v>
      </c>
    </row>
    <row r="152" spans="1:14" ht="25.5">
      <c r="A152" s="51" t="s">
        <v>381</v>
      </c>
      <c r="B152" s="62" t="s">
        <v>381</v>
      </c>
      <c r="C152" s="52">
        <v>151</v>
      </c>
      <c r="D152" s="62" t="s">
        <v>1173</v>
      </c>
      <c r="E152" s="62" t="s">
        <v>1627</v>
      </c>
      <c r="F152" s="62"/>
      <c r="G152" s="52" t="str">
        <f t="shared" si="6"/>
        <v>AssistanceNeeded</v>
      </c>
      <c r="H152" s="68" t="s">
        <v>1131</v>
      </c>
      <c r="I152" s="72" t="b">
        <f t="shared" si="7"/>
        <v>1</v>
      </c>
      <c r="J152" s="56" t="s">
        <v>385</v>
      </c>
      <c r="K152" s="76" t="b">
        <v>1</v>
      </c>
      <c r="L152" s="62" t="s">
        <v>1174</v>
      </c>
      <c r="M152" s="51" t="s">
        <v>104</v>
      </c>
      <c r="N152" s="51" t="s">
        <v>23</v>
      </c>
    </row>
    <row r="153" spans="1:14" ht="25.5">
      <c r="A153" s="51" t="s">
        <v>387</v>
      </c>
      <c r="B153" s="62" t="s">
        <v>387</v>
      </c>
      <c r="C153" s="52">
        <v>152</v>
      </c>
      <c r="D153" s="62" t="s">
        <v>1175</v>
      </c>
      <c r="E153" s="62" t="s">
        <v>1628</v>
      </c>
      <c r="F153" s="62"/>
      <c r="G153" s="52" t="str">
        <f t="shared" si="6"/>
        <v>AssistanceNeeded</v>
      </c>
      <c r="H153" s="68" t="s">
        <v>1131</v>
      </c>
      <c r="I153" s="72" t="b">
        <f t="shared" si="7"/>
        <v>1</v>
      </c>
      <c r="J153" s="56" t="s">
        <v>389</v>
      </c>
      <c r="K153" s="76" t="b">
        <v>1</v>
      </c>
      <c r="L153" s="62" t="s">
        <v>1176</v>
      </c>
      <c r="M153" s="51" t="s">
        <v>104</v>
      </c>
      <c r="N153" s="51" t="s">
        <v>23</v>
      </c>
    </row>
    <row r="154" spans="1:14">
      <c r="A154" s="51" t="s">
        <v>390</v>
      </c>
      <c r="B154" s="62" t="s">
        <v>390</v>
      </c>
      <c r="C154" s="52">
        <v>153</v>
      </c>
      <c r="D154" s="62" t="s">
        <v>1177</v>
      </c>
      <c r="E154" s="62" t="s">
        <v>1629</v>
      </c>
      <c r="F154" s="62"/>
      <c r="G154" s="52" t="str">
        <f t="shared" si="6"/>
        <v>AssistanceNeeded</v>
      </c>
      <c r="H154" s="68" t="s">
        <v>1131</v>
      </c>
      <c r="I154" s="72" t="b">
        <f t="shared" si="7"/>
        <v>0</v>
      </c>
      <c r="J154" s="51"/>
      <c r="K154" s="76" t="b">
        <v>1</v>
      </c>
      <c r="L154" s="62" t="s">
        <v>1178</v>
      </c>
      <c r="M154" s="51" t="s">
        <v>104</v>
      </c>
      <c r="N154" s="51" t="s">
        <v>290</v>
      </c>
    </row>
    <row r="155" spans="1:14">
      <c r="A155" s="51" t="s">
        <v>392</v>
      </c>
      <c r="B155" s="62" t="s">
        <v>392</v>
      </c>
      <c r="C155" s="52">
        <v>154</v>
      </c>
      <c r="D155" s="62" t="s">
        <v>1179</v>
      </c>
      <c r="E155" s="62" t="s">
        <v>1630</v>
      </c>
      <c r="F155" s="62"/>
      <c r="G155" s="52" t="str">
        <f t="shared" si="6"/>
        <v>AssistanceNeeded</v>
      </c>
      <c r="H155" s="68" t="s">
        <v>1131</v>
      </c>
      <c r="I155" s="72" t="b">
        <f t="shared" si="7"/>
        <v>0</v>
      </c>
      <c r="J155" s="51"/>
      <c r="K155" s="76" t="b">
        <v>1</v>
      </c>
      <c r="L155" s="62" t="s">
        <v>1180</v>
      </c>
      <c r="M155" s="51" t="s">
        <v>104</v>
      </c>
      <c r="N155" s="51" t="s">
        <v>290</v>
      </c>
    </row>
    <row r="156" spans="1:14" ht="25.5">
      <c r="A156" s="51" t="s">
        <v>394</v>
      </c>
      <c r="B156" s="62" t="s">
        <v>394</v>
      </c>
      <c r="C156" s="52">
        <v>155</v>
      </c>
      <c r="D156" s="62" t="s">
        <v>1181</v>
      </c>
      <c r="E156" s="62" t="s">
        <v>1631</v>
      </c>
      <c r="F156" s="62"/>
      <c r="G156" s="52" t="str">
        <f t="shared" si="6"/>
        <v>AssistanceNeeded</v>
      </c>
      <c r="H156" s="68" t="s">
        <v>1131</v>
      </c>
      <c r="I156" s="72" t="b">
        <f t="shared" si="7"/>
        <v>1</v>
      </c>
      <c r="J156" s="56" t="s">
        <v>396</v>
      </c>
      <c r="K156" s="76" t="b">
        <v>1</v>
      </c>
      <c r="L156" s="62" t="s">
        <v>1182</v>
      </c>
      <c r="M156" s="51" t="s">
        <v>104</v>
      </c>
      <c r="N156" s="51" t="s">
        <v>23</v>
      </c>
    </row>
    <row r="157" spans="1:14" ht="25.5">
      <c r="A157" s="51" t="s">
        <v>397</v>
      </c>
      <c r="B157" s="62" t="s">
        <v>397</v>
      </c>
      <c r="C157" s="52">
        <v>156</v>
      </c>
      <c r="D157" s="62" t="s">
        <v>1183</v>
      </c>
      <c r="E157" s="62" t="s">
        <v>1632</v>
      </c>
      <c r="F157" s="62"/>
      <c r="G157" s="52" t="str">
        <f t="shared" si="6"/>
        <v>AssistanceNeeded</v>
      </c>
      <c r="H157" s="68" t="s">
        <v>1131</v>
      </c>
      <c r="I157" s="72" t="b">
        <f t="shared" si="7"/>
        <v>1</v>
      </c>
      <c r="J157" s="56" t="s">
        <v>399</v>
      </c>
      <c r="K157" s="76" t="b">
        <v>1</v>
      </c>
      <c r="L157" s="62" t="s">
        <v>1184</v>
      </c>
      <c r="M157" s="51" t="s">
        <v>104</v>
      </c>
      <c r="N157" s="51" t="s">
        <v>23</v>
      </c>
    </row>
    <row r="158" spans="1:14">
      <c r="A158" s="51" t="s">
        <v>400</v>
      </c>
      <c r="B158" s="62" t="s">
        <v>400</v>
      </c>
      <c r="C158" s="52">
        <v>157</v>
      </c>
      <c r="D158" s="62" t="s">
        <v>1173</v>
      </c>
      <c r="E158" s="62" t="s">
        <v>1627</v>
      </c>
      <c r="F158" s="62"/>
      <c r="G158" s="52" t="str">
        <f t="shared" si="6"/>
        <v>AssistanceNeeded</v>
      </c>
      <c r="H158" s="68" t="s">
        <v>1131</v>
      </c>
      <c r="I158" s="72" t="b">
        <f t="shared" si="7"/>
        <v>0</v>
      </c>
      <c r="J158" s="51"/>
      <c r="K158" s="76" t="b">
        <v>1</v>
      </c>
      <c r="L158" s="62" t="s">
        <v>1185</v>
      </c>
      <c r="M158" s="51" t="s">
        <v>104</v>
      </c>
      <c r="N158" s="51" t="s">
        <v>39</v>
      </c>
    </row>
    <row r="159" spans="1:14">
      <c r="A159" s="51" t="s">
        <v>401</v>
      </c>
      <c r="B159" s="62" t="s">
        <v>401</v>
      </c>
      <c r="C159" s="55">
        <v>158</v>
      </c>
      <c r="D159" s="62" t="s">
        <v>1175</v>
      </c>
      <c r="E159" s="62" t="s">
        <v>1628</v>
      </c>
      <c r="F159" s="62"/>
      <c r="G159" s="52" t="str">
        <f t="shared" si="6"/>
        <v>AssistanceNeeded</v>
      </c>
      <c r="H159" s="68" t="s">
        <v>1131</v>
      </c>
      <c r="I159" s="72" t="b">
        <f t="shared" si="7"/>
        <v>0</v>
      </c>
      <c r="J159" s="51"/>
      <c r="K159" s="76" t="b">
        <v>1</v>
      </c>
      <c r="L159" s="62" t="s">
        <v>1186</v>
      </c>
      <c r="M159" s="51" t="s">
        <v>104</v>
      </c>
      <c r="N159" s="51" t="s">
        <v>39</v>
      </c>
    </row>
    <row r="160" spans="1:14">
      <c r="A160" s="51" t="s">
        <v>402</v>
      </c>
      <c r="B160" s="62" t="s">
        <v>402</v>
      </c>
      <c r="C160" s="55">
        <v>159</v>
      </c>
      <c r="D160" s="62" t="s">
        <v>1177</v>
      </c>
      <c r="E160" s="62" t="s">
        <v>1629</v>
      </c>
      <c r="F160" s="62"/>
      <c r="G160" s="52" t="str">
        <f t="shared" si="6"/>
        <v>AssistanceNeeded</v>
      </c>
      <c r="H160" s="68" t="s">
        <v>1131</v>
      </c>
      <c r="I160" s="72" t="b">
        <f t="shared" si="7"/>
        <v>0</v>
      </c>
      <c r="J160" s="51"/>
      <c r="K160" s="76" t="b">
        <v>1</v>
      </c>
      <c r="L160" s="62" t="s">
        <v>1187</v>
      </c>
      <c r="M160" s="51" t="s">
        <v>104</v>
      </c>
      <c r="N160" s="51" t="s">
        <v>290</v>
      </c>
    </row>
    <row r="161" spans="1:14">
      <c r="A161" s="51" t="s">
        <v>403</v>
      </c>
      <c r="B161" s="62" t="s">
        <v>403</v>
      </c>
      <c r="C161" s="55">
        <v>160</v>
      </c>
      <c r="D161" s="62" t="s">
        <v>1179</v>
      </c>
      <c r="E161" s="62" t="s">
        <v>1630</v>
      </c>
      <c r="F161" s="62"/>
      <c r="G161" s="52" t="str">
        <f t="shared" si="6"/>
        <v>AssistanceNeeded</v>
      </c>
      <c r="H161" s="68" t="s">
        <v>1131</v>
      </c>
      <c r="I161" s="72" t="b">
        <f t="shared" si="7"/>
        <v>0</v>
      </c>
      <c r="J161" s="51"/>
      <c r="K161" s="76" t="b">
        <v>1</v>
      </c>
      <c r="L161" s="62" t="s">
        <v>1188</v>
      </c>
      <c r="M161" s="51" t="s">
        <v>104</v>
      </c>
      <c r="N161" s="51" t="s">
        <v>290</v>
      </c>
    </row>
    <row r="162" spans="1:14">
      <c r="A162" s="51" t="s">
        <v>404</v>
      </c>
      <c r="B162" s="62" t="s">
        <v>404</v>
      </c>
      <c r="C162" s="55">
        <v>161</v>
      </c>
      <c r="D162" s="62" t="s">
        <v>1181</v>
      </c>
      <c r="E162" s="62" t="s">
        <v>1631</v>
      </c>
      <c r="F162" s="62"/>
      <c r="G162" s="52" t="str">
        <f t="shared" si="6"/>
        <v>AssistanceNeeded</v>
      </c>
      <c r="H162" s="68" t="s">
        <v>1131</v>
      </c>
      <c r="I162" s="72" t="b">
        <f t="shared" si="7"/>
        <v>0</v>
      </c>
      <c r="J162" s="51"/>
      <c r="K162" s="76" t="b">
        <v>1</v>
      </c>
      <c r="L162" s="62" t="s">
        <v>1189</v>
      </c>
      <c r="M162" s="51" t="s">
        <v>104</v>
      </c>
      <c r="N162" s="51" t="s">
        <v>39</v>
      </c>
    </row>
    <row r="163" spans="1:14">
      <c r="A163" s="51" t="s">
        <v>405</v>
      </c>
      <c r="B163" s="62" t="s">
        <v>405</v>
      </c>
      <c r="C163" s="55">
        <v>162</v>
      </c>
      <c r="D163" s="62" t="s">
        <v>1183</v>
      </c>
      <c r="E163" s="62" t="s">
        <v>1632</v>
      </c>
      <c r="F163" s="62"/>
      <c r="G163" s="52" t="str">
        <f t="shared" si="6"/>
        <v>AssistanceNeeded</v>
      </c>
      <c r="H163" s="68" t="s">
        <v>1131</v>
      </c>
      <c r="I163" s="72" t="b">
        <f t="shared" si="7"/>
        <v>0</v>
      </c>
      <c r="J163" s="51"/>
      <c r="K163" s="76" t="b">
        <v>1</v>
      </c>
      <c r="L163" s="62" t="s">
        <v>1190</v>
      </c>
      <c r="M163" s="51" t="s">
        <v>104</v>
      </c>
      <c r="N163" s="51" t="s">
        <v>39</v>
      </c>
    </row>
    <row r="164" spans="1:14">
      <c r="A164" s="51" t="s">
        <v>406</v>
      </c>
      <c r="B164" s="62" t="s">
        <v>406</v>
      </c>
      <c r="C164" s="52">
        <v>163</v>
      </c>
      <c r="D164" s="62" t="s">
        <v>1173</v>
      </c>
      <c r="E164" s="62" t="s">
        <v>1627</v>
      </c>
      <c r="F164" s="62"/>
      <c r="G164" s="52" t="str">
        <f t="shared" si="6"/>
        <v>Warning</v>
      </c>
      <c r="H164" s="68" t="s">
        <v>37</v>
      </c>
      <c r="I164" s="72" t="b">
        <f t="shared" si="7"/>
        <v>0</v>
      </c>
      <c r="J164" s="51"/>
      <c r="K164" s="76" t="b">
        <v>1</v>
      </c>
      <c r="L164" s="62" t="s">
        <v>1191</v>
      </c>
      <c r="M164" s="51" t="s">
        <v>37</v>
      </c>
      <c r="N164" s="51" t="s">
        <v>39</v>
      </c>
    </row>
    <row r="165" spans="1:14">
      <c r="A165" s="51" t="s">
        <v>408</v>
      </c>
      <c r="B165" s="62" t="s">
        <v>408</v>
      </c>
      <c r="C165" s="55">
        <v>164</v>
      </c>
      <c r="D165" s="62" t="s">
        <v>1175</v>
      </c>
      <c r="E165" s="62" t="s">
        <v>1628</v>
      </c>
      <c r="F165" s="62"/>
      <c r="G165" s="52" t="str">
        <f t="shared" si="6"/>
        <v>Warning</v>
      </c>
      <c r="H165" s="68" t="s">
        <v>37</v>
      </c>
      <c r="I165" s="72" t="b">
        <f t="shared" si="7"/>
        <v>0</v>
      </c>
      <c r="J165" s="51"/>
      <c r="K165" s="76" t="b">
        <v>1</v>
      </c>
      <c r="L165" s="62" t="s">
        <v>1192</v>
      </c>
      <c r="M165" s="51" t="s">
        <v>37</v>
      </c>
      <c r="N165" s="51" t="s">
        <v>39</v>
      </c>
    </row>
    <row r="166" spans="1:14">
      <c r="A166" s="51" t="s">
        <v>410</v>
      </c>
      <c r="B166" s="62" t="s">
        <v>410</v>
      </c>
      <c r="C166" s="52">
        <v>165</v>
      </c>
      <c r="D166" s="62" t="s">
        <v>1177</v>
      </c>
      <c r="E166" s="62" t="s">
        <v>1629</v>
      </c>
      <c r="F166" s="62"/>
      <c r="G166" s="52" t="str">
        <f t="shared" si="6"/>
        <v>Warning</v>
      </c>
      <c r="H166" s="68" t="s">
        <v>37</v>
      </c>
      <c r="I166" s="72" t="b">
        <f t="shared" si="7"/>
        <v>0</v>
      </c>
      <c r="J166" s="51"/>
      <c r="K166" s="76" t="b">
        <v>1</v>
      </c>
      <c r="L166" s="62" t="s">
        <v>1193</v>
      </c>
      <c r="M166" s="51" t="s">
        <v>37</v>
      </c>
      <c r="N166" s="51" t="s">
        <v>39</v>
      </c>
    </row>
    <row r="167" spans="1:14">
      <c r="A167" s="51" t="s">
        <v>412</v>
      </c>
      <c r="B167" s="62" t="s">
        <v>412</v>
      </c>
      <c r="C167" s="52">
        <v>166</v>
      </c>
      <c r="D167" s="62" t="s">
        <v>1179</v>
      </c>
      <c r="E167" s="62" t="s">
        <v>1630</v>
      </c>
      <c r="F167" s="62"/>
      <c r="G167" s="52" t="str">
        <f t="shared" si="6"/>
        <v>Warning</v>
      </c>
      <c r="H167" s="68" t="s">
        <v>37</v>
      </c>
      <c r="I167" s="72" t="b">
        <f t="shared" si="7"/>
        <v>0</v>
      </c>
      <c r="J167" s="51"/>
      <c r="K167" s="76" t="b">
        <v>1</v>
      </c>
      <c r="L167" s="62" t="s">
        <v>1194</v>
      </c>
      <c r="M167" s="51" t="s">
        <v>37</v>
      </c>
      <c r="N167" s="51" t="s">
        <v>39</v>
      </c>
    </row>
    <row r="168" spans="1:14">
      <c r="A168" s="51" t="s">
        <v>414</v>
      </c>
      <c r="B168" s="62" t="s">
        <v>414</v>
      </c>
      <c r="C168" s="52">
        <v>167</v>
      </c>
      <c r="D168" s="62" t="s">
        <v>1181</v>
      </c>
      <c r="E168" s="62" t="s">
        <v>1631</v>
      </c>
      <c r="F168" s="62"/>
      <c r="G168" s="52" t="str">
        <f t="shared" si="6"/>
        <v>Warning</v>
      </c>
      <c r="H168" s="68" t="s">
        <v>37</v>
      </c>
      <c r="I168" s="72" t="b">
        <f t="shared" si="7"/>
        <v>0</v>
      </c>
      <c r="J168" s="51"/>
      <c r="K168" s="76" t="b">
        <v>1</v>
      </c>
      <c r="L168" s="62" t="s">
        <v>1195</v>
      </c>
      <c r="M168" s="51" t="s">
        <v>37</v>
      </c>
      <c r="N168" s="51" t="s">
        <v>39</v>
      </c>
    </row>
    <row r="169" spans="1:14">
      <c r="A169" s="51" t="s">
        <v>416</v>
      </c>
      <c r="B169" s="62" t="s">
        <v>416</v>
      </c>
      <c r="C169" s="52">
        <v>168</v>
      </c>
      <c r="D169" s="62" t="s">
        <v>1183</v>
      </c>
      <c r="E169" s="62" t="s">
        <v>1632</v>
      </c>
      <c r="F169" s="62"/>
      <c r="G169" s="52" t="str">
        <f t="shared" si="6"/>
        <v>Warning</v>
      </c>
      <c r="H169" s="68" t="s">
        <v>37</v>
      </c>
      <c r="I169" s="72" t="b">
        <f t="shared" si="7"/>
        <v>0</v>
      </c>
      <c r="J169" s="51"/>
      <c r="K169" s="76" t="b">
        <v>1</v>
      </c>
      <c r="L169" s="62" t="s">
        <v>1196</v>
      </c>
      <c r="M169" s="51" t="s">
        <v>37</v>
      </c>
      <c r="N169" s="51" t="s">
        <v>39</v>
      </c>
    </row>
    <row r="170" spans="1:14">
      <c r="A170" s="51" t="s">
        <v>418</v>
      </c>
      <c r="B170" s="62" t="s">
        <v>418</v>
      </c>
      <c r="C170" s="52">
        <v>169</v>
      </c>
      <c r="D170" s="62" t="s">
        <v>1173</v>
      </c>
      <c r="E170" s="62" t="s">
        <v>1627</v>
      </c>
      <c r="F170" s="62"/>
      <c r="G170" s="52" t="str">
        <f t="shared" si="6"/>
        <v>Warning</v>
      </c>
      <c r="H170" s="68" t="s">
        <v>37</v>
      </c>
      <c r="I170" s="72" t="b">
        <f t="shared" si="7"/>
        <v>0</v>
      </c>
      <c r="J170" s="51"/>
      <c r="K170" s="76" t="b">
        <v>1</v>
      </c>
      <c r="L170" s="62" t="s">
        <v>1197</v>
      </c>
      <c r="M170" s="51" t="s">
        <v>37</v>
      </c>
      <c r="N170" s="51" t="s">
        <v>39</v>
      </c>
    </row>
    <row r="171" spans="1:14">
      <c r="A171" s="51" t="s">
        <v>420</v>
      </c>
      <c r="B171" s="62" t="s">
        <v>420</v>
      </c>
      <c r="C171" s="52">
        <v>170</v>
      </c>
      <c r="D171" s="62" t="s">
        <v>1175</v>
      </c>
      <c r="E171" s="62" t="s">
        <v>1628</v>
      </c>
      <c r="F171" s="62"/>
      <c r="G171" s="52" t="str">
        <f t="shared" si="6"/>
        <v>Warning</v>
      </c>
      <c r="H171" s="68" t="s">
        <v>37</v>
      </c>
      <c r="I171" s="72" t="b">
        <f t="shared" si="7"/>
        <v>0</v>
      </c>
      <c r="J171" s="51"/>
      <c r="K171" s="76" t="b">
        <v>1</v>
      </c>
      <c r="L171" s="62" t="s">
        <v>1198</v>
      </c>
      <c r="M171" s="51" t="s">
        <v>37</v>
      </c>
      <c r="N171" s="51" t="s">
        <v>39</v>
      </c>
    </row>
    <row r="172" spans="1:14">
      <c r="A172" s="51" t="s">
        <v>422</v>
      </c>
      <c r="B172" s="62" t="s">
        <v>422</v>
      </c>
      <c r="C172" s="52">
        <v>171</v>
      </c>
      <c r="D172" s="62" t="s">
        <v>1177</v>
      </c>
      <c r="E172" s="62" t="s">
        <v>1629</v>
      </c>
      <c r="F172" s="62"/>
      <c r="G172" s="52" t="str">
        <f t="shared" si="6"/>
        <v>Warning</v>
      </c>
      <c r="H172" s="68" t="s">
        <v>37</v>
      </c>
      <c r="I172" s="72" t="b">
        <f t="shared" si="7"/>
        <v>0</v>
      </c>
      <c r="J172" s="51"/>
      <c r="K172" s="76" t="b">
        <v>1</v>
      </c>
      <c r="L172" s="62" t="s">
        <v>1199</v>
      </c>
      <c r="M172" s="51" t="s">
        <v>37</v>
      </c>
      <c r="N172" s="51" t="s">
        <v>39</v>
      </c>
    </row>
    <row r="173" spans="1:14">
      <c r="A173" s="51" t="s">
        <v>424</v>
      </c>
      <c r="B173" s="62" t="s">
        <v>424</v>
      </c>
      <c r="C173" s="52">
        <v>172</v>
      </c>
      <c r="D173" s="62" t="s">
        <v>1179</v>
      </c>
      <c r="E173" s="62" t="s">
        <v>1630</v>
      </c>
      <c r="F173" s="62"/>
      <c r="G173" s="52" t="str">
        <f t="shared" si="6"/>
        <v>Warning</v>
      </c>
      <c r="H173" s="68" t="s">
        <v>37</v>
      </c>
      <c r="I173" s="72" t="b">
        <f t="shared" si="7"/>
        <v>0</v>
      </c>
      <c r="J173" s="51"/>
      <c r="K173" s="76" t="b">
        <v>1</v>
      </c>
      <c r="L173" s="62" t="s">
        <v>1200</v>
      </c>
      <c r="M173" s="51" t="s">
        <v>37</v>
      </c>
      <c r="N173" s="51" t="s">
        <v>39</v>
      </c>
    </row>
    <row r="174" spans="1:14">
      <c r="A174" s="51" t="s">
        <v>426</v>
      </c>
      <c r="B174" s="62" t="s">
        <v>426</v>
      </c>
      <c r="C174" s="52">
        <v>173</v>
      </c>
      <c r="D174" s="62" t="s">
        <v>1181</v>
      </c>
      <c r="E174" s="62" t="s">
        <v>1631</v>
      </c>
      <c r="F174" s="62"/>
      <c r="G174" s="52" t="str">
        <f t="shared" si="6"/>
        <v>Warning</v>
      </c>
      <c r="H174" s="68" t="s">
        <v>37</v>
      </c>
      <c r="I174" s="72" t="b">
        <f t="shared" si="7"/>
        <v>0</v>
      </c>
      <c r="J174" s="51"/>
      <c r="K174" s="76" t="b">
        <v>1</v>
      </c>
      <c r="L174" s="62" t="s">
        <v>1201</v>
      </c>
      <c r="M174" s="51" t="s">
        <v>37</v>
      </c>
      <c r="N174" s="51" t="s">
        <v>39</v>
      </c>
    </row>
    <row r="175" spans="1:14">
      <c r="A175" s="51" t="s">
        <v>428</v>
      </c>
      <c r="B175" s="62" t="s">
        <v>428</v>
      </c>
      <c r="C175" s="52">
        <v>174</v>
      </c>
      <c r="D175" s="62" t="s">
        <v>1183</v>
      </c>
      <c r="E175" s="62" t="s">
        <v>1632</v>
      </c>
      <c r="F175" s="62"/>
      <c r="G175" s="52" t="str">
        <f t="shared" si="6"/>
        <v>Warning</v>
      </c>
      <c r="H175" s="68" t="s">
        <v>37</v>
      </c>
      <c r="I175" s="72" t="b">
        <f t="shared" si="7"/>
        <v>0</v>
      </c>
      <c r="J175" s="51"/>
      <c r="K175" s="76" t="b">
        <v>1</v>
      </c>
      <c r="L175" s="62" t="s">
        <v>1202</v>
      </c>
      <c r="M175" s="51" t="s">
        <v>37</v>
      </c>
      <c r="N175" s="51" t="s">
        <v>39</v>
      </c>
    </row>
    <row r="176" spans="1:14" ht="38.25">
      <c r="A176" s="51" t="s">
        <v>430</v>
      </c>
      <c r="B176" s="62" t="s">
        <v>430</v>
      </c>
      <c r="C176" s="52">
        <v>175</v>
      </c>
      <c r="D176" s="62" t="s">
        <v>1173</v>
      </c>
      <c r="E176" s="62" t="s">
        <v>1627</v>
      </c>
      <c r="F176" s="62"/>
      <c r="G176" s="52" t="str">
        <f t="shared" si="6"/>
        <v>AssistanceNeeded</v>
      </c>
      <c r="H176" s="68" t="s">
        <v>1131</v>
      </c>
      <c r="I176" s="72" t="b">
        <f t="shared" si="7"/>
        <v>1</v>
      </c>
      <c r="J176" s="56" t="s">
        <v>432</v>
      </c>
      <c r="K176" s="76" t="b">
        <v>1</v>
      </c>
      <c r="L176" s="63" t="s">
        <v>1203</v>
      </c>
      <c r="M176" s="51" t="s">
        <v>104</v>
      </c>
      <c r="N176" s="51" t="s">
        <v>23</v>
      </c>
    </row>
    <row r="177" spans="1:14" ht="38.25">
      <c r="A177" s="51" t="s">
        <v>433</v>
      </c>
      <c r="B177" s="62" t="s">
        <v>433</v>
      </c>
      <c r="C177" s="52">
        <v>176</v>
      </c>
      <c r="D177" s="62" t="s">
        <v>1175</v>
      </c>
      <c r="E177" s="62" t="s">
        <v>1628</v>
      </c>
      <c r="F177" s="62"/>
      <c r="G177" s="52" t="str">
        <f t="shared" si="6"/>
        <v>AssistanceNeeded</v>
      </c>
      <c r="H177" s="68" t="s">
        <v>1131</v>
      </c>
      <c r="I177" s="72" t="b">
        <f t="shared" si="7"/>
        <v>1</v>
      </c>
      <c r="J177" s="56" t="s">
        <v>435</v>
      </c>
      <c r="K177" s="76" t="b">
        <v>1</v>
      </c>
      <c r="L177" s="63" t="s">
        <v>1204</v>
      </c>
      <c r="M177" s="51" t="s">
        <v>104</v>
      </c>
      <c r="N177" s="51" t="s">
        <v>23</v>
      </c>
    </row>
    <row r="178" spans="1:14" ht="38.25">
      <c r="A178" s="51" t="s">
        <v>436</v>
      </c>
      <c r="B178" s="62" t="s">
        <v>436</v>
      </c>
      <c r="C178" s="52">
        <v>177</v>
      </c>
      <c r="D178" s="62" t="s">
        <v>1177</v>
      </c>
      <c r="E178" s="62" t="s">
        <v>1629</v>
      </c>
      <c r="F178" s="62"/>
      <c r="G178" s="52" t="str">
        <f t="shared" si="6"/>
        <v>AssistanceNeeded</v>
      </c>
      <c r="H178" s="68" t="s">
        <v>1131</v>
      </c>
      <c r="I178" s="72" t="b">
        <f t="shared" si="7"/>
        <v>0</v>
      </c>
      <c r="J178" s="51"/>
      <c r="K178" s="76" t="b">
        <v>1</v>
      </c>
      <c r="L178" s="63" t="s">
        <v>1205</v>
      </c>
      <c r="M178" s="51" t="s">
        <v>104</v>
      </c>
      <c r="N178" s="51" t="s">
        <v>290</v>
      </c>
    </row>
    <row r="179" spans="1:14" ht="38.25">
      <c r="A179" s="51" t="s">
        <v>438</v>
      </c>
      <c r="B179" s="62" t="s">
        <v>438</v>
      </c>
      <c r="C179" s="52">
        <v>178</v>
      </c>
      <c r="D179" s="62" t="s">
        <v>1179</v>
      </c>
      <c r="E179" s="62" t="s">
        <v>1630</v>
      </c>
      <c r="F179" s="62"/>
      <c r="G179" s="52" t="str">
        <f t="shared" si="6"/>
        <v>AssistanceNeeded</v>
      </c>
      <c r="H179" s="68" t="s">
        <v>1131</v>
      </c>
      <c r="I179" s="72" t="b">
        <f t="shared" si="7"/>
        <v>0</v>
      </c>
      <c r="J179" s="51"/>
      <c r="K179" s="76" t="b">
        <v>1</v>
      </c>
      <c r="L179" s="63" t="s">
        <v>1206</v>
      </c>
      <c r="M179" s="51" t="s">
        <v>104</v>
      </c>
      <c r="N179" s="51" t="s">
        <v>290</v>
      </c>
    </row>
    <row r="180" spans="1:14" ht="38.25">
      <c r="A180" s="51" t="s">
        <v>440</v>
      </c>
      <c r="B180" s="62" t="s">
        <v>440</v>
      </c>
      <c r="C180" s="52">
        <v>179</v>
      </c>
      <c r="D180" s="62" t="s">
        <v>1181</v>
      </c>
      <c r="E180" s="62" t="s">
        <v>1631</v>
      </c>
      <c r="F180" s="62"/>
      <c r="G180" s="52" t="str">
        <f t="shared" si="6"/>
        <v>AssistanceNeeded</v>
      </c>
      <c r="H180" s="68" t="s">
        <v>1131</v>
      </c>
      <c r="I180" s="72" t="b">
        <f t="shared" si="7"/>
        <v>1</v>
      </c>
      <c r="J180" s="56" t="s">
        <v>396</v>
      </c>
      <c r="K180" s="76" t="b">
        <v>1</v>
      </c>
      <c r="L180" s="63" t="s">
        <v>1207</v>
      </c>
      <c r="M180" s="51" t="s">
        <v>104</v>
      </c>
      <c r="N180" s="51" t="s">
        <v>23</v>
      </c>
    </row>
    <row r="181" spans="1:14" ht="38.25">
      <c r="A181" s="51" t="s">
        <v>442</v>
      </c>
      <c r="B181" s="62" t="s">
        <v>442</v>
      </c>
      <c r="C181" s="52">
        <v>180</v>
      </c>
      <c r="D181" s="62" t="s">
        <v>1183</v>
      </c>
      <c r="E181" s="62" t="s">
        <v>1632</v>
      </c>
      <c r="F181" s="62"/>
      <c r="G181" s="52" t="str">
        <f t="shared" si="6"/>
        <v>AssistanceNeeded</v>
      </c>
      <c r="H181" s="68" t="s">
        <v>1131</v>
      </c>
      <c r="I181" s="72" t="b">
        <f t="shared" si="7"/>
        <v>1</v>
      </c>
      <c r="J181" s="56" t="s">
        <v>399</v>
      </c>
      <c r="K181" s="76" t="b">
        <v>1</v>
      </c>
      <c r="L181" s="63" t="s">
        <v>1208</v>
      </c>
      <c r="M181" s="51" t="s">
        <v>104</v>
      </c>
      <c r="N181" s="51" t="s">
        <v>23</v>
      </c>
    </row>
    <row r="182" spans="1:14" ht="38.25">
      <c r="A182" s="51" t="s">
        <v>444</v>
      </c>
      <c r="B182" s="62" t="s">
        <v>444</v>
      </c>
      <c r="C182" s="52">
        <v>181</v>
      </c>
      <c r="D182" s="62" t="s">
        <v>1173</v>
      </c>
      <c r="E182" s="62" t="s">
        <v>1627</v>
      </c>
      <c r="F182" s="62"/>
      <c r="G182" s="52" t="str">
        <f t="shared" si="6"/>
        <v>AssistanceNeeded</v>
      </c>
      <c r="H182" s="68" t="s">
        <v>1131</v>
      </c>
      <c r="I182" s="72" t="b">
        <f t="shared" si="7"/>
        <v>1</v>
      </c>
      <c r="J182" s="56" t="s">
        <v>432</v>
      </c>
      <c r="K182" s="76" t="b">
        <v>1</v>
      </c>
      <c r="L182" s="63" t="s">
        <v>1203</v>
      </c>
      <c r="M182" s="51" t="s">
        <v>104</v>
      </c>
      <c r="N182" s="51" t="s">
        <v>23</v>
      </c>
    </row>
    <row r="183" spans="1:14" ht="38.25">
      <c r="A183" s="51" t="s">
        <v>446</v>
      </c>
      <c r="B183" s="62" t="s">
        <v>446</v>
      </c>
      <c r="C183" s="52">
        <v>182</v>
      </c>
      <c r="D183" s="62" t="s">
        <v>1175</v>
      </c>
      <c r="E183" s="62" t="s">
        <v>1628</v>
      </c>
      <c r="F183" s="62"/>
      <c r="G183" s="52" t="str">
        <f t="shared" si="6"/>
        <v>AssistanceNeeded</v>
      </c>
      <c r="H183" s="68" t="s">
        <v>1131</v>
      </c>
      <c r="I183" s="72" t="b">
        <f t="shared" si="7"/>
        <v>1</v>
      </c>
      <c r="J183" s="56" t="s">
        <v>435</v>
      </c>
      <c r="K183" s="76" t="b">
        <v>1</v>
      </c>
      <c r="L183" s="63" t="s">
        <v>1209</v>
      </c>
      <c r="M183" s="51" t="s">
        <v>104</v>
      </c>
      <c r="N183" s="51" t="s">
        <v>23</v>
      </c>
    </row>
    <row r="184" spans="1:14" ht="38.25">
      <c r="A184" s="51" t="s">
        <v>448</v>
      </c>
      <c r="B184" s="62" t="s">
        <v>448</v>
      </c>
      <c r="C184" s="52">
        <v>183</v>
      </c>
      <c r="D184" s="62" t="s">
        <v>1177</v>
      </c>
      <c r="E184" s="62" t="s">
        <v>1629</v>
      </c>
      <c r="F184" s="62"/>
      <c r="G184" s="52" t="str">
        <f t="shared" si="6"/>
        <v>AssistanceNeeded</v>
      </c>
      <c r="H184" s="68" t="s">
        <v>1131</v>
      </c>
      <c r="I184" s="72" t="b">
        <f t="shared" si="7"/>
        <v>0</v>
      </c>
      <c r="J184" s="51"/>
      <c r="K184" s="76" t="b">
        <v>1</v>
      </c>
      <c r="L184" s="63" t="s">
        <v>1210</v>
      </c>
      <c r="M184" s="51" t="s">
        <v>104</v>
      </c>
      <c r="N184" s="51" t="s">
        <v>290</v>
      </c>
    </row>
    <row r="185" spans="1:14" ht="38.25">
      <c r="A185" s="51" t="s">
        <v>450</v>
      </c>
      <c r="B185" s="62" t="s">
        <v>450</v>
      </c>
      <c r="C185" s="52">
        <v>184</v>
      </c>
      <c r="D185" s="62" t="s">
        <v>1179</v>
      </c>
      <c r="E185" s="62" t="s">
        <v>1630</v>
      </c>
      <c r="F185" s="62"/>
      <c r="G185" s="52" t="str">
        <f t="shared" si="6"/>
        <v>AssistanceNeeded</v>
      </c>
      <c r="H185" s="68" t="s">
        <v>1131</v>
      </c>
      <c r="I185" s="72" t="b">
        <f t="shared" si="7"/>
        <v>0</v>
      </c>
      <c r="J185" s="51"/>
      <c r="K185" s="76" t="b">
        <v>1</v>
      </c>
      <c r="L185" s="63" t="s">
        <v>1211</v>
      </c>
      <c r="M185" s="51" t="s">
        <v>104</v>
      </c>
      <c r="N185" s="51" t="s">
        <v>290</v>
      </c>
    </row>
    <row r="186" spans="1:14" ht="38.25">
      <c r="A186" s="51" t="s">
        <v>452</v>
      </c>
      <c r="B186" s="62" t="s">
        <v>452</v>
      </c>
      <c r="C186" s="52">
        <v>185</v>
      </c>
      <c r="D186" s="62" t="s">
        <v>1181</v>
      </c>
      <c r="E186" s="62" t="s">
        <v>1631</v>
      </c>
      <c r="F186" s="62"/>
      <c r="G186" s="52" t="str">
        <f t="shared" si="6"/>
        <v>AssistanceNeeded</v>
      </c>
      <c r="H186" s="68" t="s">
        <v>1131</v>
      </c>
      <c r="I186" s="72" t="b">
        <f t="shared" si="7"/>
        <v>1</v>
      </c>
      <c r="J186" s="56" t="s">
        <v>396</v>
      </c>
      <c r="K186" s="76" t="b">
        <v>1</v>
      </c>
      <c r="L186" s="63" t="s">
        <v>1212</v>
      </c>
      <c r="M186" s="51" t="s">
        <v>104</v>
      </c>
      <c r="N186" s="51" t="s">
        <v>23</v>
      </c>
    </row>
    <row r="187" spans="1:14" ht="38.25">
      <c r="A187" s="51" t="s">
        <v>454</v>
      </c>
      <c r="B187" s="62" t="s">
        <v>454</v>
      </c>
      <c r="C187" s="52">
        <v>186</v>
      </c>
      <c r="D187" s="62" t="s">
        <v>1183</v>
      </c>
      <c r="E187" s="62" t="s">
        <v>1632</v>
      </c>
      <c r="F187" s="62"/>
      <c r="G187" s="52" t="str">
        <f t="shared" si="6"/>
        <v>AssistanceNeeded</v>
      </c>
      <c r="H187" s="68" t="s">
        <v>1131</v>
      </c>
      <c r="I187" s="72" t="b">
        <f t="shared" si="7"/>
        <v>1</v>
      </c>
      <c r="J187" s="56" t="s">
        <v>399</v>
      </c>
      <c r="K187" s="76" t="b">
        <v>1</v>
      </c>
      <c r="L187" s="63" t="s">
        <v>1213</v>
      </c>
      <c r="M187" s="51" t="s">
        <v>104</v>
      </c>
      <c r="N187" s="51" t="s">
        <v>23</v>
      </c>
    </row>
    <row r="188" spans="1:14">
      <c r="A188" s="51" t="s">
        <v>456</v>
      </c>
      <c r="B188" s="62" t="s">
        <v>456</v>
      </c>
      <c r="C188" s="52">
        <v>187</v>
      </c>
      <c r="D188" s="62" t="s">
        <v>1173</v>
      </c>
      <c r="E188" s="62" t="s">
        <v>1627</v>
      </c>
      <c r="F188" s="62"/>
      <c r="G188" s="52" t="str">
        <f t="shared" si="6"/>
        <v>Warning</v>
      </c>
      <c r="H188" s="68" t="s">
        <v>37</v>
      </c>
      <c r="I188" s="72" t="b">
        <f t="shared" si="7"/>
        <v>0</v>
      </c>
      <c r="J188" s="51"/>
      <c r="K188" s="76" t="b">
        <v>1</v>
      </c>
      <c r="L188" s="62" t="s">
        <v>1214</v>
      </c>
      <c r="M188" s="51" t="s">
        <v>37</v>
      </c>
      <c r="N188" s="51" t="s">
        <v>39</v>
      </c>
    </row>
    <row r="189" spans="1:14">
      <c r="A189" s="51" t="s">
        <v>458</v>
      </c>
      <c r="B189" s="62" t="s">
        <v>458</v>
      </c>
      <c r="C189" s="57">
        <v>188</v>
      </c>
      <c r="D189" s="62" t="s">
        <v>1175</v>
      </c>
      <c r="E189" s="62" t="s">
        <v>1628</v>
      </c>
      <c r="F189" s="62"/>
      <c r="G189" s="52" t="str">
        <f t="shared" si="6"/>
        <v>Warning</v>
      </c>
      <c r="H189" s="68" t="s">
        <v>37</v>
      </c>
      <c r="I189" s="72" t="b">
        <f t="shared" si="7"/>
        <v>0</v>
      </c>
      <c r="J189" s="51"/>
      <c r="K189" s="76" t="b">
        <v>1</v>
      </c>
      <c r="L189" s="62" t="s">
        <v>1215</v>
      </c>
      <c r="M189" s="51" t="s">
        <v>37</v>
      </c>
      <c r="N189" s="51" t="s">
        <v>39</v>
      </c>
    </row>
    <row r="190" spans="1:14">
      <c r="A190" s="51" t="s">
        <v>459</v>
      </c>
      <c r="B190" s="62" t="s">
        <v>459</v>
      </c>
      <c r="C190" s="57">
        <v>189</v>
      </c>
      <c r="D190" s="62" t="s">
        <v>1177</v>
      </c>
      <c r="E190" s="62" t="s">
        <v>1629</v>
      </c>
      <c r="F190" s="62"/>
      <c r="G190" s="52" t="str">
        <f t="shared" si="6"/>
        <v>Warning</v>
      </c>
      <c r="H190" s="68" t="s">
        <v>37</v>
      </c>
      <c r="I190" s="72" t="b">
        <f t="shared" si="7"/>
        <v>0</v>
      </c>
      <c r="J190" s="51"/>
      <c r="K190" s="76" t="b">
        <v>1</v>
      </c>
      <c r="L190" s="62" t="s">
        <v>1216</v>
      </c>
      <c r="M190" s="51" t="s">
        <v>37</v>
      </c>
      <c r="N190" s="51" t="s">
        <v>290</v>
      </c>
    </row>
    <row r="191" spans="1:14">
      <c r="A191" s="51" t="s">
        <v>460</v>
      </c>
      <c r="B191" s="62" t="s">
        <v>460</v>
      </c>
      <c r="C191" s="57">
        <v>190</v>
      </c>
      <c r="D191" s="62" t="s">
        <v>1179</v>
      </c>
      <c r="E191" s="62" t="s">
        <v>1630</v>
      </c>
      <c r="F191" s="62"/>
      <c r="G191" s="52" t="str">
        <f t="shared" si="6"/>
        <v>Warning</v>
      </c>
      <c r="H191" s="68" t="s">
        <v>37</v>
      </c>
      <c r="I191" s="72" t="b">
        <f t="shared" si="7"/>
        <v>0</v>
      </c>
      <c r="J191" s="51"/>
      <c r="K191" s="76" t="b">
        <v>1</v>
      </c>
      <c r="L191" s="62" t="s">
        <v>1217</v>
      </c>
      <c r="M191" s="51" t="s">
        <v>37</v>
      </c>
      <c r="N191" s="51" t="s">
        <v>290</v>
      </c>
    </row>
    <row r="192" spans="1:14">
      <c r="A192" s="51" t="s">
        <v>461</v>
      </c>
      <c r="B192" s="62" t="s">
        <v>461</v>
      </c>
      <c r="C192" s="57">
        <v>191</v>
      </c>
      <c r="D192" s="62" t="s">
        <v>1181</v>
      </c>
      <c r="E192" s="62" t="s">
        <v>1631</v>
      </c>
      <c r="F192" s="62"/>
      <c r="G192" s="52" t="str">
        <f t="shared" si="6"/>
        <v>Warning</v>
      </c>
      <c r="H192" s="68" t="s">
        <v>37</v>
      </c>
      <c r="I192" s="72" t="b">
        <f t="shared" si="7"/>
        <v>0</v>
      </c>
      <c r="J192" s="51"/>
      <c r="K192" s="76" t="b">
        <v>1</v>
      </c>
      <c r="L192" s="62" t="s">
        <v>1218</v>
      </c>
      <c r="M192" s="51" t="s">
        <v>37</v>
      </c>
      <c r="N192" s="51" t="s">
        <v>39</v>
      </c>
    </row>
    <row r="193" spans="1:14">
      <c r="A193" s="51" t="s">
        <v>462</v>
      </c>
      <c r="B193" s="62" t="s">
        <v>462</v>
      </c>
      <c r="C193" s="57">
        <v>192</v>
      </c>
      <c r="D193" s="62" t="s">
        <v>1183</v>
      </c>
      <c r="E193" s="62" t="s">
        <v>1632</v>
      </c>
      <c r="F193" s="62"/>
      <c r="G193" s="52" t="str">
        <f t="shared" si="6"/>
        <v>Warning</v>
      </c>
      <c r="H193" s="68" t="s">
        <v>37</v>
      </c>
      <c r="I193" s="72" t="b">
        <f t="shared" si="7"/>
        <v>0</v>
      </c>
      <c r="J193" s="51"/>
      <c r="K193" s="76" t="b">
        <v>1</v>
      </c>
      <c r="L193" s="62" t="s">
        <v>1219</v>
      </c>
      <c r="M193" s="51" t="s">
        <v>37</v>
      </c>
      <c r="N193" s="51" t="s">
        <v>39</v>
      </c>
    </row>
    <row r="194" spans="1:14">
      <c r="A194" s="51" t="s">
        <v>463</v>
      </c>
      <c r="B194" s="62" t="s">
        <v>463</v>
      </c>
      <c r="C194" s="52">
        <v>193</v>
      </c>
      <c r="D194" s="62" t="s">
        <v>1173</v>
      </c>
      <c r="E194" s="62" t="s">
        <v>1627</v>
      </c>
      <c r="F194" s="62"/>
      <c r="G194" s="52" t="str">
        <f t="shared" si="6"/>
        <v>Warning</v>
      </c>
      <c r="H194" s="68" t="s">
        <v>37</v>
      </c>
      <c r="I194" s="72" t="b">
        <f t="shared" si="7"/>
        <v>0</v>
      </c>
      <c r="J194" s="51"/>
      <c r="K194" s="76" t="b">
        <v>1</v>
      </c>
      <c r="L194" s="62" t="s">
        <v>1220</v>
      </c>
      <c r="M194" s="51" t="s">
        <v>37</v>
      </c>
      <c r="N194" s="51" t="s">
        <v>39</v>
      </c>
    </row>
    <row r="195" spans="1:14">
      <c r="A195" s="51" t="s">
        <v>465</v>
      </c>
      <c r="B195" s="62" t="s">
        <v>465</v>
      </c>
      <c r="C195" s="52">
        <v>194</v>
      </c>
      <c r="D195" s="62" t="s">
        <v>1175</v>
      </c>
      <c r="E195" s="62" t="s">
        <v>1628</v>
      </c>
      <c r="F195" s="62"/>
      <c r="G195" s="52" t="str">
        <f t="shared" ref="G195:G258" si="8">TRIM(SUBSTITUTE(M195, " ", ""))</f>
        <v>Warning</v>
      </c>
      <c r="H195" s="68" t="s">
        <v>37</v>
      </c>
      <c r="I195" s="72" t="b">
        <f t="shared" ref="I195:I258" si="9">N195="Y"</f>
        <v>0</v>
      </c>
      <c r="J195" s="51"/>
      <c r="K195" s="76" t="b">
        <v>1</v>
      </c>
      <c r="L195" s="62" t="s">
        <v>1221</v>
      </c>
      <c r="M195" s="51" t="s">
        <v>37</v>
      </c>
      <c r="N195" s="51" t="s">
        <v>39</v>
      </c>
    </row>
    <row r="196" spans="1:14">
      <c r="A196" s="51" t="s">
        <v>467</v>
      </c>
      <c r="B196" s="62" t="s">
        <v>467</v>
      </c>
      <c r="C196" s="52">
        <v>195</v>
      </c>
      <c r="D196" s="62" t="s">
        <v>1177</v>
      </c>
      <c r="E196" s="62" t="s">
        <v>1629</v>
      </c>
      <c r="F196" s="62"/>
      <c r="G196" s="52" t="str">
        <f t="shared" si="8"/>
        <v>Warning</v>
      </c>
      <c r="H196" s="68" t="s">
        <v>37</v>
      </c>
      <c r="I196" s="72" t="b">
        <f t="shared" si="9"/>
        <v>0</v>
      </c>
      <c r="J196" s="51"/>
      <c r="K196" s="76" t="b">
        <v>1</v>
      </c>
      <c r="L196" s="62" t="s">
        <v>1222</v>
      </c>
      <c r="M196" s="51" t="s">
        <v>37</v>
      </c>
      <c r="N196" s="51" t="s">
        <v>290</v>
      </c>
    </row>
    <row r="197" spans="1:14">
      <c r="A197" s="51" t="s">
        <v>469</v>
      </c>
      <c r="B197" s="62" t="s">
        <v>469</v>
      </c>
      <c r="C197" s="52">
        <v>196</v>
      </c>
      <c r="D197" s="62" t="s">
        <v>1179</v>
      </c>
      <c r="E197" s="62" t="s">
        <v>1630</v>
      </c>
      <c r="F197" s="62"/>
      <c r="G197" s="52" t="str">
        <f t="shared" si="8"/>
        <v>Warning</v>
      </c>
      <c r="H197" s="68" t="s">
        <v>37</v>
      </c>
      <c r="I197" s="72" t="b">
        <f t="shared" si="9"/>
        <v>0</v>
      </c>
      <c r="J197" s="51"/>
      <c r="K197" s="76" t="b">
        <v>1</v>
      </c>
      <c r="L197" s="62" t="s">
        <v>1223</v>
      </c>
      <c r="M197" s="51" t="s">
        <v>37</v>
      </c>
      <c r="N197" s="51" t="s">
        <v>290</v>
      </c>
    </row>
    <row r="198" spans="1:14">
      <c r="A198" s="51" t="s">
        <v>471</v>
      </c>
      <c r="B198" s="62" t="s">
        <v>471</v>
      </c>
      <c r="C198" s="52">
        <v>197</v>
      </c>
      <c r="D198" s="62" t="s">
        <v>1181</v>
      </c>
      <c r="E198" s="62" t="s">
        <v>1631</v>
      </c>
      <c r="F198" s="62"/>
      <c r="G198" s="52" t="str">
        <f t="shared" si="8"/>
        <v>Warning</v>
      </c>
      <c r="H198" s="68" t="s">
        <v>37</v>
      </c>
      <c r="I198" s="72" t="b">
        <f t="shared" si="9"/>
        <v>0</v>
      </c>
      <c r="J198" s="51"/>
      <c r="K198" s="76" t="b">
        <v>1</v>
      </c>
      <c r="L198" s="62" t="s">
        <v>1224</v>
      </c>
      <c r="M198" s="51" t="s">
        <v>37</v>
      </c>
      <c r="N198" s="51" t="s">
        <v>39</v>
      </c>
    </row>
    <row r="199" spans="1:14">
      <c r="A199" s="51" t="s">
        <v>473</v>
      </c>
      <c r="B199" s="62" t="s">
        <v>473</v>
      </c>
      <c r="C199" s="52">
        <v>198</v>
      </c>
      <c r="D199" s="62" t="s">
        <v>1183</v>
      </c>
      <c r="E199" s="62" t="s">
        <v>1632</v>
      </c>
      <c r="F199" s="62"/>
      <c r="G199" s="52" t="str">
        <f t="shared" si="8"/>
        <v>Warning</v>
      </c>
      <c r="H199" s="68" t="s">
        <v>37</v>
      </c>
      <c r="I199" s="72" t="b">
        <f t="shared" si="9"/>
        <v>0</v>
      </c>
      <c r="J199" s="51"/>
      <c r="K199" s="76" t="b">
        <v>1</v>
      </c>
      <c r="L199" s="62" t="s">
        <v>1225</v>
      </c>
      <c r="M199" s="51" t="s">
        <v>37</v>
      </c>
      <c r="N199" s="51" t="s">
        <v>39</v>
      </c>
    </row>
    <row r="200" spans="1:14">
      <c r="A200" s="51" t="s">
        <v>475</v>
      </c>
      <c r="B200" s="62" t="s">
        <v>475</v>
      </c>
      <c r="C200" s="52">
        <v>199</v>
      </c>
      <c r="D200" s="62" t="s">
        <v>1173</v>
      </c>
      <c r="E200" s="62" t="s">
        <v>1627</v>
      </c>
      <c r="F200" s="62"/>
      <c r="G200" s="52" t="str">
        <f t="shared" si="8"/>
        <v>Warning</v>
      </c>
      <c r="H200" s="68" t="s">
        <v>37</v>
      </c>
      <c r="I200" s="72" t="b">
        <f t="shared" si="9"/>
        <v>0</v>
      </c>
      <c r="J200" s="51"/>
      <c r="K200" s="76" t="b">
        <v>1</v>
      </c>
      <c r="L200" s="62" t="s">
        <v>1226</v>
      </c>
      <c r="M200" s="51" t="s">
        <v>37</v>
      </c>
      <c r="N200" s="51" t="s">
        <v>39</v>
      </c>
    </row>
    <row r="201" spans="1:14">
      <c r="A201" s="51" t="s">
        <v>477</v>
      </c>
      <c r="B201" s="62" t="s">
        <v>477</v>
      </c>
      <c r="C201" s="52">
        <v>200</v>
      </c>
      <c r="D201" s="62" t="s">
        <v>1175</v>
      </c>
      <c r="E201" s="62" t="s">
        <v>1628</v>
      </c>
      <c r="F201" s="62"/>
      <c r="G201" s="52" t="str">
        <f t="shared" si="8"/>
        <v>Warning</v>
      </c>
      <c r="H201" s="68" t="s">
        <v>37</v>
      </c>
      <c r="I201" s="72" t="b">
        <f t="shared" si="9"/>
        <v>0</v>
      </c>
      <c r="J201" s="51"/>
      <c r="K201" s="76" t="b">
        <v>1</v>
      </c>
      <c r="L201" s="62" t="s">
        <v>1227</v>
      </c>
      <c r="M201" s="51" t="s">
        <v>37</v>
      </c>
      <c r="N201" s="51" t="s">
        <v>39</v>
      </c>
    </row>
    <row r="202" spans="1:14">
      <c r="A202" s="51" t="s">
        <v>479</v>
      </c>
      <c r="B202" s="62" t="s">
        <v>479</v>
      </c>
      <c r="C202" s="52">
        <v>201</v>
      </c>
      <c r="D202" s="62" t="s">
        <v>1177</v>
      </c>
      <c r="E202" s="62" t="s">
        <v>1629</v>
      </c>
      <c r="F202" s="62"/>
      <c r="G202" s="52" t="str">
        <f t="shared" si="8"/>
        <v>Warning</v>
      </c>
      <c r="H202" s="68" t="s">
        <v>37</v>
      </c>
      <c r="I202" s="72" t="b">
        <f t="shared" si="9"/>
        <v>0</v>
      </c>
      <c r="J202" s="51"/>
      <c r="K202" s="76" t="b">
        <v>1</v>
      </c>
      <c r="L202" s="62" t="s">
        <v>1228</v>
      </c>
      <c r="M202" s="51" t="s">
        <v>37</v>
      </c>
      <c r="N202" s="51" t="s">
        <v>290</v>
      </c>
    </row>
    <row r="203" spans="1:14">
      <c r="A203" s="51" t="s">
        <v>481</v>
      </c>
      <c r="B203" s="62" t="s">
        <v>481</v>
      </c>
      <c r="C203" s="52">
        <v>202</v>
      </c>
      <c r="D203" s="62" t="s">
        <v>1179</v>
      </c>
      <c r="E203" s="62" t="s">
        <v>1630</v>
      </c>
      <c r="F203" s="62"/>
      <c r="G203" s="52" t="str">
        <f t="shared" si="8"/>
        <v>Warning</v>
      </c>
      <c r="H203" s="68" t="s">
        <v>37</v>
      </c>
      <c r="I203" s="72" t="b">
        <f t="shared" si="9"/>
        <v>0</v>
      </c>
      <c r="J203" s="51"/>
      <c r="K203" s="76" t="b">
        <v>1</v>
      </c>
      <c r="L203" s="62" t="s">
        <v>1229</v>
      </c>
      <c r="M203" s="51" t="s">
        <v>37</v>
      </c>
      <c r="N203" s="51" t="s">
        <v>290</v>
      </c>
    </row>
    <row r="204" spans="1:14">
      <c r="A204" s="51" t="s">
        <v>483</v>
      </c>
      <c r="B204" s="62" t="s">
        <v>483</v>
      </c>
      <c r="C204" s="52">
        <v>203</v>
      </c>
      <c r="D204" s="62" t="s">
        <v>1181</v>
      </c>
      <c r="E204" s="62" t="s">
        <v>1631</v>
      </c>
      <c r="F204" s="62"/>
      <c r="G204" s="52" t="str">
        <f t="shared" si="8"/>
        <v>Warning</v>
      </c>
      <c r="H204" s="68" t="s">
        <v>37</v>
      </c>
      <c r="I204" s="72" t="b">
        <f t="shared" si="9"/>
        <v>0</v>
      </c>
      <c r="J204" s="51"/>
      <c r="K204" s="76" t="b">
        <v>1</v>
      </c>
      <c r="L204" s="62" t="s">
        <v>1230</v>
      </c>
      <c r="M204" s="51" t="s">
        <v>37</v>
      </c>
      <c r="N204" s="51" t="s">
        <v>39</v>
      </c>
    </row>
    <row r="205" spans="1:14">
      <c r="A205" s="51" t="s">
        <v>485</v>
      </c>
      <c r="B205" s="62" t="s">
        <v>485</v>
      </c>
      <c r="C205" s="52">
        <v>204</v>
      </c>
      <c r="D205" s="62" t="s">
        <v>1183</v>
      </c>
      <c r="E205" s="62" t="s">
        <v>1632</v>
      </c>
      <c r="F205" s="62"/>
      <c r="G205" s="52" t="str">
        <f t="shared" si="8"/>
        <v>Warning</v>
      </c>
      <c r="H205" s="68" t="s">
        <v>37</v>
      </c>
      <c r="I205" s="72" t="b">
        <f t="shared" si="9"/>
        <v>0</v>
      </c>
      <c r="J205" s="51"/>
      <c r="K205" s="76" t="b">
        <v>1</v>
      </c>
      <c r="L205" s="62" t="s">
        <v>1231</v>
      </c>
      <c r="M205" s="51" t="s">
        <v>37</v>
      </c>
      <c r="N205" s="51" t="s">
        <v>39</v>
      </c>
    </row>
    <row r="206" spans="1:14">
      <c r="A206" s="51" t="s">
        <v>487</v>
      </c>
      <c r="B206" s="62" t="s">
        <v>487</v>
      </c>
      <c r="C206" s="52">
        <v>205</v>
      </c>
      <c r="D206" s="62" t="s">
        <v>1173</v>
      </c>
      <c r="E206" s="62" t="s">
        <v>1627</v>
      </c>
      <c r="F206" s="62"/>
      <c r="G206" s="52" t="str">
        <f t="shared" si="8"/>
        <v>Warning</v>
      </c>
      <c r="H206" s="68" t="s">
        <v>37</v>
      </c>
      <c r="I206" s="72" t="b">
        <f t="shared" si="9"/>
        <v>0</v>
      </c>
      <c r="J206" s="51"/>
      <c r="K206" s="76" t="b">
        <v>1</v>
      </c>
      <c r="L206" s="62" t="s">
        <v>1232</v>
      </c>
      <c r="M206" s="51" t="s">
        <v>37</v>
      </c>
      <c r="N206" s="51" t="s">
        <v>39</v>
      </c>
    </row>
    <row r="207" spans="1:14">
      <c r="A207" s="51" t="s">
        <v>489</v>
      </c>
      <c r="B207" s="62" t="s">
        <v>489</v>
      </c>
      <c r="C207" s="52">
        <v>206</v>
      </c>
      <c r="D207" s="62" t="s">
        <v>1175</v>
      </c>
      <c r="E207" s="62" t="s">
        <v>1628</v>
      </c>
      <c r="F207" s="62"/>
      <c r="G207" s="52" t="str">
        <f t="shared" si="8"/>
        <v>Warning</v>
      </c>
      <c r="H207" s="68" t="s">
        <v>37</v>
      </c>
      <c r="I207" s="72" t="b">
        <f t="shared" si="9"/>
        <v>0</v>
      </c>
      <c r="J207" s="51"/>
      <c r="K207" s="76" t="b">
        <v>1</v>
      </c>
      <c r="L207" s="62" t="s">
        <v>1233</v>
      </c>
      <c r="M207" s="51" t="s">
        <v>37</v>
      </c>
      <c r="N207" s="51" t="s">
        <v>39</v>
      </c>
    </row>
    <row r="208" spans="1:14">
      <c r="A208" s="51" t="s">
        <v>491</v>
      </c>
      <c r="B208" s="62" t="s">
        <v>491</v>
      </c>
      <c r="C208" s="52">
        <v>207</v>
      </c>
      <c r="D208" s="62" t="s">
        <v>1177</v>
      </c>
      <c r="E208" s="62" t="s">
        <v>1629</v>
      </c>
      <c r="F208" s="62"/>
      <c r="G208" s="52" t="str">
        <f t="shared" si="8"/>
        <v>Warning</v>
      </c>
      <c r="H208" s="68" t="s">
        <v>37</v>
      </c>
      <c r="I208" s="72" t="b">
        <f t="shared" si="9"/>
        <v>0</v>
      </c>
      <c r="J208" s="51"/>
      <c r="K208" s="76" t="b">
        <v>1</v>
      </c>
      <c r="L208" s="62" t="s">
        <v>1234</v>
      </c>
      <c r="M208" s="51" t="s">
        <v>37</v>
      </c>
      <c r="N208" s="51" t="s">
        <v>290</v>
      </c>
    </row>
    <row r="209" spans="1:14">
      <c r="A209" s="51" t="s">
        <v>493</v>
      </c>
      <c r="B209" s="62" t="s">
        <v>493</v>
      </c>
      <c r="C209" s="52">
        <v>208</v>
      </c>
      <c r="D209" s="62" t="s">
        <v>1179</v>
      </c>
      <c r="E209" s="62" t="s">
        <v>1630</v>
      </c>
      <c r="F209" s="62"/>
      <c r="G209" s="52" t="str">
        <f t="shared" si="8"/>
        <v>Warning</v>
      </c>
      <c r="H209" s="68" t="s">
        <v>37</v>
      </c>
      <c r="I209" s="72" t="b">
        <f t="shared" si="9"/>
        <v>0</v>
      </c>
      <c r="J209" s="51"/>
      <c r="K209" s="76" t="b">
        <v>1</v>
      </c>
      <c r="L209" s="62" t="s">
        <v>1235</v>
      </c>
      <c r="M209" s="51" t="s">
        <v>37</v>
      </c>
      <c r="N209" s="51" t="s">
        <v>290</v>
      </c>
    </row>
    <row r="210" spans="1:14">
      <c r="A210" s="51" t="s">
        <v>495</v>
      </c>
      <c r="B210" s="62" t="s">
        <v>495</v>
      </c>
      <c r="C210" s="52">
        <v>209</v>
      </c>
      <c r="D210" s="62" t="s">
        <v>1181</v>
      </c>
      <c r="E210" s="62" t="s">
        <v>1631</v>
      </c>
      <c r="F210" s="62"/>
      <c r="G210" s="52" t="str">
        <f t="shared" si="8"/>
        <v>Warning</v>
      </c>
      <c r="H210" s="68" t="s">
        <v>37</v>
      </c>
      <c r="I210" s="72" t="b">
        <f t="shared" si="9"/>
        <v>0</v>
      </c>
      <c r="J210" s="51"/>
      <c r="K210" s="76" t="b">
        <v>1</v>
      </c>
      <c r="L210" s="62" t="s">
        <v>1236</v>
      </c>
      <c r="M210" s="51" t="s">
        <v>37</v>
      </c>
      <c r="N210" s="51" t="s">
        <v>39</v>
      </c>
    </row>
    <row r="211" spans="1:14">
      <c r="A211" s="51" t="s">
        <v>497</v>
      </c>
      <c r="B211" s="62" t="s">
        <v>497</v>
      </c>
      <c r="C211" s="52">
        <v>210</v>
      </c>
      <c r="D211" s="62" t="s">
        <v>1183</v>
      </c>
      <c r="E211" s="62" t="s">
        <v>1632</v>
      </c>
      <c r="F211" s="62"/>
      <c r="G211" s="52" t="str">
        <f t="shared" si="8"/>
        <v>Warning</v>
      </c>
      <c r="H211" s="68" t="s">
        <v>37</v>
      </c>
      <c r="I211" s="72" t="b">
        <f t="shared" si="9"/>
        <v>0</v>
      </c>
      <c r="J211" s="51"/>
      <c r="K211" s="76" t="b">
        <v>1</v>
      </c>
      <c r="L211" s="62" t="s">
        <v>1237</v>
      </c>
      <c r="M211" s="51" t="s">
        <v>37</v>
      </c>
      <c r="N211" s="51" t="s">
        <v>39</v>
      </c>
    </row>
    <row r="212" spans="1:14">
      <c r="A212" s="51" t="s">
        <v>499</v>
      </c>
      <c r="B212" s="62" t="s">
        <v>499</v>
      </c>
      <c r="C212" s="52">
        <v>211</v>
      </c>
      <c r="D212" s="62" t="s">
        <v>1173</v>
      </c>
      <c r="E212" s="62" t="s">
        <v>1441</v>
      </c>
      <c r="F212" s="62"/>
      <c r="G212" s="52" t="str">
        <f t="shared" si="8"/>
        <v>Warning</v>
      </c>
      <c r="H212" s="68" t="s">
        <v>37</v>
      </c>
      <c r="I212" s="72" t="b">
        <f t="shared" si="9"/>
        <v>0</v>
      </c>
      <c r="J212" s="51"/>
      <c r="K212" s="76" t="b">
        <v>1</v>
      </c>
      <c r="L212" s="62" t="s">
        <v>1238</v>
      </c>
      <c r="M212" s="51" t="s">
        <v>37</v>
      </c>
      <c r="N212" s="51" t="s">
        <v>39</v>
      </c>
    </row>
    <row r="213" spans="1:14">
      <c r="A213" s="51" t="s">
        <v>501</v>
      </c>
      <c r="B213" s="62" t="s">
        <v>501</v>
      </c>
      <c r="C213" s="52">
        <v>212</v>
      </c>
      <c r="D213" s="62" t="s">
        <v>1175</v>
      </c>
      <c r="E213" s="62" t="s">
        <v>1441</v>
      </c>
      <c r="F213" s="62"/>
      <c r="G213" s="52" t="str">
        <f t="shared" si="8"/>
        <v>Warning</v>
      </c>
      <c r="H213" s="68" t="s">
        <v>37</v>
      </c>
      <c r="I213" s="72" t="b">
        <f t="shared" si="9"/>
        <v>0</v>
      </c>
      <c r="J213" s="51"/>
      <c r="K213" s="76" t="b">
        <v>1</v>
      </c>
      <c r="L213" s="62" t="s">
        <v>1239</v>
      </c>
      <c r="M213" s="51" t="s">
        <v>37</v>
      </c>
      <c r="N213" s="51" t="s">
        <v>39</v>
      </c>
    </row>
    <row r="214" spans="1:14">
      <c r="A214" s="51" t="s">
        <v>502</v>
      </c>
      <c r="B214" s="62" t="s">
        <v>502</v>
      </c>
      <c r="C214" s="52">
        <v>213</v>
      </c>
      <c r="D214" s="62" t="s">
        <v>1177</v>
      </c>
      <c r="E214" s="62" t="s">
        <v>1441</v>
      </c>
      <c r="F214" s="62"/>
      <c r="G214" s="52" t="str">
        <f t="shared" si="8"/>
        <v>Warning</v>
      </c>
      <c r="H214" s="68" t="s">
        <v>37</v>
      </c>
      <c r="I214" s="72" t="b">
        <f t="shared" si="9"/>
        <v>0</v>
      </c>
      <c r="J214" s="51"/>
      <c r="K214" s="76" t="b">
        <v>1</v>
      </c>
      <c r="L214" s="62" t="s">
        <v>1240</v>
      </c>
      <c r="M214" s="51" t="s">
        <v>37</v>
      </c>
      <c r="N214" s="51" t="s">
        <v>39</v>
      </c>
    </row>
    <row r="215" spans="1:14">
      <c r="A215" s="51" t="s">
        <v>503</v>
      </c>
      <c r="B215" s="62" t="s">
        <v>503</v>
      </c>
      <c r="C215" s="52">
        <v>214</v>
      </c>
      <c r="D215" s="62" t="s">
        <v>1179</v>
      </c>
      <c r="E215" s="62" t="s">
        <v>1441</v>
      </c>
      <c r="F215" s="62"/>
      <c r="G215" s="52" t="str">
        <f t="shared" si="8"/>
        <v>Warning</v>
      </c>
      <c r="H215" s="68" t="s">
        <v>37</v>
      </c>
      <c r="I215" s="72" t="b">
        <f t="shared" si="9"/>
        <v>0</v>
      </c>
      <c r="J215" s="51"/>
      <c r="K215" s="76" t="b">
        <v>1</v>
      </c>
      <c r="L215" s="62" t="s">
        <v>1241</v>
      </c>
      <c r="M215" s="51" t="s">
        <v>37</v>
      </c>
      <c r="N215" s="51" t="s">
        <v>39</v>
      </c>
    </row>
    <row r="216" spans="1:14">
      <c r="A216" s="51" t="s">
        <v>504</v>
      </c>
      <c r="B216" s="62" t="s">
        <v>504</v>
      </c>
      <c r="C216" s="52">
        <v>215</v>
      </c>
      <c r="D216" s="62" t="s">
        <v>1181</v>
      </c>
      <c r="E216" s="62" t="s">
        <v>1441</v>
      </c>
      <c r="F216" s="62"/>
      <c r="G216" s="52" t="str">
        <f t="shared" si="8"/>
        <v>Warning</v>
      </c>
      <c r="H216" s="68" t="s">
        <v>37</v>
      </c>
      <c r="I216" s="72" t="b">
        <f t="shared" si="9"/>
        <v>0</v>
      </c>
      <c r="J216" s="51"/>
      <c r="K216" s="76" t="b">
        <v>1</v>
      </c>
      <c r="L216" s="62" t="s">
        <v>1242</v>
      </c>
      <c r="M216" s="51" t="s">
        <v>37</v>
      </c>
      <c r="N216" s="51" t="s">
        <v>39</v>
      </c>
    </row>
    <row r="217" spans="1:14">
      <c r="A217" s="51" t="s">
        <v>505</v>
      </c>
      <c r="B217" s="62" t="s">
        <v>505</v>
      </c>
      <c r="C217" s="52">
        <v>216</v>
      </c>
      <c r="D217" s="62" t="s">
        <v>1183</v>
      </c>
      <c r="E217" s="62" t="s">
        <v>1441</v>
      </c>
      <c r="F217" s="62"/>
      <c r="G217" s="52" t="str">
        <f t="shared" si="8"/>
        <v>Warning</v>
      </c>
      <c r="H217" s="68" t="s">
        <v>37</v>
      </c>
      <c r="I217" s="72" t="b">
        <f t="shared" si="9"/>
        <v>0</v>
      </c>
      <c r="J217" s="51"/>
      <c r="K217" s="76" t="b">
        <v>1</v>
      </c>
      <c r="L217" s="62" t="s">
        <v>1243</v>
      </c>
      <c r="M217" s="51" t="s">
        <v>37</v>
      </c>
      <c r="N217" s="51" t="s">
        <v>39</v>
      </c>
    </row>
    <row r="218" spans="1:14">
      <c r="A218" s="51" t="s">
        <v>506</v>
      </c>
      <c r="B218" s="62" t="s">
        <v>506</v>
      </c>
      <c r="C218" s="52">
        <v>217</v>
      </c>
      <c r="D218" s="62" t="s">
        <v>1173</v>
      </c>
      <c r="E218" s="62" t="s">
        <v>1627</v>
      </c>
      <c r="F218" s="62"/>
      <c r="G218" s="52" t="str">
        <f t="shared" si="8"/>
        <v>Warning</v>
      </c>
      <c r="H218" s="68" t="s">
        <v>37</v>
      </c>
      <c r="I218" s="72" t="b">
        <f t="shared" si="9"/>
        <v>0</v>
      </c>
      <c r="J218" s="51"/>
      <c r="K218" s="76" t="b">
        <v>1</v>
      </c>
      <c r="L218" s="62" t="s">
        <v>1244</v>
      </c>
      <c r="M218" s="51" t="s">
        <v>37</v>
      </c>
      <c r="N218" s="51" t="s">
        <v>39</v>
      </c>
    </row>
    <row r="219" spans="1:14">
      <c r="A219" s="51" t="s">
        <v>508</v>
      </c>
      <c r="B219" s="62" t="s">
        <v>508</v>
      </c>
      <c r="C219" s="52">
        <v>218</v>
      </c>
      <c r="D219" s="62" t="s">
        <v>1175</v>
      </c>
      <c r="E219" s="62" t="s">
        <v>1628</v>
      </c>
      <c r="F219" s="62"/>
      <c r="G219" s="52" t="str">
        <f t="shared" si="8"/>
        <v>Warning</v>
      </c>
      <c r="H219" s="68" t="s">
        <v>37</v>
      </c>
      <c r="I219" s="72" t="b">
        <f t="shared" si="9"/>
        <v>0</v>
      </c>
      <c r="J219" s="51"/>
      <c r="K219" s="76" t="b">
        <v>1</v>
      </c>
      <c r="L219" s="62" t="s">
        <v>1245</v>
      </c>
      <c r="M219" s="51" t="s">
        <v>37</v>
      </c>
      <c r="N219" s="51" t="s">
        <v>39</v>
      </c>
    </row>
    <row r="220" spans="1:14">
      <c r="A220" s="51" t="s">
        <v>510</v>
      </c>
      <c r="B220" s="62" t="s">
        <v>510</v>
      </c>
      <c r="C220" s="52">
        <v>219</v>
      </c>
      <c r="D220" s="62" t="s">
        <v>1177</v>
      </c>
      <c r="E220" s="62" t="s">
        <v>1629</v>
      </c>
      <c r="F220" s="62"/>
      <c r="G220" s="52" t="str">
        <f t="shared" si="8"/>
        <v>Warning</v>
      </c>
      <c r="H220" s="68" t="s">
        <v>37</v>
      </c>
      <c r="I220" s="72" t="b">
        <f t="shared" si="9"/>
        <v>0</v>
      </c>
      <c r="J220" s="51"/>
      <c r="K220" s="76" t="b">
        <v>1</v>
      </c>
      <c r="L220" s="62" t="s">
        <v>1246</v>
      </c>
      <c r="M220" s="51" t="s">
        <v>37</v>
      </c>
      <c r="N220" s="51" t="s">
        <v>290</v>
      </c>
    </row>
    <row r="221" spans="1:14">
      <c r="A221" s="51" t="s">
        <v>512</v>
      </c>
      <c r="B221" s="62" t="s">
        <v>512</v>
      </c>
      <c r="C221" s="52">
        <v>220</v>
      </c>
      <c r="D221" s="62" t="s">
        <v>1179</v>
      </c>
      <c r="E221" s="62" t="s">
        <v>1630</v>
      </c>
      <c r="F221" s="62"/>
      <c r="G221" s="52" t="str">
        <f t="shared" si="8"/>
        <v>Warning</v>
      </c>
      <c r="H221" s="68" t="s">
        <v>37</v>
      </c>
      <c r="I221" s="72" t="b">
        <f t="shared" si="9"/>
        <v>0</v>
      </c>
      <c r="J221" s="51"/>
      <c r="K221" s="76" t="b">
        <v>1</v>
      </c>
      <c r="L221" s="62" t="s">
        <v>1247</v>
      </c>
      <c r="M221" s="51" t="s">
        <v>37</v>
      </c>
      <c r="N221" s="51" t="s">
        <v>290</v>
      </c>
    </row>
    <row r="222" spans="1:14">
      <c r="A222" s="51" t="s">
        <v>514</v>
      </c>
      <c r="B222" s="62" t="s">
        <v>514</v>
      </c>
      <c r="C222" s="52">
        <v>221</v>
      </c>
      <c r="D222" s="62" t="s">
        <v>1181</v>
      </c>
      <c r="E222" s="62" t="s">
        <v>1631</v>
      </c>
      <c r="F222" s="62"/>
      <c r="G222" s="52" t="str">
        <f t="shared" si="8"/>
        <v>Warning</v>
      </c>
      <c r="H222" s="68" t="s">
        <v>37</v>
      </c>
      <c r="I222" s="72" t="b">
        <f t="shared" si="9"/>
        <v>0</v>
      </c>
      <c r="J222" s="51"/>
      <c r="K222" s="76" t="b">
        <v>1</v>
      </c>
      <c r="L222" s="62" t="s">
        <v>1248</v>
      </c>
      <c r="M222" s="51" t="s">
        <v>37</v>
      </c>
      <c r="N222" s="51" t="s">
        <v>39</v>
      </c>
    </row>
    <row r="223" spans="1:14">
      <c r="A223" s="51" t="s">
        <v>516</v>
      </c>
      <c r="B223" s="62" t="s">
        <v>516</v>
      </c>
      <c r="C223" s="52">
        <v>222</v>
      </c>
      <c r="D223" s="62" t="s">
        <v>1183</v>
      </c>
      <c r="E223" s="62" t="s">
        <v>1632</v>
      </c>
      <c r="F223" s="62"/>
      <c r="G223" s="52" t="str">
        <f t="shared" si="8"/>
        <v>Warning</v>
      </c>
      <c r="H223" s="68" t="s">
        <v>37</v>
      </c>
      <c r="I223" s="72" t="b">
        <f t="shared" si="9"/>
        <v>0</v>
      </c>
      <c r="J223" s="51"/>
      <c r="K223" s="76" t="b">
        <v>1</v>
      </c>
      <c r="L223" s="62" t="s">
        <v>1249</v>
      </c>
      <c r="M223" s="51" t="s">
        <v>37</v>
      </c>
      <c r="N223" s="51" t="s">
        <v>39</v>
      </c>
    </row>
    <row r="224" spans="1:14">
      <c r="A224" s="51" t="s">
        <v>518</v>
      </c>
      <c r="B224" s="62" t="s">
        <v>518</v>
      </c>
      <c r="C224" s="52">
        <v>223</v>
      </c>
      <c r="D224" s="62" t="s">
        <v>1173</v>
      </c>
      <c r="E224" s="62" t="s">
        <v>1627</v>
      </c>
      <c r="F224" s="62"/>
      <c r="G224" s="52" t="str">
        <f t="shared" si="8"/>
        <v>Warning</v>
      </c>
      <c r="H224" s="68" t="s">
        <v>37</v>
      </c>
      <c r="I224" s="72" t="b">
        <f t="shared" si="9"/>
        <v>0</v>
      </c>
      <c r="J224" s="51"/>
      <c r="K224" s="76" t="b">
        <v>1</v>
      </c>
      <c r="L224" s="62" t="s">
        <v>1250</v>
      </c>
      <c r="M224" s="51" t="s">
        <v>37</v>
      </c>
      <c r="N224" s="51" t="s">
        <v>39</v>
      </c>
    </row>
    <row r="225" spans="1:14">
      <c r="A225" s="51" t="s">
        <v>520</v>
      </c>
      <c r="B225" s="62" t="s">
        <v>520</v>
      </c>
      <c r="C225" s="52">
        <v>224</v>
      </c>
      <c r="D225" s="62" t="s">
        <v>1175</v>
      </c>
      <c r="E225" s="62" t="s">
        <v>1628</v>
      </c>
      <c r="F225" s="62"/>
      <c r="G225" s="52" t="str">
        <f t="shared" si="8"/>
        <v>Warning</v>
      </c>
      <c r="H225" s="68" t="s">
        <v>37</v>
      </c>
      <c r="I225" s="72" t="b">
        <f t="shared" si="9"/>
        <v>0</v>
      </c>
      <c r="J225" s="51"/>
      <c r="K225" s="76" t="b">
        <v>1</v>
      </c>
      <c r="L225" s="62" t="s">
        <v>1251</v>
      </c>
      <c r="M225" s="51" t="s">
        <v>37</v>
      </c>
      <c r="N225" s="51" t="s">
        <v>39</v>
      </c>
    </row>
    <row r="226" spans="1:14">
      <c r="A226" s="51" t="s">
        <v>522</v>
      </c>
      <c r="B226" s="62" t="s">
        <v>522</v>
      </c>
      <c r="C226" s="52">
        <v>225</v>
      </c>
      <c r="D226" s="62" t="s">
        <v>1177</v>
      </c>
      <c r="E226" s="62" t="s">
        <v>1629</v>
      </c>
      <c r="F226" s="62"/>
      <c r="G226" s="52" t="str">
        <f t="shared" si="8"/>
        <v>Warning</v>
      </c>
      <c r="H226" s="68" t="s">
        <v>37</v>
      </c>
      <c r="I226" s="72" t="b">
        <f t="shared" si="9"/>
        <v>0</v>
      </c>
      <c r="J226" s="51"/>
      <c r="K226" s="76" t="b">
        <v>1</v>
      </c>
      <c r="L226" s="62" t="s">
        <v>1252</v>
      </c>
      <c r="M226" s="51" t="s">
        <v>37</v>
      </c>
      <c r="N226" s="51" t="s">
        <v>290</v>
      </c>
    </row>
    <row r="227" spans="1:14">
      <c r="A227" s="51" t="s">
        <v>524</v>
      </c>
      <c r="B227" s="62" t="s">
        <v>524</v>
      </c>
      <c r="C227" s="52">
        <v>226</v>
      </c>
      <c r="D227" s="62" t="s">
        <v>1179</v>
      </c>
      <c r="E227" s="62" t="s">
        <v>1630</v>
      </c>
      <c r="F227" s="62"/>
      <c r="G227" s="52" t="str">
        <f t="shared" si="8"/>
        <v>Warning</v>
      </c>
      <c r="H227" s="68" t="s">
        <v>37</v>
      </c>
      <c r="I227" s="72" t="b">
        <f t="shared" si="9"/>
        <v>0</v>
      </c>
      <c r="J227" s="51"/>
      <c r="K227" s="76" t="b">
        <v>1</v>
      </c>
      <c r="L227" s="62" t="s">
        <v>1253</v>
      </c>
      <c r="M227" s="51" t="s">
        <v>37</v>
      </c>
      <c r="N227" s="51" t="s">
        <v>290</v>
      </c>
    </row>
    <row r="228" spans="1:14">
      <c r="A228" s="51" t="s">
        <v>526</v>
      </c>
      <c r="B228" s="62" t="s">
        <v>526</v>
      </c>
      <c r="C228" s="52">
        <v>227</v>
      </c>
      <c r="D228" s="62" t="s">
        <v>1181</v>
      </c>
      <c r="E228" s="62" t="s">
        <v>1631</v>
      </c>
      <c r="F228" s="62"/>
      <c r="G228" s="52" t="str">
        <f t="shared" si="8"/>
        <v>Warning</v>
      </c>
      <c r="H228" s="68" t="s">
        <v>37</v>
      </c>
      <c r="I228" s="72" t="b">
        <f t="shared" si="9"/>
        <v>0</v>
      </c>
      <c r="J228" s="51"/>
      <c r="K228" s="76" t="b">
        <v>1</v>
      </c>
      <c r="L228" s="62" t="s">
        <v>1254</v>
      </c>
      <c r="M228" s="51" t="s">
        <v>37</v>
      </c>
      <c r="N228" s="51" t="s">
        <v>39</v>
      </c>
    </row>
    <row r="229" spans="1:14">
      <c r="A229" s="51" t="s">
        <v>528</v>
      </c>
      <c r="B229" s="62" t="s">
        <v>528</v>
      </c>
      <c r="C229" s="52">
        <v>228</v>
      </c>
      <c r="D229" s="62" t="s">
        <v>1183</v>
      </c>
      <c r="E229" s="62" t="s">
        <v>1632</v>
      </c>
      <c r="F229" s="62"/>
      <c r="G229" s="52" t="str">
        <f t="shared" si="8"/>
        <v>Warning</v>
      </c>
      <c r="H229" s="68" t="s">
        <v>37</v>
      </c>
      <c r="I229" s="72" t="b">
        <f t="shared" si="9"/>
        <v>0</v>
      </c>
      <c r="J229" s="51"/>
      <c r="K229" s="76" t="b">
        <v>1</v>
      </c>
      <c r="L229" s="62" t="s">
        <v>1255</v>
      </c>
      <c r="M229" s="51" t="s">
        <v>37</v>
      </c>
      <c r="N229" s="51" t="s">
        <v>39</v>
      </c>
    </row>
    <row r="230" spans="1:14">
      <c r="A230" s="51" t="s">
        <v>530</v>
      </c>
      <c r="B230" s="62" t="s">
        <v>530</v>
      </c>
      <c r="C230" s="52">
        <v>229</v>
      </c>
      <c r="D230" s="62" t="s">
        <v>1173</v>
      </c>
      <c r="E230" s="62" t="s">
        <v>1633</v>
      </c>
      <c r="F230" s="62"/>
      <c r="G230" s="52" t="str">
        <f t="shared" si="8"/>
        <v>Warning</v>
      </c>
      <c r="H230" s="68" t="s">
        <v>37</v>
      </c>
      <c r="I230" s="72" t="b">
        <f t="shared" si="9"/>
        <v>0</v>
      </c>
      <c r="J230" s="51"/>
      <c r="K230" s="76" t="b">
        <v>1</v>
      </c>
      <c r="L230" s="62" t="s">
        <v>1256</v>
      </c>
      <c r="M230" s="51" t="s">
        <v>37</v>
      </c>
      <c r="N230" s="51" t="s">
        <v>39</v>
      </c>
    </row>
    <row r="231" spans="1:14">
      <c r="A231" s="51" t="s">
        <v>532</v>
      </c>
      <c r="B231" s="62" t="s">
        <v>532</v>
      </c>
      <c r="C231" s="52">
        <v>230</v>
      </c>
      <c r="D231" s="62" t="s">
        <v>1175</v>
      </c>
      <c r="E231" s="62" t="s">
        <v>1634</v>
      </c>
      <c r="F231" s="62"/>
      <c r="G231" s="52" t="str">
        <f t="shared" si="8"/>
        <v>Warning</v>
      </c>
      <c r="H231" s="68" t="s">
        <v>37</v>
      </c>
      <c r="I231" s="72" t="b">
        <f t="shared" si="9"/>
        <v>0</v>
      </c>
      <c r="J231" s="51"/>
      <c r="K231" s="76" t="b">
        <v>1</v>
      </c>
      <c r="L231" s="62" t="s">
        <v>1257</v>
      </c>
      <c r="M231" s="51" t="s">
        <v>37</v>
      </c>
      <c r="N231" s="51" t="s">
        <v>39</v>
      </c>
    </row>
    <row r="232" spans="1:14">
      <c r="A232" s="51" t="s">
        <v>534</v>
      </c>
      <c r="B232" s="62" t="s">
        <v>534</v>
      </c>
      <c r="C232" s="52">
        <v>231</v>
      </c>
      <c r="D232" s="62" t="s">
        <v>1177</v>
      </c>
      <c r="E232" s="62" t="s">
        <v>1635</v>
      </c>
      <c r="F232" s="62"/>
      <c r="G232" s="52" t="str">
        <f t="shared" si="8"/>
        <v>Warning</v>
      </c>
      <c r="H232" s="68" t="s">
        <v>37</v>
      </c>
      <c r="I232" s="72" t="b">
        <f t="shared" si="9"/>
        <v>0</v>
      </c>
      <c r="J232" s="51"/>
      <c r="K232" s="76" t="b">
        <v>1</v>
      </c>
      <c r="L232" s="62" t="s">
        <v>1258</v>
      </c>
      <c r="M232" s="51" t="s">
        <v>37</v>
      </c>
      <c r="N232" s="51" t="s">
        <v>290</v>
      </c>
    </row>
    <row r="233" spans="1:14">
      <c r="A233" s="51" t="s">
        <v>536</v>
      </c>
      <c r="B233" s="62" t="s">
        <v>536</v>
      </c>
      <c r="C233" s="52">
        <v>232</v>
      </c>
      <c r="D233" s="62" t="s">
        <v>1179</v>
      </c>
      <c r="E233" s="62" t="s">
        <v>1636</v>
      </c>
      <c r="F233" s="62"/>
      <c r="G233" s="52" t="str">
        <f t="shared" si="8"/>
        <v>Warning</v>
      </c>
      <c r="H233" s="68" t="s">
        <v>37</v>
      </c>
      <c r="I233" s="72" t="b">
        <f t="shared" si="9"/>
        <v>0</v>
      </c>
      <c r="J233" s="51"/>
      <c r="K233" s="76" t="b">
        <v>1</v>
      </c>
      <c r="L233" s="62" t="s">
        <v>1259</v>
      </c>
      <c r="M233" s="51" t="s">
        <v>37</v>
      </c>
      <c r="N233" s="51" t="s">
        <v>290</v>
      </c>
    </row>
    <row r="234" spans="1:14">
      <c r="A234" s="51" t="s">
        <v>538</v>
      </c>
      <c r="B234" s="62" t="s">
        <v>538</v>
      </c>
      <c r="C234" s="52">
        <v>233</v>
      </c>
      <c r="D234" s="62" t="s">
        <v>1181</v>
      </c>
      <c r="E234" s="62" t="s">
        <v>1637</v>
      </c>
      <c r="F234" s="62"/>
      <c r="G234" s="52" t="str">
        <f t="shared" si="8"/>
        <v>Warning</v>
      </c>
      <c r="H234" s="68" t="s">
        <v>37</v>
      </c>
      <c r="I234" s="72" t="b">
        <f t="shared" si="9"/>
        <v>0</v>
      </c>
      <c r="J234" s="51"/>
      <c r="K234" s="76" t="b">
        <v>1</v>
      </c>
      <c r="L234" s="62" t="s">
        <v>1260</v>
      </c>
      <c r="M234" s="51" t="s">
        <v>37</v>
      </c>
      <c r="N234" s="51" t="s">
        <v>39</v>
      </c>
    </row>
    <row r="235" spans="1:14">
      <c r="A235" s="51" t="s">
        <v>540</v>
      </c>
      <c r="B235" s="62" t="s">
        <v>540</v>
      </c>
      <c r="C235" s="52">
        <v>234</v>
      </c>
      <c r="D235" s="62" t="s">
        <v>1183</v>
      </c>
      <c r="E235" s="62" t="s">
        <v>1638</v>
      </c>
      <c r="F235" s="62"/>
      <c r="G235" s="52" t="str">
        <f t="shared" si="8"/>
        <v>Warning</v>
      </c>
      <c r="H235" s="68" t="s">
        <v>37</v>
      </c>
      <c r="I235" s="72" t="b">
        <f t="shared" si="9"/>
        <v>0</v>
      </c>
      <c r="J235" s="51"/>
      <c r="K235" s="76" t="b">
        <v>1</v>
      </c>
      <c r="L235" s="62" t="s">
        <v>1261</v>
      </c>
      <c r="M235" s="51" t="s">
        <v>37</v>
      </c>
      <c r="N235" s="51" t="s">
        <v>39</v>
      </c>
    </row>
    <row r="236" spans="1:14">
      <c r="A236" s="51" t="s">
        <v>542</v>
      </c>
      <c r="B236" s="62" t="s">
        <v>542</v>
      </c>
      <c r="C236" s="55">
        <v>235</v>
      </c>
      <c r="D236" s="62" t="s">
        <v>1173</v>
      </c>
      <c r="E236" s="62" t="s">
        <v>1627</v>
      </c>
      <c r="F236" s="62"/>
      <c r="G236" s="52" t="str">
        <f t="shared" si="8"/>
        <v>Warning</v>
      </c>
      <c r="H236" s="68" t="s">
        <v>37</v>
      </c>
      <c r="I236" s="72" t="b">
        <f t="shared" si="9"/>
        <v>0</v>
      </c>
      <c r="J236" s="51"/>
      <c r="K236" s="76" t="b">
        <v>1</v>
      </c>
      <c r="L236" s="62" t="s">
        <v>1262</v>
      </c>
      <c r="M236" s="51" t="s">
        <v>37</v>
      </c>
      <c r="N236" s="51" t="s">
        <v>39</v>
      </c>
    </row>
    <row r="237" spans="1:14">
      <c r="A237" s="51" t="s">
        <v>543</v>
      </c>
      <c r="B237" s="62" t="s">
        <v>543</v>
      </c>
      <c r="C237" s="55">
        <v>236</v>
      </c>
      <c r="D237" s="62" t="s">
        <v>1175</v>
      </c>
      <c r="E237" s="62" t="s">
        <v>1628</v>
      </c>
      <c r="F237" s="62"/>
      <c r="G237" s="52" t="str">
        <f t="shared" si="8"/>
        <v>Warning</v>
      </c>
      <c r="H237" s="68" t="s">
        <v>37</v>
      </c>
      <c r="I237" s="72" t="b">
        <f t="shared" si="9"/>
        <v>0</v>
      </c>
      <c r="J237" s="51"/>
      <c r="K237" s="76" t="b">
        <v>1</v>
      </c>
      <c r="L237" s="62" t="s">
        <v>1263</v>
      </c>
      <c r="M237" s="51" t="s">
        <v>37</v>
      </c>
      <c r="N237" s="51" t="s">
        <v>39</v>
      </c>
    </row>
    <row r="238" spans="1:14">
      <c r="A238" s="51" t="s">
        <v>544</v>
      </c>
      <c r="B238" s="62" t="s">
        <v>544</v>
      </c>
      <c r="C238" s="55">
        <v>237</v>
      </c>
      <c r="D238" s="62" t="s">
        <v>1177</v>
      </c>
      <c r="E238" s="62" t="s">
        <v>1629</v>
      </c>
      <c r="F238" s="62"/>
      <c r="G238" s="52" t="str">
        <f t="shared" si="8"/>
        <v>Warning</v>
      </c>
      <c r="H238" s="68" t="s">
        <v>37</v>
      </c>
      <c r="I238" s="72" t="b">
        <f t="shared" si="9"/>
        <v>0</v>
      </c>
      <c r="J238" s="51"/>
      <c r="K238" s="76" t="b">
        <v>1</v>
      </c>
      <c r="L238" s="62" t="s">
        <v>1264</v>
      </c>
      <c r="M238" s="51" t="s">
        <v>37</v>
      </c>
      <c r="N238" s="51" t="s">
        <v>39</v>
      </c>
    </row>
    <row r="239" spans="1:14">
      <c r="A239" s="51" t="s">
        <v>545</v>
      </c>
      <c r="B239" s="62" t="s">
        <v>545</v>
      </c>
      <c r="C239" s="55">
        <v>238</v>
      </c>
      <c r="D239" s="62" t="s">
        <v>1179</v>
      </c>
      <c r="E239" s="62" t="s">
        <v>1630</v>
      </c>
      <c r="F239" s="62"/>
      <c r="G239" s="52" t="str">
        <f t="shared" si="8"/>
        <v>Warning</v>
      </c>
      <c r="H239" s="68" t="s">
        <v>37</v>
      </c>
      <c r="I239" s="72" t="b">
        <f t="shared" si="9"/>
        <v>0</v>
      </c>
      <c r="J239" s="51"/>
      <c r="K239" s="76" t="b">
        <v>1</v>
      </c>
      <c r="L239" s="62" t="s">
        <v>1265</v>
      </c>
      <c r="M239" s="51" t="s">
        <v>37</v>
      </c>
      <c r="N239" s="51" t="s">
        <v>39</v>
      </c>
    </row>
    <row r="240" spans="1:14">
      <c r="A240" s="51" t="s">
        <v>546</v>
      </c>
      <c r="B240" s="62" t="s">
        <v>546</v>
      </c>
      <c r="C240" s="55">
        <v>239</v>
      </c>
      <c r="D240" s="62" t="s">
        <v>1181</v>
      </c>
      <c r="E240" s="62" t="s">
        <v>1631</v>
      </c>
      <c r="F240" s="62"/>
      <c r="G240" s="52" t="str">
        <f t="shared" si="8"/>
        <v>Warning</v>
      </c>
      <c r="H240" s="68" t="s">
        <v>37</v>
      </c>
      <c r="I240" s="72" t="b">
        <f t="shared" si="9"/>
        <v>0</v>
      </c>
      <c r="J240" s="51"/>
      <c r="K240" s="76" t="b">
        <v>1</v>
      </c>
      <c r="L240" s="62" t="s">
        <v>1266</v>
      </c>
      <c r="M240" s="51" t="s">
        <v>37</v>
      </c>
      <c r="N240" s="51" t="s">
        <v>39</v>
      </c>
    </row>
    <row r="241" spans="1:14">
      <c r="A241" s="51" t="s">
        <v>547</v>
      </c>
      <c r="B241" s="62" t="s">
        <v>547</v>
      </c>
      <c r="C241" s="55">
        <v>240</v>
      </c>
      <c r="D241" s="62" t="s">
        <v>1183</v>
      </c>
      <c r="E241" s="62" t="s">
        <v>1632</v>
      </c>
      <c r="F241" s="62"/>
      <c r="G241" s="52" t="str">
        <f t="shared" si="8"/>
        <v>Warning</v>
      </c>
      <c r="H241" s="68" t="s">
        <v>37</v>
      </c>
      <c r="I241" s="72" t="b">
        <f t="shared" si="9"/>
        <v>0</v>
      </c>
      <c r="J241" s="51"/>
      <c r="K241" s="76" t="b">
        <v>1</v>
      </c>
      <c r="L241" s="62" t="s">
        <v>1267</v>
      </c>
      <c r="M241" s="51" t="s">
        <v>37</v>
      </c>
      <c r="N241" s="51" t="s">
        <v>39</v>
      </c>
    </row>
    <row r="242" spans="1:14" ht="25.5">
      <c r="A242" s="51" t="s">
        <v>548</v>
      </c>
      <c r="B242" s="62" t="s">
        <v>548</v>
      </c>
      <c r="C242" s="55">
        <v>277</v>
      </c>
      <c r="D242" s="62" t="s">
        <v>1268</v>
      </c>
      <c r="E242" s="62" t="s">
        <v>1639</v>
      </c>
      <c r="F242" s="62"/>
      <c r="G242" s="52" t="str">
        <f t="shared" si="8"/>
        <v>AssistanceNeeded</v>
      </c>
      <c r="H242" s="68" t="s">
        <v>1131</v>
      </c>
      <c r="I242" s="72" t="b">
        <f t="shared" si="9"/>
        <v>1</v>
      </c>
      <c r="J242" s="51" t="s">
        <v>552</v>
      </c>
      <c r="K242" s="76" t="b">
        <v>1</v>
      </c>
      <c r="L242" s="63" t="s">
        <v>1269</v>
      </c>
      <c r="M242" s="51" t="s">
        <v>104</v>
      </c>
      <c r="N242" s="51" t="s">
        <v>23</v>
      </c>
    </row>
    <row r="243" spans="1:14" ht="25.5">
      <c r="A243" s="51" t="s">
        <v>553</v>
      </c>
      <c r="B243" s="62" t="s">
        <v>553</v>
      </c>
      <c r="C243" s="55">
        <v>278</v>
      </c>
      <c r="D243" s="62" t="s">
        <v>1268</v>
      </c>
      <c r="E243" s="62" t="s">
        <v>1639</v>
      </c>
      <c r="F243" s="62"/>
      <c r="G243" s="52" t="str">
        <f t="shared" si="8"/>
        <v>AssistanceNeeded</v>
      </c>
      <c r="H243" s="68" t="s">
        <v>1131</v>
      </c>
      <c r="I243" s="72" t="b">
        <f t="shared" si="9"/>
        <v>1</v>
      </c>
      <c r="J243" s="51" t="s">
        <v>556</v>
      </c>
      <c r="K243" s="76" t="b">
        <v>1</v>
      </c>
      <c r="L243" s="63" t="s">
        <v>1270</v>
      </c>
      <c r="M243" s="51" t="s">
        <v>104</v>
      </c>
      <c r="N243" s="51" t="s">
        <v>23</v>
      </c>
    </row>
    <row r="244" spans="1:14" ht="25.5">
      <c r="A244" s="51" t="s">
        <v>557</v>
      </c>
      <c r="B244" s="62" t="s">
        <v>557</v>
      </c>
      <c r="C244" s="55">
        <v>279</v>
      </c>
      <c r="D244" s="62" t="s">
        <v>1268</v>
      </c>
      <c r="E244" s="62" t="s">
        <v>1639</v>
      </c>
      <c r="F244" s="62"/>
      <c r="G244" s="52" t="str">
        <f t="shared" si="8"/>
        <v>AssistanceNeeded</v>
      </c>
      <c r="H244" s="68" t="s">
        <v>1131</v>
      </c>
      <c r="I244" s="72" t="b">
        <f t="shared" si="9"/>
        <v>1</v>
      </c>
      <c r="J244" s="51" t="s">
        <v>560</v>
      </c>
      <c r="K244" s="76" t="b">
        <v>1</v>
      </c>
      <c r="L244" s="63" t="s">
        <v>1271</v>
      </c>
      <c r="M244" s="51" t="s">
        <v>104</v>
      </c>
      <c r="N244" s="51" t="s">
        <v>23</v>
      </c>
    </row>
    <row r="245" spans="1:14" ht="25.5">
      <c r="A245" s="51" t="s">
        <v>561</v>
      </c>
      <c r="B245" s="62" t="s">
        <v>561</v>
      </c>
      <c r="C245" s="55">
        <v>280</v>
      </c>
      <c r="D245" s="62" t="s">
        <v>1268</v>
      </c>
      <c r="E245" s="62" t="s">
        <v>1639</v>
      </c>
      <c r="F245" s="62"/>
      <c r="G245" s="52" t="str">
        <f t="shared" si="8"/>
        <v>AssistanceNeeded</v>
      </c>
      <c r="H245" s="68" t="s">
        <v>1131</v>
      </c>
      <c r="I245" s="72" t="b">
        <f t="shared" si="9"/>
        <v>1</v>
      </c>
      <c r="J245" s="51" t="s">
        <v>564</v>
      </c>
      <c r="K245" s="76" t="b">
        <v>1</v>
      </c>
      <c r="L245" s="63" t="s">
        <v>1272</v>
      </c>
      <c r="M245" s="51" t="s">
        <v>104</v>
      </c>
      <c r="N245" s="51" t="s">
        <v>23</v>
      </c>
    </row>
    <row r="246" spans="1:14" ht="25.5">
      <c r="A246" s="51" t="s">
        <v>565</v>
      </c>
      <c r="B246" s="62" t="s">
        <v>565</v>
      </c>
      <c r="C246" s="55">
        <v>281</v>
      </c>
      <c r="D246" s="62" t="s">
        <v>1268</v>
      </c>
      <c r="E246" s="62" t="s">
        <v>1639</v>
      </c>
      <c r="F246" s="62"/>
      <c r="G246" s="52" t="str">
        <f t="shared" si="8"/>
        <v>AssistanceNeeded</v>
      </c>
      <c r="H246" s="68" t="s">
        <v>1131</v>
      </c>
      <c r="I246" s="72" t="b">
        <f t="shared" si="9"/>
        <v>1</v>
      </c>
      <c r="J246" s="51" t="s">
        <v>568</v>
      </c>
      <c r="K246" s="76" t="b">
        <v>1</v>
      </c>
      <c r="L246" s="63" t="s">
        <v>1273</v>
      </c>
      <c r="M246" s="51" t="s">
        <v>104</v>
      </c>
      <c r="N246" s="51" t="s">
        <v>23</v>
      </c>
    </row>
    <row r="247" spans="1:14">
      <c r="A247" s="51" t="s">
        <v>569</v>
      </c>
      <c r="B247" s="62" t="s">
        <v>569</v>
      </c>
      <c r="C247" s="55">
        <v>282</v>
      </c>
      <c r="D247" s="62" t="s">
        <v>1268</v>
      </c>
      <c r="E247" s="62" t="s">
        <v>1639</v>
      </c>
      <c r="F247" s="62"/>
      <c r="G247" s="52" t="str">
        <f t="shared" si="8"/>
        <v>AssistanceNeeded</v>
      </c>
      <c r="H247" s="68" t="s">
        <v>1131</v>
      </c>
      <c r="I247" s="72" t="b">
        <f t="shared" si="9"/>
        <v>1</v>
      </c>
      <c r="J247" s="51" t="s">
        <v>552</v>
      </c>
      <c r="K247" s="76" t="b">
        <v>1</v>
      </c>
      <c r="L247" s="62" t="s">
        <v>1274</v>
      </c>
      <c r="M247" s="51" t="s">
        <v>104</v>
      </c>
      <c r="N247" s="51" t="s">
        <v>23</v>
      </c>
    </row>
    <row r="248" spans="1:14">
      <c r="A248" s="51" t="s">
        <v>571</v>
      </c>
      <c r="B248" s="62" t="s">
        <v>571</v>
      </c>
      <c r="C248" s="55">
        <v>283</v>
      </c>
      <c r="D248" s="62" t="s">
        <v>1268</v>
      </c>
      <c r="E248" s="62" t="s">
        <v>1639</v>
      </c>
      <c r="F248" s="62"/>
      <c r="G248" s="52" t="str">
        <f t="shared" si="8"/>
        <v>AssistanceNeeded</v>
      </c>
      <c r="H248" s="68" t="s">
        <v>1131</v>
      </c>
      <c r="I248" s="72" t="b">
        <f t="shared" si="9"/>
        <v>1</v>
      </c>
      <c r="J248" s="51" t="s">
        <v>556</v>
      </c>
      <c r="K248" s="76" t="b">
        <v>1</v>
      </c>
      <c r="L248" s="62" t="s">
        <v>1275</v>
      </c>
      <c r="M248" s="51" t="s">
        <v>104</v>
      </c>
      <c r="N248" s="51" t="s">
        <v>23</v>
      </c>
    </row>
    <row r="249" spans="1:14">
      <c r="A249" s="51" t="s">
        <v>573</v>
      </c>
      <c r="B249" s="62" t="s">
        <v>573</v>
      </c>
      <c r="C249" s="55">
        <v>284</v>
      </c>
      <c r="D249" s="62" t="s">
        <v>1268</v>
      </c>
      <c r="E249" s="62" t="s">
        <v>1639</v>
      </c>
      <c r="F249" s="62"/>
      <c r="G249" s="52" t="str">
        <f t="shared" si="8"/>
        <v>AssistanceNeeded</v>
      </c>
      <c r="H249" s="68" t="s">
        <v>1131</v>
      </c>
      <c r="I249" s="72" t="b">
        <f t="shared" si="9"/>
        <v>1</v>
      </c>
      <c r="J249" s="51" t="s">
        <v>560</v>
      </c>
      <c r="K249" s="76" t="b">
        <v>1</v>
      </c>
      <c r="L249" s="62" t="s">
        <v>1276</v>
      </c>
      <c r="M249" s="51" t="s">
        <v>104</v>
      </c>
      <c r="N249" s="51" t="s">
        <v>23</v>
      </c>
    </row>
    <row r="250" spans="1:14">
      <c r="A250" s="51" t="s">
        <v>575</v>
      </c>
      <c r="B250" s="62" t="s">
        <v>575</v>
      </c>
      <c r="C250" s="55">
        <v>285</v>
      </c>
      <c r="D250" s="62" t="s">
        <v>1268</v>
      </c>
      <c r="E250" s="62" t="s">
        <v>1639</v>
      </c>
      <c r="F250" s="62"/>
      <c r="G250" s="52" t="str">
        <f t="shared" si="8"/>
        <v>AssistanceNeeded</v>
      </c>
      <c r="H250" s="68" t="s">
        <v>1131</v>
      </c>
      <c r="I250" s="72" t="b">
        <f t="shared" si="9"/>
        <v>1</v>
      </c>
      <c r="J250" s="51" t="s">
        <v>564</v>
      </c>
      <c r="K250" s="76" t="b">
        <v>1</v>
      </c>
      <c r="L250" s="62" t="s">
        <v>1277</v>
      </c>
      <c r="M250" s="51" t="s">
        <v>104</v>
      </c>
      <c r="N250" s="51" t="s">
        <v>23</v>
      </c>
    </row>
    <row r="251" spans="1:14">
      <c r="A251" s="51" t="s">
        <v>577</v>
      </c>
      <c r="B251" s="62" t="s">
        <v>577</v>
      </c>
      <c r="C251" s="55">
        <v>286</v>
      </c>
      <c r="D251" s="62" t="s">
        <v>1268</v>
      </c>
      <c r="E251" s="62" t="s">
        <v>1639</v>
      </c>
      <c r="F251" s="62"/>
      <c r="G251" s="52" t="str">
        <f t="shared" si="8"/>
        <v>AssistanceNeeded</v>
      </c>
      <c r="H251" s="68" t="s">
        <v>1131</v>
      </c>
      <c r="I251" s="72" t="b">
        <f t="shared" si="9"/>
        <v>1</v>
      </c>
      <c r="J251" s="51" t="s">
        <v>568</v>
      </c>
      <c r="K251" s="76" t="b">
        <v>1</v>
      </c>
      <c r="L251" s="62" t="s">
        <v>1278</v>
      </c>
      <c r="M251" s="51" t="s">
        <v>104</v>
      </c>
      <c r="N251" s="51" t="s">
        <v>23</v>
      </c>
    </row>
    <row r="252" spans="1:14" ht="25.5">
      <c r="A252" s="51" t="s">
        <v>580</v>
      </c>
      <c r="B252" s="62" t="s">
        <v>580</v>
      </c>
      <c r="C252" s="52">
        <v>287</v>
      </c>
      <c r="D252" s="62" t="s">
        <v>1279</v>
      </c>
      <c r="E252" s="62" t="s">
        <v>1640</v>
      </c>
      <c r="F252" s="62"/>
      <c r="G252" s="52" t="str">
        <f t="shared" si="8"/>
        <v>AssistanceNeeded</v>
      </c>
      <c r="H252" s="68" t="s">
        <v>1131</v>
      </c>
      <c r="I252" s="72" t="b">
        <f t="shared" si="9"/>
        <v>1</v>
      </c>
      <c r="J252" s="56" t="s">
        <v>582</v>
      </c>
      <c r="K252" s="76" t="b">
        <v>1</v>
      </c>
      <c r="L252" s="63" t="s">
        <v>1280</v>
      </c>
      <c r="M252" s="51" t="s">
        <v>104</v>
      </c>
      <c r="N252" s="51" t="s">
        <v>23</v>
      </c>
    </row>
    <row r="253" spans="1:14" ht="25.5">
      <c r="A253" s="51" t="s">
        <v>583</v>
      </c>
      <c r="B253" s="62" t="s">
        <v>583</v>
      </c>
      <c r="C253" s="52">
        <v>288</v>
      </c>
      <c r="D253" s="62" t="s">
        <v>1281</v>
      </c>
      <c r="E253" s="62" t="s">
        <v>1641</v>
      </c>
      <c r="F253" s="62"/>
      <c r="G253" s="52" t="str">
        <f t="shared" si="8"/>
        <v>AssistanceNeeded</v>
      </c>
      <c r="H253" s="68" t="s">
        <v>1131</v>
      </c>
      <c r="I253" s="72" t="b">
        <f t="shared" si="9"/>
        <v>1</v>
      </c>
      <c r="J253" s="56" t="s">
        <v>585</v>
      </c>
      <c r="K253" s="76" t="b">
        <v>1</v>
      </c>
      <c r="L253" s="63" t="s">
        <v>1282</v>
      </c>
      <c r="M253" s="51" t="s">
        <v>104</v>
      </c>
      <c r="N253" s="51" t="s">
        <v>23</v>
      </c>
    </row>
    <row r="254" spans="1:14">
      <c r="A254" s="51" t="s">
        <v>586</v>
      </c>
      <c r="B254" s="62" t="s">
        <v>586</v>
      </c>
      <c r="C254" s="55">
        <v>289</v>
      </c>
      <c r="D254" s="62" t="s">
        <v>1279</v>
      </c>
      <c r="E254" s="62" t="s">
        <v>1640</v>
      </c>
      <c r="F254" s="62"/>
      <c r="G254" s="52" t="str">
        <f t="shared" si="8"/>
        <v>AssistanceNeeded</v>
      </c>
      <c r="H254" s="68" t="s">
        <v>1131</v>
      </c>
      <c r="I254" s="72" t="b">
        <f t="shared" si="9"/>
        <v>0</v>
      </c>
      <c r="J254" s="51"/>
      <c r="K254" s="76" t="b">
        <v>1</v>
      </c>
      <c r="L254" s="62" t="s">
        <v>1283</v>
      </c>
      <c r="M254" s="51" t="s">
        <v>104</v>
      </c>
      <c r="N254" s="51" t="s">
        <v>39</v>
      </c>
    </row>
    <row r="255" spans="1:14">
      <c r="A255" s="51" t="s">
        <v>587</v>
      </c>
      <c r="B255" s="62" t="s">
        <v>587</v>
      </c>
      <c r="C255" s="55">
        <v>290</v>
      </c>
      <c r="D255" s="62" t="s">
        <v>1281</v>
      </c>
      <c r="E255" s="62" t="s">
        <v>1641</v>
      </c>
      <c r="F255" s="62"/>
      <c r="G255" s="52" t="str">
        <f t="shared" si="8"/>
        <v>AssistanceNeeded</v>
      </c>
      <c r="H255" s="68" t="s">
        <v>1131</v>
      </c>
      <c r="I255" s="72" t="b">
        <f t="shared" si="9"/>
        <v>0</v>
      </c>
      <c r="J255" s="51"/>
      <c r="K255" s="76" t="b">
        <v>1</v>
      </c>
      <c r="L255" s="62" t="s">
        <v>1284</v>
      </c>
      <c r="M255" s="51" t="s">
        <v>104</v>
      </c>
      <c r="N255" s="51" t="s">
        <v>39</v>
      </c>
    </row>
    <row r="256" spans="1:14">
      <c r="A256" s="51" t="s">
        <v>588</v>
      </c>
      <c r="B256" s="62" t="s">
        <v>588</v>
      </c>
      <c r="C256" s="52">
        <v>291</v>
      </c>
      <c r="D256" s="62" t="s">
        <v>1279</v>
      </c>
      <c r="E256" s="62" t="s">
        <v>1640</v>
      </c>
      <c r="F256" s="62"/>
      <c r="G256" s="52" t="str">
        <f t="shared" si="8"/>
        <v>Warning</v>
      </c>
      <c r="H256" s="68" t="s">
        <v>37</v>
      </c>
      <c r="I256" s="72" t="b">
        <f t="shared" si="9"/>
        <v>0</v>
      </c>
      <c r="J256" s="51"/>
      <c r="K256" s="76" t="b">
        <v>1</v>
      </c>
      <c r="L256" s="62" t="s">
        <v>1285</v>
      </c>
      <c r="M256" s="51" t="s">
        <v>37</v>
      </c>
      <c r="N256" s="51" t="s">
        <v>39</v>
      </c>
    </row>
    <row r="257" spans="1:14">
      <c r="A257" s="51" t="s">
        <v>590</v>
      </c>
      <c r="B257" s="62" t="s">
        <v>590</v>
      </c>
      <c r="C257" s="52">
        <v>292</v>
      </c>
      <c r="D257" s="62" t="s">
        <v>1281</v>
      </c>
      <c r="E257" s="62" t="s">
        <v>1641</v>
      </c>
      <c r="F257" s="62"/>
      <c r="G257" s="52" t="str">
        <f t="shared" si="8"/>
        <v>Warning</v>
      </c>
      <c r="H257" s="68" t="s">
        <v>37</v>
      </c>
      <c r="I257" s="72" t="b">
        <f t="shared" si="9"/>
        <v>0</v>
      </c>
      <c r="J257" s="51"/>
      <c r="K257" s="76" t="b">
        <v>1</v>
      </c>
      <c r="L257" s="62" t="s">
        <v>1286</v>
      </c>
      <c r="M257" s="51" t="s">
        <v>37</v>
      </c>
      <c r="N257" s="51" t="s">
        <v>39</v>
      </c>
    </row>
    <row r="258" spans="1:14">
      <c r="A258" s="51" t="s">
        <v>592</v>
      </c>
      <c r="B258" s="62" t="s">
        <v>592</v>
      </c>
      <c r="C258" s="52">
        <v>293</v>
      </c>
      <c r="D258" s="62" t="s">
        <v>1279</v>
      </c>
      <c r="E258" s="62" t="s">
        <v>1640</v>
      </c>
      <c r="F258" s="62"/>
      <c r="G258" s="52" t="str">
        <f t="shared" si="8"/>
        <v>Warning</v>
      </c>
      <c r="H258" s="68" t="s">
        <v>37</v>
      </c>
      <c r="I258" s="72" t="b">
        <f t="shared" si="9"/>
        <v>0</v>
      </c>
      <c r="J258" s="51"/>
      <c r="K258" s="76" t="b">
        <v>1</v>
      </c>
      <c r="L258" s="62" t="s">
        <v>1287</v>
      </c>
      <c r="M258" s="51" t="s">
        <v>37</v>
      </c>
      <c r="N258" s="51" t="s">
        <v>39</v>
      </c>
    </row>
    <row r="259" spans="1:14">
      <c r="A259" s="51" t="s">
        <v>594</v>
      </c>
      <c r="B259" s="62" t="s">
        <v>594</v>
      </c>
      <c r="C259" s="52">
        <v>294</v>
      </c>
      <c r="D259" s="62" t="s">
        <v>1281</v>
      </c>
      <c r="E259" s="62" t="s">
        <v>1641</v>
      </c>
      <c r="F259" s="62"/>
      <c r="G259" s="52" t="str">
        <f t="shared" ref="G259:G322" si="10">TRIM(SUBSTITUTE(M259, " ", ""))</f>
        <v>Warning</v>
      </c>
      <c r="H259" s="68" t="s">
        <v>37</v>
      </c>
      <c r="I259" s="72" t="b">
        <f t="shared" ref="I259:I322" si="11">N259="Y"</f>
        <v>0</v>
      </c>
      <c r="J259" s="51"/>
      <c r="K259" s="76" t="b">
        <v>1</v>
      </c>
      <c r="L259" s="62" t="s">
        <v>1288</v>
      </c>
      <c r="M259" s="51" t="s">
        <v>37</v>
      </c>
      <c r="N259" s="51" t="s">
        <v>39</v>
      </c>
    </row>
    <row r="260" spans="1:14" ht="25.5">
      <c r="A260" s="51" t="s">
        <v>596</v>
      </c>
      <c r="B260" s="62" t="s">
        <v>596</v>
      </c>
      <c r="C260" s="52">
        <v>295</v>
      </c>
      <c r="D260" s="62" t="s">
        <v>1279</v>
      </c>
      <c r="E260" s="62" t="s">
        <v>1640</v>
      </c>
      <c r="F260" s="62"/>
      <c r="G260" s="52" t="str">
        <f t="shared" si="10"/>
        <v>AssistanceNeeded</v>
      </c>
      <c r="H260" s="68" t="s">
        <v>1131</v>
      </c>
      <c r="I260" s="72" t="b">
        <f t="shared" si="11"/>
        <v>1</v>
      </c>
      <c r="J260" s="56" t="s">
        <v>582</v>
      </c>
      <c r="K260" s="76" t="b">
        <v>1</v>
      </c>
      <c r="L260" s="63" t="s">
        <v>1289</v>
      </c>
      <c r="M260" s="51" t="s">
        <v>104</v>
      </c>
      <c r="N260" s="51" t="s">
        <v>23</v>
      </c>
    </row>
    <row r="261" spans="1:14" ht="25.5">
      <c r="A261" s="51" t="s">
        <v>598</v>
      </c>
      <c r="B261" s="62" t="s">
        <v>598</v>
      </c>
      <c r="C261" s="52">
        <v>296</v>
      </c>
      <c r="D261" s="62" t="s">
        <v>1281</v>
      </c>
      <c r="E261" s="62" t="s">
        <v>1641</v>
      </c>
      <c r="F261" s="62"/>
      <c r="G261" s="52" t="str">
        <f t="shared" si="10"/>
        <v>AssistanceNeeded</v>
      </c>
      <c r="H261" s="68" t="s">
        <v>1131</v>
      </c>
      <c r="I261" s="72" t="b">
        <f t="shared" si="11"/>
        <v>1</v>
      </c>
      <c r="J261" s="56" t="s">
        <v>585</v>
      </c>
      <c r="K261" s="76" t="b">
        <v>1</v>
      </c>
      <c r="L261" s="63" t="s">
        <v>1290</v>
      </c>
      <c r="M261" s="51" t="s">
        <v>104</v>
      </c>
      <c r="N261" s="51" t="s">
        <v>23</v>
      </c>
    </row>
    <row r="262" spans="1:14" ht="25.5">
      <c r="A262" s="51" t="s">
        <v>600</v>
      </c>
      <c r="B262" s="62" t="s">
        <v>600</v>
      </c>
      <c r="C262" s="52">
        <v>297</v>
      </c>
      <c r="D262" s="62" t="s">
        <v>1279</v>
      </c>
      <c r="E262" s="62" t="s">
        <v>1640</v>
      </c>
      <c r="F262" s="62"/>
      <c r="G262" s="52" t="str">
        <f t="shared" si="10"/>
        <v>AssistanceNeeded</v>
      </c>
      <c r="H262" s="68" t="s">
        <v>1131</v>
      </c>
      <c r="I262" s="72" t="b">
        <f t="shared" si="11"/>
        <v>1</v>
      </c>
      <c r="J262" s="56" t="s">
        <v>582</v>
      </c>
      <c r="K262" s="76" t="b">
        <v>1</v>
      </c>
      <c r="L262" s="63" t="s">
        <v>1289</v>
      </c>
      <c r="M262" s="51" t="s">
        <v>104</v>
      </c>
      <c r="N262" s="51" t="s">
        <v>23</v>
      </c>
    </row>
    <row r="263" spans="1:14" ht="25.5">
      <c r="A263" s="51" t="s">
        <v>602</v>
      </c>
      <c r="B263" s="62" t="s">
        <v>602</v>
      </c>
      <c r="C263" s="52">
        <v>298</v>
      </c>
      <c r="D263" s="62" t="s">
        <v>1281</v>
      </c>
      <c r="E263" s="62" t="s">
        <v>1641</v>
      </c>
      <c r="F263" s="62"/>
      <c r="G263" s="52" t="str">
        <f t="shared" si="10"/>
        <v>AssistanceNeeded</v>
      </c>
      <c r="H263" s="68" t="s">
        <v>1131</v>
      </c>
      <c r="I263" s="72" t="b">
        <f t="shared" si="11"/>
        <v>1</v>
      </c>
      <c r="J263" s="56" t="s">
        <v>585</v>
      </c>
      <c r="K263" s="76" t="b">
        <v>1</v>
      </c>
      <c r="L263" s="63" t="s">
        <v>1290</v>
      </c>
      <c r="M263" s="51" t="s">
        <v>104</v>
      </c>
      <c r="N263" s="51" t="s">
        <v>23</v>
      </c>
    </row>
    <row r="264" spans="1:14">
      <c r="A264" s="51" t="s">
        <v>604</v>
      </c>
      <c r="B264" s="62" t="s">
        <v>604</v>
      </c>
      <c r="C264" s="52">
        <v>299</v>
      </c>
      <c r="D264" s="62" t="s">
        <v>1279</v>
      </c>
      <c r="E264" s="62" t="s">
        <v>1640</v>
      </c>
      <c r="F264" s="62"/>
      <c r="G264" s="52" t="str">
        <f t="shared" si="10"/>
        <v>Warning</v>
      </c>
      <c r="H264" s="68" t="s">
        <v>37</v>
      </c>
      <c r="I264" s="72" t="b">
        <f t="shared" si="11"/>
        <v>0</v>
      </c>
      <c r="J264" s="51"/>
      <c r="K264" s="76" t="b">
        <v>1</v>
      </c>
      <c r="L264" s="62" t="s">
        <v>1291</v>
      </c>
      <c r="M264" s="51" t="s">
        <v>37</v>
      </c>
      <c r="N264" s="51" t="s">
        <v>39</v>
      </c>
    </row>
    <row r="265" spans="1:14">
      <c r="A265" s="51" t="s">
        <v>605</v>
      </c>
      <c r="B265" s="62" t="s">
        <v>605</v>
      </c>
      <c r="C265" s="52">
        <v>300</v>
      </c>
      <c r="D265" s="62" t="s">
        <v>1281</v>
      </c>
      <c r="E265" s="62" t="s">
        <v>1641</v>
      </c>
      <c r="F265" s="62"/>
      <c r="G265" s="52" t="str">
        <f t="shared" si="10"/>
        <v>Warning</v>
      </c>
      <c r="H265" s="68" t="s">
        <v>37</v>
      </c>
      <c r="I265" s="72" t="b">
        <f t="shared" si="11"/>
        <v>0</v>
      </c>
      <c r="J265" s="51"/>
      <c r="K265" s="76" t="b">
        <v>1</v>
      </c>
      <c r="L265" s="62" t="s">
        <v>1292</v>
      </c>
      <c r="M265" s="51" t="s">
        <v>37</v>
      </c>
      <c r="N265" s="51" t="s">
        <v>39</v>
      </c>
    </row>
    <row r="266" spans="1:14">
      <c r="A266" s="51" t="s">
        <v>606</v>
      </c>
      <c r="B266" s="62" t="s">
        <v>606</v>
      </c>
      <c r="C266" s="52">
        <v>301</v>
      </c>
      <c r="D266" s="62" t="s">
        <v>1279</v>
      </c>
      <c r="E266" s="62" t="s">
        <v>1640</v>
      </c>
      <c r="F266" s="62"/>
      <c r="G266" s="52" t="str">
        <f t="shared" si="10"/>
        <v>Warning</v>
      </c>
      <c r="H266" s="68" t="s">
        <v>37</v>
      </c>
      <c r="I266" s="72" t="b">
        <f t="shared" si="11"/>
        <v>0</v>
      </c>
      <c r="J266" s="51"/>
      <c r="K266" s="76" t="b">
        <v>1</v>
      </c>
      <c r="L266" s="62" t="s">
        <v>1293</v>
      </c>
      <c r="M266" s="51" t="s">
        <v>37</v>
      </c>
      <c r="N266" s="51" t="s">
        <v>39</v>
      </c>
    </row>
    <row r="267" spans="1:14">
      <c r="A267" s="51" t="s">
        <v>608</v>
      </c>
      <c r="B267" s="62" t="s">
        <v>608</v>
      </c>
      <c r="C267" s="55">
        <v>302</v>
      </c>
      <c r="D267" s="62" t="s">
        <v>1281</v>
      </c>
      <c r="E267" s="62" t="s">
        <v>1641</v>
      </c>
      <c r="F267" s="62"/>
      <c r="G267" s="52" t="str">
        <f t="shared" si="10"/>
        <v>Warning</v>
      </c>
      <c r="H267" s="68" t="s">
        <v>37</v>
      </c>
      <c r="I267" s="72" t="b">
        <f t="shared" si="11"/>
        <v>0</v>
      </c>
      <c r="J267" s="51"/>
      <c r="K267" s="76" t="b">
        <v>1</v>
      </c>
      <c r="L267" s="62" t="s">
        <v>1294</v>
      </c>
      <c r="M267" s="51" t="s">
        <v>37</v>
      </c>
      <c r="N267" s="51" t="s">
        <v>39</v>
      </c>
    </row>
    <row r="268" spans="1:14">
      <c r="A268" s="51" t="s">
        <v>610</v>
      </c>
      <c r="B268" s="62" t="s">
        <v>610</v>
      </c>
      <c r="C268" s="52">
        <v>303</v>
      </c>
      <c r="D268" s="62" t="s">
        <v>1279</v>
      </c>
      <c r="E268" s="62" t="s">
        <v>1640</v>
      </c>
      <c r="F268" s="62"/>
      <c r="G268" s="52" t="str">
        <f t="shared" si="10"/>
        <v>Warning</v>
      </c>
      <c r="H268" s="68" t="s">
        <v>37</v>
      </c>
      <c r="I268" s="72" t="b">
        <f t="shared" si="11"/>
        <v>0</v>
      </c>
      <c r="J268" s="51"/>
      <c r="K268" s="76" t="b">
        <v>1</v>
      </c>
      <c r="L268" s="62" t="s">
        <v>1295</v>
      </c>
      <c r="M268" s="51" t="s">
        <v>37</v>
      </c>
      <c r="N268" s="51" t="s">
        <v>39</v>
      </c>
    </row>
    <row r="269" spans="1:14">
      <c r="A269" s="51" t="s">
        <v>612</v>
      </c>
      <c r="B269" s="62" t="s">
        <v>612</v>
      </c>
      <c r="C269" s="52">
        <v>304</v>
      </c>
      <c r="D269" s="62" t="s">
        <v>1281</v>
      </c>
      <c r="E269" s="62" t="s">
        <v>1641</v>
      </c>
      <c r="F269" s="62"/>
      <c r="G269" s="52" t="str">
        <f t="shared" si="10"/>
        <v>Warning</v>
      </c>
      <c r="H269" s="68" t="s">
        <v>37</v>
      </c>
      <c r="I269" s="72" t="b">
        <f t="shared" si="11"/>
        <v>0</v>
      </c>
      <c r="J269" s="51"/>
      <c r="K269" s="76" t="b">
        <v>1</v>
      </c>
      <c r="L269" s="62" t="s">
        <v>1296</v>
      </c>
      <c r="M269" s="51" t="s">
        <v>37</v>
      </c>
      <c r="N269" s="51" t="s">
        <v>39</v>
      </c>
    </row>
    <row r="270" spans="1:14">
      <c r="A270" s="51" t="s">
        <v>614</v>
      </c>
      <c r="B270" s="62" t="s">
        <v>614</v>
      </c>
      <c r="C270" s="52">
        <v>305</v>
      </c>
      <c r="D270" s="62" t="s">
        <v>1279</v>
      </c>
      <c r="E270" s="62" t="s">
        <v>1640</v>
      </c>
      <c r="F270" s="62"/>
      <c r="G270" s="52" t="str">
        <f t="shared" si="10"/>
        <v>Warning</v>
      </c>
      <c r="H270" s="68" t="s">
        <v>37</v>
      </c>
      <c r="I270" s="72" t="b">
        <f t="shared" si="11"/>
        <v>0</v>
      </c>
      <c r="J270" s="51"/>
      <c r="K270" s="76" t="b">
        <v>1</v>
      </c>
      <c r="L270" s="62" t="s">
        <v>1297</v>
      </c>
      <c r="M270" s="51" t="s">
        <v>37</v>
      </c>
      <c r="N270" s="51" t="s">
        <v>39</v>
      </c>
    </row>
    <row r="271" spans="1:14">
      <c r="A271" s="51" t="s">
        <v>616</v>
      </c>
      <c r="B271" s="62" t="s">
        <v>616</v>
      </c>
      <c r="C271" s="55">
        <v>306</v>
      </c>
      <c r="D271" s="62" t="s">
        <v>1281</v>
      </c>
      <c r="E271" s="62" t="s">
        <v>1641</v>
      </c>
      <c r="F271" s="62"/>
      <c r="G271" s="52" t="str">
        <f t="shared" si="10"/>
        <v>Warning</v>
      </c>
      <c r="H271" s="68" t="s">
        <v>37</v>
      </c>
      <c r="I271" s="72" t="b">
        <f t="shared" si="11"/>
        <v>0</v>
      </c>
      <c r="J271" s="51"/>
      <c r="K271" s="76" t="b">
        <v>1</v>
      </c>
      <c r="L271" s="62" t="s">
        <v>1298</v>
      </c>
      <c r="M271" s="51" t="s">
        <v>37</v>
      </c>
      <c r="N271" s="51" t="s">
        <v>39</v>
      </c>
    </row>
    <row r="272" spans="1:14">
      <c r="A272" s="51" t="s">
        <v>618</v>
      </c>
      <c r="B272" s="62" t="s">
        <v>618</v>
      </c>
      <c r="C272" s="52">
        <v>307</v>
      </c>
      <c r="D272" s="62" t="s">
        <v>1279</v>
      </c>
      <c r="E272" s="62" t="s">
        <v>1445</v>
      </c>
      <c r="F272" s="62"/>
      <c r="G272" s="52" t="str">
        <f t="shared" si="10"/>
        <v>Warning</v>
      </c>
      <c r="H272" s="68" t="s">
        <v>37</v>
      </c>
      <c r="I272" s="72" t="b">
        <f t="shared" si="11"/>
        <v>0</v>
      </c>
      <c r="J272" s="51"/>
      <c r="K272" s="76" t="b">
        <v>1</v>
      </c>
      <c r="L272" s="62" t="s">
        <v>1299</v>
      </c>
      <c r="M272" s="51" t="s">
        <v>37</v>
      </c>
      <c r="N272" s="51" t="s">
        <v>39</v>
      </c>
    </row>
    <row r="273" spans="1:14">
      <c r="A273" s="51" t="s">
        <v>620</v>
      </c>
      <c r="B273" s="62" t="s">
        <v>620</v>
      </c>
      <c r="C273" s="52">
        <v>308</v>
      </c>
      <c r="D273" s="62" t="s">
        <v>1281</v>
      </c>
      <c r="E273" s="62" t="s">
        <v>1445</v>
      </c>
      <c r="F273" s="62"/>
      <c r="G273" s="52" t="str">
        <f t="shared" si="10"/>
        <v>Warning</v>
      </c>
      <c r="H273" s="68" t="s">
        <v>37</v>
      </c>
      <c r="I273" s="72" t="b">
        <f t="shared" si="11"/>
        <v>0</v>
      </c>
      <c r="J273" s="51"/>
      <c r="K273" s="76" t="b">
        <v>1</v>
      </c>
      <c r="L273" s="62" t="s">
        <v>1300</v>
      </c>
      <c r="M273" s="51" t="s">
        <v>37</v>
      </c>
      <c r="N273" s="51" t="s">
        <v>39</v>
      </c>
    </row>
    <row r="274" spans="1:14">
      <c r="A274" s="51" t="s">
        <v>621</v>
      </c>
      <c r="B274" s="62" t="s">
        <v>621</v>
      </c>
      <c r="C274" s="52">
        <v>309</v>
      </c>
      <c r="D274" s="62" t="s">
        <v>1279</v>
      </c>
      <c r="E274" s="62" t="s">
        <v>1640</v>
      </c>
      <c r="F274" s="62"/>
      <c r="G274" s="52" t="str">
        <f t="shared" si="10"/>
        <v>Warning</v>
      </c>
      <c r="H274" s="68" t="s">
        <v>37</v>
      </c>
      <c r="I274" s="72" t="b">
        <f t="shared" si="11"/>
        <v>0</v>
      </c>
      <c r="J274" s="51"/>
      <c r="K274" s="76" t="b">
        <v>1</v>
      </c>
      <c r="L274" s="62" t="s">
        <v>1301</v>
      </c>
      <c r="M274" s="51" t="s">
        <v>37</v>
      </c>
      <c r="N274" s="51" t="s">
        <v>39</v>
      </c>
    </row>
    <row r="275" spans="1:14">
      <c r="A275" s="51" t="s">
        <v>623</v>
      </c>
      <c r="B275" s="62" t="s">
        <v>623</v>
      </c>
      <c r="C275" s="52">
        <v>310</v>
      </c>
      <c r="D275" s="62" t="s">
        <v>1281</v>
      </c>
      <c r="E275" s="62" t="s">
        <v>1641</v>
      </c>
      <c r="F275" s="62"/>
      <c r="G275" s="52" t="str">
        <f t="shared" si="10"/>
        <v>Warning</v>
      </c>
      <c r="H275" s="68" t="s">
        <v>37</v>
      </c>
      <c r="I275" s="72" t="b">
        <f t="shared" si="11"/>
        <v>0</v>
      </c>
      <c r="J275" s="51"/>
      <c r="K275" s="76" t="b">
        <v>1</v>
      </c>
      <c r="L275" s="62" t="s">
        <v>1302</v>
      </c>
      <c r="M275" s="51" t="s">
        <v>37</v>
      </c>
      <c r="N275" s="51" t="s">
        <v>39</v>
      </c>
    </row>
    <row r="276" spans="1:14">
      <c r="A276" s="51" t="s">
        <v>625</v>
      </c>
      <c r="B276" s="62" t="s">
        <v>625</v>
      </c>
      <c r="C276" s="52">
        <v>311</v>
      </c>
      <c r="D276" s="62" t="s">
        <v>1279</v>
      </c>
      <c r="E276" s="62" t="s">
        <v>1640</v>
      </c>
      <c r="F276" s="62"/>
      <c r="G276" s="52" t="str">
        <f t="shared" si="10"/>
        <v>Warning</v>
      </c>
      <c r="H276" s="68" t="s">
        <v>37</v>
      </c>
      <c r="I276" s="72" t="b">
        <f t="shared" si="11"/>
        <v>0</v>
      </c>
      <c r="J276" s="51"/>
      <c r="K276" s="76" t="b">
        <v>1</v>
      </c>
      <c r="L276" s="62" t="s">
        <v>1303</v>
      </c>
      <c r="M276" s="51" t="s">
        <v>37</v>
      </c>
      <c r="N276" s="51" t="s">
        <v>39</v>
      </c>
    </row>
    <row r="277" spans="1:14">
      <c r="A277" s="51" t="s">
        <v>627</v>
      </c>
      <c r="B277" s="62" t="s">
        <v>627</v>
      </c>
      <c r="C277" s="52">
        <v>312</v>
      </c>
      <c r="D277" s="62" t="s">
        <v>1281</v>
      </c>
      <c r="E277" s="62" t="s">
        <v>1641</v>
      </c>
      <c r="F277" s="62"/>
      <c r="G277" s="52" t="str">
        <f t="shared" si="10"/>
        <v>Warning</v>
      </c>
      <c r="H277" s="68" t="s">
        <v>37</v>
      </c>
      <c r="I277" s="72" t="b">
        <f t="shared" si="11"/>
        <v>0</v>
      </c>
      <c r="J277" s="51"/>
      <c r="K277" s="76" t="b">
        <v>1</v>
      </c>
      <c r="L277" s="62" t="s">
        <v>1304</v>
      </c>
      <c r="M277" s="51" t="s">
        <v>37</v>
      </c>
      <c r="N277" s="51" t="s">
        <v>39</v>
      </c>
    </row>
    <row r="278" spans="1:14">
      <c r="A278" s="51" t="s">
        <v>629</v>
      </c>
      <c r="B278" s="62" t="s">
        <v>629</v>
      </c>
      <c r="C278" s="52">
        <v>313</v>
      </c>
      <c r="D278" s="62" t="s">
        <v>1279</v>
      </c>
      <c r="E278" s="62" t="s">
        <v>1642</v>
      </c>
      <c r="F278" s="62"/>
      <c r="G278" s="52" t="str">
        <f t="shared" si="10"/>
        <v>Warning</v>
      </c>
      <c r="H278" s="68" t="s">
        <v>37</v>
      </c>
      <c r="I278" s="72" t="b">
        <f t="shared" si="11"/>
        <v>0</v>
      </c>
      <c r="J278" s="51"/>
      <c r="K278" s="76" t="b">
        <v>1</v>
      </c>
      <c r="L278" s="62" t="s">
        <v>1305</v>
      </c>
      <c r="M278" s="51" t="s">
        <v>37</v>
      </c>
      <c r="N278" s="51" t="s">
        <v>39</v>
      </c>
    </row>
    <row r="279" spans="1:14">
      <c r="A279" s="51" t="s">
        <v>631</v>
      </c>
      <c r="B279" s="62" t="s">
        <v>631</v>
      </c>
      <c r="C279" s="52">
        <v>314</v>
      </c>
      <c r="D279" s="62" t="s">
        <v>1281</v>
      </c>
      <c r="E279" s="62" t="s">
        <v>1643</v>
      </c>
      <c r="F279" s="62"/>
      <c r="G279" s="52" t="str">
        <f t="shared" si="10"/>
        <v>Warning</v>
      </c>
      <c r="H279" s="68" t="s">
        <v>37</v>
      </c>
      <c r="I279" s="72" t="b">
        <f t="shared" si="11"/>
        <v>0</v>
      </c>
      <c r="J279" s="51"/>
      <c r="K279" s="76" t="b">
        <v>1</v>
      </c>
      <c r="L279" s="62" t="s">
        <v>1306</v>
      </c>
      <c r="M279" s="51" t="s">
        <v>37</v>
      </c>
      <c r="N279" s="51" t="s">
        <v>39</v>
      </c>
    </row>
    <row r="280" spans="1:14">
      <c r="A280" s="51" t="s">
        <v>633</v>
      </c>
      <c r="B280" s="62" t="s">
        <v>633</v>
      </c>
      <c r="C280" s="52">
        <v>315</v>
      </c>
      <c r="D280" s="62" t="s">
        <v>1279</v>
      </c>
      <c r="E280" s="62" t="s">
        <v>1640</v>
      </c>
      <c r="F280" s="62"/>
      <c r="G280" s="52" t="str">
        <f t="shared" si="10"/>
        <v>Warning</v>
      </c>
      <c r="H280" s="68" t="s">
        <v>37</v>
      </c>
      <c r="I280" s="72" t="b">
        <f t="shared" si="11"/>
        <v>0</v>
      </c>
      <c r="J280" s="51"/>
      <c r="K280" s="76" t="b">
        <v>1</v>
      </c>
      <c r="L280" s="62" t="s">
        <v>1307</v>
      </c>
      <c r="M280" s="51" t="s">
        <v>37</v>
      </c>
      <c r="N280" s="51" t="s">
        <v>39</v>
      </c>
    </row>
    <row r="281" spans="1:14">
      <c r="A281" s="51" t="s">
        <v>634</v>
      </c>
      <c r="B281" s="62" t="s">
        <v>634</v>
      </c>
      <c r="C281" s="52">
        <v>316</v>
      </c>
      <c r="D281" s="62" t="s">
        <v>1281</v>
      </c>
      <c r="E281" s="62" t="s">
        <v>1641</v>
      </c>
      <c r="F281" s="62"/>
      <c r="G281" s="52" t="str">
        <f t="shared" si="10"/>
        <v>Warning</v>
      </c>
      <c r="H281" s="68" t="s">
        <v>37</v>
      </c>
      <c r="I281" s="72" t="b">
        <f t="shared" si="11"/>
        <v>0</v>
      </c>
      <c r="J281" s="51"/>
      <c r="K281" s="76" t="b">
        <v>1</v>
      </c>
      <c r="L281" s="62" t="s">
        <v>1308</v>
      </c>
      <c r="M281" s="51" t="s">
        <v>37</v>
      </c>
      <c r="N281" s="51" t="s">
        <v>39</v>
      </c>
    </row>
    <row r="282" spans="1:14" ht="25.5">
      <c r="A282" s="51" t="s">
        <v>635</v>
      </c>
      <c r="B282" s="62" t="s">
        <v>635</v>
      </c>
      <c r="C282" s="55">
        <v>329</v>
      </c>
      <c r="D282" s="62" t="s">
        <v>1309</v>
      </c>
      <c r="E282" s="62" t="s">
        <v>1644</v>
      </c>
      <c r="F282" s="62"/>
      <c r="G282" s="52" t="str">
        <f t="shared" si="10"/>
        <v>AssistanceNeeded</v>
      </c>
      <c r="H282" s="68" t="s">
        <v>1131</v>
      </c>
      <c r="I282" s="72" t="b">
        <f t="shared" si="11"/>
        <v>1</v>
      </c>
      <c r="J282" s="51" t="s">
        <v>638</v>
      </c>
      <c r="K282" s="76" t="b">
        <v>1</v>
      </c>
      <c r="L282" s="63" t="s">
        <v>1310</v>
      </c>
      <c r="M282" s="51" t="s">
        <v>104</v>
      </c>
      <c r="N282" s="51" t="s">
        <v>23</v>
      </c>
    </row>
    <row r="283" spans="1:14" ht="25.5">
      <c r="A283" s="51" t="s">
        <v>639</v>
      </c>
      <c r="B283" s="62" t="s">
        <v>639</v>
      </c>
      <c r="C283" s="55">
        <v>330</v>
      </c>
      <c r="D283" s="62" t="s">
        <v>1309</v>
      </c>
      <c r="E283" s="62" t="s">
        <v>1644</v>
      </c>
      <c r="F283" s="62"/>
      <c r="G283" s="52" t="str">
        <f t="shared" si="10"/>
        <v>AssistanceNeeded</v>
      </c>
      <c r="H283" s="68" t="s">
        <v>1131</v>
      </c>
      <c r="I283" s="72" t="b">
        <f t="shared" si="11"/>
        <v>1</v>
      </c>
      <c r="J283" s="51" t="s">
        <v>642</v>
      </c>
      <c r="K283" s="76" t="b">
        <v>1</v>
      </c>
      <c r="L283" s="63" t="s">
        <v>1311</v>
      </c>
      <c r="M283" s="51" t="s">
        <v>104</v>
      </c>
      <c r="N283" s="51" t="s">
        <v>23</v>
      </c>
    </row>
    <row r="284" spans="1:14" ht="25.5">
      <c r="A284" s="51" t="s">
        <v>643</v>
      </c>
      <c r="B284" s="62" t="s">
        <v>643</v>
      </c>
      <c r="C284" s="55">
        <v>331</v>
      </c>
      <c r="D284" s="62" t="s">
        <v>1309</v>
      </c>
      <c r="E284" s="62" t="s">
        <v>1644</v>
      </c>
      <c r="F284" s="62"/>
      <c r="G284" s="52" t="str">
        <f t="shared" si="10"/>
        <v>AssistanceNeeded</v>
      </c>
      <c r="H284" s="68" t="s">
        <v>1131</v>
      </c>
      <c r="I284" s="72" t="b">
        <f t="shared" si="11"/>
        <v>1</v>
      </c>
      <c r="J284" s="51" t="s">
        <v>646</v>
      </c>
      <c r="K284" s="76" t="b">
        <v>1</v>
      </c>
      <c r="L284" s="63" t="s">
        <v>1312</v>
      </c>
      <c r="M284" s="51" t="s">
        <v>104</v>
      </c>
      <c r="N284" s="51" t="s">
        <v>23</v>
      </c>
    </row>
    <row r="285" spans="1:14" ht="25.5">
      <c r="A285" s="51" t="s">
        <v>647</v>
      </c>
      <c r="B285" s="62" t="s">
        <v>647</v>
      </c>
      <c r="C285" s="55">
        <v>332</v>
      </c>
      <c r="D285" s="62" t="s">
        <v>1309</v>
      </c>
      <c r="E285" s="62" t="s">
        <v>1644</v>
      </c>
      <c r="F285" s="62"/>
      <c r="G285" s="52" t="str">
        <f t="shared" si="10"/>
        <v>AssistanceNeeded</v>
      </c>
      <c r="H285" s="68" t="s">
        <v>1131</v>
      </c>
      <c r="I285" s="72" t="b">
        <f t="shared" si="11"/>
        <v>1</v>
      </c>
      <c r="J285" s="51" t="s">
        <v>650</v>
      </c>
      <c r="K285" s="76" t="b">
        <v>1</v>
      </c>
      <c r="L285" s="63" t="s">
        <v>1313</v>
      </c>
      <c r="M285" s="51" t="s">
        <v>104</v>
      </c>
      <c r="N285" s="51" t="s">
        <v>23</v>
      </c>
    </row>
    <row r="286" spans="1:14" ht="25.5">
      <c r="A286" s="51" t="s">
        <v>651</v>
      </c>
      <c r="B286" s="62" t="s">
        <v>651</v>
      </c>
      <c r="C286" s="55">
        <v>333</v>
      </c>
      <c r="D286" s="62" t="s">
        <v>1309</v>
      </c>
      <c r="E286" s="62" t="s">
        <v>1644</v>
      </c>
      <c r="F286" s="62"/>
      <c r="G286" s="52" t="str">
        <f t="shared" si="10"/>
        <v>AssistanceNeeded</v>
      </c>
      <c r="H286" s="68" t="s">
        <v>1131</v>
      </c>
      <c r="I286" s="72" t="b">
        <f t="shared" si="11"/>
        <v>1</v>
      </c>
      <c r="J286" s="51" t="s">
        <v>654</v>
      </c>
      <c r="K286" s="76" t="b">
        <v>1</v>
      </c>
      <c r="L286" s="63" t="s">
        <v>1314</v>
      </c>
      <c r="M286" s="51" t="s">
        <v>104</v>
      </c>
      <c r="N286" s="51" t="s">
        <v>23</v>
      </c>
    </row>
    <row r="287" spans="1:14" ht="25.5">
      <c r="A287" s="51" t="s">
        <v>655</v>
      </c>
      <c r="B287" s="62" t="s">
        <v>655</v>
      </c>
      <c r="C287" s="55">
        <v>334</v>
      </c>
      <c r="D287" s="62" t="s">
        <v>1309</v>
      </c>
      <c r="E287" s="62" t="s">
        <v>1644</v>
      </c>
      <c r="F287" s="62"/>
      <c r="G287" s="52" t="str">
        <f t="shared" si="10"/>
        <v>AssistanceNeeded</v>
      </c>
      <c r="H287" s="68" t="s">
        <v>1131</v>
      </c>
      <c r="I287" s="72" t="b">
        <f t="shared" si="11"/>
        <v>1</v>
      </c>
      <c r="J287" s="51" t="s">
        <v>638</v>
      </c>
      <c r="K287" s="76" t="b">
        <v>1</v>
      </c>
      <c r="L287" s="63" t="s">
        <v>1315</v>
      </c>
      <c r="M287" s="51" t="s">
        <v>104</v>
      </c>
      <c r="N287" s="51" t="s">
        <v>23</v>
      </c>
    </row>
    <row r="288" spans="1:14" ht="25.5">
      <c r="A288" s="51" t="s">
        <v>657</v>
      </c>
      <c r="B288" s="62" t="s">
        <v>657</v>
      </c>
      <c r="C288" s="55">
        <v>335</v>
      </c>
      <c r="D288" s="62" t="s">
        <v>1309</v>
      </c>
      <c r="E288" s="62" t="s">
        <v>1644</v>
      </c>
      <c r="F288" s="62"/>
      <c r="G288" s="52" t="str">
        <f t="shared" si="10"/>
        <v>AssistanceNeeded</v>
      </c>
      <c r="H288" s="68" t="s">
        <v>1131</v>
      </c>
      <c r="I288" s="72" t="b">
        <f t="shared" si="11"/>
        <v>1</v>
      </c>
      <c r="J288" s="51" t="s">
        <v>642</v>
      </c>
      <c r="K288" s="76" t="b">
        <v>1</v>
      </c>
      <c r="L288" s="63" t="s">
        <v>1316</v>
      </c>
      <c r="M288" s="51" t="s">
        <v>104</v>
      </c>
      <c r="N288" s="51" t="s">
        <v>23</v>
      </c>
    </row>
    <row r="289" spans="1:14" ht="25.5">
      <c r="A289" s="51" t="s">
        <v>659</v>
      </c>
      <c r="B289" s="62" t="s">
        <v>659</v>
      </c>
      <c r="C289" s="55">
        <v>336</v>
      </c>
      <c r="D289" s="62" t="s">
        <v>1309</v>
      </c>
      <c r="E289" s="62" t="s">
        <v>1644</v>
      </c>
      <c r="F289" s="62"/>
      <c r="G289" s="52" t="str">
        <f t="shared" si="10"/>
        <v>AssistanceNeeded</v>
      </c>
      <c r="H289" s="68" t="s">
        <v>1131</v>
      </c>
      <c r="I289" s="72" t="b">
        <f t="shared" si="11"/>
        <v>1</v>
      </c>
      <c r="J289" s="51" t="s">
        <v>646</v>
      </c>
      <c r="K289" s="76" t="b">
        <v>1</v>
      </c>
      <c r="L289" s="63" t="s">
        <v>1317</v>
      </c>
      <c r="M289" s="51" t="s">
        <v>104</v>
      </c>
      <c r="N289" s="51" t="s">
        <v>23</v>
      </c>
    </row>
    <row r="290" spans="1:14" ht="25.5">
      <c r="A290" s="51" t="s">
        <v>661</v>
      </c>
      <c r="B290" s="62" t="s">
        <v>661</v>
      </c>
      <c r="C290" s="55">
        <v>337</v>
      </c>
      <c r="D290" s="62" t="s">
        <v>1309</v>
      </c>
      <c r="E290" s="62" t="s">
        <v>1644</v>
      </c>
      <c r="F290" s="62"/>
      <c r="G290" s="52" t="str">
        <f t="shared" si="10"/>
        <v>AssistanceNeeded</v>
      </c>
      <c r="H290" s="68" t="s">
        <v>1131</v>
      </c>
      <c r="I290" s="72" t="b">
        <f t="shared" si="11"/>
        <v>1</v>
      </c>
      <c r="J290" s="51" t="s">
        <v>650</v>
      </c>
      <c r="K290" s="76" t="b">
        <v>1</v>
      </c>
      <c r="L290" s="63" t="s">
        <v>1318</v>
      </c>
      <c r="M290" s="51" t="s">
        <v>104</v>
      </c>
      <c r="N290" s="51" t="s">
        <v>23</v>
      </c>
    </row>
    <row r="291" spans="1:14" ht="25.5">
      <c r="A291" s="51" t="s">
        <v>663</v>
      </c>
      <c r="B291" s="62" t="s">
        <v>663</v>
      </c>
      <c r="C291" s="55">
        <v>338</v>
      </c>
      <c r="D291" s="62" t="s">
        <v>1309</v>
      </c>
      <c r="E291" s="62" t="s">
        <v>1644</v>
      </c>
      <c r="F291" s="62"/>
      <c r="G291" s="52" t="str">
        <f t="shared" si="10"/>
        <v>AssistanceNeeded</v>
      </c>
      <c r="H291" s="68" t="s">
        <v>1131</v>
      </c>
      <c r="I291" s="72" t="b">
        <f t="shared" si="11"/>
        <v>1</v>
      </c>
      <c r="J291" s="51" t="s">
        <v>654</v>
      </c>
      <c r="K291" s="76" t="b">
        <v>1</v>
      </c>
      <c r="L291" s="63" t="s">
        <v>1319</v>
      </c>
      <c r="M291" s="51" t="s">
        <v>104</v>
      </c>
      <c r="N291" s="51" t="s">
        <v>23</v>
      </c>
    </row>
    <row r="292" spans="1:14">
      <c r="A292" s="51" t="s">
        <v>666</v>
      </c>
      <c r="B292" s="62" t="s">
        <v>666</v>
      </c>
      <c r="C292" s="52">
        <v>339</v>
      </c>
      <c r="D292" s="62" t="s">
        <v>1320</v>
      </c>
      <c r="E292" s="62" t="s">
        <v>1320</v>
      </c>
      <c r="F292" s="62"/>
      <c r="G292" s="52" t="str">
        <f t="shared" si="10"/>
        <v>Warning</v>
      </c>
      <c r="H292" s="68" t="s">
        <v>37</v>
      </c>
      <c r="I292" s="72" t="b">
        <f t="shared" si="11"/>
        <v>0</v>
      </c>
      <c r="J292" s="51"/>
      <c r="K292" s="76" t="b">
        <v>1</v>
      </c>
      <c r="L292" s="62" t="s">
        <v>1321</v>
      </c>
      <c r="M292" s="51" t="s">
        <v>37</v>
      </c>
      <c r="N292" s="51" t="s">
        <v>39</v>
      </c>
    </row>
    <row r="293" spans="1:14">
      <c r="A293" s="51" t="s">
        <v>668</v>
      </c>
      <c r="B293" s="62" t="s">
        <v>668</v>
      </c>
      <c r="C293" s="52">
        <v>340</v>
      </c>
      <c r="D293" s="62" t="s">
        <v>1320</v>
      </c>
      <c r="E293" s="62" t="s">
        <v>1320</v>
      </c>
      <c r="F293" s="62"/>
      <c r="G293" s="52" t="str">
        <f t="shared" si="10"/>
        <v>Warning</v>
      </c>
      <c r="H293" s="68" t="s">
        <v>37</v>
      </c>
      <c r="I293" s="72" t="b">
        <f t="shared" si="11"/>
        <v>0</v>
      </c>
      <c r="J293" s="51"/>
      <c r="K293" s="76" t="b">
        <v>1</v>
      </c>
      <c r="L293" s="62" t="s">
        <v>1322</v>
      </c>
      <c r="M293" s="51" t="s">
        <v>37</v>
      </c>
      <c r="N293" s="51" t="s">
        <v>39</v>
      </c>
    </row>
    <row r="294" spans="1:14">
      <c r="A294" s="51" t="s">
        <v>669</v>
      </c>
      <c r="B294" s="62" t="s">
        <v>669</v>
      </c>
      <c r="C294" s="52">
        <v>341</v>
      </c>
      <c r="D294" s="62" t="s">
        <v>1320</v>
      </c>
      <c r="E294" s="62" t="s">
        <v>1320</v>
      </c>
      <c r="F294" s="62"/>
      <c r="G294" s="52" t="str">
        <f t="shared" si="10"/>
        <v>Warning</v>
      </c>
      <c r="H294" s="68" t="s">
        <v>37</v>
      </c>
      <c r="I294" s="72" t="b">
        <f t="shared" si="11"/>
        <v>0</v>
      </c>
      <c r="J294" s="51"/>
      <c r="K294" s="76" t="b">
        <v>1</v>
      </c>
      <c r="L294" s="62" t="s">
        <v>1323</v>
      </c>
      <c r="M294" s="51" t="s">
        <v>37</v>
      </c>
      <c r="N294" s="51" t="s">
        <v>39</v>
      </c>
    </row>
    <row r="295" spans="1:14">
      <c r="A295" s="51" t="s">
        <v>670</v>
      </c>
      <c r="B295" s="62" t="s">
        <v>670</v>
      </c>
      <c r="C295" s="52">
        <v>342</v>
      </c>
      <c r="D295" s="62" t="s">
        <v>1320</v>
      </c>
      <c r="E295" s="62" t="s">
        <v>1320</v>
      </c>
      <c r="F295" s="62"/>
      <c r="G295" s="52" t="str">
        <f t="shared" si="10"/>
        <v>Warning</v>
      </c>
      <c r="H295" s="68" t="s">
        <v>37</v>
      </c>
      <c r="I295" s="72" t="b">
        <f t="shared" si="11"/>
        <v>0</v>
      </c>
      <c r="J295" s="51"/>
      <c r="K295" s="76" t="b">
        <v>1</v>
      </c>
      <c r="L295" s="62" t="s">
        <v>1324</v>
      </c>
      <c r="M295" s="51" t="s">
        <v>37</v>
      </c>
      <c r="N295" s="51" t="s">
        <v>39</v>
      </c>
    </row>
    <row r="296" spans="1:14">
      <c r="A296" s="51" t="s">
        <v>671</v>
      </c>
      <c r="B296" s="62" t="s">
        <v>671</v>
      </c>
      <c r="C296" s="52">
        <v>343</v>
      </c>
      <c r="D296" s="62" t="s">
        <v>1320</v>
      </c>
      <c r="E296" s="62" t="s">
        <v>1320</v>
      </c>
      <c r="F296" s="62"/>
      <c r="G296" s="52" t="str">
        <f t="shared" si="10"/>
        <v>Warning</v>
      </c>
      <c r="H296" s="68" t="s">
        <v>37</v>
      </c>
      <c r="I296" s="72" t="b">
        <f t="shared" si="11"/>
        <v>0</v>
      </c>
      <c r="J296" s="51"/>
      <c r="K296" s="76" t="b">
        <v>1</v>
      </c>
      <c r="L296" s="62" t="s">
        <v>1325</v>
      </c>
      <c r="M296" s="51" t="s">
        <v>37</v>
      </c>
      <c r="N296" s="51" t="s">
        <v>39</v>
      </c>
    </row>
    <row r="297" spans="1:14">
      <c r="A297" s="51" t="s">
        <v>672</v>
      </c>
      <c r="B297" s="62" t="s">
        <v>672</v>
      </c>
      <c r="C297" s="52">
        <v>344</v>
      </c>
      <c r="D297" s="62" t="s">
        <v>1320</v>
      </c>
      <c r="E297" s="62" t="s">
        <v>1320</v>
      </c>
      <c r="F297" s="62"/>
      <c r="G297" s="52" t="str">
        <f t="shared" si="10"/>
        <v>Warning</v>
      </c>
      <c r="H297" s="68" t="s">
        <v>37</v>
      </c>
      <c r="I297" s="72" t="b">
        <f t="shared" si="11"/>
        <v>0</v>
      </c>
      <c r="J297" s="51"/>
      <c r="K297" s="76" t="b">
        <v>1</v>
      </c>
      <c r="L297" s="62" t="s">
        <v>1326</v>
      </c>
      <c r="M297" s="51" t="s">
        <v>37</v>
      </c>
      <c r="N297" s="51" t="s">
        <v>39</v>
      </c>
    </row>
    <row r="298" spans="1:14">
      <c r="A298" s="51" t="s">
        <v>673</v>
      </c>
      <c r="B298" s="62" t="s">
        <v>673</v>
      </c>
      <c r="C298" s="52">
        <v>359</v>
      </c>
      <c r="D298" s="62" t="s">
        <v>1320</v>
      </c>
      <c r="E298" s="62" t="s">
        <v>1320</v>
      </c>
      <c r="F298" s="62"/>
      <c r="G298" s="52" t="str">
        <f t="shared" si="10"/>
        <v>Warning</v>
      </c>
      <c r="H298" s="68" t="s">
        <v>37</v>
      </c>
      <c r="I298" s="72" t="b">
        <f t="shared" si="11"/>
        <v>0</v>
      </c>
      <c r="J298" s="51"/>
      <c r="K298" s="76" t="b">
        <v>1</v>
      </c>
      <c r="L298" s="62" t="s">
        <v>1327</v>
      </c>
      <c r="M298" s="51" t="s">
        <v>37</v>
      </c>
      <c r="N298" s="51" t="s">
        <v>39</v>
      </c>
    </row>
    <row r="299" spans="1:14">
      <c r="A299" s="51" t="s">
        <v>674</v>
      </c>
      <c r="B299" s="62" t="s">
        <v>674</v>
      </c>
      <c r="C299" s="52">
        <v>346</v>
      </c>
      <c r="D299" s="62" t="s">
        <v>1320</v>
      </c>
      <c r="E299" s="62" t="s">
        <v>1320</v>
      </c>
      <c r="F299" s="62"/>
      <c r="G299" s="52" t="str">
        <f t="shared" si="10"/>
        <v>Warning</v>
      </c>
      <c r="H299" s="68" t="s">
        <v>37</v>
      </c>
      <c r="I299" s="72" t="b">
        <f t="shared" si="11"/>
        <v>0</v>
      </c>
      <c r="J299" s="51"/>
      <c r="K299" s="76" t="b">
        <v>1</v>
      </c>
      <c r="L299" s="62" t="s">
        <v>1328</v>
      </c>
      <c r="M299" s="51" t="s">
        <v>37</v>
      </c>
      <c r="N299" s="51" t="s">
        <v>39</v>
      </c>
    </row>
    <row r="300" spans="1:14">
      <c r="A300" s="51" t="s">
        <v>675</v>
      </c>
      <c r="B300" s="62" t="s">
        <v>675</v>
      </c>
      <c r="C300" s="52">
        <v>347</v>
      </c>
      <c r="D300" s="62" t="s">
        <v>1320</v>
      </c>
      <c r="E300" s="62" t="s">
        <v>1320</v>
      </c>
      <c r="F300" s="62"/>
      <c r="G300" s="52" t="str">
        <f t="shared" si="10"/>
        <v>Warning</v>
      </c>
      <c r="H300" s="68" t="s">
        <v>37</v>
      </c>
      <c r="I300" s="72" t="b">
        <f t="shared" si="11"/>
        <v>0</v>
      </c>
      <c r="J300" s="51"/>
      <c r="K300" s="76" t="b">
        <v>1</v>
      </c>
      <c r="L300" s="62" t="s">
        <v>1329</v>
      </c>
      <c r="M300" s="51" t="s">
        <v>37</v>
      </c>
      <c r="N300" s="51" t="s">
        <v>39</v>
      </c>
    </row>
    <row r="301" spans="1:14">
      <c r="A301" s="51" t="s">
        <v>676</v>
      </c>
      <c r="B301" s="62" t="s">
        <v>676</v>
      </c>
      <c r="C301" s="52">
        <v>348</v>
      </c>
      <c r="D301" s="62" t="s">
        <v>1320</v>
      </c>
      <c r="E301" s="62" t="s">
        <v>1320</v>
      </c>
      <c r="F301" s="62"/>
      <c r="G301" s="52" t="str">
        <f t="shared" si="10"/>
        <v>Warning</v>
      </c>
      <c r="H301" s="68" t="s">
        <v>37</v>
      </c>
      <c r="I301" s="72" t="b">
        <f t="shared" si="11"/>
        <v>0</v>
      </c>
      <c r="J301" s="51"/>
      <c r="K301" s="76" t="b">
        <v>1</v>
      </c>
      <c r="L301" s="62" t="s">
        <v>1330</v>
      </c>
      <c r="M301" s="51" t="s">
        <v>37</v>
      </c>
      <c r="N301" s="51" t="s">
        <v>39</v>
      </c>
    </row>
    <row r="302" spans="1:14" ht="51">
      <c r="A302" s="51" t="s">
        <v>677</v>
      </c>
      <c r="B302" s="62" t="s">
        <v>677</v>
      </c>
      <c r="C302" s="52">
        <v>360</v>
      </c>
      <c r="D302" s="62" t="s">
        <v>1320</v>
      </c>
      <c r="E302" s="62" t="s">
        <v>1320</v>
      </c>
      <c r="F302" s="62"/>
      <c r="G302" s="52" t="str">
        <f t="shared" si="10"/>
        <v>ServiceCall</v>
      </c>
      <c r="H302" s="68" t="s">
        <v>1120</v>
      </c>
      <c r="I302" s="72" t="b">
        <f t="shared" si="11"/>
        <v>1</v>
      </c>
      <c r="J302" s="53" t="s">
        <v>678</v>
      </c>
      <c r="K302" s="76" t="b">
        <v>1</v>
      </c>
      <c r="L302" s="63" t="s">
        <v>1331</v>
      </c>
      <c r="M302" s="51" t="s">
        <v>21</v>
      </c>
      <c r="N302" s="51" t="s">
        <v>23</v>
      </c>
    </row>
    <row r="303" spans="1:14" ht="51">
      <c r="A303" s="51" t="s">
        <v>680</v>
      </c>
      <c r="B303" s="62" t="s">
        <v>680</v>
      </c>
      <c r="C303" s="52">
        <v>361</v>
      </c>
      <c r="D303" s="62" t="s">
        <v>1320</v>
      </c>
      <c r="E303" s="62" t="s">
        <v>1320</v>
      </c>
      <c r="F303" s="62"/>
      <c r="G303" s="52" t="str">
        <f t="shared" si="10"/>
        <v>ServiceCall</v>
      </c>
      <c r="H303" s="68" t="s">
        <v>1120</v>
      </c>
      <c r="I303" s="72" t="b">
        <f t="shared" si="11"/>
        <v>1</v>
      </c>
      <c r="J303" s="53" t="s">
        <v>678</v>
      </c>
      <c r="K303" s="76" t="b">
        <v>1</v>
      </c>
      <c r="L303" s="63" t="s">
        <v>1331</v>
      </c>
      <c r="M303" s="51" t="s">
        <v>21</v>
      </c>
      <c r="N303" s="51" t="s">
        <v>23</v>
      </c>
    </row>
    <row r="304" spans="1:14">
      <c r="A304" s="51" t="s">
        <v>681</v>
      </c>
      <c r="B304" s="62" t="s">
        <v>681</v>
      </c>
      <c r="C304" s="52">
        <v>362</v>
      </c>
      <c r="D304" s="62" t="s">
        <v>1320</v>
      </c>
      <c r="E304" s="62" t="s">
        <v>1320</v>
      </c>
      <c r="F304" s="62"/>
      <c r="G304" s="52" t="str">
        <f t="shared" si="10"/>
        <v>ServiceCall</v>
      </c>
      <c r="H304" s="68" t="s">
        <v>1120</v>
      </c>
      <c r="I304" s="72" t="b">
        <f t="shared" si="11"/>
        <v>0</v>
      </c>
      <c r="J304" s="51"/>
      <c r="K304" s="76" t="b">
        <v>1</v>
      </c>
      <c r="L304" s="62" t="s">
        <v>1332</v>
      </c>
      <c r="M304" s="51" t="s">
        <v>21</v>
      </c>
      <c r="N304" s="51" t="s">
        <v>290</v>
      </c>
    </row>
    <row r="305" spans="1:14">
      <c r="A305" s="51" t="s">
        <v>682</v>
      </c>
      <c r="B305" s="62" t="s">
        <v>682</v>
      </c>
      <c r="C305" s="52">
        <v>363</v>
      </c>
      <c r="D305" s="62" t="s">
        <v>1320</v>
      </c>
      <c r="E305" s="62" t="s">
        <v>1320</v>
      </c>
      <c r="F305" s="62"/>
      <c r="G305" s="52" t="str">
        <f t="shared" si="10"/>
        <v>ServiceCall</v>
      </c>
      <c r="H305" s="68" t="s">
        <v>1120</v>
      </c>
      <c r="I305" s="72" t="b">
        <f t="shared" si="11"/>
        <v>0</v>
      </c>
      <c r="J305" s="51"/>
      <c r="K305" s="76" t="b">
        <v>1</v>
      </c>
      <c r="L305" s="62" t="s">
        <v>1333</v>
      </c>
      <c r="M305" s="51" t="s">
        <v>21</v>
      </c>
      <c r="N305" s="51" t="s">
        <v>290</v>
      </c>
    </row>
    <row r="306" spans="1:14" ht="51">
      <c r="A306" s="51" t="s">
        <v>683</v>
      </c>
      <c r="B306" s="62" t="s">
        <v>683</v>
      </c>
      <c r="C306" s="52">
        <v>365</v>
      </c>
      <c r="D306" s="62" t="s">
        <v>1320</v>
      </c>
      <c r="E306" s="62" t="s">
        <v>1320</v>
      </c>
      <c r="F306" s="62"/>
      <c r="G306" s="52" t="str">
        <f t="shared" si="10"/>
        <v>ServiceCall</v>
      </c>
      <c r="H306" s="68" t="s">
        <v>1120</v>
      </c>
      <c r="I306" s="72" t="b">
        <f t="shared" si="11"/>
        <v>1</v>
      </c>
      <c r="J306" s="53" t="s">
        <v>678</v>
      </c>
      <c r="K306" s="76" t="b">
        <v>1</v>
      </c>
      <c r="L306" s="63" t="s">
        <v>1331</v>
      </c>
      <c r="M306" s="51" t="s">
        <v>21</v>
      </c>
      <c r="N306" s="51" t="s">
        <v>23</v>
      </c>
    </row>
    <row r="307" spans="1:14" ht="51">
      <c r="A307" s="51" t="s">
        <v>685</v>
      </c>
      <c r="B307" s="62" t="s">
        <v>685</v>
      </c>
      <c r="C307" s="52">
        <v>366</v>
      </c>
      <c r="D307" s="62" t="s">
        <v>1320</v>
      </c>
      <c r="E307" s="62" t="s">
        <v>1320</v>
      </c>
      <c r="F307" s="62"/>
      <c r="G307" s="52" t="str">
        <f t="shared" si="10"/>
        <v>ServiceCall</v>
      </c>
      <c r="H307" s="68" t="s">
        <v>1120</v>
      </c>
      <c r="I307" s="72" t="b">
        <f t="shared" si="11"/>
        <v>1</v>
      </c>
      <c r="J307" s="53" t="s">
        <v>678</v>
      </c>
      <c r="K307" s="76" t="b">
        <v>1</v>
      </c>
      <c r="L307" s="63" t="s">
        <v>1331</v>
      </c>
      <c r="M307" s="51" t="s">
        <v>21</v>
      </c>
      <c r="N307" s="51" t="s">
        <v>23</v>
      </c>
    </row>
    <row r="308" spans="1:14">
      <c r="A308" s="51" t="s">
        <v>686</v>
      </c>
      <c r="B308" s="62" t="s">
        <v>686</v>
      </c>
      <c r="C308" s="52">
        <v>367</v>
      </c>
      <c r="D308" s="62" t="s">
        <v>1320</v>
      </c>
      <c r="E308" s="62" t="s">
        <v>1320</v>
      </c>
      <c r="F308" s="62"/>
      <c r="G308" s="52" t="str">
        <f t="shared" si="10"/>
        <v>ServiceCall</v>
      </c>
      <c r="H308" s="68" t="s">
        <v>1120</v>
      </c>
      <c r="I308" s="72" t="b">
        <f t="shared" si="11"/>
        <v>0</v>
      </c>
      <c r="J308" s="51"/>
      <c r="K308" s="76" t="b">
        <v>1</v>
      </c>
      <c r="L308" s="62" t="s">
        <v>1334</v>
      </c>
      <c r="M308" s="51" t="s">
        <v>21</v>
      </c>
      <c r="N308" s="51" t="s">
        <v>290</v>
      </c>
    </row>
    <row r="309" spans="1:14">
      <c r="A309" s="51" t="s">
        <v>687</v>
      </c>
      <c r="B309" s="62" t="s">
        <v>687</v>
      </c>
      <c r="C309" s="52">
        <v>368</v>
      </c>
      <c r="D309" s="62" t="s">
        <v>1320</v>
      </c>
      <c r="E309" s="62" t="s">
        <v>1320</v>
      </c>
      <c r="F309" s="62"/>
      <c r="G309" s="52" t="str">
        <f t="shared" si="10"/>
        <v>ServiceCall</v>
      </c>
      <c r="H309" s="68" t="s">
        <v>1120</v>
      </c>
      <c r="I309" s="72" t="b">
        <f t="shared" si="11"/>
        <v>0</v>
      </c>
      <c r="J309" s="51"/>
      <c r="K309" s="76" t="b">
        <v>1</v>
      </c>
      <c r="L309" s="62" t="s">
        <v>1335</v>
      </c>
      <c r="M309" s="51" t="s">
        <v>21</v>
      </c>
      <c r="N309" s="51" t="s">
        <v>290</v>
      </c>
    </row>
    <row r="310" spans="1:14">
      <c r="A310" s="51" t="s">
        <v>688</v>
      </c>
      <c r="B310" s="62" t="s">
        <v>688</v>
      </c>
      <c r="C310" s="52">
        <v>370</v>
      </c>
      <c r="D310" s="62" t="s">
        <v>1320</v>
      </c>
      <c r="E310" s="62" t="s">
        <v>1618</v>
      </c>
      <c r="F310" s="62"/>
      <c r="G310" s="52" t="str">
        <f t="shared" si="10"/>
        <v>Warning</v>
      </c>
      <c r="H310" s="68" t="s">
        <v>37</v>
      </c>
      <c r="I310" s="72" t="b">
        <f t="shared" si="11"/>
        <v>0</v>
      </c>
      <c r="J310" s="51"/>
      <c r="K310" s="76" t="b">
        <v>1</v>
      </c>
      <c r="L310" s="62" t="s">
        <v>1336</v>
      </c>
      <c r="M310" s="51" t="s">
        <v>37</v>
      </c>
      <c r="N310" s="51" t="s">
        <v>39</v>
      </c>
    </row>
    <row r="311" spans="1:14">
      <c r="A311" s="51" t="s">
        <v>689</v>
      </c>
      <c r="B311" s="62" t="s">
        <v>689</v>
      </c>
      <c r="C311" s="52">
        <v>371</v>
      </c>
      <c r="D311" s="62" t="s">
        <v>1320</v>
      </c>
      <c r="E311" s="62" t="s">
        <v>1619</v>
      </c>
      <c r="F311" s="62"/>
      <c r="G311" s="52" t="str">
        <f t="shared" si="10"/>
        <v>Warning</v>
      </c>
      <c r="H311" s="68" t="s">
        <v>37</v>
      </c>
      <c r="I311" s="72" t="b">
        <f t="shared" si="11"/>
        <v>0</v>
      </c>
      <c r="J311" s="51"/>
      <c r="K311" s="76" t="b">
        <v>1</v>
      </c>
      <c r="L311" s="62" t="s">
        <v>1337</v>
      </c>
      <c r="M311" s="51" t="s">
        <v>37</v>
      </c>
      <c r="N311" s="51" t="s">
        <v>39</v>
      </c>
    </row>
    <row r="312" spans="1:14">
      <c r="A312" s="51" t="s">
        <v>690</v>
      </c>
      <c r="B312" s="62" t="s">
        <v>690</v>
      </c>
      <c r="C312" s="52">
        <v>372</v>
      </c>
      <c r="D312" s="62" t="s">
        <v>1320</v>
      </c>
      <c r="E312" s="62" t="s">
        <v>1620</v>
      </c>
      <c r="F312" s="62"/>
      <c r="G312" s="52" t="str">
        <f t="shared" si="10"/>
        <v>Warning</v>
      </c>
      <c r="H312" s="68" t="s">
        <v>37</v>
      </c>
      <c r="I312" s="72" t="b">
        <f t="shared" si="11"/>
        <v>0</v>
      </c>
      <c r="J312" s="51"/>
      <c r="K312" s="76" t="b">
        <v>1</v>
      </c>
      <c r="L312" s="62" t="s">
        <v>1338</v>
      </c>
      <c r="M312" s="51" t="s">
        <v>37</v>
      </c>
      <c r="N312" s="51" t="s">
        <v>290</v>
      </c>
    </row>
    <row r="313" spans="1:14">
      <c r="A313" s="51" t="s">
        <v>691</v>
      </c>
      <c r="B313" s="62" t="s">
        <v>691</v>
      </c>
      <c r="C313" s="52">
        <v>373</v>
      </c>
      <c r="D313" s="62" t="s">
        <v>1320</v>
      </c>
      <c r="E313" s="62" t="s">
        <v>1621</v>
      </c>
      <c r="F313" s="62"/>
      <c r="G313" s="52" t="str">
        <f t="shared" si="10"/>
        <v>Warning</v>
      </c>
      <c r="H313" s="68" t="s">
        <v>37</v>
      </c>
      <c r="I313" s="72" t="b">
        <f t="shared" si="11"/>
        <v>0</v>
      </c>
      <c r="J313" s="51"/>
      <c r="K313" s="76" t="b">
        <v>1</v>
      </c>
      <c r="L313" s="62" t="s">
        <v>1339</v>
      </c>
      <c r="M313" s="51" t="s">
        <v>37</v>
      </c>
      <c r="N313" s="51" t="s">
        <v>290</v>
      </c>
    </row>
    <row r="314" spans="1:14">
      <c r="A314" s="51" t="s">
        <v>692</v>
      </c>
      <c r="B314" s="62" t="s">
        <v>692</v>
      </c>
      <c r="C314" s="52">
        <v>374</v>
      </c>
      <c r="D314" s="62" t="s">
        <v>1320</v>
      </c>
      <c r="E314" s="62" t="s">
        <v>1622</v>
      </c>
      <c r="F314" s="62"/>
      <c r="G314" s="52" t="str">
        <f t="shared" si="10"/>
        <v>Warning</v>
      </c>
      <c r="H314" s="68" t="s">
        <v>37</v>
      </c>
      <c r="I314" s="72" t="b">
        <f t="shared" si="11"/>
        <v>0</v>
      </c>
      <c r="J314" s="51"/>
      <c r="K314" s="76" t="b">
        <v>1</v>
      </c>
      <c r="L314" s="62" t="s">
        <v>1340</v>
      </c>
      <c r="M314" s="51" t="s">
        <v>37</v>
      </c>
      <c r="N314" s="51" t="s">
        <v>39</v>
      </c>
    </row>
    <row r="315" spans="1:14">
      <c r="A315" s="51" t="s">
        <v>693</v>
      </c>
      <c r="B315" s="62" t="s">
        <v>693</v>
      </c>
      <c r="C315" s="52">
        <v>375</v>
      </c>
      <c r="D315" s="62" t="s">
        <v>1320</v>
      </c>
      <c r="E315" s="62" t="s">
        <v>1623</v>
      </c>
      <c r="F315" s="62"/>
      <c r="G315" s="52" t="str">
        <f t="shared" si="10"/>
        <v>Warning</v>
      </c>
      <c r="H315" s="68" t="s">
        <v>37</v>
      </c>
      <c r="I315" s="72" t="b">
        <f t="shared" si="11"/>
        <v>0</v>
      </c>
      <c r="J315" s="51"/>
      <c r="K315" s="76" t="b">
        <v>1</v>
      </c>
      <c r="L315" s="62" t="s">
        <v>1341</v>
      </c>
      <c r="M315" s="51" t="s">
        <v>37</v>
      </c>
      <c r="N315" s="51" t="s">
        <v>39</v>
      </c>
    </row>
    <row r="316" spans="1:14">
      <c r="A316" s="51" t="s">
        <v>694</v>
      </c>
      <c r="B316" s="62" t="s">
        <v>694</v>
      </c>
      <c r="C316" s="52">
        <v>382</v>
      </c>
      <c r="D316" s="62" t="s">
        <v>1320</v>
      </c>
      <c r="E316" s="62" t="s">
        <v>1618</v>
      </c>
      <c r="F316" s="62"/>
      <c r="G316" s="52" t="str">
        <f t="shared" si="10"/>
        <v>Warning</v>
      </c>
      <c r="H316" s="68" t="s">
        <v>37</v>
      </c>
      <c r="I316" s="72" t="b">
        <f t="shared" si="11"/>
        <v>0</v>
      </c>
      <c r="J316" s="51"/>
      <c r="K316" s="76" t="b">
        <v>1</v>
      </c>
      <c r="L316" s="62" t="s">
        <v>1342</v>
      </c>
      <c r="M316" s="51" t="s">
        <v>37</v>
      </c>
      <c r="N316" s="51" t="s">
        <v>39</v>
      </c>
    </row>
    <row r="317" spans="1:14">
      <c r="A317" s="51" t="s">
        <v>695</v>
      </c>
      <c r="B317" s="62" t="s">
        <v>695</v>
      </c>
      <c r="C317" s="52">
        <v>383</v>
      </c>
      <c r="D317" s="62" t="s">
        <v>1320</v>
      </c>
      <c r="E317" s="62" t="s">
        <v>1619</v>
      </c>
      <c r="F317" s="62"/>
      <c r="G317" s="52" t="str">
        <f t="shared" si="10"/>
        <v>Warning</v>
      </c>
      <c r="H317" s="68" t="s">
        <v>37</v>
      </c>
      <c r="I317" s="72" t="b">
        <f t="shared" si="11"/>
        <v>0</v>
      </c>
      <c r="J317" s="51"/>
      <c r="K317" s="76" t="b">
        <v>1</v>
      </c>
      <c r="L317" s="62" t="s">
        <v>1343</v>
      </c>
      <c r="M317" s="51" t="s">
        <v>37</v>
      </c>
      <c r="N317" s="51" t="s">
        <v>39</v>
      </c>
    </row>
    <row r="318" spans="1:14">
      <c r="A318" s="51" t="s">
        <v>696</v>
      </c>
      <c r="B318" s="62" t="s">
        <v>696</v>
      </c>
      <c r="C318" s="52">
        <v>384</v>
      </c>
      <c r="D318" s="62" t="s">
        <v>1320</v>
      </c>
      <c r="E318" s="62" t="s">
        <v>1620</v>
      </c>
      <c r="F318" s="62"/>
      <c r="G318" s="52" t="str">
        <f t="shared" si="10"/>
        <v>Warning</v>
      </c>
      <c r="H318" s="68" t="s">
        <v>37</v>
      </c>
      <c r="I318" s="72" t="b">
        <f t="shared" si="11"/>
        <v>0</v>
      </c>
      <c r="J318" s="51"/>
      <c r="K318" s="76" t="b">
        <v>1</v>
      </c>
      <c r="L318" s="62" t="s">
        <v>1344</v>
      </c>
      <c r="M318" s="51" t="s">
        <v>37</v>
      </c>
      <c r="N318" s="51" t="s">
        <v>290</v>
      </c>
    </row>
    <row r="319" spans="1:14">
      <c r="A319" s="51" t="s">
        <v>697</v>
      </c>
      <c r="B319" s="62" t="s">
        <v>697</v>
      </c>
      <c r="C319" s="52">
        <v>385</v>
      </c>
      <c r="D319" s="62" t="s">
        <v>1320</v>
      </c>
      <c r="E319" s="62" t="s">
        <v>1621</v>
      </c>
      <c r="F319" s="62"/>
      <c r="G319" s="52" t="str">
        <f t="shared" si="10"/>
        <v>Warning</v>
      </c>
      <c r="H319" s="68" t="s">
        <v>37</v>
      </c>
      <c r="I319" s="72" t="b">
        <f t="shared" si="11"/>
        <v>0</v>
      </c>
      <c r="J319" s="51"/>
      <c r="K319" s="76" t="b">
        <v>1</v>
      </c>
      <c r="L319" s="62" t="s">
        <v>1345</v>
      </c>
      <c r="M319" s="51" t="s">
        <v>37</v>
      </c>
      <c r="N319" s="51" t="s">
        <v>290</v>
      </c>
    </row>
    <row r="320" spans="1:14">
      <c r="A320" s="51" t="s">
        <v>698</v>
      </c>
      <c r="B320" s="62" t="s">
        <v>698</v>
      </c>
      <c r="C320" s="52">
        <v>386</v>
      </c>
      <c r="D320" s="62" t="s">
        <v>1320</v>
      </c>
      <c r="E320" s="62" t="s">
        <v>1622</v>
      </c>
      <c r="F320" s="62"/>
      <c r="G320" s="52" t="str">
        <f t="shared" si="10"/>
        <v>Warning</v>
      </c>
      <c r="H320" s="68" t="s">
        <v>37</v>
      </c>
      <c r="I320" s="72" t="b">
        <f t="shared" si="11"/>
        <v>0</v>
      </c>
      <c r="J320" s="51"/>
      <c r="K320" s="76" t="b">
        <v>1</v>
      </c>
      <c r="L320" s="62" t="s">
        <v>1346</v>
      </c>
      <c r="M320" s="51" t="s">
        <v>37</v>
      </c>
      <c r="N320" s="51" t="s">
        <v>39</v>
      </c>
    </row>
    <row r="321" spans="1:14">
      <c r="A321" s="51" t="s">
        <v>699</v>
      </c>
      <c r="B321" s="62" t="s">
        <v>699</v>
      </c>
      <c r="C321" s="52">
        <v>387</v>
      </c>
      <c r="D321" s="62" t="s">
        <v>1320</v>
      </c>
      <c r="E321" s="62" t="s">
        <v>1623</v>
      </c>
      <c r="F321" s="62"/>
      <c r="G321" s="52" t="str">
        <f t="shared" si="10"/>
        <v>Warning</v>
      </c>
      <c r="H321" s="68" t="s">
        <v>37</v>
      </c>
      <c r="I321" s="72" t="b">
        <f t="shared" si="11"/>
        <v>0</v>
      </c>
      <c r="J321" s="51"/>
      <c r="K321" s="76" t="b">
        <v>1</v>
      </c>
      <c r="L321" s="62" t="s">
        <v>1347</v>
      </c>
      <c r="M321" s="51" t="s">
        <v>37</v>
      </c>
      <c r="N321" s="51" t="s">
        <v>39</v>
      </c>
    </row>
    <row r="322" spans="1:14">
      <c r="A322" s="51" t="s">
        <v>700</v>
      </c>
      <c r="B322" s="62" t="s">
        <v>700</v>
      </c>
      <c r="C322" s="52">
        <v>388</v>
      </c>
      <c r="D322" s="62" t="s">
        <v>1320</v>
      </c>
      <c r="E322" s="62" t="s">
        <v>1618</v>
      </c>
      <c r="F322" s="62"/>
      <c r="G322" s="52" t="str">
        <f t="shared" si="10"/>
        <v>Warning</v>
      </c>
      <c r="H322" s="68" t="s">
        <v>37</v>
      </c>
      <c r="I322" s="72" t="b">
        <f t="shared" si="11"/>
        <v>0</v>
      </c>
      <c r="J322" s="51"/>
      <c r="K322" s="76" t="b">
        <v>1</v>
      </c>
      <c r="L322" s="62" t="s">
        <v>1348</v>
      </c>
      <c r="M322" s="51" t="s">
        <v>37</v>
      </c>
      <c r="N322" s="51" t="s">
        <v>39</v>
      </c>
    </row>
    <row r="323" spans="1:14">
      <c r="A323" s="51" t="s">
        <v>702</v>
      </c>
      <c r="B323" s="62" t="s">
        <v>702</v>
      </c>
      <c r="C323" s="52">
        <v>389</v>
      </c>
      <c r="D323" s="62" t="s">
        <v>1320</v>
      </c>
      <c r="E323" s="62" t="s">
        <v>1619</v>
      </c>
      <c r="F323" s="62"/>
      <c r="G323" s="52" t="str">
        <f t="shared" ref="G323:G386" si="12">TRIM(SUBSTITUTE(M323, " ", ""))</f>
        <v>Warning</v>
      </c>
      <c r="H323" s="68" t="s">
        <v>37</v>
      </c>
      <c r="I323" s="72" t="b">
        <f t="shared" ref="I323:I386" si="13">N323="Y"</f>
        <v>0</v>
      </c>
      <c r="J323" s="51"/>
      <c r="K323" s="76" t="b">
        <v>1</v>
      </c>
      <c r="L323" s="62" t="s">
        <v>1349</v>
      </c>
      <c r="M323" s="51" t="s">
        <v>37</v>
      </c>
      <c r="N323" s="51" t="s">
        <v>39</v>
      </c>
    </row>
    <row r="324" spans="1:14">
      <c r="A324" s="51" t="s">
        <v>704</v>
      </c>
      <c r="B324" s="62" t="s">
        <v>704</v>
      </c>
      <c r="C324" s="52">
        <v>390</v>
      </c>
      <c r="D324" s="62" t="s">
        <v>1320</v>
      </c>
      <c r="E324" s="62" t="s">
        <v>1620</v>
      </c>
      <c r="F324" s="62"/>
      <c r="G324" s="52" t="str">
        <f t="shared" si="12"/>
        <v>Warning</v>
      </c>
      <c r="H324" s="68" t="s">
        <v>37</v>
      </c>
      <c r="I324" s="72" t="b">
        <f t="shared" si="13"/>
        <v>0</v>
      </c>
      <c r="J324" s="51"/>
      <c r="K324" s="76" t="b">
        <v>1</v>
      </c>
      <c r="L324" s="62" t="s">
        <v>1350</v>
      </c>
      <c r="M324" s="51" t="s">
        <v>37</v>
      </c>
      <c r="N324" s="51" t="s">
        <v>290</v>
      </c>
    </row>
    <row r="325" spans="1:14">
      <c r="A325" s="51" t="s">
        <v>706</v>
      </c>
      <c r="B325" s="62" t="s">
        <v>706</v>
      </c>
      <c r="C325" s="52">
        <v>391</v>
      </c>
      <c r="D325" s="62" t="s">
        <v>1320</v>
      </c>
      <c r="E325" s="62" t="s">
        <v>1621</v>
      </c>
      <c r="F325" s="62"/>
      <c r="G325" s="52" t="str">
        <f t="shared" si="12"/>
        <v>Warning</v>
      </c>
      <c r="H325" s="68" t="s">
        <v>37</v>
      </c>
      <c r="I325" s="72" t="b">
        <f t="shared" si="13"/>
        <v>0</v>
      </c>
      <c r="J325" s="51"/>
      <c r="K325" s="76" t="b">
        <v>1</v>
      </c>
      <c r="L325" s="62" t="s">
        <v>1351</v>
      </c>
      <c r="M325" s="51" t="s">
        <v>37</v>
      </c>
      <c r="N325" s="51" t="s">
        <v>290</v>
      </c>
    </row>
    <row r="326" spans="1:14">
      <c r="A326" s="51" t="s">
        <v>708</v>
      </c>
      <c r="B326" s="62" t="s">
        <v>708</v>
      </c>
      <c r="C326" s="52">
        <v>392</v>
      </c>
      <c r="D326" s="62" t="s">
        <v>1320</v>
      </c>
      <c r="E326" s="62" t="s">
        <v>1622</v>
      </c>
      <c r="F326" s="62"/>
      <c r="G326" s="52" t="str">
        <f t="shared" si="12"/>
        <v>Warning</v>
      </c>
      <c r="H326" s="68" t="s">
        <v>37</v>
      </c>
      <c r="I326" s="72" t="b">
        <f t="shared" si="13"/>
        <v>0</v>
      </c>
      <c r="J326" s="51"/>
      <c r="K326" s="76" t="b">
        <v>1</v>
      </c>
      <c r="L326" s="62" t="s">
        <v>1352</v>
      </c>
      <c r="M326" s="51" t="s">
        <v>37</v>
      </c>
      <c r="N326" s="51" t="s">
        <v>39</v>
      </c>
    </row>
    <row r="327" spans="1:14">
      <c r="A327" s="51" t="s">
        <v>710</v>
      </c>
      <c r="B327" s="62" t="s">
        <v>710</v>
      </c>
      <c r="C327" s="52">
        <v>393</v>
      </c>
      <c r="D327" s="62" t="s">
        <v>1320</v>
      </c>
      <c r="E327" s="62" t="s">
        <v>1623</v>
      </c>
      <c r="F327" s="62"/>
      <c r="G327" s="52" t="str">
        <f t="shared" si="12"/>
        <v>Warning</v>
      </c>
      <c r="H327" s="68" t="s">
        <v>37</v>
      </c>
      <c r="I327" s="72" t="b">
        <f t="shared" si="13"/>
        <v>0</v>
      </c>
      <c r="J327" s="51"/>
      <c r="K327" s="76" t="b">
        <v>1</v>
      </c>
      <c r="L327" s="62" t="s">
        <v>1353</v>
      </c>
      <c r="M327" s="51" t="s">
        <v>37</v>
      </c>
      <c r="N327" s="51" t="s">
        <v>39</v>
      </c>
    </row>
    <row r="328" spans="1:14">
      <c r="A328" s="51" t="s">
        <v>712</v>
      </c>
      <c r="B328" s="62" t="s">
        <v>712</v>
      </c>
      <c r="C328" s="52">
        <v>394</v>
      </c>
      <c r="D328" s="62" t="s">
        <v>1320</v>
      </c>
      <c r="E328" s="62" t="s">
        <v>1618</v>
      </c>
      <c r="F328" s="62"/>
      <c r="G328" s="52" t="str">
        <f t="shared" si="12"/>
        <v>Warning</v>
      </c>
      <c r="H328" s="68" t="s">
        <v>37</v>
      </c>
      <c r="I328" s="72" t="b">
        <f t="shared" si="13"/>
        <v>0</v>
      </c>
      <c r="J328" s="51"/>
      <c r="K328" s="76" t="b">
        <v>1</v>
      </c>
      <c r="L328" s="62" t="s">
        <v>1354</v>
      </c>
      <c r="M328" s="51" t="s">
        <v>37</v>
      </c>
      <c r="N328" s="51" t="s">
        <v>39</v>
      </c>
    </row>
    <row r="329" spans="1:14">
      <c r="A329" s="51" t="s">
        <v>714</v>
      </c>
      <c r="B329" s="62" t="s">
        <v>714</v>
      </c>
      <c r="C329" s="52">
        <v>395</v>
      </c>
      <c r="D329" s="62" t="s">
        <v>1320</v>
      </c>
      <c r="E329" s="62" t="s">
        <v>1619</v>
      </c>
      <c r="F329" s="62"/>
      <c r="G329" s="52" t="str">
        <f t="shared" si="12"/>
        <v>Warning</v>
      </c>
      <c r="H329" s="68" t="s">
        <v>37</v>
      </c>
      <c r="I329" s="72" t="b">
        <f t="shared" si="13"/>
        <v>0</v>
      </c>
      <c r="J329" s="51"/>
      <c r="K329" s="76" t="b">
        <v>1</v>
      </c>
      <c r="L329" s="62" t="s">
        <v>1355</v>
      </c>
      <c r="M329" s="51" t="s">
        <v>37</v>
      </c>
      <c r="N329" s="51" t="s">
        <v>39</v>
      </c>
    </row>
    <row r="330" spans="1:14">
      <c r="A330" s="51" t="s">
        <v>716</v>
      </c>
      <c r="B330" s="62" t="s">
        <v>716</v>
      </c>
      <c r="C330" s="52">
        <v>396</v>
      </c>
      <c r="D330" s="62" t="s">
        <v>1320</v>
      </c>
      <c r="E330" s="62" t="s">
        <v>1620</v>
      </c>
      <c r="F330" s="62"/>
      <c r="G330" s="52" t="str">
        <f t="shared" si="12"/>
        <v>Warning</v>
      </c>
      <c r="H330" s="68" t="s">
        <v>37</v>
      </c>
      <c r="I330" s="72" t="b">
        <f t="shared" si="13"/>
        <v>0</v>
      </c>
      <c r="J330" s="51"/>
      <c r="K330" s="76" t="b">
        <v>1</v>
      </c>
      <c r="L330" s="62" t="s">
        <v>1356</v>
      </c>
      <c r="M330" s="51" t="s">
        <v>37</v>
      </c>
      <c r="N330" s="51" t="s">
        <v>290</v>
      </c>
    </row>
    <row r="331" spans="1:14">
      <c r="A331" s="51" t="s">
        <v>718</v>
      </c>
      <c r="B331" s="62" t="s">
        <v>718</v>
      </c>
      <c r="C331" s="52">
        <v>397</v>
      </c>
      <c r="D331" s="62" t="s">
        <v>1320</v>
      </c>
      <c r="E331" s="62" t="s">
        <v>1621</v>
      </c>
      <c r="F331" s="62"/>
      <c r="G331" s="52" t="str">
        <f t="shared" si="12"/>
        <v>Warning</v>
      </c>
      <c r="H331" s="68" t="s">
        <v>37</v>
      </c>
      <c r="I331" s="72" t="b">
        <f t="shared" si="13"/>
        <v>0</v>
      </c>
      <c r="J331" s="51"/>
      <c r="K331" s="76" t="b">
        <v>1</v>
      </c>
      <c r="L331" s="62" t="s">
        <v>1357</v>
      </c>
      <c r="M331" s="51" t="s">
        <v>37</v>
      </c>
      <c r="N331" s="51" t="s">
        <v>290</v>
      </c>
    </row>
    <row r="332" spans="1:14">
      <c r="A332" s="51" t="s">
        <v>720</v>
      </c>
      <c r="B332" s="62" t="s">
        <v>720</v>
      </c>
      <c r="C332" s="52">
        <v>398</v>
      </c>
      <c r="D332" s="62" t="s">
        <v>1320</v>
      </c>
      <c r="E332" s="62" t="s">
        <v>1622</v>
      </c>
      <c r="F332" s="62"/>
      <c r="G332" s="52" t="str">
        <f t="shared" si="12"/>
        <v>Warning</v>
      </c>
      <c r="H332" s="68" t="s">
        <v>37</v>
      </c>
      <c r="I332" s="72" t="b">
        <f t="shared" si="13"/>
        <v>0</v>
      </c>
      <c r="J332" s="51"/>
      <c r="K332" s="76" t="b">
        <v>1</v>
      </c>
      <c r="L332" s="62" t="s">
        <v>1358</v>
      </c>
      <c r="M332" s="51" t="s">
        <v>37</v>
      </c>
      <c r="N332" s="51" t="s">
        <v>39</v>
      </c>
    </row>
    <row r="333" spans="1:14">
      <c r="A333" s="51" t="s">
        <v>722</v>
      </c>
      <c r="B333" s="62" t="s">
        <v>722</v>
      </c>
      <c r="C333" s="52">
        <v>399</v>
      </c>
      <c r="D333" s="62" t="s">
        <v>1320</v>
      </c>
      <c r="E333" s="62" t="s">
        <v>1623</v>
      </c>
      <c r="F333" s="62"/>
      <c r="G333" s="52" t="str">
        <f t="shared" si="12"/>
        <v>Warning</v>
      </c>
      <c r="H333" s="68" t="s">
        <v>37</v>
      </c>
      <c r="I333" s="72" t="b">
        <f t="shared" si="13"/>
        <v>0</v>
      </c>
      <c r="J333" s="51"/>
      <c r="K333" s="76" t="b">
        <v>1</v>
      </c>
      <c r="L333" s="62" t="s">
        <v>1359</v>
      </c>
      <c r="M333" s="51" t="s">
        <v>37</v>
      </c>
      <c r="N333" s="51" t="s">
        <v>39</v>
      </c>
    </row>
    <row r="334" spans="1:14">
      <c r="A334" s="51" t="s">
        <v>724</v>
      </c>
      <c r="B334" s="62" t="s">
        <v>724</v>
      </c>
      <c r="C334" s="52">
        <v>402</v>
      </c>
      <c r="D334" s="62" t="s">
        <v>1320</v>
      </c>
      <c r="E334" s="62" t="s">
        <v>1624</v>
      </c>
      <c r="F334" s="62"/>
      <c r="G334" s="52" t="str">
        <f t="shared" si="12"/>
        <v>Warning</v>
      </c>
      <c r="H334" s="68" t="s">
        <v>37</v>
      </c>
      <c r="I334" s="72" t="b">
        <f t="shared" si="13"/>
        <v>0</v>
      </c>
      <c r="J334" s="51"/>
      <c r="K334" s="76" t="b">
        <v>1</v>
      </c>
      <c r="L334" s="62" t="s">
        <v>1360</v>
      </c>
      <c r="M334" s="51" t="s">
        <v>37</v>
      </c>
      <c r="N334" s="51" t="s">
        <v>39</v>
      </c>
    </row>
    <row r="335" spans="1:14">
      <c r="A335" s="51" t="s">
        <v>726</v>
      </c>
      <c r="B335" s="62" t="s">
        <v>726</v>
      </c>
      <c r="C335" s="52">
        <v>403</v>
      </c>
      <c r="D335" s="62" t="s">
        <v>1320</v>
      </c>
      <c r="E335" s="62" t="s">
        <v>1624</v>
      </c>
      <c r="F335" s="62"/>
      <c r="G335" s="52" t="str">
        <f t="shared" si="12"/>
        <v>Warning</v>
      </c>
      <c r="H335" s="68" t="s">
        <v>37</v>
      </c>
      <c r="I335" s="72" t="b">
        <f t="shared" si="13"/>
        <v>0</v>
      </c>
      <c r="J335" s="51"/>
      <c r="K335" s="76" t="b">
        <v>1</v>
      </c>
      <c r="L335" s="62" t="s">
        <v>1361</v>
      </c>
      <c r="M335" s="51" t="s">
        <v>37</v>
      </c>
      <c r="N335" s="51" t="s">
        <v>39</v>
      </c>
    </row>
    <row r="336" spans="1:14">
      <c r="A336" s="51" t="s">
        <v>727</v>
      </c>
      <c r="B336" s="62" t="s">
        <v>727</v>
      </c>
      <c r="C336" s="52">
        <v>404</v>
      </c>
      <c r="D336" s="62" t="s">
        <v>1320</v>
      </c>
      <c r="E336" s="62" t="s">
        <v>1625</v>
      </c>
      <c r="F336" s="62"/>
      <c r="G336" s="52" t="str">
        <f t="shared" si="12"/>
        <v>Warning</v>
      </c>
      <c r="H336" s="68" t="s">
        <v>37</v>
      </c>
      <c r="I336" s="72" t="b">
        <f t="shared" si="13"/>
        <v>0</v>
      </c>
      <c r="J336" s="51"/>
      <c r="K336" s="76" t="b">
        <v>1</v>
      </c>
      <c r="L336" s="62" t="s">
        <v>1362</v>
      </c>
      <c r="M336" s="51" t="s">
        <v>37</v>
      </c>
      <c r="N336" s="51" t="s">
        <v>39</v>
      </c>
    </row>
    <row r="337" spans="1:14">
      <c r="A337" s="51" t="s">
        <v>728</v>
      </c>
      <c r="B337" s="62" t="s">
        <v>728</v>
      </c>
      <c r="C337" s="52">
        <v>405</v>
      </c>
      <c r="D337" s="62" t="s">
        <v>1320</v>
      </c>
      <c r="E337" s="62" t="s">
        <v>1625</v>
      </c>
      <c r="F337" s="62"/>
      <c r="G337" s="52" t="str">
        <f t="shared" si="12"/>
        <v>Warning</v>
      </c>
      <c r="H337" s="68" t="s">
        <v>37</v>
      </c>
      <c r="I337" s="72" t="b">
        <f t="shared" si="13"/>
        <v>0</v>
      </c>
      <c r="J337" s="51"/>
      <c r="K337" s="76" t="b">
        <v>1</v>
      </c>
      <c r="L337" s="62" t="s">
        <v>1363</v>
      </c>
      <c r="M337" s="51" t="s">
        <v>37</v>
      </c>
      <c r="N337" s="51" t="s">
        <v>39</v>
      </c>
    </row>
    <row r="338" spans="1:14" ht="63.75">
      <c r="A338" s="51" t="s">
        <v>729</v>
      </c>
      <c r="B338" s="62" t="s">
        <v>729</v>
      </c>
      <c r="C338" s="52">
        <v>406</v>
      </c>
      <c r="D338" s="62" t="s">
        <v>1320</v>
      </c>
      <c r="E338" s="62" t="s">
        <v>1320</v>
      </c>
      <c r="F338" s="62"/>
      <c r="G338" s="52" t="str">
        <f t="shared" si="12"/>
        <v>AssistanceNeeded</v>
      </c>
      <c r="H338" s="68" t="s">
        <v>1131</v>
      </c>
      <c r="I338" s="72" t="b">
        <f t="shared" si="13"/>
        <v>1</v>
      </c>
      <c r="J338" s="56" t="s">
        <v>732</v>
      </c>
      <c r="K338" s="76" t="b">
        <v>1</v>
      </c>
      <c r="L338" s="63" t="s">
        <v>1364</v>
      </c>
      <c r="M338" s="51" t="s">
        <v>104</v>
      </c>
      <c r="N338" s="51" t="s">
        <v>23</v>
      </c>
    </row>
    <row r="339" spans="1:14" ht="63.75">
      <c r="A339" s="51" t="s">
        <v>734</v>
      </c>
      <c r="B339" s="62" t="s">
        <v>734</v>
      </c>
      <c r="C339" s="52">
        <v>407</v>
      </c>
      <c r="D339" s="62" t="s">
        <v>1320</v>
      </c>
      <c r="E339" s="62" t="s">
        <v>1320</v>
      </c>
      <c r="F339" s="62"/>
      <c r="G339" s="52" t="str">
        <f t="shared" si="12"/>
        <v>AssistanceNeeded</v>
      </c>
      <c r="H339" s="68" t="s">
        <v>1131</v>
      </c>
      <c r="I339" s="72" t="b">
        <f t="shared" si="13"/>
        <v>1</v>
      </c>
      <c r="J339" s="56" t="s">
        <v>736</v>
      </c>
      <c r="K339" s="76" t="b">
        <v>1</v>
      </c>
      <c r="L339" s="63" t="s">
        <v>1365</v>
      </c>
      <c r="M339" s="51" t="s">
        <v>104</v>
      </c>
      <c r="N339" s="51" t="s">
        <v>23</v>
      </c>
    </row>
    <row r="340" spans="1:14">
      <c r="A340" s="51" t="s">
        <v>737</v>
      </c>
      <c r="B340" s="62" t="s">
        <v>737</v>
      </c>
      <c r="C340" s="52">
        <v>408</v>
      </c>
      <c r="D340" s="62" t="s">
        <v>1320</v>
      </c>
      <c r="E340" s="62" t="s">
        <v>1320</v>
      </c>
      <c r="F340" s="62"/>
      <c r="G340" s="52" t="str">
        <f t="shared" si="12"/>
        <v>Warning</v>
      </c>
      <c r="H340" s="68" t="s">
        <v>1131</v>
      </c>
      <c r="I340" s="72" t="b">
        <f t="shared" si="13"/>
        <v>0</v>
      </c>
      <c r="J340" s="51"/>
      <c r="K340" s="76" t="b">
        <v>1</v>
      </c>
      <c r="L340" s="62" t="s">
        <v>1366</v>
      </c>
      <c r="M340" s="51" t="s">
        <v>37</v>
      </c>
      <c r="N340" s="51" t="s">
        <v>39</v>
      </c>
    </row>
    <row r="341" spans="1:14">
      <c r="A341" s="51" t="s">
        <v>738</v>
      </c>
      <c r="B341" s="62" t="s">
        <v>738</v>
      </c>
      <c r="C341" s="52">
        <v>409</v>
      </c>
      <c r="D341" s="62" t="s">
        <v>1320</v>
      </c>
      <c r="E341" s="62" t="s">
        <v>1320</v>
      </c>
      <c r="F341" s="62"/>
      <c r="G341" s="52" t="str">
        <f t="shared" si="12"/>
        <v>Warning</v>
      </c>
      <c r="H341" s="68" t="s">
        <v>1131</v>
      </c>
      <c r="I341" s="72" t="b">
        <f t="shared" si="13"/>
        <v>0</v>
      </c>
      <c r="J341" s="51"/>
      <c r="K341" s="76" t="b">
        <v>1</v>
      </c>
      <c r="L341" s="62" t="s">
        <v>1367</v>
      </c>
      <c r="M341" s="51" t="s">
        <v>37</v>
      </c>
      <c r="N341" s="51" t="s">
        <v>39</v>
      </c>
    </row>
    <row r="342" spans="1:14" ht="63.75">
      <c r="A342" s="51" t="s">
        <v>739</v>
      </c>
      <c r="B342" s="62" t="s">
        <v>739</v>
      </c>
      <c r="C342" s="52">
        <v>410</v>
      </c>
      <c r="D342" s="62" t="s">
        <v>1320</v>
      </c>
      <c r="E342" s="62" t="s">
        <v>1320</v>
      </c>
      <c r="F342" s="62"/>
      <c r="G342" s="52" t="str">
        <f t="shared" si="12"/>
        <v>Warning</v>
      </c>
      <c r="H342" s="68" t="s">
        <v>1131</v>
      </c>
      <c r="I342" s="72" t="b">
        <f t="shared" si="13"/>
        <v>0</v>
      </c>
      <c r="J342" s="51"/>
      <c r="K342" s="76" t="b">
        <v>1</v>
      </c>
      <c r="L342" s="63" t="s">
        <v>1368</v>
      </c>
      <c r="M342" s="51" t="s">
        <v>37</v>
      </c>
      <c r="N342" s="51" t="s">
        <v>39</v>
      </c>
    </row>
    <row r="343" spans="1:14">
      <c r="A343" s="51" t="s">
        <v>740</v>
      </c>
      <c r="B343" s="62" t="s">
        <v>740</v>
      </c>
      <c r="C343" s="52">
        <v>412</v>
      </c>
      <c r="D343" s="62" t="s">
        <v>1320</v>
      </c>
      <c r="E343" s="62" t="s">
        <v>1320</v>
      </c>
      <c r="F343" s="62"/>
      <c r="G343" s="52" t="str">
        <f t="shared" si="12"/>
        <v>Warning</v>
      </c>
      <c r="H343" s="68" t="s">
        <v>37</v>
      </c>
      <c r="I343" s="72" t="b">
        <f t="shared" si="13"/>
        <v>0</v>
      </c>
      <c r="J343" s="51"/>
      <c r="K343" s="76" t="b">
        <v>1</v>
      </c>
      <c r="L343" s="62" t="s">
        <v>1369</v>
      </c>
      <c r="M343" s="51" t="s">
        <v>37</v>
      </c>
      <c r="N343" s="51" t="s">
        <v>39</v>
      </c>
    </row>
    <row r="344" spans="1:14">
      <c r="A344" s="51" t="s">
        <v>742</v>
      </c>
      <c r="B344" s="62" t="s">
        <v>742</v>
      </c>
      <c r="C344" s="52">
        <v>413</v>
      </c>
      <c r="D344" s="62" t="s">
        <v>1320</v>
      </c>
      <c r="E344" s="62" t="s">
        <v>1320</v>
      </c>
      <c r="F344" s="62"/>
      <c r="G344" s="52" t="str">
        <f t="shared" si="12"/>
        <v>Warning</v>
      </c>
      <c r="H344" s="68" t="s">
        <v>37</v>
      </c>
      <c r="I344" s="72" t="b">
        <f t="shared" si="13"/>
        <v>0</v>
      </c>
      <c r="J344" s="51"/>
      <c r="K344" s="76" t="b">
        <v>1</v>
      </c>
      <c r="L344" s="62" t="s">
        <v>1370</v>
      </c>
      <c r="M344" s="51" t="s">
        <v>37</v>
      </c>
      <c r="N344" s="51" t="s">
        <v>39</v>
      </c>
    </row>
    <row r="345" spans="1:14">
      <c r="A345" s="51" t="s">
        <v>744</v>
      </c>
      <c r="B345" s="62" t="s">
        <v>744</v>
      </c>
      <c r="C345" s="52">
        <v>414</v>
      </c>
      <c r="D345" s="62" t="s">
        <v>1320</v>
      </c>
      <c r="E345" s="62" t="s">
        <v>1320</v>
      </c>
      <c r="F345" s="62"/>
      <c r="G345" s="52" t="str">
        <f t="shared" si="12"/>
        <v>Warning</v>
      </c>
      <c r="H345" s="68" t="s">
        <v>37</v>
      </c>
      <c r="I345" s="72" t="b">
        <f t="shared" si="13"/>
        <v>0</v>
      </c>
      <c r="J345" s="51"/>
      <c r="K345" s="76" t="b">
        <v>1</v>
      </c>
      <c r="L345" s="62" t="s">
        <v>1371</v>
      </c>
      <c r="M345" s="51" t="s">
        <v>37</v>
      </c>
      <c r="N345" s="51" t="s">
        <v>39</v>
      </c>
    </row>
    <row r="346" spans="1:14">
      <c r="A346" s="51" t="s">
        <v>746</v>
      </c>
      <c r="B346" s="62" t="s">
        <v>746</v>
      </c>
      <c r="C346" s="52">
        <v>415</v>
      </c>
      <c r="D346" s="62" t="s">
        <v>1320</v>
      </c>
      <c r="E346" s="62" t="s">
        <v>1320</v>
      </c>
      <c r="F346" s="62"/>
      <c r="G346" s="52" t="str">
        <f t="shared" si="12"/>
        <v>Warning</v>
      </c>
      <c r="H346" s="68" t="s">
        <v>37</v>
      </c>
      <c r="I346" s="72" t="b">
        <f t="shared" si="13"/>
        <v>0</v>
      </c>
      <c r="J346" s="51"/>
      <c r="K346" s="76" t="b">
        <v>1</v>
      </c>
      <c r="L346" s="62" t="s">
        <v>1372</v>
      </c>
      <c r="M346" s="51" t="s">
        <v>37</v>
      </c>
      <c r="N346" s="51" t="s">
        <v>39</v>
      </c>
    </row>
    <row r="347" spans="1:14" ht="38.25">
      <c r="A347" s="51" t="s">
        <v>747</v>
      </c>
      <c r="B347" s="62" t="s">
        <v>747</v>
      </c>
      <c r="C347" s="52">
        <v>416</v>
      </c>
      <c r="D347" s="62" t="s">
        <v>1320</v>
      </c>
      <c r="E347" s="62" t="s">
        <v>1624</v>
      </c>
      <c r="F347" s="62"/>
      <c r="G347" s="52" t="str">
        <f t="shared" si="12"/>
        <v>ServiceCall</v>
      </c>
      <c r="H347" s="68" t="s">
        <v>1120</v>
      </c>
      <c r="I347" s="72" t="b">
        <f t="shared" si="13"/>
        <v>1</v>
      </c>
      <c r="J347" s="51" t="s">
        <v>750</v>
      </c>
      <c r="K347" s="76" t="b">
        <v>1</v>
      </c>
      <c r="L347" s="63" t="s">
        <v>1373</v>
      </c>
      <c r="M347" s="51" t="s">
        <v>21</v>
      </c>
      <c r="N347" s="51" t="s">
        <v>23</v>
      </c>
    </row>
    <row r="348" spans="1:14" ht="38.25">
      <c r="A348" s="51" t="s">
        <v>752</v>
      </c>
      <c r="B348" s="62" t="s">
        <v>752</v>
      </c>
      <c r="C348" s="52">
        <v>417</v>
      </c>
      <c r="D348" s="62" t="s">
        <v>1320</v>
      </c>
      <c r="E348" s="62" t="s">
        <v>1626</v>
      </c>
      <c r="F348" s="62"/>
      <c r="G348" s="52" t="str">
        <f t="shared" si="12"/>
        <v>ServiceCall</v>
      </c>
      <c r="H348" s="68" t="s">
        <v>1120</v>
      </c>
      <c r="I348" s="72" t="b">
        <f t="shared" si="13"/>
        <v>1</v>
      </c>
      <c r="J348" s="51" t="s">
        <v>750</v>
      </c>
      <c r="K348" s="76" t="b">
        <v>1</v>
      </c>
      <c r="L348" s="63" t="s">
        <v>1373</v>
      </c>
      <c r="M348" s="51" t="s">
        <v>21</v>
      </c>
      <c r="N348" s="51" t="s">
        <v>23</v>
      </c>
    </row>
    <row r="349" spans="1:14" ht="38.25">
      <c r="A349" s="51" t="s">
        <v>755</v>
      </c>
      <c r="B349" s="62" t="s">
        <v>755</v>
      </c>
      <c r="C349" s="52">
        <v>418</v>
      </c>
      <c r="D349" s="62" t="s">
        <v>1320</v>
      </c>
      <c r="E349" s="62" t="s">
        <v>1625</v>
      </c>
      <c r="F349" s="62"/>
      <c r="G349" s="52" t="str">
        <f t="shared" si="12"/>
        <v>ServiceCall</v>
      </c>
      <c r="H349" s="68" t="s">
        <v>1120</v>
      </c>
      <c r="I349" s="72" t="b">
        <f t="shared" si="13"/>
        <v>1</v>
      </c>
      <c r="J349" s="51" t="s">
        <v>750</v>
      </c>
      <c r="K349" s="76" t="b">
        <v>1</v>
      </c>
      <c r="L349" s="63" t="s">
        <v>1373</v>
      </c>
      <c r="M349" s="51" t="s">
        <v>21</v>
      </c>
      <c r="N349" s="51" t="s">
        <v>23</v>
      </c>
    </row>
    <row r="350" spans="1:14">
      <c r="A350" s="51" t="s">
        <v>759</v>
      </c>
      <c r="B350" s="62" t="s">
        <v>759</v>
      </c>
      <c r="C350" s="52">
        <v>419</v>
      </c>
      <c r="D350" s="62" t="s">
        <v>1374</v>
      </c>
      <c r="E350" s="62" t="s">
        <v>1374</v>
      </c>
      <c r="F350" s="62"/>
      <c r="G350" s="52" t="str">
        <f t="shared" si="12"/>
        <v>Warning</v>
      </c>
      <c r="H350" s="68" t="s">
        <v>37</v>
      </c>
      <c r="I350" s="72" t="b">
        <f t="shared" si="13"/>
        <v>0</v>
      </c>
      <c r="J350" s="51"/>
      <c r="K350" s="76" t="b">
        <v>1</v>
      </c>
      <c r="L350" s="62" t="s">
        <v>1375</v>
      </c>
      <c r="M350" s="51" t="s">
        <v>37</v>
      </c>
      <c r="N350" s="51" t="s">
        <v>39</v>
      </c>
    </row>
    <row r="351" spans="1:14">
      <c r="A351" s="51" t="s">
        <v>762</v>
      </c>
      <c r="B351" s="62" t="s">
        <v>762</v>
      </c>
      <c r="C351" s="52">
        <v>420</v>
      </c>
      <c r="D351" s="62" t="s">
        <v>1376</v>
      </c>
      <c r="E351" s="62" t="s">
        <v>1374</v>
      </c>
      <c r="F351" s="62"/>
      <c r="G351" s="52" t="str">
        <f t="shared" si="12"/>
        <v>Warning</v>
      </c>
      <c r="H351" s="68" t="s">
        <v>37</v>
      </c>
      <c r="I351" s="72" t="b">
        <f t="shared" si="13"/>
        <v>0</v>
      </c>
      <c r="J351" s="51"/>
      <c r="K351" s="76" t="b">
        <v>1</v>
      </c>
      <c r="L351" s="62" t="s">
        <v>1377</v>
      </c>
      <c r="M351" s="51" t="s">
        <v>37</v>
      </c>
      <c r="N351" s="51" t="s">
        <v>39</v>
      </c>
    </row>
    <row r="352" spans="1:14">
      <c r="A352" s="51" t="s">
        <v>766</v>
      </c>
      <c r="B352" s="62" t="s">
        <v>766</v>
      </c>
      <c r="C352" s="52">
        <v>421</v>
      </c>
      <c r="D352" s="62" t="s">
        <v>1378</v>
      </c>
      <c r="E352" s="62" t="s">
        <v>1374</v>
      </c>
      <c r="F352" s="62"/>
      <c r="G352" s="52" t="str">
        <f t="shared" si="12"/>
        <v>Warning</v>
      </c>
      <c r="H352" s="68" t="s">
        <v>37</v>
      </c>
      <c r="I352" s="72" t="b">
        <f t="shared" si="13"/>
        <v>0</v>
      </c>
      <c r="J352" s="51"/>
      <c r="K352" s="76" t="b">
        <v>1</v>
      </c>
      <c r="L352" s="62" t="s">
        <v>1379</v>
      </c>
      <c r="M352" s="51" t="s">
        <v>37</v>
      </c>
      <c r="N352" s="51" t="s">
        <v>39</v>
      </c>
    </row>
    <row r="353" spans="1:14">
      <c r="A353" s="51" t="s">
        <v>768</v>
      </c>
      <c r="B353" s="62" t="s">
        <v>768</v>
      </c>
      <c r="C353" s="52">
        <v>557</v>
      </c>
      <c r="D353" s="62" t="s">
        <v>1376</v>
      </c>
      <c r="E353" s="62" t="s">
        <v>1374</v>
      </c>
      <c r="F353" s="62"/>
      <c r="G353" s="52" t="str">
        <f t="shared" si="12"/>
        <v>AssistanceNeeded</v>
      </c>
      <c r="H353" s="68" t="s">
        <v>1131</v>
      </c>
      <c r="I353" s="72" t="b">
        <f t="shared" si="13"/>
        <v>0</v>
      </c>
      <c r="J353" s="51" t="s">
        <v>771</v>
      </c>
      <c r="K353" s="76" t="b">
        <v>1</v>
      </c>
      <c r="L353" s="62" t="s">
        <v>1380</v>
      </c>
      <c r="M353" s="51" t="s">
        <v>104</v>
      </c>
      <c r="N353" s="51"/>
    </row>
    <row r="354" spans="1:14">
      <c r="A354" s="51" t="s">
        <v>774</v>
      </c>
      <c r="B354" s="62" t="s">
        <v>774</v>
      </c>
      <c r="C354" s="52">
        <v>558</v>
      </c>
      <c r="D354" s="62" t="s">
        <v>1378</v>
      </c>
      <c r="E354" s="62" t="s">
        <v>1374</v>
      </c>
      <c r="F354" s="62"/>
      <c r="G354" s="52" t="str">
        <f t="shared" si="12"/>
        <v>AssistanceNeeded</v>
      </c>
      <c r="H354" s="68" t="s">
        <v>1131</v>
      </c>
      <c r="I354" s="72" t="b">
        <f t="shared" si="13"/>
        <v>0</v>
      </c>
      <c r="J354" s="51" t="s">
        <v>775</v>
      </c>
      <c r="K354" s="76" t="b">
        <v>1</v>
      </c>
      <c r="L354" s="62" t="s">
        <v>1381</v>
      </c>
      <c r="M354" s="51" t="s">
        <v>104</v>
      </c>
      <c r="N354" s="51"/>
    </row>
    <row r="355" spans="1:14" ht="25.5">
      <c r="A355" s="51" t="s">
        <v>777</v>
      </c>
      <c r="B355" s="62" t="s">
        <v>777</v>
      </c>
      <c r="C355" s="52">
        <v>422</v>
      </c>
      <c r="D355" s="62" t="s">
        <v>1376</v>
      </c>
      <c r="E355" s="62" t="s">
        <v>1374</v>
      </c>
      <c r="F355" s="62"/>
      <c r="G355" s="52" t="str">
        <f t="shared" si="12"/>
        <v>AssistanceNeeded</v>
      </c>
      <c r="H355" s="68" t="s">
        <v>1131</v>
      </c>
      <c r="I355" s="72" t="b">
        <f t="shared" si="13"/>
        <v>1</v>
      </c>
      <c r="J355" s="51" t="s">
        <v>779</v>
      </c>
      <c r="K355" s="76" t="b">
        <v>1</v>
      </c>
      <c r="L355" s="63" t="s">
        <v>1382</v>
      </c>
      <c r="M355" s="51" t="s">
        <v>104</v>
      </c>
      <c r="N355" s="51" t="s">
        <v>23</v>
      </c>
    </row>
    <row r="356" spans="1:14" ht="25.5">
      <c r="A356" s="51" t="s">
        <v>781</v>
      </c>
      <c r="B356" s="62" t="s">
        <v>781</v>
      </c>
      <c r="C356" s="52">
        <v>423</v>
      </c>
      <c r="D356" s="62" t="s">
        <v>1378</v>
      </c>
      <c r="E356" s="62" t="s">
        <v>1374</v>
      </c>
      <c r="F356" s="62"/>
      <c r="G356" s="52" t="str">
        <f t="shared" si="12"/>
        <v>AssistanceNeeded</v>
      </c>
      <c r="H356" s="68" t="s">
        <v>1131</v>
      </c>
      <c r="I356" s="72" t="b">
        <f t="shared" si="13"/>
        <v>1</v>
      </c>
      <c r="J356" s="51" t="s">
        <v>783</v>
      </c>
      <c r="K356" s="76" t="b">
        <v>1</v>
      </c>
      <c r="L356" s="63" t="s">
        <v>1383</v>
      </c>
      <c r="M356" s="51" t="s">
        <v>104</v>
      </c>
      <c r="N356" s="51" t="s">
        <v>23</v>
      </c>
    </row>
    <row r="357" spans="1:14" ht="25.5">
      <c r="A357" s="51" t="s">
        <v>784</v>
      </c>
      <c r="B357" s="62" t="s">
        <v>784</v>
      </c>
      <c r="C357" s="52">
        <v>424</v>
      </c>
      <c r="D357" s="62" t="s">
        <v>1376</v>
      </c>
      <c r="E357" s="62" t="s">
        <v>1374</v>
      </c>
      <c r="F357" s="62"/>
      <c r="G357" s="52" t="str">
        <f t="shared" si="12"/>
        <v>AssistanceNeeded</v>
      </c>
      <c r="H357" s="68" t="s">
        <v>1131</v>
      </c>
      <c r="I357" s="72" t="b">
        <f t="shared" si="13"/>
        <v>1</v>
      </c>
      <c r="J357" s="51" t="s">
        <v>779</v>
      </c>
      <c r="K357" s="76" t="b">
        <v>1</v>
      </c>
      <c r="L357" s="63" t="s">
        <v>1382</v>
      </c>
      <c r="M357" s="51" t="s">
        <v>104</v>
      </c>
      <c r="N357" s="51" t="s">
        <v>23</v>
      </c>
    </row>
    <row r="358" spans="1:14" ht="25.5">
      <c r="A358" s="51" t="s">
        <v>785</v>
      </c>
      <c r="B358" s="62" t="s">
        <v>785</v>
      </c>
      <c r="C358" s="52">
        <v>425</v>
      </c>
      <c r="D358" s="62" t="s">
        <v>1378</v>
      </c>
      <c r="E358" s="62" t="s">
        <v>1374</v>
      </c>
      <c r="F358" s="62"/>
      <c r="G358" s="52" t="str">
        <f t="shared" si="12"/>
        <v>AssistanceNeeded</v>
      </c>
      <c r="H358" s="68" t="s">
        <v>1131</v>
      </c>
      <c r="I358" s="72" t="b">
        <f t="shared" si="13"/>
        <v>1</v>
      </c>
      <c r="J358" s="51" t="s">
        <v>783</v>
      </c>
      <c r="K358" s="76" t="b">
        <v>1</v>
      </c>
      <c r="L358" s="63" t="s">
        <v>1383</v>
      </c>
      <c r="M358" s="51" t="s">
        <v>104</v>
      </c>
      <c r="N358" s="51" t="s">
        <v>23</v>
      </c>
    </row>
    <row r="359" spans="1:14" ht="51">
      <c r="A359" s="51" t="s">
        <v>786</v>
      </c>
      <c r="B359" s="62" t="s">
        <v>786</v>
      </c>
      <c r="C359" s="52">
        <v>426</v>
      </c>
      <c r="D359" s="62" t="s">
        <v>1376</v>
      </c>
      <c r="E359" s="62" t="s">
        <v>1374</v>
      </c>
      <c r="F359" s="62"/>
      <c r="G359" s="52" t="str">
        <f t="shared" si="12"/>
        <v>AssistanceNeeded</v>
      </c>
      <c r="H359" s="68" t="s">
        <v>1131</v>
      </c>
      <c r="I359" s="72" t="b">
        <f t="shared" si="13"/>
        <v>1</v>
      </c>
      <c r="J359" s="51" t="s">
        <v>779</v>
      </c>
      <c r="K359" s="76" t="b">
        <v>1</v>
      </c>
      <c r="L359" s="63" t="s">
        <v>1384</v>
      </c>
      <c r="M359" s="51" t="s">
        <v>104</v>
      </c>
      <c r="N359" s="51" t="s">
        <v>23</v>
      </c>
    </row>
    <row r="360" spans="1:14" ht="51">
      <c r="A360" s="51" t="s">
        <v>787</v>
      </c>
      <c r="B360" s="62" t="s">
        <v>787</v>
      </c>
      <c r="C360" s="52">
        <v>427</v>
      </c>
      <c r="D360" s="62" t="s">
        <v>1378</v>
      </c>
      <c r="E360" s="62" t="s">
        <v>1374</v>
      </c>
      <c r="F360" s="62"/>
      <c r="G360" s="52" t="str">
        <f t="shared" si="12"/>
        <v>Warning</v>
      </c>
      <c r="H360" s="68" t="s">
        <v>1131</v>
      </c>
      <c r="I360" s="72" t="b">
        <f t="shared" si="13"/>
        <v>0</v>
      </c>
      <c r="J360" s="51"/>
      <c r="K360" s="76" t="b">
        <v>1</v>
      </c>
      <c r="L360" s="63" t="s">
        <v>1384</v>
      </c>
      <c r="M360" s="51" t="s">
        <v>37</v>
      </c>
      <c r="N360" s="51" t="s">
        <v>39</v>
      </c>
    </row>
    <row r="361" spans="1:14" ht="38.25">
      <c r="A361" s="51" t="s">
        <v>788</v>
      </c>
      <c r="B361" s="62" t="s">
        <v>788</v>
      </c>
      <c r="C361" s="52">
        <v>428</v>
      </c>
      <c r="D361" s="62" t="s">
        <v>1385</v>
      </c>
      <c r="E361" s="62" t="s">
        <v>1645</v>
      </c>
      <c r="F361" s="62"/>
      <c r="G361" s="52" t="str">
        <f t="shared" si="12"/>
        <v>AssistanceNeeded</v>
      </c>
      <c r="H361" s="68" t="s">
        <v>1131</v>
      </c>
      <c r="I361" s="72" t="b">
        <f t="shared" si="13"/>
        <v>1</v>
      </c>
      <c r="J361" s="56" t="s">
        <v>792</v>
      </c>
      <c r="K361" s="76" t="b">
        <v>1</v>
      </c>
      <c r="L361" s="63" t="s">
        <v>1386</v>
      </c>
      <c r="M361" s="51" t="s">
        <v>104</v>
      </c>
      <c r="N361" s="51" t="s">
        <v>23</v>
      </c>
    </row>
    <row r="362" spans="1:14" ht="38.25">
      <c r="A362" s="51" t="s">
        <v>794</v>
      </c>
      <c r="B362" s="62" t="s">
        <v>794</v>
      </c>
      <c r="C362" s="52">
        <v>429</v>
      </c>
      <c r="D362" s="62" t="s">
        <v>1385</v>
      </c>
      <c r="E362" s="62" t="s">
        <v>1645</v>
      </c>
      <c r="F362" s="62"/>
      <c r="G362" s="52" t="str">
        <f t="shared" si="12"/>
        <v>AssistanceNeeded</v>
      </c>
      <c r="H362" s="68" t="s">
        <v>1131</v>
      </c>
      <c r="I362" s="72" t="b">
        <f t="shared" si="13"/>
        <v>1</v>
      </c>
      <c r="J362" s="56" t="s">
        <v>792</v>
      </c>
      <c r="K362" s="76" t="b">
        <v>1</v>
      </c>
      <c r="L362" s="63" t="s">
        <v>1386</v>
      </c>
      <c r="M362" s="51" t="s">
        <v>104</v>
      </c>
      <c r="N362" s="51" t="s">
        <v>23</v>
      </c>
    </row>
    <row r="363" spans="1:14">
      <c r="A363" s="51" t="s">
        <v>795</v>
      </c>
      <c r="B363" s="62" t="s">
        <v>795</v>
      </c>
      <c r="C363" s="52">
        <v>430</v>
      </c>
      <c r="D363" s="62" t="s">
        <v>1385</v>
      </c>
      <c r="E363" s="62" t="s">
        <v>1645</v>
      </c>
      <c r="F363" s="62"/>
      <c r="G363" s="52" t="str">
        <f t="shared" si="12"/>
        <v>Warning</v>
      </c>
      <c r="H363" s="68" t="s">
        <v>37</v>
      </c>
      <c r="I363" s="72" t="b">
        <f t="shared" si="13"/>
        <v>0</v>
      </c>
      <c r="J363" s="51"/>
      <c r="K363" s="76" t="b">
        <v>1</v>
      </c>
      <c r="L363" s="62" t="s">
        <v>1387</v>
      </c>
      <c r="M363" s="51" t="s">
        <v>37</v>
      </c>
      <c r="N363" s="51" t="s">
        <v>39</v>
      </c>
    </row>
    <row r="364" spans="1:14">
      <c r="A364" s="51" t="s">
        <v>796</v>
      </c>
      <c r="B364" s="62" t="s">
        <v>796</v>
      </c>
      <c r="C364" s="52">
        <v>431</v>
      </c>
      <c r="D364" s="62" t="s">
        <v>1385</v>
      </c>
      <c r="E364" s="62" t="s">
        <v>1645</v>
      </c>
      <c r="F364" s="62"/>
      <c r="G364" s="52" t="str">
        <f t="shared" si="12"/>
        <v>Warning</v>
      </c>
      <c r="H364" s="68" t="s">
        <v>37</v>
      </c>
      <c r="I364" s="72" t="b">
        <f t="shared" si="13"/>
        <v>0</v>
      </c>
      <c r="J364" s="51"/>
      <c r="K364" s="76" t="b">
        <v>1</v>
      </c>
      <c r="L364" s="62" t="s">
        <v>1388</v>
      </c>
      <c r="M364" s="51" t="s">
        <v>37</v>
      </c>
      <c r="N364" s="51" t="s">
        <v>39</v>
      </c>
    </row>
    <row r="365" spans="1:14" ht="38.25">
      <c r="A365" s="51" t="s">
        <v>797</v>
      </c>
      <c r="B365" s="62" t="s">
        <v>797</v>
      </c>
      <c r="C365" s="52">
        <v>432</v>
      </c>
      <c r="D365" s="62" t="s">
        <v>1385</v>
      </c>
      <c r="E365" s="62" t="s">
        <v>1645</v>
      </c>
      <c r="F365" s="62"/>
      <c r="G365" s="52" t="str">
        <f t="shared" si="12"/>
        <v>AssistanceNeeded</v>
      </c>
      <c r="H365" s="68" t="s">
        <v>37</v>
      </c>
      <c r="I365" s="72" t="b">
        <f t="shared" si="13"/>
        <v>1</v>
      </c>
      <c r="J365" s="56" t="s">
        <v>792</v>
      </c>
      <c r="K365" s="76" t="b">
        <v>1</v>
      </c>
      <c r="L365" s="63" t="s">
        <v>1386</v>
      </c>
      <c r="M365" s="51" t="s">
        <v>104</v>
      </c>
      <c r="N365" s="51" t="s">
        <v>23</v>
      </c>
    </row>
    <row r="366" spans="1:14" ht="38.25">
      <c r="A366" s="51" t="s">
        <v>798</v>
      </c>
      <c r="B366" s="62" t="s">
        <v>798</v>
      </c>
      <c r="C366" s="52">
        <v>433</v>
      </c>
      <c r="D366" s="62" t="s">
        <v>1385</v>
      </c>
      <c r="E366" s="62" t="s">
        <v>1645</v>
      </c>
      <c r="F366" s="62"/>
      <c r="G366" s="52" t="str">
        <f t="shared" si="12"/>
        <v>AssistanceNeeded</v>
      </c>
      <c r="H366" s="68" t="s">
        <v>37</v>
      </c>
      <c r="I366" s="72" t="b">
        <f t="shared" si="13"/>
        <v>1</v>
      </c>
      <c r="J366" s="56" t="s">
        <v>792</v>
      </c>
      <c r="K366" s="76" t="b">
        <v>1</v>
      </c>
      <c r="L366" s="63" t="s">
        <v>1386</v>
      </c>
      <c r="M366" s="51" t="s">
        <v>104</v>
      </c>
      <c r="N366" s="51" t="s">
        <v>23</v>
      </c>
    </row>
    <row r="367" spans="1:14">
      <c r="A367" s="51" t="s">
        <v>799</v>
      </c>
      <c r="B367" s="62" t="s">
        <v>799</v>
      </c>
      <c r="C367" s="52">
        <v>449</v>
      </c>
      <c r="D367" s="62" t="s">
        <v>1385</v>
      </c>
      <c r="E367" s="62" t="s">
        <v>1645</v>
      </c>
      <c r="F367" s="62"/>
      <c r="G367" s="52" t="str">
        <f t="shared" si="12"/>
        <v>Warning</v>
      </c>
      <c r="H367" s="68" t="s">
        <v>37</v>
      </c>
      <c r="I367" s="72" t="b">
        <f t="shared" si="13"/>
        <v>0</v>
      </c>
      <c r="J367" s="51"/>
      <c r="K367" s="76" t="b">
        <v>1</v>
      </c>
      <c r="L367" s="62" t="s">
        <v>1389</v>
      </c>
      <c r="M367" s="51" t="s">
        <v>37</v>
      </c>
      <c r="N367" s="51" t="s">
        <v>39</v>
      </c>
    </row>
    <row r="368" spans="1:14">
      <c r="A368" s="51" t="s">
        <v>800</v>
      </c>
      <c r="B368" s="62" t="s">
        <v>800</v>
      </c>
      <c r="C368" s="52">
        <v>435</v>
      </c>
      <c r="D368" s="62" t="s">
        <v>1385</v>
      </c>
      <c r="E368" s="62" t="s">
        <v>1645</v>
      </c>
      <c r="F368" s="62"/>
      <c r="G368" s="52" t="str">
        <f t="shared" si="12"/>
        <v>Warning</v>
      </c>
      <c r="H368" s="68" t="s">
        <v>37</v>
      </c>
      <c r="I368" s="72" t="b">
        <f t="shared" si="13"/>
        <v>0</v>
      </c>
      <c r="J368" s="51"/>
      <c r="K368" s="76" t="b">
        <v>1</v>
      </c>
      <c r="L368" s="62" t="s">
        <v>1390</v>
      </c>
      <c r="M368" s="51" t="s">
        <v>37</v>
      </c>
      <c r="N368" s="51" t="s">
        <v>39</v>
      </c>
    </row>
    <row r="369" spans="1:14">
      <c r="A369" s="51" t="s">
        <v>801</v>
      </c>
      <c r="B369" s="62" t="s">
        <v>801</v>
      </c>
      <c r="C369" s="52">
        <v>436</v>
      </c>
      <c r="D369" s="62" t="s">
        <v>1385</v>
      </c>
      <c r="E369" s="62" t="s">
        <v>1645</v>
      </c>
      <c r="F369" s="62"/>
      <c r="G369" s="52" t="str">
        <f t="shared" si="12"/>
        <v>Warning</v>
      </c>
      <c r="H369" s="68" t="s">
        <v>37</v>
      </c>
      <c r="I369" s="72" t="b">
        <f t="shared" si="13"/>
        <v>0</v>
      </c>
      <c r="J369" s="51"/>
      <c r="K369" s="76" t="b">
        <v>1</v>
      </c>
      <c r="L369" s="62" t="s">
        <v>1391</v>
      </c>
      <c r="M369" s="51" t="s">
        <v>37</v>
      </c>
      <c r="N369" s="51" t="s">
        <v>39</v>
      </c>
    </row>
    <row r="370" spans="1:14">
      <c r="A370" s="51" t="s">
        <v>802</v>
      </c>
      <c r="B370" s="62" t="s">
        <v>802</v>
      </c>
      <c r="C370" s="52">
        <v>437</v>
      </c>
      <c r="D370" s="62" t="s">
        <v>1385</v>
      </c>
      <c r="E370" s="62" t="s">
        <v>1645</v>
      </c>
      <c r="F370" s="62"/>
      <c r="G370" s="52" t="str">
        <f t="shared" si="12"/>
        <v>Warning</v>
      </c>
      <c r="H370" s="68" t="s">
        <v>37</v>
      </c>
      <c r="I370" s="72" t="b">
        <f t="shared" si="13"/>
        <v>0</v>
      </c>
      <c r="J370" s="51"/>
      <c r="K370" s="76" t="b">
        <v>1</v>
      </c>
      <c r="L370" s="62" t="s">
        <v>1392</v>
      </c>
      <c r="M370" s="51" t="s">
        <v>37</v>
      </c>
      <c r="N370" s="51" t="s">
        <v>39</v>
      </c>
    </row>
    <row r="371" spans="1:14">
      <c r="A371" s="51" t="s">
        <v>803</v>
      </c>
      <c r="B371" s="62" t="s">
        <v>803</v>
      </c>
      <c r="C371" s="52">
        <v>438</v>
      </c>
      <c r="D371" s="62" t="s">
        <v>1385</v>
      </c>
      <c r="E371" s="62" t="s">
        <v>1645</v>
      </c>
      <c r="F371" s="62"/>
      <c r="G371" s="52" t="str">
        <f t="shared" si="12"/>
        <v>Warning</v>
      </c>
      <c r="H371" s="68" t="s">
        <v>37</v>
      </c>
      <c r="I371" s="72" t="b">
        <f t="shared" si="13"/>
        <v>0</v>
      </c>
      <c r="J371" s="51"/>
      <c r="K371" s="76" t="b">
        <v>1</v>
      </c>
      <c r="L371" s="62" t="s">
        <v>1393</v>
      </c>
      <c r="M371" s="51" t="s">
        <v>37</v>
      </c>
      <c r="N371" s="51" t="s">
        <v>39</v>
      </c>
    </row>
    <row r="372" spans="1:14">
      <c r="A372" s="51" t="s">
        <v>804</v>
      </c>
      <c r="B372" s="62" t="s">
        <v>804</v>
      </c>
      <c r="C372" s="52">
        <v>439</v>
      </c>
      <c r="D372" s="62" t="s">
        <v>1385</v>
      </c>
      <c r="E372" s="62" t="s">
        <v>1645</v>
      </c>
      <c r="F372" s="62"/>
      <c r="G372" s="52" t="str">
        <f t="shared" si="12"/>
        <v>Warning</v>
      </c>
      <c r="H372" s="68" t="s">
        <v>37</v>
      </c>
      <c r="I372" s="72" t="b">
        <f t="shared" si="13"/>
        <v>0</v>
      </c>
      <c r="J372" s="51"/>
      <c r="K372" s="76" t="b">
        <v>1</v>
      </c>
      <c r="L372" s="62" t="s">
        <v>1394</v>
      </c>
      <c r="M372" s="51" t="s">
        <v>37</v>
      </c>
      <c r="N372" s="51" t="s">
        <v>39</v>
      </c>
    </row>
    <row r="373" spans="1:14">
      <c r="A373" s="51" t="s">
        <v>805</v>
      </c>
      <c r="B373" s="62" t="s">
        <v>805</v>
      </c>
      <c r="C373" s="52">
        <v>440</v>
      </c>
      <c r="D373" s="62" t="s">
        <v>1385</v>
      </c>
      <c r="E373" s="62" t="s">
        <v>1645</v>
      </c>
      <c r="F373" s="62"/>
      <c r="G373" s="52" t="str">
        <f t="shared" si="12"/>
        <v>Warning</v>
      </c>
      <c r="H373" s="68" t="s">
        <v>37</v>
      </c>
      <c r="I373" s="72" t="b">
        <f t="shared" si="13"/>
        <v>0</v>
      </c>
      <c r="J373" s="51"/>
      <c r="K373" s="76" t="b">
        <v>1</v>
      </c>
      <c r="L373" s="62" t="s">
        <v>1395</v>
      </c>
      <c r="M373" s="51" t="s">
        <v>37</v>
      </c>
      <c r="N373" s="51" t="s">
        <v>39</v>
      </c>
    </row>
    <row r="374" spans="1:14">
      <c r="A374" s="51" t="s">
        <v>806</v>
      </c>
      <c r="B374" s="62" t="s">
        <v>806</v>
      </c>
      <c r="C374" s="52">
        <v>441</v>
      </c>
      <c r="D374" s="62" t="s">
        <v>1385</v>
      </c>
      <c r="E374" s="62" t="s">
        <v>1645</v>
      </c>
      <c r="F374" s="62"/>
      <c r="G374" s="52" t="str">
        <f t="shared" si="12"/>
        <v>Warning</v>
      </c>
      <c r="H374" s="68" t="s">
        <v>37</v>
      </c>
      <c r="I374" s="72" t="b">
        <f t="shared" si="13"/>
        <v>0</v>
      </c>
      <c r="J374" s="51"/>
      <c r="K374" s="76" t="b">
        <v>1</v>
      </c>
      <c r="L374" s="62" t="s">
        <v>1396</v>
      </c>
      <c r="M374" s="51" t="s">
        <v>37</v>
      </c>
      <c r="N374" s="51" t="s">
        <v>39</v>
      </c>
    </row>
    <row r="375" spans="1:14">
      <c r="A375" s="51" t="s">
        <v>807</v>
      </c>
      <c r="B375" s="62" t="s">
        <v>807</v>
      </c>
      <c r="C375" s="52">
        <v>442</v>
      </c>
      <c r="D375" s="62" t="s">
        <v>1385</v>
      </c>
      <c r="E375" s="62" t="s">
        <v>1645</v>
      </c>
      <c r="F375" s="62"/>
      <c r="G375" s="52" t="str">
        <f t="shared" si="12"/>
        <v>Warning</v>
      </c>
      <c r="H375" s="68" t="s">
        <v>37</v>
      </c>
      <c r="I375" s="72" t="b">
        <f t="shared" si="13"/>
        <v>0</v>
      </c>
      <c r="J375" s="51" t="s">
        <v>809</v>
      </c>
      <c r="K375" s="76" t="b">
        <v>1</v>
      </c>
      <c r="L375" s="62" t="s">
        <v>809</v>
      </c>
      <c r="M375" s="51" t="s">
        <v>37</v>
      </c>
      <c r="N375" s="51" t="s">
        <v>39</v>
      </c>
    </row>
    <row r="376" spans="1:14">
      <c r="A376" s="51" t="s">
        <v>811</v>
      </c>
      <c r="B376" s="62" t="s">
        <v>811</v>
      </c>
      <c r="C376" s="52">
        <v>443</v>
      </c>
      <c r="D376" s="62" t="s">
        <v>1145</v>
      </c>
      <c r="E376" s="62" t="s">
        <v>1645</v>
      </c>
      <c r="F376" s="62"/>
      <c r="G376" s="52" t="str">
        <f t="shared" si="12"/>
        <v>Warning</v>
      </c>
      <c r="H376" s="68" t="s">
        <v>37</v>
      </c>
      <c r="I376" s="72" t="b">
        <f t="shared" si="13"/>
        <v>0</v>
      </c>
      <c r="J376" s="51"/>
      <c r="K376" s="76" t="b">
        <v>0</v>
      </c>
      <c r="L376" s="62"/>
      <c r="M376" s="51" t="s">
        <v>37</v>
      </c>
      <c r="N376" s="58" t="s">
        <v>39</v>
      </c>
    </row>
    <row r="377" spans="1:14">
      <c r="A377" s="51" t="s">
        <v>813</v>
      </c>
      <c r="B377" s="62" t="s">
        <v>813</v>
      </c>
      <c r="C377" s="52">
        <v>444</v>
      </c>
      <c r="D377" s="62" t="s">
        <v>1145</v>
      </c>
      <c r="E377" s="62" t="s">
        <v>1645</v>
      </c>
      <c r="F377" s="62"/>
      <c r="G377" s="52" t="str">
        <f t="shared" si="12"/>
        <v>Warning</v>
      </c>
      <c r="H377" s="68" t="s">
        <v>37</v>
      </c>
      <c r="I377" s="72" t="b">
        <f t="shared" si="13"/>
        <v>0</v>
      </c>
      <c r="J377" s="51"/>
      <c r="K377" s="76" t="b">
        <v>0</v>
      </c>
      <c r="L377" s="62"/>
      <c r="M377" s="51" t="s">
        <v>37</v>
      </c>
      <c r="N377" s="58" t="s">
        <v>39</v>
      </c>
    </row>
    <row r="378" spans="1:14">
      <c r="A378" s="51" t="s">
        <v>815</v>
      </c>
      <c r="B378" s="62" t="s">
        <v>815</v>
      </c>
      <c r="C378" s="52">
        <v>445</v>
      </c>
      <c r="D378" s="62" t="s">
        <v>1145</v>
      </c>
      <c r="E378" s="62" t="s">
        <v>1645</v>
      </c>
      <c r="F378" s="62"/>
      <c r="G378" s="52" t="str">
        <f t="shared" si="12"/>
        <v>Warning</v>
      </c>
      <c r="H378" s="68" t="s">
        <v>37</v>
      </c>
      <c r="I378" s="72" t="b">
        <f t="shared" si="13"/>
        <v>0</v>
      </c>
      <c r="J378" s="51"/>
      <c r="K378" s="76" t="b">
        <v>0</v>
      </c>
      <c r="L378" s="62"/>
      <c r="M378" s="51" t="s">
        <v>37</v>
      </c>
      <c r="N378" s="58" t="s">
        <v>39</v>
      </c>
    </row>
    <row r="379" spans="1:14">
      <c r="A379" s="51" t="s">
        <v>817</v>
      </c>
      <c r="B379" s="62" t="s">
        <v>817</v>
      </c>
      <c r="C379" s="52">
        <v>446</v>
      </c>
      <c r="D379" s="62" t="s">
        <v>1145</v>
      </c>
      <c r="E379" s="62" t="s">
        <v>1645</v>
      </c>
      <c r="F379" s="62"/>
      <c r="G379" s="52" t="str">
        <f t="shared" si="12"/>
        <v>Warning</v>
      </c>
      <c r="H379" s="68" t="s">
        <v>37</v>
      </c>
      <c r="I379" s="72" t="b">
        <f t="shared" si="13"/>
        <v>0</v>
      </c>
      <c r="J379" s="51"/>
      <c r="K379" s="76" t="b">
        <v>0</v>
      </c>
      <c r="L379" s="62"/>
      <c r="M379" s="51" t="s">
        <v>37</v>
      </c>
      <c r="N379" s="58" t="s">
        <v>39</v>
      </c>
    </row>
    <row r="380" spans="1:14">
      <c r="A380" s="51" t="s">
        <v>819</v>
      </c>
      <c r="B380" s="62" t="s">
        <v>819</v>
      </c>
      <c r="C380" s="52">
        <v>447</v>
      </c>
      <c r="D380" s="62" t="s">
        <v>1145</v>
      </c>
      <c r="E380" s="62" t="s">
        <v>1645</v>
      </c>
      <c r="F380" s="62"/>
      <c r="G380" s="52" t="str">
        <f t="shared" si="12"/>
        <v>Warning</v>
      </c>
      <c r="H380" s="68" t="s">
        <v>37</v>
      </c>
      <c r="I380" s="72" t="b">
        <f t="shared" si="13"/>
        <v>0</v>
      </c>
      <c r="J380" s="51"/>
      <c r="K380" s="76" t="b">
        <v>0</v>
      </c>
      <c r="L380" s="62"/>
      <c r="M380" s="51" t="s">
        <v>37</v>
      </c>
      <c r="N380" s="58" t="s">
        <v>39</v>
      </c>
    </row>
    <row r="381" spans="1:14">
      <c r="A381" s="51" t="s">
        <v>821</v>
      </c>
      <c r="B381" s="62" t="s">
        <v>821</v>
      </c>
      <c r="C381" s="52">
        <v>448</v>
      </c>
      <c r="D381" s="62" t="s">
        <v>1145</v>
      </c>
      <c r="E381" s="62" t="s">
        <v>1645</v>
      </c>
      <c r="F381" s="62"/>
      <c r="G381" s="52" t="str">
        <f t="shared" si="12"/>
        <v>Warning</v>
      </c>
      <c r="H381" s="68" t="s">
        <v>37</v>
      </c>
      <c r="I381" s="72" t="b">
        <f t="shared" si="13"/>
        <v>0</v>
      </c>
      <c r="J381" s="51"/>
      <c r="K381" s="76" t="b">
        <v>0</v>
      </c>
      <c r="L381" s="62"/>
      <c r="M381" s="51" t="s">
        <v>37</v>
      </c>
      <c r="N381" s="58" t="s">
        <v>39</v>
      </c>
    </row>
    <row r="382" spans="1:14">
      <c r="A382" s="51" t="s">
        <v>799</v>
      </c>
      <c r="B382" s="62" t="s">
        <v>799</v>
      </c>
      <c r="C382" s="52">
        <v>449</v>
      </c>
      <c r="D382" s="62" t="s">
        <v>1385</v>
      </c>
      <c r="E382" s="62" t="s">
        <v>1645</v>
      </c>
      <c r="F382" s="62"/>
      <c r="G382" s="52" t="str">
        <f t="shared" si="12"/>
        <v>Warning</v>
      </c>
      <c r="H382" s="68" t="s">
        <v>37</v>
      </c>
      <c r="I382" s="72" t="b">
        <f t="shared" si="13"/>
        <v>0</v>
      </c>
      <c r="J382" s="51"/>
      <c r="K382" s="76" t="b">
        <v>1</v>
      </c>
      <c r="L382" s="62" t="s">
        <v>1389</v>
      </c>
      <c r="M382" s="51" t="s">
        <v>37</v>
      </c>
      <c r="N382" s="58" t="s">
        <v>39</v>
      </c>
    </row>
    <row r="383" spans="1:14">
      <c r="A383" s="51" t="s">
        <v>824</v>
      </c>
      <c r="B383" s="62" t="s">
        <v>824</v>
      </c>
      <c r="C383" s="52">
        <v>450</v>
      </c>
      <c r="D383" s="62" t="s">
        <v>1145</v>
      </c>
      <c r="E383" s="62" t="s">
        <v>1145</v>
      </c>
      <c r="F383" s="62"/>
      <c r="G383" s="52" t="str">
        <f t="shared" si="12"/>
        <v>ServiceCall</v>
      </c>
      <c r="H383" s="68" t="s">
        <v>1120</v>
      </c>
      <c r="I383" s="72" t="b">
        <f t="shared" si="13"/>
        <v>1</v>
      </c>
      <c r="J383" s="51"/>
      <c r="K383" s="76" t="b">
        <v>1</v>
      </c>
      <c r="L383" s="62" t="s">
        <v>1397</v>
      </c>
      <c r="M383" s="51" t="s">
        <v>21</v>
      </c>
      <c r="N383" s="51" t="s">
        <v>23</v>
      </c>
    </row>
    <row r="384" spans="1:14">
      <c r="A384" s="51" t="s">
        <v>828</v>
      </c>
      <c r="B384" s="62" t="s">
        <v>828</v>
      </c>
      <c r="C384" s="52">
        <v>451</v>
      </c>
      <c r="D384" s="62" t="s">
        <v>1173</v>
      </c>
      <c r="E384" s="62" t="s">
        <v>1627</v>
      </c>
      <c r="F384" s="62"/>
      <c r="G384" s="52" t="str">
        <f t="shared" si="12"/>
        <v>Warning</v>
      </c>
      <c r="H384" s="68" t="s">
        <v>37</v>
      </c>
      <c r="I384" s="72" t="b">
        <f t="shared" si="13"/>
        <v>0</v>
      </c>
      <c r="J384" s="51"/>
      <c r="K384" s="76" t="b">
        <v>1</v>
      </c>
      <c r="L384" s="62" t="s">
        <v>1398</v>
      </c>
      <c r="M384" s="51" t="s">
        <v>37</v>
      </c>
      <c r="N384" s="51" t="s">
        <v>39</v>
      </c>
    </row>
    <row r="385" spans="1:14">
      <c r="A385" s="51" t="s">
        <v>830</v>
      </c>
      <c r="B385" s="62" t="s">
        <v>830</v>
      </c>
      <c r="C385" s="52">
        <v>452</v>
      </c>
      <c r="D385" s="62" t="s">
        <v>1175</v>
      </c>
      <c r="E385" s="62" t="s">
        <v>1628</v>
      </c>
      <c r="F385" s="62"/>
      <c r="G385" s="52" t="str">
        <f t="shared" si="12"/>
        <v>Warning</v>
      </c>
      <c r="H385" s="68" t="s">
        <v>37</v>
      </c>
      <c r="I385" s="72" t="b">
        <f t="shared" si="13"/>
        <v>0</v>
      </c>
      <c r="J385" s="51"/>
      <c r="K385" s="76" t="b">
        <v>1</v>
      </c>
      <c r="L385" s="62" t="s">
        <v>1399</v>
      </c>
      <c r="M385" s="51" t="s">
        <v>37</v>
      </c>
      <c r="N385" s="51" t="s">
        <v>39</v>
      </c>
    </row>
    <row r="386" spans="1:14">
      <c r="A386" s="51" t="s">
        <v>832</v>
      </c>
      <c r="B386" s="62" t="s">
        <v>832</v>
      </c>
      <c r="C386" s="52">
        <v>453</v>
      </c>
      <c r="D386" s="62" t="s">
        <v>1177</v>
      </c>
      <c r="E386" s="62" t="s">
        <v>1629</v>
      </c>
      <c r="F386" s="62"/>
      <c r="G386" s="52" t="str">
        <f t="shared" si="12"/>
        <v>Warning</v>
      </c>
      <c r="H386" s="68" t="s">
        <v>37</v>
      </c>
      <c r="I386" s="72" t="b">
        <f t="shared" si="13"/>
        <v>0</v>
      </c>
      <c r="J386" s="51"/>
      <c r="K386" s="76" t="b">
        <v>1</v>
      </c>
      <c r="L386" s="62" t="s">
        <v>1400</v>
      </c>
      <c r="M386" s="51" t="s">
        <v>37</v>
      </c>
      <c r="N386" s="51" t="s">
        <v>39</v>
      </c>
    </row>
    <row r="387" spans="1:14">
      <c r="A387" s="51" t="s">
        <v>834</v>
      </c>
      <c r="B387" s="62" t="s">
        <v>834</v>
      </c>
      <c r="C387" s="52">
        <v>454</v>
      </c>
      <c r="D387" s="62" t="s">
        <v>1179</v>
      </c>
      <c r="E387" s="62" t="s">
        <v>1630</v>
      </c>
      <c r="F387" s="62"/>
      <c r="G387" s="52" t="str">
        <f t="shared" ref="G387:G450" si="14">TRIM(SUBSTITUTE(M387, " ", ""))</f>
        <v>Warning</v>
      </c>
      <c r="H387" s="68" t="s">
        <v>37</v>
      </c>
      <c r="I387" s="72" t="b">
        <f t="shared" ref="I387:I450" si="15">N387="Y"</f>
        <v>0</v>
      </c>
      <c r="J387" s="51"/>
      <c r="K387" s="76" t="b">
        <v>1</v>
      </c>
      <c r="L387" s="62" t="s">
        <v>1401</v>
      </c>
      <c r="M387" s="51" t="s">
        <v>37</v>
      </c>
      <c r="N387" s="51" t="s">
        <v>39</v>
      </c>
    </row>
    <row r="388" spans="1:14">
      <c r="A388" s="51" t="s">
        <v>836</v>
      </c>
      <c r="B388" s="62" t="s">
        <v>836</v>
      </c>
      <c r="C388" s="52">
        <v>455</v>
      </c>
      <c r="D388" s="62" t="s">
        <v>1181</v>
      </c>
      <c r="E388" s="62" t="s">
        <v>1631</v>
      </c>
      <c r="F388" s="62"/>
      <c r="G388" s="52" t="str">
        <f t="shared" si="14"/>
        <v>Warning</v>
      </c>
      <c r="H388" s="68" t="s">
        <v>37</v>
      </c>
      <c r="I388" s="72" t="b">
        <f t="shared" si="15"/>
        <v>0</v>
      </c>
      <c r="J388" s="51"/>
      <c r="K388" s="76" t="b">
        <v>1</v>
      </c>
      <c r="L388" s="62" t="s">
        <v>1402</v>
      </c>
      <c r="M388" s="51" t="s">
        <v>37</v>
      </c>
      <c r="N388" s="51" t="s">
        <v>39</v>
      </c>
    </row>
    <row r="389" spans="1:14">
      <c r="A389" s="51" t="s">
        <v>838</v>
      </c>
      <c r="B389" s="62" t="s">
        <v>838</v>
      </c>
      <c r="C389" s="52">
        <v>456</v>
      </c>
      <c r="D389" s="62" t="s">
        <v>1183</v>
      </c>
      <c r="E389" s="62" t="s">
        <v>1632</v>
      </c>
      <c r="F389" s="62"/>
      <c r="G389" s="52" t="str">
        <f t="shared" si="14"/>
        <v>Warning</v>
      </c>
      <c r="H389" s="68" t="s">
        <v>37</v>
      </c>
      <c r="I389" s="72" t="b">
        <f t="shared" si="15"/>
        <v>0</v>
      </c>
      <c r="J389" s="51"/>
      <c r="K389" s="76" t="b">
        <v>1</v>
      </c>
      <c r="L389" s="62" t="s">
        <v>1403</v>
      </c>
      <c r="M389" s="51" t="s">
        <v>37</v>
      </c>
      <c r="N389" s="51" t="s">
        <v>39</v>
      </c>
    </row>
    <row r="390" spans="1:14">
      <c r="A390" s="51" t="s">
        <v>840</v>
      </c>
      <c r="B390" s="62" t="s">
        <v>840</v>
      </c>
      <c r="C390" s="52">
        <v>457</v>
      </c>
      <c r="D390" s="62" t="s">
        <v>1279</v>
      </c>
      <c r="E390" s="62" t="s">
        <v>1640</v>
      </c>
      <c r="F390" s="62"/>
      <c r="G390" s="52" t="str">
        <f t="shared" si="14"/>
        <v>Warning</v>
      </c>
      <c r="H390" s="68" t="s">
        <v>37</v>
      </c>
      <c r="I390" s="72" t="b">
        <f t="shared" si="15"/>
        <v>0</v>
      </c>
      <c r="J390" s="51"/>
      <c r="K390" s="76" t="b">
        <v>1</v>
      </c>
      <c r="L390" s="62" t="s">
        <v>1404</v>
      </c>
      <c r="M390" s="51" t="s">
        <v>37</v>
      </c>
      <c r="N390" s="51" t="s">
        <v>39</v>
      </c>
    </row>
    <row r="391" spans="1:14">
      <c r="A391" s="51" t="s">
        <v>842</v>
      </c>
      <c r="B391" s="62" t="s">
        <v>842</v>
      </c>
      <c r="C391" s="52">
        <v>458</v>
      </c>
      <c r="D391" s="62" t="s">
        <v>1281</v>
      </c>
      <c r="E391" s="62" t="s">
        <v>1641</v>
      </c>
      <c r="F391" s="62"/>
      <c r="G391" s="52" t="str">
        <f t="shared" si="14"/>
        <v>Warning</v>
      </c>
      <c r="H391" s="68" t="s">
        <v>37</v>
      </c>
      <c r="I391" s="72" t="b">
        <f t="shared" si="15"/>
        <v>0</v>
      </c>
      <c r="J391" s="51"/>
      <c r="K391" s="76" t="b">
        <v>1</v>
      </c>
      <c r="L391" s="62" t="s">
        <v>1405</v>
      </c>
      <c r="M391" s="51" t="s">
        <v>37</v>
      </c>
      <c r="N391" s="51" t="s">
        <v>39</v>
      </c>
    </row>
    <row r="392" spans="1:14">
      <c r="A392" s="51" t="s">
        <v>844</v>
      </c>
      <c r="B392" s="62" t="s">
        <v>844</v>
      </c>
      <c r="C392" s="52">
        <v>459</v>
      </c>
      <c r="D392" s="62" t="s">
        <v>1385</v>
      </c>
      <c r="E392" s="62" t="s">
        <v>1645</v>
      </c>
      <c r="F392" s="62"/>
      <c r="G392" s="52" t="str">
        <f t="shared" si="14"/>
        <v>Warning</v>
      </c>
      <c r="H392" s="68" t="s">
        <v>37</v>
      </c>
      <c r="I392" s="72" t="b">
        <f t="shared" si="15"/>
        <v>0</v>
      </c>
      <c r="J392" s="51"/>
      <c r="K392" s="76" t="b">
        <v>1</v>
      </c>
      <c r="L392" s="62" t="s">
        <v>1406</v>
      </c>
      <c r="M392" s="51" t="s">
        <v>37</v>
      </c>
      <c r="N392" s="51" t="s">
        <v>39</v>
      </c>
    </row>
    <row r="393" spans="1:14">
      <c r="A393" s="51" t="s">
        <v>846</v>
      </c>
      <c r="B393" s="62" t="s">
        <v>846</v>
      </c>
      <c r="C393" s="52">
        <v>460</v>
      </c>
      <c r="D393" s="62" t="s">
        <v>1145</v>
      </c>
      <c r="E393" s="62" t="s">
        <v>1646</v>
      </c>
      <c r="F393" s="62"/>
      <c r="G393" s="52" t="str">
        <f t="shared" si="14"/>
        <v>Warning</v>
      </c>
      <c r="H393" s="68" t="s">
        <v>37</v>
      </c>
      <c r="I393" s="72" t="b">
        <f t="shared" si="15"/>
        <v>0</v>
      </c>
      <c r="J393" s="51"/>
      <c r="K393" s="76" t="b">
        <v>1</v>
      </c>
      <c r="L393" s="62" t="s">
        <v>1407</v>
      </c>
      <c r="M393" s="51" t="s">
        <v>37</v>
      </c>
      <c r="N393" s="51" t="s">
        <v>39</v>
      </c>
    </row>
    <row r="394" spans="1:14">
      <c r="A394" s="51" t="s">
        <v>848</v>
      </c>
      <c r="B394" s="62" t="s">
        <v>848</v>
      </c>
      <c r="C394" s="52">
        <v>461</v>
      </c>
      <c r="D394" s="62" t="s">
        <v>1145</v>
      </c>
      <c r="E394" s="62" t="s">
        <v>1145</v>
      </c>
      <c r="F394" s="62"/>
      <c r="G394" s="52" t="str">
        <f t="shared" si="14"/>
        <v>Warning</v>
      </c>
      <c r="H394" s="68" t="s">
        <v>37</v>
      </c>
      <c r="I394" s="72" t="b">
        <f t="shared" si="15"/>
        <v>0</v>
      </c>
      <c r="J394" s="51"/>
      <c r="K394" s="76" t="b">
        <v>1</v>
      </c>
      <c r="L394" s="62" t="s">
        <v>1408</v>
      </c>
      <c r="M394" s="51" t="s">
        <v>37</v>
      </c>
      <c r="N394" s="51" t="s">
        <v>39</v>
      </c>
    </row>
    <row r="395" spans="1:14" ht="38.25">
      <c r="A395" s="51" t="s">
        <v>850</v>
      </c>
      <c r="B395" s="62" t="s">
        <v>850</v>
      </c>
      <c r="C395" s="52">
        <v>462</v>
      </c>
      <c r="D395" s="62" t="s">
        <v>1145</v>
      </c>
      <c r="E395" s="62" t="s">
        <v>1145</v>
      </c>
      <c r="F395" s="62"/>
      <c r="G395" s="52" t="str">
        <f t="shared" si="14"/>
        <v>ServiceCall</v>
      </c>
      <c r="H395" s="68" t="s">
        <v>1120</v>
      </c>
      <c r="I395" s="72" t="b">
        <f t="shared" si="15"/>
        <v>1</v>
      </c>
      <c r="J395" s="51" t="s">
        <v>852</v>
      </c>
      <c r="K395" s="76" t="b">
        <v>1</v>
      </c>
      <c r="L395" s="62" t="s">
        <v>1409</v>
      </c>
      <c r="M395" s="51" t="s">
        <v>21</v>
      </c>
      <c r="N395" s="51" t="s">
        <v>23</v>
      </c>
    </row>
    <row r="396" spans="1:14" ht="38.25">
      <c r="A396" s="51" t="s">
        <v>854</v>
      </c>
      <c r="B396" s="62" t="s">
        <v>854</v>
      </c>
      <c r="C396" s="55">
        <v>463</v>
      </c>
      <c r="D396" s="62" t="s">
        <v>1145</v>
      </c>
      <c r="E396" s="62" t="s">
        <v>1145</v>
      </c>
      <c r="F396" s="62"/>
      <c r="G396" s="52" t="str">
        <f t="shared" si="14"/>
        <v>ServiceCall</v>
      </c>
      <c r="H396" s="68" t="s">
        <v>1120</v>
      </c>
      <c r="I396" s="72" t="b">
        <f t="shared" si="15"/>
        <v>1</v>
      </c>
      <c r="J396" s="51" t="s">
        <v>852</v>
      </c>
      <c r="K396" s="76" t="b">
        <v>1</v>
      </c>
      <c r="L396" s="62" t="s">
        <v>1410</v>
      </c>
      <c r="M396" s="51" t="s">
        <v>21</v>
      </c>
      <c r="N396" s="51" t="s">
        <v>23</v>
      </c>
    </row>
    <row r="397" spans="1:14" ht="38.25">
      <c r="A397" s="51" t="s">
        <v>857</v>
      </c>
      <c r="B397" s="62" t="s">
        <v>857</v>
      </c>
      <c r="C397" s="52">
        <v>464</v>
      </c>
      <c r="D397" s="62" t="s">
        <v>1145</v>
      </c>
      <c r="E397" s="62" t="s">
        <v>1145</v>
      </c>
      <c r="F397" s="62"/>
      <c r="G397" s="52" t="str">
        <f t="shared" si="14"/>
        <v>ServiceCall</v>
      </c>
      <c r="H397" s="68" t="s">
        <v>1120</v>
      </c>
      <c r="I397" s="72" t="b">
        <f t="shared" si="15"/>
        <v>1</v>
      </c>
      <c r="J397" s="51" t="s">
        <v>852</v>
      </c>
      <c r="K397" s="76" t="b">
        <v>1</v>
      </c>
      <c r="L397" s="62" t="s">
        <v>1411</v>
      </c>
      <c r="M397" s="51" t="s">
        <v>21</v>
      </c>
      <c r="N397" s="51" t="s">
        <v>23</v>
      </c>
    </row>
    <row r="398" spans="1:14" ht="38.25">
      <c r="A398" s="51" t="s">
        <v>860</v>
      </c>
      <c r="B398" s="62" t="s">
        <v>860</v>
      </c>
      <c r="C398" s="52">
        <v>465</v>
      </c>
      <c r="D398" s="62" t="s">
        <v>1145</v>
      </c>
      <c r="E398" s="62" t="s">
        <v>1145</v>
      </c>
      <c r="F398" s="62"/>
      <c r="G398" s="52" t="str">
        <f t="shared" si="14"/>
        <v>ServiceCall</v>
      </c>
      <c r="H398" s="68" t="s">
        <v>1120</v>
      </c>
      <c r="I398" s="72" t="b">
        <f t="shared" si="15"/>
        <v>1</v>
      </c>
      <c r="J398" s="51" t="s">
        <v>852</v>
      </c>
      <c r="K398" s="76" t="b">
        <v>1</v>
      </c>
      <c r="L398" s="62" t="s">
        <v>1412</v>
      </c>
      <c r="M398" s="51" t="s">
        <v>21</v>
      </c>
      <c r="N398" s="51" t="s">
        <v>23</v>
      </c>
    </row>
    <row r="399" spans="1:14" ht="38.25">
      <c r="A399" s="51" t="s">
        <v>863</v>
      </c>
      <c r="B399" s="62" t="s">
        <v>863</v>
      </c>
      <c r="C399" s="52">
        <v>466</v>
      </c>
      <c r="D399" s="62" t="s">
        <v>1145</v>
      </c>
      <c r="E399" s="62" t="s">
        <v>1145</v>
      </c>
      <c r="F399" s="62"/>
      <c r="G399" s="52" t="str">
        <f t="shared" si="14"/>
        <v>ServiceCall</v>
      </c>
      <c r="H399" s="68" t="s">
        <v>1120</v>
      </c>
      <c r="I399" s="72" t="b">
        <f t="shared" si="15"/>
        <v>1</v>
      </c>
      <c r="J399" s="51" t="s">
        <v>852</v>
      </c>
      <c r="K399" s="76" t="b">
        <v>1</v>
      </c>
      <c r="L399" s="62" t="s">
        <v>1413</v>
      </c>
      <c r="M399" s="51" t="s">
        <v>21</v>
      </c>
      <c r="N399" s="51" t="s">
        <v>23</v>
      </c>
    </row>
    <row r="400" spans="1:14" ht="38.25">
      <c r="A400" s="51" t="s">
        <v>866</v>
      </c>
      <c r="B400" s="62" t="s">
        <v>866</v>
      </c>
      <c r="C400" s="52">
        <v>467</v>
      </c>
      <c r="D400" s="62" t="s">
        <v>1145</v>
      </c>
      <c r="E400" s="62" t="s">
        <v>1145</v>
      </c>
      <c r="F400" s="62"/>
      <c r="G400" s="52" t="str">
        <f t="shared" si="14"/>
        <v>ServiceCall</v>
      </c>
      <c r="H400" s="68" t="s">
        <v>1120</v>
      </c>
      <c r="I400" s="72" t="b">
        <f t="shared" si="15"/>
        <v>1</v>
      </c>
      <c r="J400" s="51" t="s">
        <v>852</v>
      </c>
      <c r="K400" s="76" t="b">
        <v>1</v>
      </c>
      <c r="L400" s="62" t="s">
        <v>1414</v>
      </c>
      <c r="M400" s="51" t="s">
        <v>21</v>
      </c>
      <c r="N400" s="51" t="s">
        <v>23</v>
      </c>
    </row>
    <row r="401" spans="1:14" ht="38.25">
      <c r="A401" s="51" t="s">
        <v>869</v>
      </c>
      <c r="B401" s="62" t="s">
        <v>869</v>
      </c>
      <c r="C401" s="52">
        <v>468</v>
      </c>
      <c r="D401" s="62" t="s">
        <v>1145</v>
      </c>
      <c r="E401" s="62" t="s">
        <v>1145</v>
      </c>
      <c r="F401" s="62"/>
      <c r="G401" s="52" t="str">
        <f t="shared" si="14"/>
        <v>ServiceCall</v>
      </c>
      <c r="H401" s="68" t="s">
        <v>1120</v>
      </c>
      <c r="I401" s="72" t="b">
        <f t="shared" si="15"/>
        <v>1</v>
      </c>
      <c r="J401" s="51" t="s">
        <v>852</v>
      </c>
      <c r="K401" s="76" t="b">
        <v>1</v>
      </c>
      <c r="L401" s="62" t="s">
        <v>1415</v>
      </c>
      <c r="M401" s="51" t="s">
        <v>21</v>
      </c>
      <c r="N401" s="51" t="s">
        <v>23</v>
      </c>
    </row>
    <row r="402" spans="1:14" ht="38.25">
      <c r="A402" s="51" t="s">
        <v>872</v>
      </c>
      <c r="B402" s="62" t="s">
        <v>872</v>
      </c>
      <c r="C402" s="52">
        <v>469</v>
      </c>
      <c r="D402" s="62" t="s">
        <v>1145</v>
      </c>
      <c r="E402" s="62" t="s">
        <v>1133</v>
      </c>
      <c r="F402" s="62"/>
      <c r="G402" s="52" t="str">
        <f t="shared" si="14"/>
        <v>ServiceCall</v>
      </c>
      <c r="H402" s="68" t="s">
        <v>1120</v>
      </c>
      <c r="I402" s="72" t="b">
        <f t="shared" si="15"/>
        <v>1</v>
      </c>
      <c r="J402" s="51" t="s">
        <v>852</v>
      </c>
      <c r="K402" s="76" t="b">
        <v>1</v>
      </c>
      <c r="L402" s="62" t="s">
        <v>1416</v>
      </c>
      <c r="M402" s="51" t="s">
        <v>21</v>
      </c>
      <c r="N402" s="51" t="s">
        <v>23</v>
      </c>
    </row>
    <row r="403" spans="1:14">
      <c r="A403" s="51" t="s">
        <v>875</v>
      </c>
      <c r="B403" s="62" t="s">
        <v>875</v>
      </c>
      <c r="C403" s="52">
        <v>470</v>
      </c>
      <c r="D403" s="62" t="s">
        <v>1145</v>
      </c>
      <c r="E403" s="62" t="s">
        <v>1152</v>
      </c>
      <c r="F403" s="62"/>
      <c r="G403" s="52" t="str">
        <f t="shared" si="14"/>
        <v>Warning</v>
      </c>
      <c r="H403" s="68" t="s">
        <v>37</v>
      </c>
      <c r="I403" s="72" t="b">
        <f t="shared" si="15"/>
        <v>0</v>
      </c>
      <c r="J403" s="51"/>
      <c r="K403" s="76" t="b">
        <v>1</v>
      </c>
      <c r="L403" s="62" t="s">
        <v>1417</v>
      </c>
      <c r="M403" s="51" t="s">
        <v>37</v>
      </c>
      <c r="N403" s="51" t="s">
        <v>39</v>
      </c>
    </row>
    <row r="404" spans="1:14" ht="38.25">
      <c r="A404" s="51" t="s">
        <v>877</v>
      </c>
      <c r="B404" s="62" t="s">
        <v>877</v>
      </c>
      <c r="C404" s="52">
        <v>471</v>
      </c>
      <c r="D404" s="62" t="s">
        <v>1145</v>
      </c>
      <c r="E404" s="62" t="s">
        <v>1441</v>
      </c>
      <c r="F404" s="62"/>
      <c r="G404" s="52" t="str">
        <f t="shared" si="14"/>
        <v>ServiceCall</v>
      </c>
      <c r="H404" s="68" t="s">
        <v>1120</v>
      </c>
      <c r="I404" s="72" t="b">
        <f t="shared" si="15"/>
        <v>1</v>
      </c>
      <c r="J404" s="51" t="s">
        <v>852</v>
      </c>
      <c r="K404" s="76" t="b">
        <v>1</v>
      </c>
      <c r="L404" s="62" t="s">
        <v>1418</v>
      </c>
      <c r="M404" s="51" t="s">
        <v>21</v>
      </c>
      <c r="N404" s="51" t="s">
        <v>23</v>
      </c>
    </row>
    <row r="405" spans="1:14" ht="38.25">
      <c r="A405" s="51" t="s">
        <v>880</v>
      </c>
      <c r="B405" s="62" t="s">
        <v>880</v>
      </c>
      <c r="C405" s="52">
        <v>472</v>
      </c>
      <c r="D405" s="62" t="s">
        <v>1145</v>
      </c>
      <c r="E405" s="62" t="s">
        <v>1445</v>
      </c>
      <c r="F405" s="62"/>
      <c r="G405" s="52" t="str">
        <f t="shared" si="14"/>
        <v>ServiceCall</v>
      </c>
      <c r="H405" s="68" t="s">
        <v>1120</v>
      </c>
      <c r="I405" s="72" t="b">
        <f t="shared" si="15"/>
        <v>1</v>
      </c>
      <c r="J405" s="51" t="s">
        <v>852</v>
      </c>
      <c r="K405" s="76" t="b">
        <v>1</v>
      </c>
      <c r="L405" s="62" t="s">
        <v>1419</v>
      </c>
      <c r="M405" s="51" t="s">
        <v>21</v>
      </c>
      <c r="N405" s="51" t="s">
        <v>23</v>
      </c>
    </row>
    <row r="406" spans="1:14" ht="38.25">
      <c r="A406" s="51" t="s">
        <v>883</v>
      </c>
      <c r="B406" s="62" t="s">
        <v>883</v>
      </c>
      <c r="C406" s="52">
        <v>473</v>
      </c>
      <c r="D406" s="62" t="s">
        <v>1145</v>
      </c>
      <c r="E406" s="62" t="s">
        <v>1145</v>
      </c>
      <c r="F406" s="62"/>
      <c r="G406" s="52" t="str">
        <f t="shared" si="14"/>
        <v>ServiceCall</v>
      </c>
      <c r="H406" s="68" t="s">
        <v>1120</v>
      </c>
      <c r="I406" s="72" t="b">
        <f t="shared" si="15"/>
        <v>1</v>
      </c>
      <c r="J406" s="51" t="s">
        <v>852</v>
      </c>
      <c r="K406" s="76" t="b">
        <v>1</v>
      </c>
      <c r="L406" s="62" t="s">
        <v>1420</v>
      </c>
      <c r="M406" s="51" t="s">
        <v>21</v>
      </c>
      <c r="N406" s="51" t="s">
        <v>23</v>
      </c>
    </row>
    <row r="407" spans="1:14">
      <c r="A407" s="51" t="s">
        <v>886</v>
      </c>
      <c r="B407" s="62" t="s">
        <v>886</v>
      </c>
      <c r="C407" s="52">
        <v>474</v>
      </c>
      <c r="D407" s="62" t="s">
        <v>1145</v>
      </c>
      <c r="E407" s="62" t="s">
        <v>1145</v>
      </c>
      <c r="F407" s="62"/>
      <c r="G407" s="52" t="str">
        <f t="shared" si="14"/>
        <v>Warning</v>
      </c>
      <c r="H407" s="68" t="s">
        <v>37</v>
      </c>
      <c r="I407" s="72" t="b">
        <f t="shared" si="15"/>
        <v>0</v>
      </c>
      <c r="J407" s="51"/>
      <c r="K407" s="76" t="b">
        <v>1</v>
      </c>
      <c r="L407" s="62" t="s">
        <v>1421</v>
      </c>
      <c r="M407" s="51" t="s">
        <v>37</v>
      </c>
      <c r="N407" s="51" t="s">
        <v>39</v>
      </c>
    </row>
    <row r="408" spans="1:14">
      <c r="A408" s="51" t="s">
        <v>888</v>
      </c>
      <c r="B408" s="62" t="s">
        <v>888</v>
      </c>
      <c r="C408" s="52">
        <v>475</v>
      </c>
      <c r="D408" s="62" t="s">
        <v>1133</v>
      </c>
      <c r="E408" s="62" t="s">
        <v>1133</v>
      </c>
      <c r="F408" s="62"/>
      <c r="G408" s="52" t="str">
        <f t="shared" si="14"/>
        <v>Warning</v>
      </c>
      <c r="H408" s="68" t="s">
        <v>37</v>
      </c>
      <c r="I408" s="72" t="b">
        <f t="shared" si="15"/>
        <v>0</v>
      </c>
      <c r="J408" s="51"/>
      <c r="K408" s="76" t="b">
        <v>1</v>
      </c>
      <c r="L408" s="62" t="s">
        <v>1422</v>
      </c>
      <c r="M408" s="51" t="s">
        <v>37</v>
      </c>
      <c r="N408" s="51" t="s">
        <v>39</v>
      </c>
    </row>
    <row r="409" spans="1:14">
      <c r="A409" s="51" t="s">
        <v>890</v>
      </c>
      <c r="B409" s="62" t="s">
        <v>890</v>
      </c>
      <c r="C409" s="52">
        <v>476</v>
      </c>
      <c r="D409" s="62" t="s">
        <v>1133</v>
      </c>
      <c r="E409" s="62" t="s">
        <v>1133</v>
      </c>
      <c r="F409" s="62"/>
      <c r="G409" s="52" t="str">
        <f t="shared" si="14"/>
        <v>Warning</v>
      </c>
      <c r="H409" s="68" t="s">
        <v>37</v>
      </c>
      <c r="I409" s="72" t="b">
        <f t="shared" si="15"/>
        <v>0</v>
      </c>
      <c r="J409" s="51"/>
      <c r="K409" s="76" t="b">
        <v>1</v>
      </c>
      <c r="L409" s="62" t="s">
        <v>1423</v>
      </c>
      <c r="M409" s="51" t="s">
        <v>37</v>
      </c>
      <c r="N409" s="51" t="s">
        <v>39</v>
      </c>
    </row>
    <row r="410" spans="1:14">
      <c r="A410" s="51" t="s">
        <v>891</v>
      </c>
      <c r="B410" s="62" t="s">
        <v>891</v>
      </c>
      <c r="C410" s="52">
        <v>477</v>
      </c>
      <c r="D410" s="62" t="s">
        <v>1133</v>
      </c>
      <c r="E410" s="62" t="s">
        <v>1133</v>
      </c>
      <c r="F410" s="62"/>
      <c r="G410" s="52" t="str">
        <f t="shared" si="14"/>
        <v>Warning</v>
      </c>
      <c r="H410" s="68" t="s">
        <v>37</v>
      </c>
      <c r="I410" s="72" t="b">
        <f t="shared" si="15"/>
        <v>0</v>
      </c>
      <c r="J410" s="51"/>
      <c r="K410" s="76" t="b">
        <v>1</v>
      </c>
      <c r="L410" s="62" t="s">
        <v>1424</v>
      </c>
      <c r="M410" s="51" t="s">
        <v>37</v>
      </c>
      <c r="N410" s="51" t="s">
        <v>39</v>
      </c>
    </row>
    <row r="411" spans="1:14">
      <c r="A411" s="51" t="s">
        <v>892</v>
      </c>
      <c r="B411" s="62" t="s">
        <v>892</v>
      </c>
      <c r="C411" s="52">
        <v>478</v>
      </c>
      <c r="D411" s="62" t="s">
        <v>1133</v>
      </c>
      <c r="E411" s="62" t="s">
        <v>1133</v>
      </c>
      <c r="F411" s="62"/>
      <c r="G411" s="52" t="str">
        <f t="shared" si="14"/>
        <v>Warning</v>
      </c>
      <c r="H411" s="68" t="s">
        <v>37</v>
      </c>
      <c r="I411" s="72" t="b">
        <f t="shared" si="15"/>
        <v>0</v>
      </c>
      <c r="J411" s="51"/>
      <c r="K411" s="76" t="b">
        <v>1</v>
      </c>
      <c r="L411" s="62" t="s">
        <v>1425</v>
      </c>
      <c r="M411" s="51" t="s">
        <v>37</v>
      </c>
      <c r="N411" s="51" t="s">
        <v>39</v>
      </c>
    </row>
    <row r="412" spans="1:14">
      <c r="A412" s="51" t="s">
        <v>893</v>
      </c>
      <c r="B412" s="62" t="s">
        <v>893</v>
      </c>
      <c r="C412" s="52">
        <v>479</v>
      </c>
      <c r="D412" s="62" t="s">
        <v>1133</v>
      </c>
      <c r="E412" s="62" t="s">
        <v>1133</v>
      </c>
      <c r="F412" s="62"/>
      <c r="G412" s="52" t="str">
        <f t="shared" si="14"/>
        <v>Warning</v>
      </c>
      <c r="H412" s="68" t="s">
        <v>37</v>
      </c>
      <c r="I412" s="72" t="b">
        <f t="shared" si="15"/>
        <v>0</v>
      </c>
      <c r="J412" s="51"/>
      <c r="K412" s="76" t="b">
        <v>1</v>
      </c>
      <c r="L412" s="62" t="s">
        <v>1426</v>
      </c>
      <c r="M412" s="51" t="s">
        <v>37</v>
      </c>
      <c r="N412" s="51" t="s">
        <v>39</v>
      </c>
    </row>
    <row r="413" spans="1:14">
      <c r="A413" s="51" t="s">
        <v>894</v>
      </c>
      <c r="B413" s="62" t="s">
        <v>894</v>
      </c>
      <c r="C413" s="52">
        <v>480</v>
      </c>
      <c r="D413" s="62" t="s">
        <v>1133</v>
      </c>
      <c r="E413" s="62" t="s">
        <v>1133</v>
      </c>
      <c r="F413" s="62"/>
      <c r="G413" s="52" t="str">
        <f t="shared" si="14"/>
        <v>Warning</v>
      </c>
      <c r="H413" s="68" t="s">
        <v>37</v>
      </c>
      <c r="I413" s="72" t="b">
        <f t="shared" si="15"/>
        <v>0</v>
      </c>
      <c r="J413" s="51"/>
      <c r="K413" s="76" t="b">
        <v>1</v>
      </c>
      <c r="L413" s="62" t="s">
        <v>1427</v>
      </c>
      <c r="M413" s="51" t="s">
        <v>37</v>
      </c>
      <c r="N413" s="51" t="s">
        <v>39</v>
      </c>
    </row>
    <row r="414" spans="1:14">
      <c r="A414" s="51" t="s">
        <v>895</v>
      </c>
      <c r="B414" s="62" t="s">
        <v>895</v>
      </c>
      <c r="C414" s="52">
        <v>481</v>
      </c>
      <c r="D414" s="62" t="s">
        <v>1133</v>
      </c>
      <c r="E414" s="62" t="s">
        <v>1133</v>
      </c>
      <c r="F414" s="62"/>
      <c r="G414" s="52" t="str">
        <f t="shared" si="14"/>
        <v>Warning</v>
      </c>
      <c r="H414" s="68" t="s">
        <v>37</v>
      </c>
      <c r="I414" s="72" t="b">
        <f t="shared" si="15"/>
        <v>0</v>
      </c>
      <c r="J414" s="51"/>
      <c r="K414" s="76" t="b">
        <v>1</v>
      </c>
      <c r="L414" s="62" t="s">
        <v>1428</v>
      </c>
      <c r="M414" s="51" t="s">
        <v>37</v>
      </c>
      <c r="N414" s="51" t="s">
        <v>39</v>
      </c>
    </row>
    <row r="415" spans="1:14">
      <c r="A415" s="51" t="s">
        <v>896</v>
      </c>
      <c r="B415" s="62" t="s">
        <v>896</v>
      </c>
      <c r="C415" s="52">
        <v>482</v>
      </c>
      <c r="D415" s="62" t="s">
        <v>1129</v>
      </c>
      <c r="E415" s="62" t="s">
        <v>1129</v>
      </c>
      <c r="F415" s="62"/>
      <c r="G415" s="52" t="str">
        <f t="shared" si="14"/>
        <v>Warning</v>
      </c>
      <c r="H415" s="68" t="s">
        <v>37</v>
      </c>
      <c r="I415" s="72" t="b">
        <f t="shared" si="15"/>
        <v>0</v>
      </c>
      <c r="J415" s="51"/>
      <c r="K415" s="76" t="b">
        <v>1</v>
      </c>
      <c r="L415" s="62" t="s">
        <v>1429</v>
      </c>
      <c r="M415" s="51" t="s">
        <v>37</v>
      </c>
      <c r="N415" s="51" t="s">
        <v>39</v>
      </c>
    </row>
    <row r="416" spans="1:14">
      <c r="A416" s="51" t="s">
        <v>897</v>
      </c>
      <c r="B416" s="62" t="s">
        <v>897</v>
      </c>
      <c r="C416" s="52">
        <v>483</v>
      </c>
      <c r="D416" s="62" t="s">
        <v>1133</v>
      </c>
      <c r="E416" s="62" t="s">
        <v>1133</v>
      </c>
      <c r="F416" s="62"/>
      <c r="G416" s="52" t="str">
        <f t="shared" si="14"/>
        <v>Warning</v>
      </c>
      <c r="H416" s="68" t="s">
        <v>37</v>
      </c>
      <c r="I416" s="72" t="b">
        <f t="shared" si="15"/>
        <v>0</v>
      </c>
      <c r="J416" s="51"/>
      <c r="K416" s="76" t="b">
        <v>1</v>
      </c>
      <c r="L416" s="62" t="s">
        <v>1430</v>
      </c>
      <c r="M416" s="51" t="s">
        <v>37</v>
      </c>
      <c r="N416" s="51" t="s">
        <v>39</v>
      </c>
    </row>
    <row r="417" spans="1:14">
      <c r="A417" s="51" t="s">
        <v>898</v>
      </c>
      <c r="B417" s="62" t="s">
        <v>898</v>
      </c>
      <c r="C417" s="52">
        <v>484</v>
      </c>
      <c r="D417" s="62" t="s">
        <v>1133</v>
      </c>
      <c r="E417" s="62" t="s">
        <v>1133</v>
      </c>
      <c r="F417" s="62"/>
      <c r="G417" s="52" t="str">
        <f t="shared" si="14"/>
        <v>Warning</v>
      </c>
      <c r="H417" s="68" t="s">
        <v>37</v>
      </c>
      <c r="I417" s="72" t="b">
        <f t="shared" si="15"/>
        <v>0</v>
      </c>
      <c r="J417" s="51"/>
      <c r="K417" s="76" t="b">
        <v>1</v>
      </c>
      <c r="L417" s="62" t="s">
        <v>1431</v>
      </c>
      <c r="M417" s="51" t="s">
        <v>37</v>
      </c>
      <c r="N417" s="51" t="s">
        <v>39</v>
      </c>
    </row>
    <row r="418" spans="1:14">
      <c r="A418" s="51" t="s">
        <v>899</v>
      </c>
      <c r="B418" s="62" t="s">
        <v>899</v>
      </c>
      <c r="C418" s="52">
        <v>485</v>
      </c>
      <c r="D418" s="62" t="s">
        <v>1129</v>
      </c>
      <c r="E418" s="62" t="s">
        <v>1129</v>
      </c>
      <c r="F418" s="62"/>
      <c r="G418" s="52" t="str">
        <f t="shared" si="14"/>
        <v>Warning</v>
      </c>
      <c r="H418" s="68" t="s">
        <v>37</v>
      </c>
      <c r="I418" s="72" t="b">
        <f t="shared" si="15"/>
        <v>0</v>
      </c>
      <c r="J418" s="51"/>
      <c r="K418" s="76" t="b">
        <v>1</v>
      </c>
      <c r="L418" s="62" t="s">
        <v>1432</v>
      </c>
      <c r="M418" s="51" t="s">
        <v>37</v>
      </c>
      <c r="N418" s="51" t="s">
        <v>39</v>
      </c>
    </row>
    <row r="419" spans="1:14">
      <c r="A419" s="51" t="s">
        <v>900</v>
      </c>
      <c r="B419" s="62" t="s">
        <v>900</v>
      </c>
      <c r="C419" s="52">
        <v>486</v>
      </c>
      <c r="D419" s="62" t="s">
        <v>1138</v>
      </c>
      <c r="E419" s="62" t="s">
        <v>1138</v>
      </c>
      <c r="F419" s="62"/>
      <c r="G419" s="52" t="str">
        <f t="shared" si="14"/>
        <v>Warning</v>
      </c>
      <c r="H419" s="68" t="s">
        <v>37</v>
      </c>
      <c r="I419" s="72" t="b">
        <f t="shared" si="15"/>
        <v>0</v>
      </c>
      <c r="J419" s="51"/>
      <c r="K419" s="76" t="b">
        <v>1</v>
      </c>
      <c r="L419" s="62" t="s">
        <v>1433</v>
      </c>
      <c r="M419" s="51" t="s">
        <v>37</v>
      </c>
      <c r="N419" s="51" t="s">
        <v>39</v>
      </c>
    </row>
    <row r="420" spans="1:14">
      <c r="A420" s="51" t="s">
        <v>901</v>
      </c>
      <c r="B420" s="62" t="s">
        <v>901</v>
      </c>
      <c r="C420" s="52">
        <v>487</v>
      </c>
      <c r="D420" s="62" t="s">
        <v>1119</v>
      </c>
      <c r="E420" s="62" t="s">
        <v>1119</v>
      </c>
      <c r="F420" s="62"/>
      <c r="G420" s="52" t="str">
        <f t="shared" si="14"/>
        <v>Warning</v>
      </c>
      <c r="H420" s="68" t="s">
        <v>37</v>
      </c>
      <c r="I420" s="72" t="b">
        <f t="shared" si="15"/>
        <v>0</v>
      </c>
      <c r="J420" s="51"/>
      <c r="K420" s="76" t="b">
        <v>1</v>
      </c>
      <c r="L420" s="62" t="s">
        <v>1434</v>
      </c>
      <c r="M420" s="51" t="s">
        <v>37</v>
      </c>
      <c r="N420" s="51" t="s">
        <v>39</v>
      </c>
    </row>
    <row r="421" spans="1:14">
      <c r="A421" s="51" t="s">
        <v>902</v>
      </c>
      <c r="B421" s="62" t="s">
        <v>902</v>
      </c>
      <c r="C421" s="52">
        <v>488</v>
      </c>
      <c r="D421" s="62" t="s">
        <v>1119</v>
      </c>
      <c r="E421" s="62" t="s">
        <v>1119</v>
      </c>
      <c r="F421" s="62"/>
      <c r="G421" s="52" t="str">
        <f t="shared" si="14"/>
        <v>Warning</v>
      </c>
      <c r="H421" s="68" t="s">
        <v>37</v>
      </c>
      <c r="I421" s="72" t="b">
        <f t="shared" si="15"/>
        <v>0</v>
      </c>
      <c r="J421" s="51"/>
      <c r="K421" s="76" t="b">
        <v>1</v>
      </c>
      <c r="L421" s="62" t="s">
        <v>1435</v>
      </c>
      <c r="M421" s="51" t="s">
        <v>37</v>
      </c>
      <c r="N421" s="51" t="s">
        <v>39</v>
      </c>
    </row>
    <row r="422" spans="1:14">
      <c r="A422" s="51" t="s">
        <v>903</v>
      </c>
      <c r="B422" s="62" t="s">
        <v>903</v>
      </c>
      <c r="C422" s="52">
        <v>489</v>
      </c>
      <c r="D422" s="62" t="s">
        <v>1119</v>
      </c>
      <c r="E422" s="62" t="s">
        <v>1119</v>
      </c>
      <c r="F422" s="62"/>
      <c r="G422" s="52" t="str">
        <f t="shared" si="14"/>
        <v>Warning</v>
      </c>
      <c r="H422" s="68" t="s">
        <v>37</v>
      </c>
      <c r="I422" s="72" t="b">
        <f t="shared" si="15"/>
        <v>0</v>
      </c>
      <c r="J422" s="51"/>
      <c r="K422" s="76" t="b">
        <v>1</v>
      </c>
      <c r="L422" s="62" t="s">
        <v>1436</v>
      </c>
      <c r="M422" s="51" t="s">
        <v>37</v>
      </c>
      <c r="N422" s="51" t="s">
        <v>39</v>
      </c>
    </row>
    <row r="423" spans="1:14" ht="51">
      <c r="A423" s="51" t="s">
        <v>904</v>
      </c>
      <c r="B423" s="62" t="s">
        <v>904</v>
      </c>
      <c r="C423" s="52">
        <v>490</v>
      </c>
      <c r="D423" s="62" t="s">
        <v>1119</v>
      </c>
      <c r="E423" s="62" t="s">
        <v>1647</v>
      </c>
      <c r="F423" s="62"/>
      <c r="G423" s="52" t="str">
        <f t="shared" si="14"/>
        <v>ServiceCall</v>
      </c>
      <c r="H423" s="68" t="s">
        <v>1120</v>
      </c>
      <c r="I423" s="72" t="b">
        <f t="shared" si="15"/>
        <v>1</v>
      </c>
      <c r="J423" s="51" t="s">
        <v>25</v>
      </c>
      <c r="K423" s="76" t="b">
        <v>1</v>
      </c>
      <c r="L423" s="63" t="s">
        <v>1121</v>
      </c>
      <c r="M423" s="51" t="s">
        <v>21</v>
      </c>
      <c r="N423" s="51" t="s">
        <v>23</v>
      </c>
    </row>
    <row r="424" spans="1:14" ht="51">
      <c r="A424" s="51" t="s">
        <v>907</v>
      </c>
      <c r="B424" s="62" t="s">
        <v>907</v>
      </c>
      <c r="C424" s="52">
        <v>491</v>
      </c>
      <c r="D424" s="62" t="s">
        <v>1119</v>
      </c>
      <c r="E424" s="62" t="s">
        <v>1648</v>
      </c>
      <c r="F424" s="62"/>
      <c r="G424" s="52" t="str">
        <f t="shared" si="14"/>
        <v>ServiceCall</v>
      </c>
      <c r="H424" s="68" t="s">
        <v>1120</v>
      </c>
      <c r="I424" s="72" t="b">
        <f t="shared" si="15"/>
        <v>1</v>
      </c>
      <c r="J424" s="51" t="s">
        <v>910</v>
      </c>
      <c r="K424" s="76" t="b">
        <v>1</v>
      </c>
      <c r="L424" s="63" t="s">
        <v>1437</v>
      </c>
      <c r="M424" s="51" t="s">
        <v>21</v>
      </c>
      <c r="N424" s="51" t="s">
        <v>23</v>
      </c>
    </row>
    <row r="425" spans="1:14" ht="51">
      <c r="A425" s="51" t="s">
        <v>913</v>
      </c>
      <c r="B425" s="62" t="s">
        <v>913</v>
      </c>
      <c r="C425" s="52">
        <v>492</v>
      </c>
      <c r="D425" s="62" t="s">
        <v>1119</v>
      </c>
      <c r="E425" s="62" t="s">
        <v>1647</v>
      </c>
      <c r="F425" s="62"/>
      <c r="G425" s="52" t="str">
        <f t="shared" si="14"/>
        <v>ServiceCall</v>
      </c>
      <c r="H425" s="68" t="s">
        <v>1120</v>
      </c>
      <c r="I425" s="72" t="b">
        <f t="shared" si="15"/>
        <v>1</v>
      </c>
      <c r="J425" s="51" t="s">
        <v>915</v>
      </c>
      <c r="K425" s="76" t="b">
        <v>1</v>
      </c>
      <c r="L425" s="63" t="s">
        <v>1438</v>
      </c>
      <c r="M425" s="51" t="s">
        <v>21</v>
      </c>
      <c r="N425" s="51" t="s">
        <v>23</v>
      </c>
    </row>
    <row r="426" spans="1:14" ht="51">
      <c r="A426" s="51" t="s">
        <v>917</v>
      </c>
      <c r="B426" s="62" t="s">
        <v>917</v>
      </c>
      <c r="C426" s="52">
        <v>493</v>
      </c>
      <c r="D426" s="62" t="s">
        <v>1119</v>
      </c>
      <c r="E426" s="62" t="s">
        <v>1649</v>
      </c>
      <c r="F426" s="62"/>
      <c r="G426" s="52" t="str">
        <f t="shared" si="14"/>
        <v>ServiceCall</v>
      </c>
      <c r="H426" s="68" t="s">
        <v>1120</v>
      </c>
      <c r="I426" s="72" t="b">
        <f t="shared" si="15"/>
        <v>1</v>
      </c>
      <c r="J426" s="51" t="s">
        <v>919</v>
      </c>
      <c r="K426" s="76" t="b">
        <v>1</v>
      </c>
      <c r="L426" s="63" t="s">
        <v>1439</v>
      </c>
      <c r="M426" s="51" t="s">
        <v>21</v>
      </c>
      <c r="N426" s="51" t="s">
        <v>23</v>
      </c>
    </row>
    <row r="427" spans="1:14">
      <c r="A427" s="51" t="s">
        <v>921</v>
      </c>
      <c r="B427" s="62" t="s">
        <v>921</v>
      </c>
      <c r="C427" s="52">
        <v>494</v>
      </c>
      <c r="D427" s="62" t="s">
        <v>1138</v>
      </c>
      <c r="E427" s="62" t="s">
        <v>1138</v>
      </c>
      <c r="F427" s="62"/>
      <c r="G427" s="52" t="str">
        <f t="shared" si="14"/>
        <v>Warning</v>
      </c>
      <c r="H427" s="68" t="s">
        <v>37</v>
      </c>
      <c r="I427" s="72" t="b">
        <f t="shared" si="15"/>
        <v>0</v>
      </c>
      <c r="J427" s="51"/>
      <c r="K427" s="76" t="b">
        <v>1</v>
      </c>
      <c r="L427" s="62" t="s">
        <v>1440</v>
      </c>
      <c r="M427" s="51" t="s">
        <v>37</v>
      </c>
      <c r="N427" s="51" t="s">
        <v>39</v>
      </c>
    </row>
    <row r="428" spans="1:14">
      <c r="A428" s="51" t="s">
        <v>922</v>
      </c>
      <c r="B428" s="62" t="s">
        <v>922</v>
      </c>
      <c r="C428" s="52">
        <v>495</v>
      </c>
      <c r="D428" s="62" t="s">
        <v>1441</v>
      </c>
      <c r="E428" s="62" t="s">
        <v>1441</v>
      </c>
      <c r="F428" s="62"/>
      <c r="G428" s="52" t="str">
        <f t="shared" si="14"/>
        <v>Warning</v>
      </c>
      <c r="H428" s="68" t="s">
        <v>37</v>
      </c>
      <c r="I428" s="72" t="b">
        <f t="shared" si="15"/>
        <v>0</v>
      </c>
      <c r="J428" s="51"/>
      <c r="K428" s="76" t="b">
        <v>1</v>
      </c>
      <c r="L428" s="62" t="s">
        <v>1442</v>
      </c>
      <c r="M428" s="51" t="s">
        <v>37</v>
      </c>
      <c r="N428" s="51" t="s">
        <v>39</v>
      </c>
    </row>
    <row r="429" spans="1:14">
      <c r="A429" s="51" t="s">
        <v>923</v>
      </c>
      <c r="B429" s="62" t="s">
        <v>923</v>
      </c>
      <c r="C429" s="52">
        <v>496</v>
      </c>
      <c r="D429" s="62" t="s">
        <v>1133</v>
      </c>
      <c r="E429" s="62" t="s">
        <v>1133</v>
      </c>
      <c r="F429" s="62"/>
      <c r="G429" s="52" t="str">
        <f t="shared" si="14"/>
        <v>Warning</v>
      </c>
      <c r="H429" s="68" t="s">
        <v>37</v>
      </c>
      <c r="I429" s="72" t="b">
        <f t="shared" si="15"/>
        <v>0</v>
      </c>
      <c r="J429" s="51"/>
      <c r="K429" s="76" t="b">
        <v>1</v>
      </c>
      <c r="L429" s="62" t="s">
        <v>1443</v>
      </c>
      <c r="M429" s="51" t="s">
        <v>37</v>
      </c>
      <c r="N429" s="51" t="s">
        <v>39</v>
      </c>
    </row>
    <row r="430" spans="1:14">
      <c r="A430" s="51" t="s">
        <v>924</v>
      </c>
      <c r="B430" s="62" t="s">
        <v>924</v>
      </c>
      <c r="C430" s="52">
        <v>497</v>
      </c>
      <c r="D430" s="62" t="s">
        <v>1145</v>
      </c>
      <c r="E430" s="62" t="s">
        <v>1145</v>
      </c>
      <c r="F430" s="62"/>
      <c r="G430" s="52" t="str">
        <f t="shared" si="14"/>
        <v>Warning</v>
      </c>
      <c r="H430" s="68" t="s">
        <v>37</v>
      </c>
      <c r="I430" s="72" t="b">
        <f t="shared" si="15"/>
        <v>0</v>
      </c>
      <c r="J430" s="51"/>
      <c r="K430" s="76" t="b">
        <v>1</v>
      </c>
      <c r="L430" s="62" t="s">
        <v>1444</v>
      </c>
      <c r="M430" s="51" t="s">
        <v>37</v>
      </c>
      <c r="N430" s="51" t="s">
        <v>39</v>
      </c>
    </row>
    <row r="431" spans="1:14">
      <c r="A431" s="51" t="s">
        <v>925</v>
      </c>
      <c r="B431" s="62" t="s">
        <v>925</v>
      </c>
      <c r="C431" s="52">
        <v>498</v>
      </c>
      <c r="D431" s="62" t="s">
        <v>1445</v>
      </c>
      <c r="E431" s="62" t="s">
        <v>1445</v>
      </c>
      <c r="F431" s="62"/>
      <c r="G431" s="52" t="str">
        <f t="shared" si="14"/>
        <v>Warning</v>
      </c>
      <c r="H431" s="68" t="s">
        <v>37</v>
      </c>
      <c r="I431" s="72" t="b">
        <f t="shared" si="15"/>
        <v>0</v>
      </c>
      <c r="J431" s="51"/>
      <c r="K431" s="76" t="b">
        <v>1</v>
      </c>
      <c r="L431" s="62" t="s">
        <v>1446</v>
      </c>
      <c r="M431" s="51" t="s">
        <v>37</v>
      </c>
      <c r="N431" s="51" t="s">
        <v>39</v>
      </c>
    </row>
    <row r="432" spans="1:14">
      <c r="A432" s="51" t="s">
        <v>926</v>
      </c>
      <c r="B432" s="62" t="s">
        <v>926</v>
      </c>
      <c r="C432" s="52">
        <v>499</v>
      </c>
      <c r="D432" s="62" t="s">
        <v>1145</v>
      </c>
      <c r="E432" s="62" t="s">
        <v>1646</v>
      </c>
      <c r="F432" s="62"/>
      <c r="G432" s="52" t="str">
        <f t="shared" si="14"/>
        <v>Warning</v>
      </c>
      <c r="H432" s="68" t="s">
        <v>37</v>
      </c>
      <c r="I432" s="72" t="b">
        <f t="shared" si="15"/>
        <v>0</v>
      </c>
      <c r="J432" s="51"/>
      <c r="K432" s="76" t="b">
        <v>1</v>
      </c>
      <c r="L432" s="62" t="s">
        <v>1447</v>
      </c>
      <c r="M432" s="51" t="s">
        <v>37</v>
      </c>
      <c r="N432" s="51" t="s">
        <v>39</v>
      </c>
    </row>
    <row r="433" spans="1:14">
      <c r="A433" s="51" t="s">
        <v>927</v>
      </c>
      <c r="B433" s="62" t="s">
        <v>927</v>
      </c>
      <c r="C433" s="52">
        <v>500</v>
      </c>
      <c r="D433" s="62" t="s">
        <v>1374</v>
      </c>
      <c r="E433" s="62" t="s">
        <v>1374</v>
      </c>
      <c r="F433" s="62"/>
      <c r="G433" s="52" t="str">
        <f t="shared" si="14"/>
        <v>Warning</v>
      </c>
      <c r="H433" s="68" t="s">
        <v>37</v>
      </c>
      <c r="I433" s="72" t="b">
        <f t="shared" si="15"/>
        <v>0</v>
      </c>
      <c r="J433" s="51"/>
      <c r="K433" s="76" t="b">
        <v>1</v>
      </c>
      <c r="L433" s="62" t="s">
        <v>1448</v>
      </c>
      <c r="M433" s="51" t="s">
        <v>37</v>
      </c>
      <c r="N433" s="51" t="s">
        <v>39</v>
      </c>
    </row>
    <row r="434" spans="1:14">
      <c r="A434" s="51" t="s">
        <v>928</v>
      </c>
      <c r="B434" s="62" t="s">
        <v>928</v>
      </c>
      <c r="C434" s="52">
        <v>501</v>
      </c>
      <c r="D434" s="62" t="s">
        <v>1145</v>
      </c>
      <c r="E434" s="62" t="s">
        <v>1145</v>
      </c>
      <c r="F434" s="62"/>
      <c r="G434" s="52" t="str">
        <f t="shared" si="14"/>
        <v>Warning</v>
      </c>
      <c r="H434" s="68" t="s">
        <v>37</v>
      </c>
      <c r="I434" s="72" t="b">
        <f t="shared" si="15"/>
        <v>0</v>
      </c>
      <c r="J434" s="51"/>
      <c r="K434" s="76" t="b">
        <v>1</v>
      </c>
      <c r="L434" s="62" t="s">
        <v>1449</v>
      </c>
      <c r="M434" s="51" t="s">
        <v>37</v>
      </c>
      <c r="N434" s="51" t="s">
        <v>39</v>
      </c>
    </row>
    <row r="435" spans="1:14" ht="51">
      <c r="A435" s="51" t="s">
        <v>929</v>
      </c>
      <c r="B435" s="62" t="s">
        <v>929</v>
      </c>
      <c r="C435" s="52">
        <v>502</v>
      </c>
      <c r="D435" s="62" t="s">
        <v>1133</v>
      </c>
      <c r="E435" s="62" t="s">
        <v>1133</v>
      </c>
      <c r="F435" s="62"/>
      <c r="G435" s="52" t="str">
        <f t="shared" si="14"/>
        <v>ServiceCall</v>
      </c>
      <c r="H435" s="68" t="s">
        <v>1120</v>
      </c>
      <c r="I435" s="72" t="b">
        <f t="shared" si="15"/>
        <v>1</v>
      </c>
      <c r="J435" s="51" t="s">
        <v>933</v>
      </c>
      <c r="K435" s="76" t="b">
        <v>1</v>
      </c>
      <c r="L435" s="63" t="s">
        <v>1450</v>
      </c>
      <c r="M435" s="51" t="s">
        <v>21</v>
      </c>
      <c r="N435" s="51" t="s">
        <v>23</v>
      </c>
    </row>
    <row r="436" spans="1:14" ht="51">
      <c r="A436" s="51" t="s">
        <v>935</v>
      </c>
      <c r="B436" s="62" t="s">
        <v>935</v>
      </c>
      <c r="C436" s="52">
        <v>503</v>
      </c>
      <c r="D436" s="62" t="s">
        <v>1133</v>
      </c>
      <c r="E436" s="62" t="s">
        <v>1133</v>
      </c>
      <c r="F436" s="62"/>
      <c r="G436" s="52" t="str">
        <f t="shared" si="14"/>
        <v>ServiceCall</v>
      </c>
      <c r="H436" s="68" t="s">
        <v>1120</v>
      </c>
      <c r="I436" s="72" t="b">
        <f t="shared" si="15"/>
        <v>1</v>
      </c>
      <c r="J436" s="51" t="s">
        <v>933</v>
      </c>
      <c r="K436" s="76" t="b">
        <v>1</v>
      </c>
      <c r="L436" s="63" t="s">
        <v>1450</v>
      </c>
      <c r="M436" s="51" t="s">
        <v>21</v>
      </c>
      <c r="N436" s="51" t="s">
        <v>23</v>
      </c>
    </row>
    <row r="437" spans="1:14" ht="51">
      <c r="A437" s="51" t="s">
        <v>936</v>
      </c>
      <c r="B437" s="62" t="s">
        <v>936</v>
      </c>
      <c r="C437" s="52">
        <v>504</v>
      </c>
      <c r="D437" s="62" t="s">
        <v>1133</v>
      </c>
      <c r="E437" s="62" t="s">
        <v>1133</v>
      </c>
      <c r="F437" s="62"/>
      <c r="G437" s="52" t="str">
        <f t="shared" si="14"/>
        <v>ServiceCall</v>
      </c>
      <c r="H437" s="68" t="s">
        <v>1120</v>
      </c>
      <c r="I437" s="72" t="b">
        <f t="shared" si="15"/>
        <v>1</v>
      </c>
      <c r="J437" s="51" t="s">
        <v>933</v>
      </c>
      <c r="K437" s="76" t="b">
        <v>1</v>
      </c>
      <c r="L437" s="63" t="s">
        <v>1450</v>
      </c>
      <c r="M437" s="51" t="s">
        <v>21</v>
      </c>
      <c r="N437" s="51" t="s">
        <v>23</v>
      </c>
    </row>
    <row r="438" spans="1:14" ht="51">
      <c r="A438" s="51" t="s">
        <v>937</v>
      </c>
      <c r="B438" s="62" t="s">
        <v>937</v>
      </c>
      <c r="C438" s="52">
        <v>505</v>
      </c>
      <c r="D438" s="62" t="s">
        <v>1133</v>
      </c>
      <c r="E438" s="62" t="s">
        <v>1133</v>
      </c>
      <c r="F438" s="62"/>
      <c r="G438" s="52" t="str">
        <f t="shared" si="14"/>
        <v>ServiceCall</v>
      </c>
      <c r="H438" s="68" t="s">
        <v>1120</v>
      </c>
      <c r="I438" s="72" t="b">
        <f t="shared" si="15"/>
        <v>1</v>
      </c>
      <c r="J438" s="51" t="s">
        <v>933</v>
      </c>
      <c r="K438" s="76" t="b">
        <v>1</v>
      </c>
      <c r="L438" s="63" t="s">
        <v>1450</v>
      </c>
      <c r="M438" s="51" t="s">
        <v>21</v>
      </c>
      <c r="N438" s="51" t="s">
        <v>23</v>
      </c>
    </row>
    <row r="439" spans="1:14" ht="51">
      <c r="A439" s="51" t="s">
        <v>938</v>
      </c>
      <c r="B439" s="62" t="s">
        <v>938</v>
      </c>
      <c r="C439" s="52">
        <v>506</v>
      </c>
      <c r="D439" s="62" t="s">
        <v>1133</v>
      </c>
      <c r="E439" s="62" t="s">
        <v>1133</v>
      </c>
      <c r="F439" s="62"/>
      <c r="G439" s="52" t="str">
        <f t="shared" si="14"/>
        <v>ServiceCall</v>
      </c>
      <c r="H439" s="68" t="s">
        <v>1120</v>
      </c>
      <c r="I439" s="72" t="b">
        <f t="shared" si="15"/>
        <v>1</v>
      </c>
      <c r="J439" s="51" t="s">
        <v>933</v>
      </c>
      <c r="K439" s="76" t="b">
        <v>1</v>
      </c>
      <c r="L439" s="63" t="s">
        <v>1450</v>
      </c>
      <c r="M439" s="51" t="s">
        <v>21</v>
      </c>
      <c r="N439" s="51" t="s">
        <v>23</v>
      </c>
    </row>
    <row r="440" spans="1:14" ht="51">
      <c r="A440" s="51" t="s">
        <v>939</v>
      </c>
      <c r="B440" s="62" t="s">
        <v>939</v>
      </c>
      <c r="C440" s="52">
        <v>507</v>
      </c>
      <c r="D440" s="62" t="s">
        <v>1133</v>
      </c>
      <c r="E440" s="62" t="s">
        <v>1133</v>
      </c>
      <c r="F440" s="62"/>
      <c r="G440" s="52" t="str">
        <f t="shared" si="14"/>
        <v>ServiceCall</v>
      </c>
      <c r="H440" s="68" t="s">
        <v>1120</v>
      </c>
      <c r="I440" s="72" t="b">
        <f t="shared" si="15"/>
        <v>1</v>
      </c>
      <c r="J440" s="51" t="s">
        <v>933</v>
      </c>
      <c r="K440" s="76" t="b">
        <v>1</v>
      </c>
      <c r="L440" s="63" t="s">
        <v>1450</v>
      </c>
      <c r="M440" s="51" t="s">
        <v>21</v>
      </c>
      <c r="N440" s="51" t="s">
        <v>23</v>
      </c>
    </row>
    <row r="441" spans="1:14" ht="51">
      <c r="A441" s="51" t="s">
        <v>940</v>
      </c>
      <c r="B441" s="62" t="s">
        <v>940</v>
      </c>
      <c r="C441" s="52">
        <v>508</v>
      </c>
      <c r="D441" s="62" t="s">
        <v>1133</v>
      </c>
      <c r="E441" s="62" t="s">
        <v>1133</v>
      </c>
      <c r="F441" s="62"/>
      <c r="G441" s="52" t="str">
        <f t="shared" si="14"/>
        <v>ServiceCall</v>
      </c>
      <c r="H441" s="68" t="s">
        <v>1120</v>
      </c>
      <c r="I441" s="72" t="b">
        <f t="shared" si="15"/>
        <v>1</v>
      </c>
      <c r="J441" s="51" t="s">
        <v>933</v>
      </c>
      <c r="K441" s="76" t="b">
        <v>1</v>
      </c>
      <c r="L441" s="63" t="s">
        <v>1450</v>
      </c>
      <c r="M441" s="51" t="s">
        <v>21</v>
      </c>
      <c r="N441" s="51" t="s">
        <v>23</v>
      </c>
    </row>
    <row r="442" spans="1:14" ht="51">
      <c r="A442" s="51" t="s">
        <v>941</v>
      </c>
      <c r="B442" s="62" t="s">
        <v>941</v>
      </c>
      <c r="C442" s="52">
        <v>509</v>
      </c>
      <c r="D442" s="62" t="s">
        <v>1129</v>
      </c>
      <c r="E442" s="62" t="s">
        <v>1129</v>
      </c>
      <c r="F442" s="62"/>
      <c r="G442" s="52" t="str">
        <f t="shared" si="14"/>
        <v>ServiceCall</v>
      </c>
      <c r="H442" s="68" t="s">
        <v>1120</v>
      </c>
      <c r="I442" s="72" t="b">
        <f t="shared" si="15"/>
        <v>1</v>
      </c>
      <c r="J442" s="51" t="s">
        <v>933</v>
      </c>
      <c r="K442" s="76" t="b">
        <v>1</v>
      </c>
      <c r="L442" s="63" t="s">
        <v>1450</v>
      </c>
      <c r="M442" s="51" t="s">
        <v>21</v>
      </c>
      <c r="N442" s="51" t="s">
        <v>23</v>
      </c>
    </row>
    <row r="443" spans="1:14" ht="51">
      <c r="A443" s="51" t="s">
        <v>942</v>
      </c>
      <c r="B443" s="62" t="s">
        <v>942</v>
      </c>
      <c r="C443" s="52">
        <v>510</v>
      </c>
      <c r="D443" s="62" t="s">
        <v>1133</v>
      </c>
      <c r="E443" s="62" t="s">
        <v>1133</v>
      </c>
      <c r="F443" s="62"/>
      <c r="G443" s="52" t="str">
        <f t="shared" si="14"/>
        <v>ServiceCall</v>
      </c>
      <c r="H443" s="68" t="s">
        <v>1120</v>
      </c>
      <c r="I443" s="72" t="b">
        <f t="shared" si="15"/>
        <v>1</v>
      </c>
      <c r="J443" s="51" t="s">
        <v>933</v>
      </c>
      <c r="K443" s="76" t="b">
        <v>1</v>
      </c>
      <c r="L443" s="63" t="s">
        <v>1450</v>
      </c>
      <c r="M443" s="51" t="s">
        <v>21</v>
      </c>
      <c r="N443" s="51" t="s">
        <v>23</v>
      </c>
    </row>
    <row r="444" spans="1:14" ht="51">
      <c r="A444" s="51" t="s">
        <v>943</v>
      </c>
      <c r="B444" s="62" t="s">
        <v>943</v>
      </c>
      <c r="C444" s="52">
        <v>511</v>
      </c>
      <c r="D444" s="62" t="s">
        <v>1133</v>
      </c>
      <c r="E444" s="62" t="s">
        <v>1133</v>
      </c>
      <c r="F444" s="62"/>
      <c r="G444" s="52" t="str">
        <f t="shared" si="14"/>
        <v>ServiceCall</v>
      </c>
      <c r="H444" s="68" t="s">
        <v>1120</v>
      </c>
      <c r="I444" s="72" t="b">
        <f t="shared" si="15"/>
        <v>1</v>
      </c>
      <c r="J444" s="51" t="s">
        <v>933</v>
      </c>
      <c r="K444" s="76" t="b">
        <v>1</v>
      </c>
      <c r="L444" s="63" t="s">
        <v>1450</v>
      </c>
      <c r="M444" s="51" t="s">
        <v>21</v>
      </c>
      <c r="N444" s="51" t="s">
        <v>23</v>
      </c>
    </row>
    <row r="445" spans="1:14" ht="51">
      <c r="A445" s="51" t="s">
        <v>944</v>
      </c>
      <c r="B445" s="62" t="s">
        <v>944</v>
      </c>
      <c r="C445" s="52">
        <v>512</v>
      </c>
      <c r="D445" s="62" t="s">
        <v>1129</v>
      </c>
      <c r="E445" s="62" t="s">
        <v>1129</v>
      </c>
      <c r="F445" s="62"/>
      <c r="G445" s="52" t="str">
        <f t="shared" si="14"/>
        <v>ServiceCall</v>
      </c>
      <c r="H445" s="68" t="s">
        <v>1120</v>
      </c>
      <c r="I445" s="72" t="b">
        <f t="shared" si="15"/>
        <v>1</v>
      </c>
      <c r="J445" s="51" t="s">
        <v>933</v>
      </c>
      <c r="K445" s="76" t="b">
        <v>1</v>
      </c>
      <c r="L445" s="63" t="s">
        <v>1450</v>
      </c>
      <c r="M445" s="51" t="s">
        <v>21</v>
      </c>
      <c r="N445" s="51" t="s">
        <v>23</v>
      </c>
    </row>
    <row r="446" spans="1:14" ht="51">
      <c r="A446" s="51" t="s">
        <v>945</v>
      </c>
      <c r="B446" s="62" t="s">
        <v>945</v>
      </c>
      <c r="C446" s="52">
        <v>513</v>
      </c>
      <c r="D446" s="62" t="s">
        <v>1138</v>
      </c>
      <c r="E446" s="62" t="s">
        <v>1138</v>
      </c>
      <c r="F446" s="62"/>
      <c r="G446" s="52" t="str">
        <f t="shared" si="14"/>
        <v>ServiceCall</v>
      </c>
      <c r="H446" s="68" t="s">
        <v>1120</v>
      </c>
      <c r="I446" s="72" t="b">
        <f t="shared" si="15"/>
        <v>1</v>
      </c>
      <c r="J446" s="51" t="s">
        <v>933</v>
      </c>
      <c r="K446" s="76" t="b">
        <v>1</v>
      </c>
      <c r="L446" s="63" t="s">
        <v>1450</v>
      </c>
      <c r="M446" s="51" t="s">
        <v>21</v>
      </c>
      <c r="N446" s="51" t="s">
        <v>23</v>
      </c>
    </row>
    <row r="447" spans="1:14" ht="51">
      <c r="A447" s="51" t="s">
        <v>946</v>
      </c>
      <c r="B447" s="62" t="s">
        <v>946</v>
      </c>
      <c r="C447" s="52">
        <v>514</v>
      </c>
      <c r="D447" s="62" t="s">
        <v>1119</v>
      </c>
      <c r="E447" s="62" t="s">
        <v>1119</v>
      </c>
      <c r="F447" s="62"/>
      <c r="G447" s="52" t="str">
        <f t="shared" si="14"/>
        <v>ServiceCall</v>
      </c>
      <c r="H447" s="68" t="s">
        <v>1120</v>
      </c>
      <c r="I447" s="72" t="b">
        <f t="shared" si="15"/>
        <v>1</v>
      </c>
      <c r="J447" s="51" t="s">
        <v>933</v>
      </c>
      <c r="K447" s="76" t="b">
        <v>1</v>
      </c>
      <c r="L447" s="63" t="s">
        <v>1450</v>
      </c>
      <c r="M447" s="51" t="s">
        <v>21</v>
      </c>
      <c r="N447" s="51" t="s">
        <v>23</v>
      </c>
    </row>
    <row r="448" spans="1:14" ht="51">
      <c r="A448" s="51" t="s">
        <v>947</v>
      </c>
      <c r="B448" s="62" t="s">
        <v>947</v>
      </c>
      <c r="C448" s="52">
        <v>515</v>
      </c>
      <c r="D448" s="62" t="s">
        <v>1119</v>
      </c>
      <c r="E448" s="62" t="s">
        <v>1119</v>
      </c>
      <c r="F448" s="62"/>
      <c r="G448" s="52" t="str">
        <f t="shared" si="14"/>
        <v>ServiceCall</v>
      </c>
      <c r="H448" s="68" t="s">
        <v>1120</v>
      </c>
      <c r="I448" s="72" t="b">
        <f t="shared" si="15"/>
        <v>1</v>
      </c>
      <c r="J448" s="51" t="s">
        <v>933</v>
      </c>
      <c r="K448" s="76" t="b">
        <v>1</v>
      </c>
      <c r="L448" s="63" t="s">
        <v>1450</v>
      </c>
      <c r="M448" s="51" t="s">
        <v>21</v>
      </c>
      <c r="N448" s="51" t="s">
        <v>23</v>
      </c>
    </row>
    <row r="449" spans="1:14" ht="51">
      <c r="A449" s="51" t="s">
        <v>948</v>
      </c>
      <c r="B449" s="62" t="s">
        <v>948</v>
      </c>
      <c r="C449" s="52">
        <v>516</v>
      </c>
      <c r="D449" s="62" t="s">
        <v>1119</v>
      </c>
      <c r="E449" s="62" t="s">
        <v>1119</v>
      </c>
      <c r="F449" s="62"/>
      <c r="G449" s="52" t="str">
        <f t="shared" si="14"/>
        <v>ServiceCall</v>
      </c>
      <c r="H449" s="68" t="s">
        <v>1120</v>
      </c>
      <c r="I449" s="72" t="b">
        <f t="shared" si="15"/>
        <v>1</v>
      </c>
      <c r="J449" s="51" t="s">
        <v>933</v>
      </c>
      <c r="K449" s="76" t="b">
        <v>1</v>
      </c>
      <c r="L449" s="63" t="s">
        <v>1450</v>
      </c>
      <c r="M449" s="51" t="s">
        <v>21</v>
      </c>
      <c r="N449" s="51" t="s">
        <v>23</v>
      </c>
    </row>
    <row r="450" spans="1:14" ht="51">
      <c r="A450" s="51" t="s">
        <v>949</v>
      </c>
      <c r="B450" s="62" t="s">
        <v>949</v>
      </c>
      <c r="C450" s="52">
        <v>517</v>
      </c>
      <c r="D450" s="62" t="s">
        <v>1138</v>
      </c>
      <c r="E450" s="62" t="s">
        <v>1138</v>
      </c>
      <c r="F450" s="62"/>
      <c r="G450" s="52" t="str">
        <f t="shared" si="14"/>
        <v>ServiceCall</v>
      </c>
      <c r="H450" s="68" t="s">
        <v>1120</v>
      </c>
      <c r="I450" s="72" t="b">
        <f t="shared" si="15"/>
        <v>1</v>
      </c>
      <c r="J450" s="51" t="s">
        <v>933</v>
      </c>
      <c r="K450" s="76" t="b">
        <v>1</v>
      </c>
      <c r="L450" s="63" t="s">
        <v>1450</v>
      </c>
      <c r="M450" s="51" t="s">
        <v>21</v>
      </c>
      <c r="N450" s="51" t="s">
        <v>23</v>
      </c>
    </row>
    <row r="451" spans="1:14" ht="51">
      <c r="A451" s="51" t="s">
        <v>950</v>
      </c>
      <c r="B451" s="62" t="s">
        <v>950</v>
      </c>
      <c r="C451" s="52">
        <v>518</v>
      </c>
      <c r="D451" s="62" t="s">
        <v>1441</v>
      </c>
      <c r="E451" s="62" t="s">
        <v>1441</v>
      </c>
      <c r="F451" s="62"/>
      <c r="G451" s="52" t="str">
        <f t="shared" ref="G451:G514" si="16">TRIM(SUBSTITUTE(M451, " ", ""))</f>
        <v>ServiceCall</v>
      </c>
      <c r="H451" s="68" t="s">
        <v>1120</v>
      </c>
      <c r="I451" s="72" t="b">
        <f t="shared" ref="I451:I514" si="17">N451="Y"</f>
        <v>1</v>
      </c>
      <c r="J451" s="51" t="s">
        <v>933</v>
      </c>
      <c r="K451" s="76" t="b">
        <v>1</v>
      </c>
      <c r="L451" s="63" t="s">
        <v>1450</v>
      </c>
      <c r="M451" s="51" t="s">
        <v>21</v>
      </c>
      <c r="N451" s="51" t="s">
        <v>23</v>
      </c>
    </row>
    <row r="452" spans="1:14" ht="51">
      <c r="A452" s="51" t="s">
        <v>951</v>
      </c>
      <c r="B452" s="62" t="s">
        <v>951</v>
      </c>
      <c r="C452" s="52">
        <v>519</v>
      </c>
      <c r="D452" s="62" t="s">
        <v>1133</v>
      </c>
      <c r="E452" s="62" t="s">
        <v>1133</v>
      </c>
      <c r="F452" s="62"/>
      <c r="G452" s="52" t="str">
        <f t="shared" si="16"/>
        <v>ServiceCall</v>
      </c>
      <c r="H452" s="68" t="s">
        <v>1120</v>
      </c>
      <c r="I452" s="72" t="b">
        <f t="shared" si="17"/>
        <v>1</v>
      </c>
      <c r="J452" s="51" t="s">
        <v>933</v>
      </c>
      <c r="K452" s="76" t="b">
        <v>1</v>
      </c>
      <c r="L452" s="63" t="s">
        <v>1450</v>
      </c>
      <c r="M452" s="51" t="s">
        <v>21</v>
      </c>
      <c r="N452" s="51" t="s">
        <v>23</v>
      </c>
    </row>
    <row r="453" spans="1:14" ht="51">
      <c r="A453" s="51" t="s">
        <v>952</v>
      </c>
      <c r="B453" s="62" t="s">
        <v>952</v>
      </c>
      <c r="C453" s="52">
        <v>520</v>
      </c>
      <c r="D453" s="62" t="s">
        <v>1145</v>
      </c>
      <c r="E453" s="62" t="s">
        <v>1145</v>
      </c>
      <c r="F453" s="62"/>
      <c r="G453" s="52" t="str">
        <f t="shared" si="16"/>
        <v>ServiceCall</v>
      </c>
      <c r="H453" s="68" t="s">
        <v>1120</v>
      </c>
      <c r="I453" s="72" t="b">
        <f t="shared" si="17"/>
        <v>1</v>
      </c>
      <c r="J453" s="51" t="s">
        <v>933</v>
      </c>
      <c r="K453" s="76" t="b">
        <v>1</v>
      </c>
      <c r="L453" s="63" t="s">
        <v>1450</v>
      </c>
      <c r="M453" s="51" t="s">
        <v>21</v>
      </c>
      <c r="N453" s="51" t="s">
        <v>23</v>
      </c>
    </row>
    <row r="454" spans="1:14" ht="51">
      <c r="A454" s="51" t="s">
        <v>953</v>
      </c>
      <c r="B454" s="62" t="s">
        <v>953</v>
      </c>
      <c r="C454" s="52">
        <v>521</v>
      </c>
      <c r="D454" s="62" t="s">
        <v>1445</v>
      </c>
      <c r="E454" s="62" t="s">
        <v>1445</v>
      </c>
      <c r="F454" s="62"/>
      <c r="G454" s="52" t="str">
        <f t="shared" si="16"/>
        <v>ServiceCall</v>
      </c>
      <c r="H454" s="68" t="s">
        <v>1120</v>
      </c>
      <c r="I454" s="72" t="b">
        <f t="shared" si="17"/>
        <v>1</v>
      </c>
      <c r="J454" s="51" t="s">
        <v>933</v>
      </c>
      <c r="K454" s="76" t="b">
        <v>1</v>
      </c>
      <c r="L454" s="63" t="s">
        <v>1450</v>
      </c>
      <c r="M454" s="51" t="s">
        <v>21</v>
      </c>
      <c r="N454" s="51" t="s">
        <v>23</v>
      </c>
    </row>
    <row r="455" spans="1:14" ht="51">
      <c r="A455" s="51" t="s">
        <v>954</v>
      </c>
      <c r="B455" s="62" t="s">
        <v>954</v>
      </c>
      <c r="C455" s="52">
        <v>522</v>
      </c>
      <c r="D455" s="62" t="s">
        <v>1145</v>
      </c>
      <c r="E455" s="62" t="s">
        <v>1646</v>
      </c>
      <c r="F455" s="62"/>
      <c r="G455" s="52" t="str">
        <f t="shared" si="16"/>
        <v>ServiceCall</v>
      </c>
      <c r="H455" s="68" t="s">
        <v>1120</v>
      </c>
      <c r="I455" s="72" t="b">
        <f t="shared" si="17"/>
        <v>1</v>
      </c>
      <c r="J455" s="51" t="s">
        <v>933</v>
      </c>
      <c r="K455" s="76" t="b">
        <v>1</v>
      </c>
      <c r="L455" s="63" t="s">
        <v>1450</v>
      </c>
      <c r="M455" s="51" t="s">
        <v>21</v>
      </c>
      <c r="N455" s="51" t="s">
        <v>23</v>
      </c>
    </row>
    <row r="456" spans="1:14" ht="51">
      <c r="A456" s="51" t="s">
        <v>955</v>
      </c>
      <c r="B456" s="62" t="s">
        <v>955</v>
      </c>
      <c r="C456" s="52">
        <v>523</v>
      </c>
      <c r="D456" s="62" t="s">
        <v>1374</v>
      </c>
      <c r="E456" s="62" t="s">
        <v>1374</v>
      </c>
      <c r="F456" s="62"/>
      <c r="G456" s="52" t="str">
        <f t="shared" si="16"/>
        <v>ServiceCall</v>
      </c>
      <c r="H456" s="68" t="s">
        <v>1120</v>
      </c>
      <c r="I456" s="72" t="b">
        <f t="shared" si="17"/>
        <v>1</v>
      </c>
      <c r="J456" s="51" t="s">
        <v>933</v>
      </c>
      <c r="K456" s="76" t="b">
        <v>1</v>
      </c>
      <c r="L456" s="63" t="s">
        <v>1450</v>
      </c>
      <c r="M456" s="51" t="s">
        <v>21</v>
      </c>
      <c r="N456" s="51" t="s">
        <v>23</v>
      </c>
    </row>
    <row r="457" spans="1:14" ht="51">
      <c r="A457" s="51" t="s">
        <v>956</v>
      </c>
      <c r="B457" s="62" t="s">
        <v>956</v>
      </c>
      <c r="C457" s="52">
        <v>524</v>
      </c>
      <c r="D457" s="62" t="s">
        <v>1145</v>
      </c>
      <c r="E457" s="62" t="s">
        <v>1145</v>
      </c>
      <c r="F457" s="62"/>
      <c r="G457" s="52" t="str">
        <f t="shared" si="16"/>
        <v>ServiceCall</v>
      </c>
      <c r="H457" s="68" t="s">
        <v>1120</v>
      </c>
      <c r="I457" s="72" t="b">
        <f t="shared" si="17"/>
        <v>0</v>
      </c>
      <c r="J457" s="51"/>
      <c r="K457" s="76" t="b">
        <v>1</v>
      </c>
      <c r="L457" s="63" t="s">
        <v>1450</v>
      </c>
      <c r="M457" s="51" t="s">
        <v>21</v>
      </c>
      <c r="N457" s="51" t="s">
        <v>39</v>
      </c>
    </row>
    <row r="458" spans="1:14" ht="38.25">
      <c r="A458" s="51" t="s">
        <v>957</v>
      </c>
      <c r="B458" s="62" t="s">
        <v>957</v>
      </c>
      <c r="C458" s="52">
        <v>525</v>
      </c>
      <c r="D458" s="62" t="s">
        <v>1133</v>
      </c>
      <c r="E458" s="62" t="s">
        <v>1133</v>
      </c>
      <c r="F458" s="62"/>
      <c r="G458" s="52" t="str">
        <f t="shared" si="16"/>
        <v>ServiceCall</v>
      </c>
      <c r="H458" s="68" t="s">
        <v>1120</v>
      </c>
      <c r="I458" s="72" t="b">
        <f t="shared" si="17"/>
        <v>0</v>
      </c>
      <c r="J458" s="56"/>
      <c r="K458" s="76" t="b">
        <v>1</v>
      </c>
      <c r="L458" s="63" t="s">
        <v>1134</v>
      </c>
      <c r="M458" s="51" t="s">
        <v>21</v>
      </c>
      <c r="N458" s="51"/>
    </row>
    <row r="459" spans="1:14" ht="38.25">
      <c r="A459" s="51" t="s">
        <v>960</v>
      </c>
      <c r="B459" s="62" t="s">
        <v>960</v>
      </c>
      <c r="C459" s="52">
        <v>526</v>
      </c>
      <c r="D459" s="62" t="s">
        <v>1133</v>
      </c>
      <c r="E459" s="62" t="s">
        <v>1133</v>
      </c>
      <c r="F459" s="62"/>
      <c r="G459" s="52" t="str">
        <f t="shared" si="16"/>
        <v>ServiceCall</v>
      </c>
      <c r="H459" s="68" t="s">
        <v>1120</v>
      </c>
      <c r="I459" s="72" t="b">
        <f t="shared" si="17"/>
        <v>0</v>
      </c>
      <c r="J459" s="51"/>
      <c r="K459" s="76" t="b">
        <v>1</v>
      </c>
      <c r="L459" s="63" t="s">
        <v>1134</v>
      </c>
      <c r="M459" s="51" t="s">
        <v>21</v>
      </c>
      <c r="N459" s="51"/>
    </row>
    <row r="460" spans="1:14" ht="38.25">
      <c r="A460" s="51" t="s">
        <v>961</v>
      </c>
      <c r="B460" s="62" t="s">
        <v>961</v>
      </c>
      <c r="C460" s="52">
        <v>527</v>
      </c>
      <c r="D460" s="62" t="s">
        <v>1133</v>
      </c>
      <c r="E460" s="62" t="s">
        <v>1133</v>
      </c>
      <c r="F460" s="62"/>
      <c r="G460" s="52" t="str">
        <f t="shared" si="16"/>
        <v>ServiceCall</v>
      </c>
      <c r="H460" s="68" t="s">
        <v>1120</v>
      </c>
      <c r="I460" s="72" t="b">
        <f t="shared" si="17"/>
        <v>0</v>
      </c>
      <c r="J460" s="51"/>
      <c r="K460" s="76" t="b">
        <v>1</v>
      </c>
      <c r="L460" s="63" t="s">
        <v>1134</v>
      </c>
      <c r="M460" s="51" t="s">
        <v>21</v>
      </c>
      <c r="N460" s="51"/>
    </row>
    <row r="461" spans="1:14" ht="38.25">
      <c r="A461" s="51" t="s">
        <v>962</v>
      </c>
      <c r="B461" s="62" t="s">
        <v>962</v>
      </c>
      <c r="C461" s="52">
        <v>528</v>
      </c>
      <c r="D461" s="62" t="s">
        <v>1133</v>
      </c>
      <c r="E461" s="62" t="s">
        <v>1133</v>
      </c>
      <c r="F461" s="62"/>
      <c r="G461" s="52" t="str">
        <f t="shared" si="16"/>
        <v>ServiceCall</v>
      </c>
      <c r="H461" s="68" t="s">
        <v>1120</v>
      </c>
      <c r="I461" s="72" t="b">
        <f t="shared" si="17"/>
        <v>0</v>
      </c>
      <c r="J461" s="51"/>
      <c r="K461" s="76" t="b">
        <v>1</v>
      </c>
      <c r="L461" s="63" t="s">
        <v>1134</v>
      </c>
      <c r="M461" s="51" t="s">
        <v>21</v>
      </c>
      <c r="N461" s="51"/>
    </row>
    <row r="462" spans="1:14" ht="38.25">
      <c r="A462" s="51" t="s">
        <v>963</v>
      </c>
      <c r="B462" s="62" t="s">
        <v>963</v>
      </c>
      <c r="C462" s="52">
        <v>529</v>
      </c>
      <c r="D462" s="62" t="s">
        <v>1133</v>
      </c>
      <c r="E462" s="62" t="s">
        <v>1133</v>
      </c>
      <c r="F462" s="62"/>
      <c r="G462" s="52" t="str">
        <f t="shared" si="16"/>
        <v>ServiceCall</v>
      </c>
      <c r="H462" s="68" t="s">
        <v>1120</v>
      </c>
      <c r="I462" s="72" t="b">
        <f t="shared" si="17"/>
        <v>0</v>
      </c>
      <c r="J462" s="51"/>
      <c r="K462" s="76" t="b">
        <v>1</v>
      </c>
      <c r="L462" s="63" t="s">
        <v>1134</v>
      </c>
      <c r="M462" s="51" t="s">
        <v>21</v>
      </c>
      <c r="N462" s="51"/>
    </row>
    <row r="463" spans="1:14" ht="38.25">
      <c r="A463" s="51" t="s">
        <v>964</v>
      </c>
      <c r="B463" s="62" t="s">
        <v>964</v>
      </c>
      <c r="C463" s="52">
        <v>530</v>
      </c>
      <c r="D463" s="62" t="s">
        <v>1133</v>
      </c>
      <c r="E463" s="62" t="s">
        <v>1133</v>
      </c>
      <c r="F463" s="62"/>
      <c r="G463" s="52" t="str">
        <f t="shared" si="16"/>
        <v>ServiceCall</v>
      </c>
      <c r="H463" s="68" t="s">
        <v>1120</v>
      </c>
      <c r="I463" s="72" t="b">
        <f t="shared" si="17"/>
        <v>0</v>
      </c>
      <c r="J463" s="51"/>
      <c r="K463" s="76" t="b">
        <v>1</v>
      </c>
      <c r="L463" s="63" t="s">
        <v>1134</v>
      </c>
      <c r="M463" s="51" t="s">
        <v>21</v>
      </c>
      <c r="N463" s="51"/>
    </row>
    <row r="464" spans="1:14" ht="38.25">
      <c r="A464" s="51" t="s">
        <v>965</v>
      </c>
      <c r="B464" s="62" t="s">
        <v>965</v>
      </c>
      <c r="C464" s="52">
        <v>531</v>
      </c>
      <c r="D464" s="62" t="s">
        <v>1133</v>
      </c>
      <c r="E464" s="62" t="s">
        <v>1133</v>
      </c>
      <c r="F464" s="62"/>
      <c r="G464" s="52" t="str">
        <f t="shared" si="16"/>
        <v>ServiceCall</v>
      </c>
      <c r="H464" s="68" t="s">
        <v>1120</v>
      </c>
      <c r="I464" s="72" t="b">
        <f t="shared" si="17"/>
        <v>0</v>
      </c>
      <c r="J464" s="51"/>
      <c r="K464" s="76" t="b">
        <v>1</v>
      </c>
      <c r="L464" s="63" t="s">
        <v>1134</v>
      </c>
      <c r="M464" s="51" t="s">
        <v>21</v>
      </c>
      <c r="N464" s="51"/>
    </row>
    <row r="465" spans="1:14" ht="38.25">
      <c r="A465" s="51" t="s">
        <v>966</v>
      </c>
      <c r="B465" s="62" t="s">
        <v>966</v>
      </c>
      <c r="C465" s="52">
        <v>532</v>
      </c>
      <c r="D465" s="62" t="s">
        <v>1129</v>
      </c>
      <c r="E465" s="62" t="s">
        <v>1129</v>
      </c>
      <c r="F465" s="62"/>
      <c r="G465" s="52" t="str">
        <f t="shared" si="16"/>
        <v>ServiceCall</v>
      </c>
      <c r="H465" s="68" t="s">
        <v>1120</v>
      </c>
      <c r="I465" s="72" t="b">
        <f t="shared" si="17"/>
        <v>0</v>
      </c>
      <c r="J465" s="51"/>
      <c r="K465" s="76" t="b">
        <v>1</v>
      </c>
      <c r="L465" s="63" t="s">
        <v>1451</v>
      </c>
      <c r="M465" s="51" t="s">
        <v>21</v>
      </c>
      <c r="N465" s="51"/>
    </row>
    <row r="466" spans="1:14" ht="38.25">
      <c r="A466" s="51" t="s">
        <v>967</v>
      </c>
      <c r="B466" s="62" t="s">
        <v>967</v>
      </c>
      <c r="C466" s="52">
        <v>533</v>
      </c>
      <c r="D466" s="62" t="s">
        <v>1133</v>
      </c>
      <c r="E466" s="62" t="s">
        <v>1133</v>
      </c>
      <c r="F466" s="62"/>
      <c r="G466" s="52" t="str">
        <f t="shared" si="16"/>
        <v>ServiceCall</v>
      </c>
      <c r="H466" s="68" t="s">
        <v>1120</v>
      </c>
      <c r="I466" s="72" t="b">
        <f t="shared" si="17"/>
        <v>0</v>
      </c>
      <c r="J466" s="51"/>
      <c r="K466" s="76" t="b">
        <v>1</v>
      </c>
      <c r="L466" s="63" t="s">
        <v>1134</v>
      </c>
      <c r="M466" s="51" t="s">
        <v>21</v>
      </c>
      <c r="N466" s="51"/>
    </row>
    <row r="467" spans="1:14" ht="38.25">
      <c r="A467" s="51" t="s">
        <v>968</v>
      </c>
      <c r="B467" s="62" t="s">
        <v>968</v>
      </c>
      <c r="C467" s="52">
        <v>534</v>
      </c>
      <c r="D467" s="62" t="s">
        <v>1133</v>
      </c>
      <c r="E467" s="62" t="s">
        <v>1133</v>
      </c>
      <c r="F467" s="62"/>
      <c r="G467" s="52" t="str">
        <f t="shared" si="16"/>
        <v>ServiceCall</v>
      </c>
      <c r="H467" s="68" t="s">
        <v>1120</v>
      </c>
      <c r="I467" s="72" t="b">
        <f t="shared" si="17"/>
        <v>0</v>
      </c>
      <c r="J467" s="51"/>
      <c r="K467" s="76" t="b">
        <v>1</v>
      </c>
      <c r="L467" s="63" t="s">
        <v>1134</v>
      </c>
      <c r="M467" s="51" t="s">
        <v>21</v>
      </c>
      <c r="N467" s="51"/>
    </row>
    <row r="468" spans="1:14" ht="38.25">
      <c r="A468" s="51" t="s">
        <v>969</v>
      </c>
      <c r="B468" s="62" t="s">
        <v>969</v>
      </c>
      <c r="C468" s="52">
        <v>535</v>
      </c>
      <c r="D468" s="62" t="s">
        <v>1129</v>
      </c>
      <c r="E468" s="62" t="s">
        <v>1129</v>
      </c>
      <c r="F468" s="62"/>
      <c r="G468" s="52" t="str">
        <f t="shared" si="16"/>
        <v>ServiceCall</v>
      </c>
      <c r="H468" s="68" t="s">
        <v>1120</v>
      </c>
      <c r="I468" s="72" t="b">
        <f t="shared" si="17"/>
        <v>0</v>
      </c>
      <c r="J468" s="51"/>
      <c r="K468" s="76" t="b">
        <v>1</v>
      </c>
      <c r="L468" s="63" t="s">
        <v>1451</v>
      </c>
      <c r="M468" s="51" t="s">
        <v>21</v>
      </c>
      <c r="N468" s="51"/>
    </row>
    <row r="469" spans="1:14" ht="51">
      <c r="A469" s="51" t="s">
        <v>970</v>
      </c>
      <c r="B469" s="62" t="s">
        <v>970</v>
      </c>
      <c r="C469" s="52">
        <v>536</v>
      </c>
      <c r="D469" s="62" t="s">
        <v>1138</v>
      </c>
      <c r="E469" s="62" t="s">
        <v>1138</v>
      </c>
      <c r="F469" s="62"/>
      <c r="G469" s="52" t="str">
        <f t="shared" si="16"/>
        <v>ServiceCall</v>
      </c>
      <c r="H469" s="68" t="s">
        <v>1120</v>
      </c>
      <c r="I469" s="72" t="b">
        <f t="shared" si="17"/>
        <v>0</v>
      </c>
      <c r="J469" s="51"/>
      <c r="K469" s="76" t="b">
        <v>1</v>
      </c>
      <c r="L469" s="63" t="s">
        <v>1139</v>
      </c>
      <c r="M469" s="51" t="s">
        <v>21</v>
      </c>
      <c r="N469" s="51"/>
    </row>
    <row r="470" spans="1:14" ht="51">
      <c r="A470" s="51" t="s">
        <v>971</v>
      </c>
      <c r="B470" s="62" t="s">
        <v>971</v>
      </c>
      <c r="C470" s="52">
        <v>537</v>
      </c>
      <c r="D470" s="62" t="s">
        <v>1119</v>
      </c>
      <c r="E470" s="62" t="s">
        <v>1119</v>
      </c>
      <c r="F470" s="62"/>
      <c r="G470" s="52" t="str">
        <f t="shared" si="16"/>
        <v>ServiceCall</v>
      </c>
      <c r="H470" s="68" t="s">
        <v>1120</v>
      </c>
      <c r="I470" s="72" t="b">
        <f t="shared" si="17"/>
        <v>0</v>
      </c>
      <c r="J470" s="51"/>
      <c r="K470" s="76" t="b">
        <v>1</v>
      </c>
      <c r="L470" s="63" t="s">
        <v>1121</v>
      </c>
      <c r="M470" s="51" t="s">
        <v>21</v>
      </c>
      <c r="N470" s="51"/>
    </row>
    <row r="471" spans="1:14" ht="51">
      <c r="A471" s="51" t="s">
        <v>972</v>
      </c>
      <c r="B471" s="62" t="s">
        <v>972</v>
      </c>
      <c r="C471" s="52">
        <v>538</v>
      </c>
      <c r="D471" s="62" t="s">
        <v>1119</v>
      </c>
      <c r="E471" s="62" t="s">
        <v>1119</v>
      </c>
      <c r="F471" s="62"/>
      <c r="G471" s="52" t="str">
        <f t="shared" si="16"/>
        <v>ServiceCall</v>
      </c>
      <c r="H471" s="68" t="s">
        <v>1120</v>
      </c>
      <c r="I471" s="72" t="b">
        <f t="shared" si="17"/>
        <v>0</v>
      </c>
      <c r="J471" s="51"/>
      <c r="K471" s="76" t="b">
        <v>1</v>
      </c>
      <c r="L471" s="63" t="s">
        <v>1121</v>
      </c>
      <c r="M471" s="51" t="s">
        <v>21</v>
      </c>
      <c r="N471" s="51"/>
    </row>
    <row r="472" spans="1:14" ht="51">
      <c r="A472" s="51" t="s">
        <v>973</v>
      </c>
      <c r="B472" s="62" t="s">
        <v>973</v>
      </c>
      <c r="C472" s="52">
        <v>539</v>
      </c>
      <c r="D472" s="62" t="s">
        <v>1119</v>
      </c>
      <c r="E472" s="62" t="s">
        <v>1119</v>
      </c>
      <c r="F472" s="62"/>
      <c r="G472" s="52" t="str">
        <f t="shared" si="16"/>
        <v>ServiceCall</v>
      </c>
      <c r="H472" s="68" t="s">
        <v>1120</v>
      </c>
      <c r="I472" s="72" t="b">
        <f t="shared" si="17"/>
        <v>0</v>
      </c>
      <c r="J472" s="51"/>
      <c r="K472" s="76" t="b">
        <v>1</v>
      </c>
      <c r="L472" s="63" t="s">
        <v>1121</v>
      </c>
      <c r="M472" s="51" t="s">
        <v>21</v>
      </c>
      <c r="N472" s="51"/>
    </row>
    <row r="473" spans="1:14" ht="51">
      <c r="A473" s="51" t="s">
        <v>974</v>
      </c>
      <c r="B473" s="62" t="s">
        <v>974</v>
      </c>
      <c r="C473" s="52">
        <v>540</v>
      </c>
      <c r="D473" s="62" t="s">
        <v>1138</v>
      </c>
      <c r="E473" s="62" t="s">
        <v>1138</v>
      </c>
      <c r="F473" s="62"/>
      <c r="G473" s="52" t="str">
        <f t="shared" si="16"/>
        <v>ServiceCall</v>
      </c>
      <c r="H473" s="68" t="s">
        <v>1120</v>
      </c>
      <c r="I473" s="72" t="b">
        <f t="shared" si="17"/>
        <v>0</v>
      </c>
      <c r="J473" s="51"/>
      <c r="K473" s="76" t="b">
        <v>1</v>
      </c>
      <c r="L473" s="63" t="s">
        <v>1139</v>
      </c>
      <c r="M473" s="51" t="s">
        <v>21</v>
      </c>
      <c r="N473" s="51"/>
    </row>
    <row r="474" spans="1:14" ht="51">
      <c r="A474" s="51" t="s">
        <v>975</v>
      </c>
      <c r="B474" s="62" t="s">
        <v>975</v>
      </c>
      <c r="C474" s="52">
        <v>541</v>
      </c>
      <c r="D474" s="62" t="s">
        <v>1441</v>
      </c>
      <c r="E474" s="62" t="s">
        <v>1441</v>
      </c>
      <c r="F474" s="62"/>
      <c r="G474" s="52" t="str">
        <f t="shared" si="16"/>
        <v>ServiceCall</v>
      </c>
      <c r="H474" s="68" t="s">
        <v>1120</v>
      </c>
      <c r="I474" s="72" t="b">
        <f t="shared" si="17"/>
        <v>0</v>
      </c>
      <c r="J474" s="51"/>
      <c r="K474" s="76" t="b">
        <v>1</v>
      </c>
      <c r="L474" s="63" t="s">
        <v>1450</v>
      </c>
      <c r="M474" s="51" t="s">
        <v>21</v>
      </c>
      <c r="N474" s="51"/>
    </row>
    <row r="475" spans="1:14" ht="38.25">
      <c r="A475" s="51" t="s">
        <v>976</v>
      </c>
      <c r="B475" s="62" t="s">
        <v>976</v>
      </c>
      <c r="C475" s="52">
        <v>542</v>
      </c>
      <c r="D475" s="62" t="s">
        <v>1133</v>
      </c>
      <c r="E475" s="62" t="s">
        <v>1133</v>
      </c>
      <c r="F475" s="62"/>
      <c r="G475" s="52" t="str">
        <f t="shared" si="16"/>
        <v>ServiceCall</v>
      </c>
      <c r="H475" s="68" t="s">
        <v>1120</v>
      </c>
      <c r="I475" s="72" t="b">
        <f t="shared" si="17"/>
        <v>0</v>
      </c>
      <c r="J475" s="51"/>
      <c r="K475" s="76" t="b">
        <v>1</v>
      </c>
      <c r="L475" s="63" t="s">
        <v>1134</v>
      </c>
      <c r="M475" s="51" t="s">
        <v>21</v>
      </c>
      <c r="N475" s="51"/>
    </row>
    <row r="476" spans="1:14" ht="51">
      <c r="A476" s="51" t="s">
        <v>977</v>
      </c>
      <c r="B476" s="62" t="s">
        <v>977</v>
      </c>
      <c r="C476" s="52">
        <v>543</v>
      </c>
      <c r="D476" s="62" t="s">
        <v>1145</v>
      </c>
      <c r="E476" s="62" t="s">
        <v>1145</v>
      </c>
      <c r="F476" s="62"/>
      <c r="G476" s="52" t="str">
        <f t="shared" si="16"/>
        <v>ServiceCall</v>
      </c>
      <c r="H476" s="68" t="s">
        <v>1120</v>
      </c>
      <c r="I476" s="72" t="b">
        <f t="shared" si="17"/>
        <v>0</v>
      </c>
      <c r="J476" s="51"/>
      <c r="K476" s="76" t="b">
        <v>1</v>
      </c>
      <c r="L476" s="63" t="s">
        <v>1452</v>
      </c>
      <c r="M476" s="51" t="s">
        <v>21</v>
      </c>
      <c r="N476" s="51"/>
    </row>
    <row r="477" spans="1:14" ht="51">
      <c r="A477" s="51" t="s">
        <v>978</v>
      </c>
      <c r="B477" s="62" t="s">
        <v>978</v>
      </c>
      <c r="C477" s="52">
        <v>544</v>
      </c>
      <c r="D477" s="62" t="s">
        <v>1445</v>
      </c>
      <c r="E477" s="62" t="s">
        <v>1445</v>
      </c>
      <c r="F477" s="62"/>
      <c r="G477" s="52" t="str">
        <f t="shared" si="16"/>
        <v>ServiceCall</v>
      </c>
      <c r="H477" s="68" t="s">
        <v>1120</v>
      </c>
      <c r="I477" s="72" t="b">
        <f t="shared" si="17"/>
        <v>0</v>
      </c>
      <c r="J477" s="51"/>
      <c r="K477" s="76" t="b">
        <v>1</v>
      </c>
      <c r="L477" s="63" t="s">
        <v>1450</v>
      </c>
      <c r="M477" s="51" t="s">
        <v>21</v>
      </c>
      <c r="N477" s="51"/>
    </row>
    <row r="478" spans="1:14" ht="51">
      <c r="A478" s="51" t="s">
        <v>979</v>
      </c>
      <c r="B478" s="62" t="s">
        <v>979</v>
      </c>
      <c r="C478" s="52">
        <v>545</v>
      </c>
      <c r="D478" s="62" t="s">
        <v>1320</v>
      </c>
      <c r="E478" s="62" t="s">
        <v>1646</v>
      </c>
      <c r="F478" s="62"/>
      <c r="G478" s="52" t="str">
        <f t="shared" si="16"/>
        <v>ServiceCall</v>
      </c>
      <c r="H478" s="68" t="s">
        <v>1120</v>
      </c>
      <c r="I478" s="72" t="b">
        <f t="shared" si="17"/>
        <v>0</v>
      </c>
      <c r="J478" s="51"/>
      <c r="K478" s="76" t="b">
        <v>1</v>
      </c>
      <c r="L478" s="63" t="s">
        <v>1450</v>
      </c>
      <c r="M478" s="51" t="s">
        <v>21</v>
      </c>
      <c r="N478" s="51"/>
    </row>
    <row r="479" spans="1:14" ht="51">
      <c r="A479" s="51" t="s">
        <v>980</v>
      </c>
      <c r="B479" s="62" t="s">
        <v>980</v>
      </c>
      <c r="C479" s="52">
        <v>546</v>
      </c>
      <c r="D479" s="62" t="s">
        <v>1374</v>
      </c>
      <c r="E479" s="62" t="s">
        <v>1374</v>
      </c>
      <c r="F479" s="62"/>
      <c r="G479" s="52" t="str">
        <f t="shared" si="16"/>
        <v>ServiceCall</v>
      </c>
      <c r="H479" s="68" t="s">
        <v>1120</v>
      </c>
      <c r="I479" s="72" t="b">
        <f t="shared" si="17"/>
        <v>0</v>
      </c>
      <c r="J479" s="51"/>
      <c r="K479" s="76" t="b">
        <v>1</v>
      </c>
      <c r="L479" s="63" t="s">
        <v>1450</v>
      </c>
      <c r="M479" s="51" t="s">
        <v>21</v>
      </c>
      <c r="N479" s="51"/>
    </row>
    <row r="480" spans="1:14" ht="51">
      <c r="A480" s="51" t="s">
        <v>981</v>
      </c>
      <c r="B480" s="62" t="s">
        <v>981</v>
      </c>
      <c r="C480" s="52">
        <v>547</v>
      </c>
      <c r="D480" s="62" t="s">
        <v>1145</v>
      </c>
      <c r="E480" s="62" t="s">
        <v>1145</v>
      </c>
      <c r="F480" s="62"/>
      <c r="G480" s="52" t="str">
        <f t="shared" si="16"/>
        <v>ServiceCall</v>
      </c>
      <c r="H480" s="68" t="s">
        <v>1120</v>
      </c>
      <c r="I480" s="72" t="b">
        <f t="shared" si="17"/>
        <v>0</v>
      </c>
      <c r="J480" s="51"/>
      <c r="K480" s="76" t="b">
        <v>1</v>
      </c>
      <c r="L480" s="63" t="s">
        <v>1452</v>
      </c>
      <c r="M480" s="51" t="s">
        <v>21</v>
      </c>
      <c r="N480" s="51"/>
    </row>
    <row r="481" spans="1:14" ht="51">
      <c r="A481" s="51" t="s">
        <v>982</v>
      </c>
      <c r="B481" s="62" t="s">
        <v>982</v>
      </c>
      <c r="C481" s="52">
        <v>548</v>
      </c>
      <c r="D481" s="62" t="s">
        <v>1119</v>
      </c>
      <c r="E481" s="62" t="s">
        <v>1119</v>
      </c>
      <c r="F481" s="62"/>
      <c r="G481" s="52" t="str">
        <f t="shared" si="16"/>
        <v>ServiceCall</v>
      </c>
      <c r="H481" s="68" t="s">
        <v>1120</v>
      </c>
      <c r="I481" s="72" t="b">
        <f t="shared" si="17"/>
        <v>0</v>
      </c>
      <c r="J481" s="51"/>
      <c r="K481" s="76" t="b">
        <v>1</v>
      </c>
      <c r="L481" s="63" t="s">
        <v>1121</v>
      </c>
      <c r="M481" s="51" t="s">
        <v>21</v>
      </c>
      <c r="N481" s="51"/>
    </row>
    <row r="482" spans="1:14" ht="51">
      <c r="A482" s="51" t="s">
        <v>984</v>
      </c>
      <c r="B482" s="62" t="s">
        <v>984</v>
      </c>
      <c r="C482" s="52">
        <v>549</v>
      </c>
      <c r="D482" s="62" t="s">
        <v>1119</v>
      </c>
      <c r="E482" s="62" t="s">
        <v>1119</v>
      </c>
      <c r="F482" s="62"/>
      <c r="G482" s="52" t="str">
        <f t="shared" si="16"/>
        <v>ServiceCall</v>
      </c>
      <c r="H482" s="68" t="s">
        <v>1120</v>
      </c>
      <c r="I482" s="72" t="b">
        <f t="shared" si="17"/>
        <v>0</v>
      </c>
      <c r="J482" s="51"/>
      <c r="K482" s="76" t="b">
        <v>1</v>
      </c>
      <c r="L482" s="63" t="s">
        <v>1121</v>
      </c>
      <c r="M482" s="51" t="s">
        <v>21</v>
      </c>
      <c r="N482" s="51"/>
    </row>
    <row r="483" spans="1:14" ht="51">
      <c r="A483" s="51" t="s">
        <v>986</v>
      </c>
      <c r="B483" s="62" t="s">
        <v>986</v>
      </c>
      <c r="C483" s="52">
        <v>550</v>
      </c>
      <c r="D483" s="62" t="s">
        <v>1119</v>
      </c>
      <c r="E483" s="62" t="s">
        <v>1119</v>
      </c>
      <c r="F483" s="62"/>
      <c r="G483" s="52" t="str">
        <f t="shared" si="16"/>
        <v>ServiceCall</v>
      </c>
      <c r="H483" s="68" t="s">
        <v>1120</v>
      </c>
      <c r="I483" s="72" t="b">
        <f t="shared" si="17"/>
        <v>0</v>
      </c>
      <c r="J483" s="51"/>
      <c r="K483" s="76" t="b">
        <v>1</v>
      </c>
      <c r="L483" s="63" t="s">
        <v>1121</v>
      </c>
      <c r="M483" s="51" t="s">
        <v>21</v>
      </c>
      <c r="N483" s="51"/>
    </row>
    <row r="484" spans="1:14" ht="51">
      <c r="A484" s="51" t="s">
        <v>988</v>
      </c>
      <c r="B484" s="62" t="s">
        <v>988</v>
      </c>
      <c r="C484" s="52">
        <v>551</v>
      </c>
      <c r="D484" s="62" t="s">
        <v>1119</v>
      </c>
      <c r="E484" s="62" t="s">
        <v>1119</v>
      </c>
      <c r="F484" s="62"/>
      <c r="G484" s="52" t="str">
        <f t="shared" si="16"/>
        <v>ServiceCall</v>
      </c>
      <c r="H484" s="68" t="s">
        <v>1120</v>
      </c>
      <c r="I484" s="72" t="b">
        <f t="shared" si="17"/>
        <v>0</v>
      </c>
      <c r="J484" s="51"/>
      <c r="K484" s="76" t="b">
        <v>1</v>
      </c>
      <c r="L484" s="63" t="s">
        <v>1121</v>
      </c>
      <c r="M484" s="51" t="s">
        <v>21</v>
      </c>
      <c r="N484" s="51"/>
    </row>
    <row r="485" spans="1:14" ht="51">
      <c r="A485" s="51" t="s">
        <v>990</v>
      </c>
      <c r="B485" s="62" t="s">
        <v>990</v>
      </c>
      <c r="C485" s="52">
        <v>552</v>
      </c>
      <c r="D485" s="62" t="s">
        <v>1119</v>
      </c>
      <c r="E485" s="62" t="s">
        <v>1119</v>
      </c>
      <c r="F485" s="62"/>
      <c r="G485" s="52" t="str">
        <f t="shared" si="16"/>
        <v>ServiceCall</v>
      </c>
      <c r="H485" s="68" t="s">
        <v>1120</v>
      </c>
      <c r="I485" s="72" t="b">
        <f t="shared" si="17"/>
        <v>0</v>
      </c>
      <c r="J485" s="51"/>
      <c r="K485" s="76" t="b">
        <v>1</v>
      </c>
      <c r="L485" s="63" t="s">
        <v>1121</v>
      </c>
      <c r="M485" s="51" t="s">
        <v>21</v>
      </c>
      <c r="N485" s="51"/>
    </row>
    <row r="486" spans="1:14" ht="51">
      <c r="A486" s="51" t="s">
        <v>992</v>
      </c>
      <c r="B486" s="62" t="s">
        <v>992</v>
      </c>
      <c r="C486" s="52">
        <v>553</v>
      </c>
      <c r="D486" s="62" t="s">
        <v>1119</v>
      </c>
      <c r="E486" s="62" t="s">
        <v>1119</v>
      </c>
      <c r="F486" s="62"/>
      <c r="G486" s="52" t="str">
        <f t="shared" si="16"/>
        <v>ServiceCall</v>
      </c>
      <c r="H486" s="68" t="s">
        <v>1120</v>
      </c>
      <c r="I486" s="72" t="b">
        <f t="shared" si="17"/>
        <v>0</v>
      </c>
      <c r="J486" s="51"/>
      <c r="K486" s="76" t="b">
        <v>1</v>
      </c>
      <c r="L486" s="63" t="s">
        <v>1121</v>
      </c>
      <c r="M486" s="51" t="s">
        <v>21</v>
      </c>
      <c r="N486" s="51"/>
    </row>
    <row r="487" spans="1:14" ht="51">
      <c r="A487" s="51" t="s">
        <v>994</v>
      </c>
      <c r="B487" s="62" t="s">
        <v>994</v>
      </c>
      <c r="C487" s="52">
        <v>554</v>
      </c>
      <c r="D487" s="62" t="s">
        <v>1119</v>
      </c>
      <c r="E487" s="62" t="s">
        <v>1119</v>
      </c>
      <c r="F487" s="62"/>
      <c r="G487" s="52" t="str">
        <f t="shared" si="16"/>
        <v>ServiceCall</v>
      </c>
      <c r="H487" s="68" t="s">
        <v>1120</v>
      </c>
      <c r="I487" s="72" t="b">
        <f t="shared" si="17"/>
        <v>0</v>
      </c>
      <c r="J487" s="51"/>
      <c r="K487" s="76" t="b">
        <v>1</v>
      </c>
      <c r="L487" s="63" t="s">
        <v>1121</v>
      </c>
      <c r="M487" s="51" t="s">
        <v>21</v>
      </c>
      <c r="N487" s="51"/>
    </row>
    <row r="488" spans="1:14" ht="51">
      <c r="A488" s="51" t="s">
        <v>996</v>
      </c>
      <c r="B488" s="62" t="s">
        <v>996</v>
      </c>
      <c r="C488" s="52">
        <v>555</v>
      </c>
      <c r="D488" s="62" t="s">
        <v>1119</v>
      </c>
      <c r="E488" s="62" t="s">
        <v>1119</v>
      </c>
      <c r="F488" s="62"/>
      <c r="G488" s="52" t="str">
        <f t="shared" si="16"/>
        <v>ServiceCall</v>
      </c>
      <c r="H488" s="68" t="s">
        <v>1120</v>
      </c>
      <c r="I488" s="72" t="b">
        <f t="shared" si="17"/>
        <v>0</v>
      </c>
      <c r="J488" s="51"/>
      <c r="K488" s="76" t="b">
        <v>1</v>
      </c>
      <c r="L488" s="63" t="s">
        <v>1121</v>
      </c>
      <c r="M488" s="51" t="s">
        <v>21</v>
      </c>
      <c r="N488" s="51"/>
    </row>
    <row r="489" spans="1:14" ht="51">
      <c r="A489" s="51" t="s">
        <v>998</v>
      </c>
      <c r="B489" s="62" t="s">
        <v>998</v>
      </c>
      <c r="C489" s="52">
        <v>556</v>
      </c>
      <c r="D489" s="62" t="s">
        <v>1145</v>
      </c>
      <c r="E489" s="62" t="s">
        <v>1145</v>
      </c>
      <c r="F489" s="62"/>
      <c r="G489" s="52" t="str">
        <f t="shared" si="16"/>
        <v>ServiceCall</v>
      </c>
      <c r="H489" s="68" t="s">
        <v>1120</v>
      </c>
      <c r="I489" s="72" t="b">
        <f t="shared" si="17"/>
        <v>0</v>
      </c>
      <c r="J489" s="51"/>
      <c r="K489" s="76" t="b">
        <v>1</v>
      </c>
      <c r="L489" s="63" t="s">
        <v>1452</v>
      </c>
      <c r="M489" s="51" t="s">
        <v>21</v>
      </c>
      <c r="N489" s="51"/>
    </row>
    <row r="490" spans="1:14">
      <c r="A490" s="51" t="s">
        <v>768</v>
      </c>
      <c r="B490" s="62" t="s">
        <v>768</v>
      </c>
      <c r="C490" s="52">
        <v>557</v>
      </c>
      <c r="D490" s="62" t="s">
        <v>1376</v>
      </c>
      <c r="E490" s="62" t="s">
        <v>1374</v>
      </c>
      <c r="F490" s="62"/>
      <c r="G490" s="52" t="str">
        <f t="shared" si="16"/>
        <v/>
      </c>
      <c r="H490" s="68" t="s">
        <v>1131</v>
      </c>
      <c r="I490" s="72" t="b">
        <f t="shared" si="17"/>
        <v>0</v>
      </c>
      <c r="J490" s="51"/>
      <c r="K490" s="76" t="b">
        <v>1</v>
      </c>
      <c r="L490" s="62" t="s">
        <v>1380</v>
      </c>
      <c r="M490" s="51"/>
      <c r="N490" s="51"/>
    </row>
    <row r="491" spans="1:14">
      <c r="A491" s="51" t="s">
        <v>774</v>
      </c>
      <c r="B491" s="62" t="s">
        <v>774</v>
      </c>
      <c r="C491" s="52">
        <v>558</v>
      </c>
      <c r="D491" s="62" t="s">
        <v>1378</v>
      </c>
      <c r="E491" s="62" t="s">
        <v>1374</v>
      </c>
      <c r="F491" s="62"/>
      <c r="G491" s="52" t="str">
        <f t="shared" si="16"/>
        <v/>
      </c>
      <c r="H491" s="68" t="s">
        <v>1131</v>
      </c>
      <c r="I491" s="72" t="b">
        <f t="shared" si="17"/>
        <v>0</v>
      </c>
      <c r="J491" s="51"/>
      <c r="K491" s="76" t="b">
        <v>1</v>
      </c>
      <c r="L491" s="62" t="s">
        <v>1381</v>
      </c>
      <c r="M491" s="51"/>
      <c r="N491" s="51"/>
    </row>
    <row r="492" spans="1:14">
      <c r="A492" s="51" t="s">
        <v>1000</v>
      </c>
      <c r="B492" s="62" t="s">
        <v>1000</v>
      </c>
      <c r="C492" s="52">
        <v>559</v>
      </c>
      <c r="D492" s="62" t="s">
        <v>1133</v>
      </c>
      <c r="E492" s="62" t="s">
        <v>1133</v>
      </c>
      <c r="F492" s="62"/>
      <c r="G492" s="52" t="str">
        <f t="shared" si="16"/>
        <v>ServiceCall</v>
      </c>
      <c r="H492" s="68" t="s">
        <v>1120</v>
      </c>
      <c r="I492" s="72" t="b">
        <f t="shared" si="17"/>
        <v>0</v>
      </c>
      <c r="J492" s="51"/>
      <c r="K492" s="76" t="b">
        <v>1</v>
      </c>
      <c r="L492" s="62" t="s">
        <v>1088</v>
      </c>
      <c r="M492" s="51" t="s">
        <v>21</v>
      </c>
      <c r="N492" s="51"/>
    </row>
    <row r="493" spans="1:14">
      <c r="A493" s="51" t="s">
        <v>1004</v>
      </c>
      <c r="B493" s="62" t="s">
        <v>1004</v>
      </c>
      <c r="C493" s="52">
        <v>560</v>
      </c>
      <c r="D493" s="62" t="s">
        <v>1133</v>
      </c>
      <c r="E493" s="62" t="s">
        <v>1133</v>
      </c>
      <c r="F493" s="62"/>
      <c r="G493" s="52" t="str">
        <f t="shared" si="16"/>
        <v>ServiceCall</v>
      </c>
      <c r="H493" s="68" t="s">
        <v>1120</v>
      </c>
      <c r="I493" s="72" t="b">
        <f t="shared" si="17"/>
        <v>0</v>
      </c>
      <c r="J493" s="51"/>
      <c r="K493" s="76" t="b">
        <v>1</v>
      </c>
      <c r="L493" s="62" t="s">
        <v>1088</v>
      </c>
      <c r="M493" s="51" t="s">
        <v>21</v>
      </c>
      <c r="N493" s="51"/>
    </row>
    <row r="494" spans="1:14">
      <c r="A494" s="51" t="s">
        <v>1006</v>
      </c>
      <c r="B494" s="62" t="s">
        <v>1006</v>
      </c>
      <c r="C494" s="52">
        <v>561</v>
      </c>
      <c r="D494" s="62" t="s">
        <v>1145</v>
      </c>
      <c r="E494" s="62" t="s">
        <v>1145</v>
      </c>
      <c r="F494" s="62"/>
      <c r="G494" s="52" t="str">
        <f t="shared" si="16"/>
        <v>ServiceCall</v>
      </c>
      <c r="H494" s="68" t="s">
        <v>1120</v>
      </c>
      <c r="I494" s="72" t="b">
        <f t="shared" si="17"/>
        <v>0</v>
      </c>
      <c r="J494" s="51"/>
      <c r="K494" s="76" t="b">
        <v>1</v>
      </c>
      <c r="L494" s="62" t="s">
        <v>1088</v>
      </c>
      <c r="M494" s="51" t="s">
        <v>21</v>
      </c>
      <c r="N494" s="51"/>
    </row>
    <row r="495" spans="1:14">
      <c r="A495" s="51" t="s">
        <v>1008</v>
      </c>
      <c r="B495" s="62" t="s">
        <v>1008</v>
      </c>
      <c r="C495" s="52">
        <v>562</v>
      </c>
      <c r="D495" s="62" t="s">
        <v>1133</v>
      </c>
      <c r="E495" s="62" t="s">
        <v>1133</v>
      </c>
      <c r="F495" s="62"/>
      <c r="G495" s="52" t="str">
        <f t="shared" si="16"/>
        <v>AssistanceNeeded</v>
      </c>
      <c r="H495" s="68" t="s">
        <v>1120</v>
      </c>
      <c r="I495" s="72" t="b">
        <f t="shared" si="17"/>
        <v>1</v>
      </c>
      <c r="J495" s="51"/>
      <c r="K495" s="76" t="b">
        <v>1</v>
      </c>
      <c r="L495" s="62" t="s">
        <v>1088</v>
      </c>
      <c r="M495" s="51" t="s">
        <v>104</v>
      </c>
      <c r="N495" s="51" t="s">
        <v>23</v>
      </c>
    </row>
    <row r="496" spans="1:14">
      <c r="A496" s="51" t="s">
        <v>1013</v>
      </c>
      <c r="B496" s="62" t="s">
        <v>1013</v>
      </c>
      <c r="C496" s="52">
        <v>563</v>
      </c>
      <c r="D496" s="62" t="s">
        <v>1133</v>
      </c>
      <c r="E496" s="62" t="s">
        <v>1133</v>
      </c>
      <c r="F496" s="62"/>
      <c r="G496" s="52" t="str">
        <f t="shared" si="16"/>
        <v>AssistanceNeeded</v>
      </c>
      <c r="H496" s="68" t="s">
        <v>1120</v>
      </c>
      <c r="I496" s="72" t="b">
        <f t="shared" si="17"/>
        <v>1</v>
      </c>
      <c r="J496" s="51"/>
      <c r="K496" s="76" t="b">
        <v>1</v>
      </c>
      <c r="L496" s="62" t="s">
        <v>1088</v>
      </c>
      <c r="M496" s="51" t="s">
        <v>104</v>
      </c>
      <c r="N496" s="51" t="s">
        <v>23</v>
      </c>
    </row>
    <row r="497" spans="1:14">
      <c r="A497" s="51" t="s">
        <v>1017</v>
      </c>
      <c r="B497" s="62" t="s">
        <v>1017</v>
      </c>
      <c r="C497" s="52">
        <v>564</v>
      </c>
      <c r="D497" s="62" t="s">
        <v>1133</v>
      </c>
      <c r="E497" s="62" t="s">
        <v>1133</v>
      </c>
      <c r="F497" s="62"/>
      <c r="G497" s="52" t="str">
        <f t="shared" si="16"/>
        <v>AssistanceNeeded</v>
      </c>
      <c r="H497" s="68" t="s">
        <v>1120</v>
      </c>
      <c r="I497" s="72" t="b">
        <f t="shared" si="17"/>
        <v>1</v>
      </c>
      <c r="J497" s="51"/>
      <c r="K497" s="76" t="b">
        <v>1</v>
      </c>
      <c r="L497" s="62" t="s">
        <v>1088</v>
      </c>
      <c r="M497" s="51" t="s">
        <v>104</v>
      </c>
      <c r="N497" s="51" t="s">
        <v>23</v>
      </c>
    </row>
    <row r="498" spans="1:14" ht="38.25">
      <c r="A498" s="51" t="s">
        <v>1019</v>
      </c>
      <c r="B498" s="62" t="s">
        <v>1019</v>
      </c>
      <c r="C498" s="52">
        <v>565</v>
      </c>
      <c r="D498" s="62" t="s">
        <v>1133</v>
      </c>
      <c r="E498" s="62" t="s">
        <v>1133</v>
      </c>
      <c r="F498" s="62"/>
      <c r="G498" s="52" t="str">
        <f t="shared" si="16"/>
        <v>AssistanceNeeded</v>
      </c>
      <c r="H498" s="68" t="s">
        <v>1120</v>
      </c>
      <c r="I498" s="72" t="b">
        <f t="shared" si="17"/>
        <v>1</v>
      </c>
      <c r="J498" s="51" t="s">
        <v>1022</v>
      </c>
      <c r="K498" s="76" t="b">
        <v>1</v>
      </c>
      <c r="L498" s="62" t="s">
        <v>1088</v>
      </c>
      <c r="M498" s="51" t="s">
        <v>104</v>
      </c>
      <c r="N498" s="51" t="s">
        <v>23</v>
      </c>
    </row>
    <row r="499" spans="1:14" ht="38.25">
      <c r="A499" s="51" t="s">
        <v>1023</v>
      </c>
      <c r="B499" s="62" t="s">
        <v>1023</v>
      </c>
      <c r="C499" s="52">
        <v>566</v>
      </c>
      <c r="D499" s="62" t="s">
        <v>1133</v>
      </c>
      <c r="E499" s="62" t="s">
        <v>1133</v>
      </c>
      <c r="F499" s="62"/>
      <c r="G499" s="52" t="str">
        <f t="shared" si="16"/>
        <v>AssistanceNeeded</v>
      </c>
      <c r="H499" s="68" t="s">
        <v>1120</v>
      </c>
      <c r="I499" s="72" t="b">
        <f t="shared" si="17"/>
        <v>1</v>
      </c>
      <c r="J499" s="51" t="s">
        <v>1022</v>
      </c>
      <c r="K499" s="76" t="b">
        <v>1</v>
      </c>
      <c r="L499" s="62" t="s">
        <v>1088</v>
      </c>
      <c r="M499" s="51" t="s">
        <v>104</v>
      </c>
      <c r="N499" s="51" t="s">
        <v>23</v>
      </c>
    </row>
    <row r="500" spans="1:14" ht="76.5">
      <c r="A500" s="60" t="s">
        <v>1453</v>
      </c>
      <c r="B500" s="62" t="s">
        <v>1453</v>
      </c>
      <c r="C500" s="52">
        <v>567</v>
      </c>
      <c r="D500" s="62" t="s">
        <v>1320</v>
      </c>
      <c r="E500" s="62" t="s">
        <v>1320</v>
      </c>
      <c r="F500" s="62"/>
      <c r="G500" s="52" t="str">
        <f t="shared" si="16"/>
        <v>AssistanceNeeded</v>
      </c>
      <c r="H500" s="68" t="s">
        <v>1131</v>
      </c>
      <c r="I500" s="72" t="b">
        <f t="shared" si="17"/>
        <v>1</v>
      </c>
      <c r="J500" s="51" t="s">
        <v>1029</v>
      </c>
      <c r="K500" s="76" t="b">
        <v>1</v>
      </c>
      <c r="L500" s="63" t="s">
        <v>1454</v>
      </c>
      <c r="M500" s="51" t="s">
        <v>104</v>
      </c>
      <c r="N500" s="51" t="s">
        <v>1027</v>
      </c>
    </row>
    <row r="501" spans="1:14">
      <c r="A501" s="54" t="s">
        <v>1030</v>
      </c>
      <c r="B501" s="62" t="s">
        <v>1030</v>
      </c>
      <c r="C501" s="52">
        <v>568</v>
      </c>
      <c r="D501" s="62" t="s">
        <v>1145</v>
      </c>
      <c r="E501" s="62" t="s">
        <v>1145</v>
      </c>
      <c r="F501" s="62"/>
      <c r="G501" s="52" t="str">
        <f t="shared" si="16"/>
        <v>Warning</v>
      </c>
      <c r="H501" s="68" t="s">
        <v>1120</v>
      </c>
      <c r="I501" s="72" t="b">
        <f t="shared" si="17"/>
        <v>0</v>
      </c>
      <c r="J501" s="51"/>
      <c r="K501" s="76" t="b">
        <v>1</v>
      </c>
      <c r="L501" s="62" t="s">
        <v>1455</v>
      </c>
      <c r="M501" s="51" t="s">
        <v>37</v>
      </c>
      <c r="N501" s="51"/>
    </row>
    <row r="502" spans="1:14" ht="76.5">
      <c r="A502" s="60" t="s">
        <v>1456</v>
      </c>
      <c r="B502" s="62" t="s">
        <v>1456</v>
      </c>
      <c r="C502" s="52">
        <v>569</v>
      </c>
      <c r="D502" s="62" t="s">
        <v>1320</v>
      </c>
      <c r="E502" s="62" t="s">
        <v>1320</v>
      </c>
      <c r="F502" s="62"/>
      <c r="G502" s="52" t="str">
        <f t="shared" si="16"/>
        <v>ServiceCall</v>
      </c>
      <c r="H502" s="68" t="s">
        <v>1131</v>
      </c>
      <c r="I502" s="72" t="b">
        <f t="shared" si="17"/>
        <v>1</v>
      </c>
      <c r="J502" s="51"/>
      <c r="K502" s="76" t="b">
        <v>1</v>
      </c>
      <c r="L502" s="63" t="s">
        <v>1457</v>
      </c>
      <c r="M502" s="51" t="s">
        <v>21</v>
      </c>
      <c r="N502" s="51" t="s">
        <v>1027</v>
      </c>
    </row>
    <row r="503" spans="1:14" ht="51">
      <c r="A503" s="54" t="s">
        <v>1035</v>
      </c>
      <c r="B503" s="62" t="s">
        <v>1035</v>
      </c>
      <c r="C503" s="54">
        <v>570</v>
      </c>
      <c r="D503" s="62" t="s">
        <v>1133</v>
      </c>
      <c r="E503" s="62" t="s">
        <v>1133</v>
      </c>
      <c r="F503" s="62"/>
      <c r="G503" s="52" t="str">
        <f t="shared" si="16"/>
        <v>ServiceCall</v>
      </c>
      <c r="H503" s="68" t="s">
        <v>1120</v>
      </c>
      <c r="I503" s="72" t="b">
        <f t="shared" si="17"/>
        <v>0</v>
      </c>
      <c r="J503" s="51"/>
      <c r="K503" s="76" t="b">
        <v>1</v>
      </c>
      <c r="L503" s="63" t="s">
        <v>1135</v>
      </c>
      <c r="M503" s="51" t="s">
        <v>21</v>
      </c>
      <c r="N503" s="51"/>
    </row>
    <row r="504" spans="1:14" ht="51">
      <c r="A504" s="64" t="s">
        <v>1458</v>
      </c>
      <c r="B504" s="62" t="s">
        <v>1458</v>
      </c>
      <c r="C504" s="54">
        <v>571</v>
      </c>
      <c r="D504" s="62" t="s">
        <v>1145</v>
      </c>
      <c r="E504" s="62" t="s">
        <v>1145</v>
      </c>
      <c r="F504" s="62"/>
      <c r="G504" s="52" t="str">
        <f t="shared" si="16"/>
        <v>ServiceCall</v>
      </c>
      <c r="H504" s="68" t="s">
        <v>1120</v>
      </c>
      <c r="I504" s="72" t="b">
        <f t="shared" si="17"/>
        <v>0</v>
      </c>
      <c r="J504" s="51"/>
      <c r="K504" s="76" t="b">
        <v>1</v>
      </c>
      <c r="L504" s="63" t="s">
        <v>1452</v>
      </c>
      <c r="M504" s="51" t="s">
        <v>21</v>
      </c>
      <c r="N504" s="51"/>
    </row>
    <row r="505" spans="1:14" ht="51">
      <c r="A505" s="54" t="s">
        <v>1038</v>
      </c>
      <c r="B505" s="62" t="s">
        <v>1038</v>
      </c>
      <c r="C505" s="54">
        <v>572</v>
      </c>
      <c r="D505" s="62" t="s">
        <v>1145</v>
      </c>
      <c r="E505" s="62" t="s">
        <v>1145</v>
      </c>
      <c r="F505" s="62"/>
      <c r="G505" s="52" t="str">
        <f t="shared" si="16"/>
        <v>ServiceCall</v>
      </c>
      <c r="H505" s="68" t="s">
        <v>1120</v>
      </c>
      <c r="I505" s="72" t="b">
        <f t="shared" si="17"/>
        <v>0</v>
      </c>
      <c r="J505" s="51"/>
      <c r="K505" s="76" t="b">
        <v>1</v>
      </c>
      <c r="L505" s="63" t="s">
        <v>1452</v>
      </c>
      <c r="M505" s="51" t="s">
        <v>21</v>
      </c>
      <c r="N505" s="51"/>
    </row>
    <row r="506" spans="1:14" ht="51">
      <c r="A506" s="54" t="s">
        <v>1039</v>
      </c>
      <c r="B506" s="62" t="s">
        <v>1039</v>
      </c>
      <c r="C506" s="54">
        <v>573</v>
      </c>
      <c r="D506" s="62" t="s">
        <v>1145</v>
      </c>
      <c r="E506" s="62" t="s">
        <v>1145</v>
      </c>
      <c r="F506" s="62"/>
      <c r="G506" s="52" t="str">
        <f t="shared" si="16"/>
        <v>ServiceCall</v>
      </c>
      <c r="H506" s="68" t="s">
        <v>1120</v>
      </c>
      <c r="I506" s="72" t="b">
        <f t="shared" si="17"/>
        <v>0</v>
      </c>
      <c r="J506" s="51"/>
      <c r="K506" s="76" t="b">
        <v>1</v>
      </c>
      <c r="L506" s="63" t="s">
        <v>1452</v>
      </c>
      <c r="M506" s="51" t="s">
        <v>21</v>
      </c>
      <c r="N506" s="51"/>
    </row>
    <row r="507" spans="1:14" ht="51">
      <c r="A507" s="54" t="s">
        <v>1040</v>
      </c>
      <c r="B507" s="62" t="s">
        <v>1040</v>
      </c>
      <c r="C507" s="54">
        <v>574</v>
      </c>
      <c r="D507" s="62" t="s">
        <v>1145</v>
      </c>
      <c r="E507" s="62" t="s">
        <v>1145</v>
      </c>
      <c r="F507" s="62"/>
      <c r="G507" s="52" t="str">
        <f t="shared" si="16"/>
        <v>ServiceCall</v>
      </c>
      <c r="H507" s="68" t="s">
        <v>1120</v>
      </c>
      <c r="I507" s="72" t="b">
        <f t="shared" si="17"/>
        <v>0</v>
      </c>
      <c r="K507" s="76" t="b">
        <v>1</v>
      </c>
      <c r="L507" s="63" t="s">
        <v>1452</v>
      </c>
      <c r="M507" s="51" t="s">
        <v>21</v>
      </c>
    </row>
    <row r="508" spans="1:14" ht="51">
      <c r="A508" s="54" t="s">
        <v>1041</v>
      </c>
      <c r="B508" s="62" t="s">
        <v>1041</v>
      </c>
      <c r="C508" s="54">
        <v>575</v>
      </c>
      <c r="D508" s="62" t="s">
        <v>1145</v>
      </c>
      <c r="E508" s="62" t="s">
        <v>1145</v>
      </c>
      <c r="F508" s="62"/>
      <c r="G508" s="52" t="str">
        <f t="shared" si="16"/>
        <v>ServiceCall</v>
      </c>
      <c r="H508" s="68" t="s">
        <v>1120</v>
      </c>
      <c r="I508" s="72" t="b">
        <f t="shared" si="17"/>
        <v>0</v>
      </c>
      <c r="J508" s="51"/>
      <c r="K508" s="76" t="b">
        <v>1</v>
      </c>
      <c r="L508" s="63" t="s">
        <v>1452</v>
      </c>
      <c r="M508" s="51" t="s">
        <v>21</v>
      </c>
      <c r="N508" s="51"/>
    </row>
    <row r="509" spans="1:14" ht="51">
      <c r="A509" s="54" t="s">
        <v>1042</v>
      </c>
      <c r="B509" s="62" t="s">
        <v>1042</v>
      </c>
      <c r="C509" s="54">
        <v>576</v>
      </c>
      <c r="D509" s="62" t="s">
        <v>1145</v>
      </c>
      <c r="E509" s="62" t="s">
        <v>1138</v>
      </c>
      <c r="F509" s="62"/>
      <c r="G509" s="52" t="str">
        <f t="shared" si="16"/>
        <v>ServiceCall</v>
      </c>
      <c r="H509" s="68" t="s">
        <v>1120</v>
      </c>
      <c r="I509" s="72" t="b">
        <f t="shared" si="17"/>
        <v>0</v>
      </c>
      <c r="J509" s="51"/>
      <c r="K509" s="76" t="b">
        <v>1</v>
      </c>
      <c r="L509" s="63" t="s">
        <v>1452</v>
      </c>
      <c r="M509" s="51" t="s">
        <v>21</v>
      </c>
      <c r="N509" s="51"/>
    </row>
    <row r="510" spans="1:14" ht="51">
      <c r="A510" s="54" t="s">
        <v>1043</v>
      </c>
      <c r="B510" s="62" t="s">
        <v>1043</v>
      </c>
      <c r="C510" s="54">
        <v>577</v>
      </c>
      <c r="D510" s="62" t="s">
        <v>1119</v>
      </c>
      <c r="E510" s="62" t="s">
        <v>1119</v>
      </c>
      <c r="F510" s="62"/>
      <c r="G510" s="52" t="str">
        <f t="shared" si="16"/>
        <v>ServiceCall</v>
      </c>
      <c r="H510" s="68" t="s">
        <v>1120</v>
      </c>
      <c r="I510" s="72" t="b">
        <f t="shared" si="17"/>
        <v>0</v>
      </c>
      <c r="J510" s="51"/>
      <c r="K510" s="76" t="b">
        <v>1</v>
      </c>
      <c r="L510" s="63" t="s">
        <v>1121</v>
      </c>
      <c r="M510" s="51" t="s">
        <v>21</v>
      </c>
      <c r="N510" s="51"/>
    </row>
    <row r="511" spans="1:14" ht="51">
      <c r="A511" s="54" t="s">
        <v>1045</v>
      </c>
      <c r="B511" s="62" t="s">
        <v>1045</v>
      </c>
      <c r="C511" s="54">
        <v>578</v>
      </c>
      <c r="D511" s="62" t="s">
        <v>1119</v>
      </c>
      <c r="E511" s="62" t="s">
        <v>1119</v>
      </c>
      <c r="F511" s="62"/>
      <c r="G511" s="52" t="str">
        <f t="shared" si="16"/>
        <v>ServiceCall</v>
      </c>
      <c r="H511" s="68" t="s">
        <v>1120</v>
      </c>
      <c r="I511" s="72" t="b">
        <f t="shared" si="17"/>
        <v>0</v>
      </c>
      <c r="J511" s="51"/>
      <c r="K511" s="76" t="b">
        <v>1</v>
      </c>
      <c r="L511" s="63" t="s">
        <v>1121</v>
      </c>
      <c r="M511" s="51" t="s">
        <v>21</v>
      </c>
      <c r="N511" s="51"/>
    </row>
    <row r="512" spans="1:14" ht="51">
      <c r="A512" s="54" t="s">
        <v>1046</v>
      </c>
      <c r="B512" s="62" t="s">
        <v>1046</v>
      </c>
      <c r="C512" s="54">
        <v>579</v>
      </c>
      <c r="D512" s="62" t="s">
        <v>1119</v>
      </c>
      <c r="E512" s="62" t="s">
        <v>1119</v>
      </c>
      <c r="F512" s="62"/>
      <c r="G512" s="52" t="str">
        <f t="shared" si="16"/>
        <v>ServiceCall</v>
      </c>
      <c r="H512" s="68" t="s">
        <v>1120</v>
      </c>
      <c r="I512" s="72" t="b">
        <f t="shared" si="17"/>
        <v>0</v>
      </c>
      <c r="J512" s="51"/>
      <c r="K512" s="76" t="b">
        <v>1</v>
      </c>
      <c r="L512" s="63" t="s">
        <v>1121</v>
      </c>
      <c r="M512" s="51" t="s">
        <v>21</v>
      </c>
      <c r="N512" s="51"/>
    </row>
    <row r="513" spans="1:14" ht="51">
      <c r="A513" s="54" t="s">
        <v>1047</v>
      </c>
      <c r="B513" s="62" t="s">
        <v>1047</v>
      </c>
      <c r="C513" s="54">
        <v>580</v>
      </c>
      <c r="D513" s="62" t="s">
        <v>1138</v>
      </c>
      <c r="E513" s="62" t="s">
        <v>1138</v>
      </c>
      <c r="F513" s="62"/>
      <c r="G513" s="52" t="str">
        <f t="shared" si="16"/>
        <v>ServiceCall</v>
      </c>
      <c r="H513" s="68" t="s">
        <v>1120</v>
      </c>
      <c r="I513" s="72" t="b">
        <f t="shared" si="17"/>
        <v>0</v>
      </c>
      <c r="J513" s="51"/>
      <c r="K513" s="76" t="b">
        <v>1</v>
      </c>
      <c r="L513" s="63" t="s">
        <v>1139</v>
      </c>
      <c r="M513" s="51" t="s">
        <v>21</v>
      </c>
      <c r="N513" s="51"/>
    </row>
    <row r="514" spans="1:14" ht="51">
      <c r="A514" s="54" t="s">
        <v>1048</v>
      </c>
      <c r="B514" s="62" t="s">
        <v>1048</v>
      </c>
      <c r="C514" s="54">
        <v>581</v>
      </c>
      <c r="D514" s="62" t="s">
        <v>1129</v>
      </c>
      <c r="E514" s="62" t="s">
        <v>1129</v>
      </c>
      <c r="F514" s="62"/>
      <c r="G514" s="52" t="str">
        <f t="shared" si="16"/>
        <v>ServiceCall</v>
      </c>
      <c r="H514" s="68" t="s">
        <v>1120</v>
      </c>
      <c r="I514" s="72" t="b">
        <f t="shared" si="17"/>
        <v>0</v>
      </c>
      <c r="J514" s="51"/>
      <c r="K514" s="76" t="b">
        <v>1</v>
      </c>
      <c r="L514" s="63" t="s">
        <v>1130</v>
      </c>
      <c r="M514" s="51" t="s">
        <v>21</v>
      </c>
      <c r="N514" s="51"/>
    </row>
    <row r="515" spans="1:14" ht="51">
      <c r="A515" s="54" t="s">
        <v>1050</v>
      </c>
      <c r="B515" s="62" t="s">
        <v>1050</v>
      </c>
      <c r="C515" s="54">
        <v>582</v>
      </c>
      <c r="D515" s="62" t="s">
        <v>1129</v>
      </c>
      <c r="E515" s="62" t="s">
        <v>1129</v>
      </c>
      <c r="F515" s="62"/>
      <c r="G515" s="52" t="str">
        <f t="shared" ref="G515:G578" si="18">TRIM(SUBSTITUTE(M515, " ", ""))</f>
        <v>ServiceCall</v>
      </c>
      <c r="H515" s="68" t="s">
        <v>1120</v>
      </c>
      <c r="I515" s="72" t="b">
        <f t="shared" ref="I515:I534" si="19">N515="Y"</f>
        <v>0</v>
      </c>
      <c r="J515" s="51"/>
      <c r="K515" s="76" t="b">
        <v>1</v>
      </c>
      <c r="L515" s="63" t="s">
        <v>1130</v>
      </c>
      <c r="M515" s="51" t="s">
        <v>21</v>
      </c>
      <c r="N515" s="51"/>
    </row>
    <row r="516" spans="1:14" ht="51">
      <c r="A516" s="51" t="s">
        <v>1052</v>
      </c>
      <c r="B516" s="62" t="s">
        <v>1052</v>
      </c>
      <c r="C516" s="54">
        <v>583</v>
      </c>
      <c r="D516" s="62" t="s">
        <v>1129</v>
      </c>
      <c r="E516" s="62" t="s">
        <v>1129</v>
      </c>
      <c r="F516" s="62"/>
      <c r="G516" s="52" t="str">
        <f t="shared" si="18"/>
        <v>ServiceCall</v>
      </c>
      <c r="H516" s="68" t="s">
        <v>1120</v>
      </c>
      <c r="I516" s="72" t="b">
        <f t="shared" si="19"/>
        <v>0</v>
      </c>
      <c r="J516" s="51"/>
      <c r="K516" s="76" t="b">
        <v>1</v>
      </c>
      <c r="L516" s="63" t="s">
        <v>1130</v>
      </c>
      <c r="M516" s="51" t="s">
        <v>21</v>
      </c>
      <c r="N516" s="51"/>
    </row>
    <row r="517" spans="1:14" ht="51">
      <c r="A517" s="51" t="s">
        <v>1054</v>
      </c>
      <c r="B517" s="62" t="s">
        <v>1054</v>
      </c>
      <c r="C517" s="54">
        <v>584</v>
      </c>
      <c r="D517" s="62" t="s">
        <v>1129</v>
      </c>
      <c r="E517" s="62" t="s">
        <v>1129</v>
      </c>
      <c r="F517" s="62"/>
      <c r="G517" s="52" t="str">
        <f t="shared" si="18"/>
        <v>ServiceCall</v>
      </c>
      <c r="H517" s="68" t="s">
        <v>1120</v>
      </c>
      <c r="I517" s="72" t="b">
        <f t="shared" si="19"/>
        <v>0</v>
      </c>
      <c r="J517" s="51"/>
      <c r="K517" s="76" t="b">
        <v>1</v>
      </c>
      <c r="L517" s="63" t="s">
        <v>1130</v>
      </c>
      <c r="M517" s="51" t="s">
        <v>21</v>
      </c>
      <c r="N517" s="51"/>
    </row>
    <row r="518" spans="1:14" ht="51">
      <c r="A518" s="51" t="s">
        <v>1056</v>
      </c>
      <c r="B518" s="62" t="s">
        <v>1056</v>
      </c>
      <c r="C518" s="54">
        <v>585</v>
      </c>
      <c r="D518" s="62" t="s">
        <v>1129</v>
      </c>
      <c r="E518" s="62" t="s">
        <v>1129</v>
      </c>
      <c r="F518" s="62"/>
      <c r="G518" s="52" t="str">
        <f t="shared" si="18"/>
        <v>ServiceCall</v>
      </c>
      <c r="H518" s="68" t="s">
        <v>1120</v>
      </c>
      <c r="I518" s="72" t="b">
        <f t="shared" si="19"/>
        <v>0</v>
      </c>
      <c r="J518" s="51"/>
      <c r="K518" s="76" t="b">
        <v>1</v>
      </c>
      <c r="L518" s="63" t="s">
        <v>1130</v>
      </c>
      <c r="M518" s="51" t="s">
        <v>21</v>
      </c>
      <c r="N518" s="51"/>
    </row>
    <row r="519" spans="1:14" ht="51">
      <c r="A519" s="51" t="s">
        <v>1058</v>
      </c>
      <c r="B519" s="62" t="s">
        <v>1058</v>
      </c>
      <c r="C519" s="54">
        <v>586</v>
      </c>
      <c r="D519" s="62" t="s">
        <v>1129</v>
      </c>
      <c r="E519" s="62" t="s">
        <v>1129</v>
      </c>
      <c r="F519" s="62"/>
      <c r="G519" s="52" t="str">
        <f t="shared" si="18"/>
        <v>ServiceCall</v>
      </c>
      <c r="H519" s="68" t="s">
        <v>1120</v>
      </c>
      <c r="I519" s="72" t="b">
        <f t="shared" si="19"/>
        <v>0</v>
      </c>
      <c r="J519" s="51"/>
      <c r="K519" s="76" t="b">
        <v>1</v>
      </c>
      <c r="L519" s="63" t="s">
        <v>1130</v>
      </c>
      <c r="M519" s="51" t="s">
        <v>21</v>
      </c>
      <c r="N519" s="51"/>
    </row>
    <row r="520" spans="1:14" ht="51">
      <c r="A520" s="51" t="s">
        <v>1060</v>
      </c>
      <c r="B520" s="62" t="s">
        <v>1060</v>
      </c>
      <c r="C520" s="54">
        <v>587</v>
      </c>
      <c r="D520" s="62" t="s">
        <v>1119</v>
      </c>
      <c r="E520" s="62" t="s">
        <v>1119</v>
      </c>
      <c r="F520" s="62"/>
      <c r="G520" s="52" t="str">
        <f t="shared" si="18"/>
        <v>ServiceCall</v>
      </c>
      <c r="H520" s="68" t="s">
        <v>1120</v>
      </c>
      <c r="I520" s="72" t="b">
        <f t="shared" si="19"/>
        <v>0</v>
      </c>
      <c r="J520" s="51"/>
      <c r="K520" s="76" t="b">
        <v>1</v>
      </c>
      <c r="L520" s="63" t="s">
        <v>1121</v>
      </c>
      <c r="M520" s="51" t="s">
        <v>21</v>
      </c>
      <c r="N520" s="51"/>
    </row>
    <row r="521" spans="1:14" ht="51">
      <c r="A521" s="51" t="s">
        <v>1063</v>
      </c>
      <c r="B521" s="62" t="s">
        <v>1063</v>
      </c>
      <c r="C521" s="54">
        <v>588</v>
      </c>
      <c r="D521" s="62" t="s">
        <v>1138</v>
      </c>
      <c r="E521" s="62" t="s">
        <v>1138</v>
      </c>
      <c r="F521" s="62"/>
      <c r="G521" s="52" t="str">
        <f t="shared" si="18"/>
        <v>ServiceCall</v>
      </c>
      <c r="H521" s="68" t="s">
        <v>1120</v>
      </c>
      <c r="I521" s="72" t="b">
        <f t="shared" si="19"/>
        <v>0</v>
      </c>
      <c r="J521" s="51"/>
      <c r="K521" s="76" t="b">
        <v>1</v>
      </c>
      <c r="L521" s="63" t="s">
        <v>1139</v>
      </c>
      <c r="M521" s="51" t="s">
        <v>21</v>
      </c>
      <c r="N521" s="51"/>
    </row>
    <row r="522" spans="1:14" ht="51">
      <c r="A522" s="51" t="s">
        <v>1064</v>
      </c>
      <c r="B522" s="62" t="s">
        <v>1064</v>
      </c>
      <c r="C522" s="52">
        <v>1499</v>
      </c>
      <c r="D522" s="62" t="s">
        <v>1145</v>
      </c>
      <c r="E522" s="62" t="s">
        <v>1145</v>
      </c>
      <c r="F522" s="62"/>
      <c r="G522" s="52" t="str">
        <f t="shared" si="18"/>
        <v>ServiceCall</v>
      </c>
      <c r="H522" s="68" t="s">
        <v>1120</v>
      </c>
      <c r="I522" s="72" t="b">
        <f t="shared" si="19"/>
        <v>1</v>
      </c>
      <c r="J522" s="51" t="s">
        <v>1066</v>
      </c>
      <c r="K522" s="76" t="b">
        <v>1</v>
      </c>
      <c r="L522" s="63" t="s">
        <v>1452</v>
      </c>
      <c r="M522" s="51" t="s">
        <v>21</v>
      </c>
      <c r="N522" s="51" t="s">
        <v>23</v>
      </c>
    </row>
    <row r="523" spans="1:14" ht="38.25">
      <c r="A523" s="60" t="s">
        <v>1459</v>
      </c>
      <c r="B523" s="62" t="s">
        <v>1459</v>
      </c>
      <c r="C523" s="52">
        <v>1501</v>
      </c>
      <c r="D523" s="62" t="s">
        <v>1145</v>
      </c>
      <c r="E523" s="62" t="s">
        <v>1145</v>
      </c>
      <c r="F523" s="62"/>
      <c r="G523" s="52" t="str">
        <f t="shared" si="18"/>
        <v>ServiceCall</v>
      </c>
      <c r="H523" s="68" t="s">
        <v>1120</v>
      </c>
      <c r="I523" s="72" t="b">
        <f t="shared" si="19"/>
        <v>1</v>
      </c>
      <c r="J523" s="56" t="s">
        <v>1070</v>
      </c>
      <c r="K523" s="76" t="b">
        <v>1</v>
      </c>
      <c r="L523" s="63" t="s">
        <v>1460</v>
      </c>
      <c r="M523" s="51" t="s">
        <v>21</v>
      </c>
      <c r="N523" s="51" t="s">
        <v>23</v>
      </c>
    </row>
    <row r="524" spans="1:14" ht="51">
      <c r="A524" s="60" t="s">
        <v>1461</v>
      </c>
      <c r="B524" s="62" t="s">
        <v>1461</v>
      </c>
      <c r="C524" s="52">
        <v>1502</v>
      </c>
      <c r="D524" s="62" t="s">
        <v>1129</v>
      </c>
      <c r="E524" s="62" t="s">
        <v>1129</v>
      </c>
      <c r="F524" s="62"/>
      <c r="G524" s="52" t="str">
        <f t="shared" si="18"/>
        <v>ServiceCall</v>
      </c>
      <c r="H524" s="68" t="s">
        <v>1120</v>
      </c>
      <c r="I524" s="72" t="b">
        <f t="shared" si="19"/>
        <v>1</v>
      </c>
      <c r="J524" s="56" t="s">
        <v>1073</v>
      </c>
      <c r="K524" s="76" t="b">
        <v>1</v>
      </c>
      <c r="L524" s="63" t="s">
        <v>1130</v>
      </c>
      <c r="M524" s="51" t="s">
        <v>21</v>
      </c>
      <c r="N524" s="51" t="s">
        <v>23</v>
      </c>
    </row>
    <row r="525" spans="1:14" ht="51">
      <c r="A525" s="60" t="s">
        <v>1462</v>
      </c>
      <c r="B525" s="62" t="s">
        <v>1462</v>
      </c>
      <c r="C525" s="52">
        <v>1503</v>
      </c>
      <c r="D525" s="62" t="s">
        <v>1138</v>
      </c>
      <c r="E525" s="62" t="s">
        <v>1138</v>
      </c>
      <c r="F525" s="62"/>
      <c r="G525" s="52" t="str">
        <f t="shared" si="18"/>
        <v>ServiceCall</v>
      </c>
      <c r="H525" s="68" t="s">
        <v>1120</v>
      </c>
      <c r="I525" s="72" t="b">
        <f t="shared" si="19"/>
        <v>1</v>
      </c>
      <c r="J525" s="56" t="s">
        <v>1076</v>
      </c>
      <c r="K525" s="76" t="b">
        <v>1</v>
      </c>
      <c r="L525" s="63" t="s">
        <v>1139</v>
      </c>
      <c r="M525" s="51" t="s">
        <v>21</v>
      </c>
      <c r="N525" s="51" t="s">
        <v>23</v>
      </c>
    </row>
    <row r="526" spans="1:14" ht="51">
      <c r="A526" s="60" t="s">
        <v>1463</v>
      </c>
      <c r="B526" s="62" t="s">
        <v>1463</v>
      </c>
      <c r="C526" s="52">
        <v>1504</v>
      </c>
      <c r="D526" s="62" t="s">
        <v>1133</v>
      </c>
      <c r="E526" s="62" t="s">
        <v>1133</v>
      </c>
      <c r="F526" s="62"/>
      <c r="G526" s="52" t="str">
        <f t="shared" si="18"/>
        <v>ServiceCall</v>
      </c>
      <c r="H526" s="68" t="s">
        <v>1120</v>
      </c>
      <c r="I526" s="72" t="b">
        <f t="shared" si="19"/>
        <v>1</v>
      </c>
      <c r="J526" s="56" t="s">
        <v>1079</v>
      </c>
      <c r="K526" s="76" t="b">
        <v>1</v>
      </c>
      <c r="L526" s="63" t="s">
        <v>1135</v>
      </c>
      <c r="M526" s="51" t="s">
        <v>21</v>
      </c>
      <c r="N526" s="51" t="s">
        <v>23</v>
      </c>
    </row>
    <row r="527" spans="1:14" ht="51">
      <c r="A527" s="60" t="s">
        <v>1464</v>
      </c>
      <c r="B527" s="62" t="s">
        <v>1464</v>
      </c>
      <c r="C527" s="52">
        <v>1505</v>
      </c>
      <c r="D527" s="62" t="s">
        <v>1119</v>
      </c>
      <c r="E527" s="62" t="s">
        <v>1119</v>
      </c>
      <c r="F527" s="62"/>
      <c r="G527" s="52" t="str">
        <f t="shared" si="18"/>
        <v>ServiceCall</v>
      </c>
      <c r="H527" s="68" t="s">
        <v>1120</v>
      </c>
      <c r="I527" s="72" t="b">
        <f t="shared" si="19"/>
        <v>1</v>
      </c>
      <c r="J527" s="51" t="s">
        <v>1082</v>
      </c>
      <c r="K527" s="76" t="b">
        <v>1</v>
      </c>
      <c r="L527" s="63" t="s">
        <v>1121</v>
      </c>
      <c r="M527" s="51" t="s">
        <v>21</v>
      </c>
      <c r="N527" s="51" t="s">
        <v>23</v>
      </c>
    </row>
    <row r="528" spans="1:14" ht="38.25">
      <c r="A528" s="60" t="s">
        <v>1465</v>
      </c>
      <c r="B528" s="62" t="s">
        <v>1465</v>
      </c>
      <c r="C528" s="52">
        <v>1506</v>
      </c>
      <c r="D528" s="62" t="s">
        <v>1376</v>
      </c>
      <c r="E528" s="62" t="s">
        <v>1376</v>
      </c>
      <c r="F528" s="62"/>
      <c r="G528" s="52" t="str">
        <f t="shared" si="18"/>
        <v>ServiceCall</v>
      </c>
      <c r="H528" s="68" t="s">
        <v>1120</v>
      </c>
      <c r="I528" s="72" t="b">
        <f t="shared" si="19"/>
        <v>1</v>
      </c>
      <c r="J528" s="51" t="s">
        <v>1084</v>
      </c>
      <c r="K528" s="76" t="b">
        <v>1</v>
      </c>
      <c r="L528" s="63" t="s">
        <v>1466</v>
      </c>
      <c r="M528" s="51" t="s">
        <v>21</v>
      </c>
      <c r="N528" s="51" t="s">
        <v>23</v>
      </c>
    </row>
    <row r="529" spans="1:14" ht="38.25">
      <c r="A529" s="60" t="s">
        <v>1467</v>
      </c>
      <c r="B529" s="62" t="s">
        <v>1467</v>
      </c>
      <c r="C529" s="52">
        <v>1507</v>
      </c>
      <c r="D529" s="62" t="s">
        <v>1378</v>
      </c>
      <c r="E529" s="62" t="s">
        <v>1378</v>
      </c>
      <c r="F529" s="62"/>
      <c r="G529" s="52" t="str">
        <f t="shared" si="18"/>
        <v>ServiceCall</v>
      </c>
      <c r="H529" s="68" t="s">
        <v>1120</v>
      </c>
      <c r="I529" s="72" t="b">
        <f t="shared" si="19"/>
        <v>1</v>
      </c>
      <c r="J529" s="51" t="s">
        <v>1084</v>
      </c>
      <c r="K529" s="76" t="b">
        <v>1</v>
      </c>
      <c r="L529" s="63" t="s">
        <v>1466</v>
      </c>
      <c r="M529" s="51" t="s">
        <v>21</v>
      </c>
      <c r="N529" s="51" t="s">
        <v>23</v>
      </c>
    </row>
    <row r="530" spans="1:14" ht="51">
      <c r="A530" s="60" t="s">
        <v>1468</v>
      </c>
      <c r="B530" s="62" t="s">
        <v>1468</v>
      </c>
      <c r="C530" s="52">
        <v>1508</v>
      </c>
      <c r="D530" s="62" t="s">
        <v>1145</v>
      </c>
      <c r="E530" s="62" t="s">
        <v>1145</v>
      </c>
      <c r="F530" s="62"/>
      <c r="G530" s="52" t="str">
        <f t="shared" si="18"/>
        <v>Yes</v>
      </c>
      <c r="H530" s="68" t="s">
        <v>1120</v>
      </c>
      <c r="I530" s="72" t="b">
        <f t="shared" si="19"/>
        <v>0</v>
      </c>
      <c r="J530" s="51" t="s">
        <v>1088</v>
      </c>
      <c r="K530" s="76" t="b">
        <v>1</v>
      </c>
      <c r="L530" s="63" t="s">
        <v>1452</v>
      </c>
      <c r="M530" s="51" t="s">
        <v>18</v>
      </c>
      <c r="N530" s="51" t="s">
        <v>18</v>
      </c>
    </row>
    <row r="531" spans="1:14" ht="38.25">
      <c r="A531" s="60" t="s">
        <v>1469</v>
      </c>
      <c r="B531" s="62" t="s">
        <v>1469</v>
      </c>
      <c r="C531" s="52">
        <v>1509</v>
      </c>
      <c r="D531" s="62" t="s">
        <v>1145</v>
      </c>
      <c r="E531" s="62" t="s">
        <v>1145</v>
      </c>
      <c r="F531" s="62"/>
      <c r="G531" s="52" t="str">
        <f t="shared" si="18"/>
        <v>Yes</v>
      </c>
      <c r="H531" s="68" t="s">
        <v>1120</v>
      </c>
      <c r="I531" s="72" t="b">
        <f t="shared" si="19"/>
        <v>0</v>
      </c>
      <c r="J531" s="51" t="s">
        <v>1091</v>
      </c>
      <c r="K531" s="76" t="b">
        <v>1</v>
      </c>
      <c r="L531" s="63" t="s">
        <v>1470</v>
      </c>
      <c r="M531" s="51" t="s">
        <v>18</v>
      </c>
      <c r="N531" s="51" t="s">
        <v>18</v>
      </c>
    </row>
    <row r="532" spans="1:14">
      <c r="A532" s="51" t="s">
        <v>1092</v>
      </c>
      <c r="B532" s="62" t="s">
        <v>1092</v>
      </c>
      <c r="C532" s="52">
        <v>1510</v>
      </c>
      <c r="D532" s="62" t="s">
        <v>1145</v>
      </c>
      <c r="E532" s="62" t="s">
        <v>1145</v>
      </c>
      <c r="F532" s="62"/>
      <c r="G532" s="52" t="str">
        <f t="shared" si="18"/>
        <v>ServiceCall</v>
      </c>
      <c r="H532" s="68" t="s">
        <v>1120</v>
      </c>
      <c r="I532" s="72" t="b">
        <f t="shared" si="19"/>
        <v>0</v>
      </c>
      <c r="J532" s="51"/>
      <c r="K532" s="76" t="b">
        <v>1</v>
      </c>
      <c r="L532" s="62" t="s">
        <v>1471</v>
      </c>
      <c r="M532" s="51" t="s">
        <v>21</v>
      </c>
      <c r="N532" s="51"/>
    </row>
    <row r="533" spans="1:14">
      <c r="A533" s="51" t="s">
        <v>1094</v>
      </c>
      <c r="B533" s="62" t="s">
        <v>1094</v>
      </c>
      <c r="C533" s="52">
        <v>1511</v>
      </c>
      <c r="D533" s="62" t="s">
        <v>1145</v>
      </c>
      <c r="E533" s="62" t="s">
        <v>1145</v>
      </c>
      <c r="F533" s="62"/>
      <c r="G533" s="52" t="str">
        <f t="shared" si="18"/>
        <v>?</v>
      </c>
      <c r="H533" s="68" t="s">
        <v>1120</v>
      </c>
      <c r="I533" s="72" t="b">
        <f t="shared" si="19"/>
        <v>0</v>
      </c>
      <c r="J533" s="51"/>
      <c r="K533" s="76" t="b">
        <v>1</v>
      </c>
      <c r="L533" s="62" t="s">
        <v>1088</v>
      </c>
      <c r="M533" s="51" t="s">
        <v>1065</v>
      </c>
      <c r="N533" s="51"/>
    </row>
    <row r="534" spans="1:14" ht="38.25">
      <c r="A534" s="51" t="s">
        <v>1096</v>
      </c>
      <c r="B534" s="62" t="s">
        <v>1096</v>
      </c>
      <c r="C534" s="52">
        <v>1999</v>
      </c>
      <c r="D534" s="62" t="s">
        <v>1145</v>
      </c>
      <c r="E534" s="62" t="s">
        <v>1145</v>
      </c>
      <c r="F534" s="62"/>
      <c r="G534" s="52" t="str">
        <f t="shared" si="18"/>
        <v>Yes</v>
      </c>
      <c r="H534" s="68" t="s">
        <v>37</v>
      </c>
      <c r="I534" s="72" t="b">
        <f t="shared" si="19"/>
        <v>0</v>
      </c>
      <c r="J534" s="51" t="s">
        <v>1098</v>
      </c>
      <c r="K534" s="76" t="b">
        <v>1</v>
      </c>
      <c r="L534" s="63" t="s">
        <v>1472</v>
      </c>
      <c r="M534" s="51" t="s">
        <v>18</v>
      </c>
      <c r="N534" s="51" t="s">
        <v>18</v>
      </c>
    </row>
    <row r="535" spans="1:14">
      <c r="B535" s="62" t="s">
        <v>1473</v>
      </c>
      <c r="D535" s="62" t="s">
        <v>1145</v>
      </c>
      <c r="E535" s="62" t="s">
        <v>1627</v>
      </c>
      <c r="F535" s="62"/>
      <c r="G535" s="52" t="str">
        <f t="shared" si="18"/>
        <v/>
      </c>
      <c r="H535" s="68" t="s">
        <v>37</v>
      </c>
      <c r="I535" s="73"/>
      <c r="K535" s="76" t="b">
        <v>0</v>
      </c>
      <c r="L535" s="62"/>
    </row>
    <row r="536" spans="1:14">
      <c r="B536" s="62" t="s">
        <v>1474</v>
      </c>
      <c r="D536" s="62" t="s">
        <v>1145</v>
      </c>
      <c r="E536" s="62" t="s">
        <v>1628</v>
      </c>
      <c r="F536" s="62"/>
      <c r="G536" s="52" t="str">
        <f t="shared" si="18"/>
        <v/>
      </c>
      <c r="H536" s="68" t="s">
        <v>37</v>
      </c>
      <c r="I536" s="73"/>
      <c r="K536" s="76" t="b">
        <v>0</v>
      </c>
      <c r="L536" s="62"/>
    </row>
    <row r="537" spans="1:14">
      <c r="B537" s="62" t="s">
        <v>1475</v>
      </c>
      <c r="D537" s="62" t="s">
        <v>1145</v>
      </c>
      <c r="E537" s="62" t="s">
        <v>1629</v>
      </c>
      <c r="F537" s="62"/>
      <c r="G537" s="52" t="str">
        <f t="shared" si="18"/>
        <v/>
      </c>
      <c r="H537" s="68" t="s">
        <v>37</v>
      </c>
      <c r="I537" s="73"/>
      <c r="K537" s="76" t="b">
        <v>0</v>
      </c>
      <c r="L537" s="62"/>
    </row>
    <row r="538" spans="1:14">
      <c r="B538" s="62" t="s">
        <v>1476</v>
      </c>
      <c r="D538" s="62" t="s">
        <v>1145</v>
      </c>
      <c r="E538" s="62" t="s">
        <v>1630</v>
      </c>
      <c r="F538" s="62"/>
      <c r="G538" s="52" t="str">
        <f t="shared" si="18"/>
        <v/>
      </c>
      <c r="H538" s="68" t="s">
        <v>37</v>
      </c>
      <c r="I538" s="73"/>
      <c r="K538" s="76" t="b">
        <v>0</v>
      </c>
      <c r="L538" s="62"/>
    </row>
    <row r="539" spans="1:14">
      <c r="B539" s="62" t="s">
        <v>1477</v>
      </c>
      <c r="D539" s="62" t="s">
        <v>1145</v>
      </c>
      <c r="E539" s="62" t="s">
        <v>1631</v>
      </c>
      <c r="F539" s="62"/>
      <c r="G539" s="52" t="str">
        <f t="shared" si="18"/>
        <v/>
      </c>
      <c r="H539" s="68" t="s">
        <v>37</v>
      </c>
      <c r="I539" s="73"/>
      <c r="K539" s="76" t="b">
        <v>0</v>
      </c>
      <c r="L539" s="62"/>
    </row>
    <row r="540" spans="1:14">
      <c r="B540" s="62" t="s">
        <v>1478</v>
      </c>
      <c r="D540" s="62" t="s">
        <v>1145</v>
      </c>
      <c r="E540" s="62" t="s">
        <v>1632</v>
      </c>
      <c r="F540" s="62"/>
      <c r="G540" s="52" t="str">
        <f t="shared" si="18"/>
        <v/>
      </c>
      <c r="H540" s="68" t="s">
        <v>37</v>
      </c>
      <c r="I540" s="73"/>
      <c r="K540" s="76" t="b">
        <v>0</v>
      </c>
      <c r="L540" s="62"/>
    </row>
    <row r="541" spans="1:14">
      <c r="B541" s="62" t="s">
        <v>1479</v>
      </c>
      <c r="D541" s="62" t="s">
        <v>1145</v>
      </c>
      <c r="E541" s="62" t="s">
        <v>1627</v>
      </c>
      <c r="F541" s="62"/>
      <c r="G541" s="52" t="str">
        <f t="shared" si="18"/>
        <v/>
      </c>
      <c r="H541" s="68" t="s">
        <v>37</v>
      </c>
      <c r="I541" s="73"/>
      <c r="K541" s="76" t="b">
        <v>0</v>
      </c>
      <c r="L541" s="62"/>
    </row>
    <row r="542" spans="1:14">
      <c r="B542" s="62" t="s">
        <v>1480</v>
      </c>
      <c r="D542" s="62" t="s">
        <v>1145</v>
      </c>
      <c r="E542" s="62" t="s">
        <v>1628</v>
      </c>
      <c r="F542" s="62"/>
      <c r="G542" s="52" t="str">
        <f t="shared" si="18"/>
        <v/>
      </c>
      <c r="H542" s="68" t="s">
        <v>37</v>
      </c>
      <c r="I542" s="73"/>
      <c r="K542" s="76" t="b">
        <v>0</v>
      </c>
      <c r="L542" s="62"/>
    </row>
    <row r="543" spans="1:14">
      <c r="B543" s="62" t="s">
        <v>1481</v>
      </c>
      <c r="D543" s="62" t="s">
        <v>1145</v>
      </c>
      <c r="E543" s="62" t="s">
        <v>1629</v>
      </c>
      <c r="F543" s="62"/>
      <c r="G543" s="52" t="str">
        <f t="shared" si="18"/>
        <v/>
      </c>
      <c r="H543" s="68" t="s">
        <v>37</v>
      </c>
      <c r="I543" s="73"/>
      <c r="K543" s="76" t="b">
        <v>0</v>
      </c>
      <c r="L543" s="62"/>
    </row>
    <row r="544" spans="1:14">
      <c r="B544" s="62" t="s">
        <v>1482</v>
      </c>
      <c r="D544" s="62" t="s">
        <v>1145</v>
      </c>
      <c r="E544" s="62" t="s">
        <v>1630</v>
      </c>
      <c r="F544" s="62"/>
      <c r="G544" s="52" t="str">
        <f t="shared" si="18"/>
        <v/>
      </c>
      <c r="H544" s="68" t="s">
        <v>37</v>
      </c>
      <c r="I544" s="73"/>
      <c r="K544" s="76" t="b">
        <v>0</v>
      </c>
      <c r="L544" s="62"/>
    </row>
    <row r="545" spans="1:14">
      <c r="B545" s="62" t="s">
        <v>1483</v>
      </c>
      <c r="D545" s="62" t="s">
        <v>1145</v>
      </c>
      <c r="E545" s="62" t="s">
        <v>1631</v>
      </c>
      <c r="F545" s="62"/>
      <c r="G545" s="52" t="str">
        <f t="shared" si="18"/>
        <v/>
      </c>
      <c r="H545" s="68" t="s">
        <v>37</v>
      </c>
      <c r="I545" s="73"/>
      <c r="K545" s="76" t="b">
        <v>0</v>
      </c>
      <c r="L545" s="62"/>
    </row>
    <row r="546" spans="1:14">
      <c r="B546" s="62" t="s">
        <v>1484</v>
      </c>
      <c r="D546" s="62" t="s">
        <v>1145</v>
      </c>
      <c r="E546" s="62" t="s">
        <v>1632</v>
      </c>
      <c r="F546" s="62"/>
      <c r="G546" s="52" t="str">
        <f t="shared" si="18"/>
        <v/>
      </c>
      <c r="H546" s="68" t="s">
        <v>37</v>
      </c>
      <c r="I546" s="73"/>
      <c r="K546" s="76" t="b">
        <v>0</v>
      </c>
      <c r="L546" s="62"/>
    </row>
    <row r="547" spans="1:14">
      <c r="B547" s="62" t="s">
        <v>1485</v>
      </c>
      <c r="D547" s="62" t="s">
        <v>1145</v>
      </c>
      <c r="E547" s="62" t="s">
        <v>1627</v>
      </c>
      <c r="F547" s="62"/>
      <c r="G547" s="52" t="str">
        <f t="shared" si="18"/>
        <v/>
      </c>
      <c r="H547" s="68" t="s">
        <v>37</v>
      </c>
      <c r="I547" s="73"/>
      <c r="K547" s="76" t="b">
        <v>0</v>
      </c>
      <c r="L547" s="62"/>
    </row>
    <row r="548" spans="1:14">
      <c r="B548" s="62" t="s">
        <v>1486</v>
      </c>
      <c r="D548" s="62" t="s">
        <v>1145</v>
      </c>
      <c r="E548" s="62" t="s">
        <v>1628</v>
      </c>
      <c r="F548" s="62"/>
      <c r="G548" s="52" t="str">
        <f t="shared" si="18"/>
        <v/>
      </c>
      <c r="H548" s="68" t="s">
        <v>37</v>
      </c>
      <c r="I548" s="73"/>
      <c r="K548" s="76" t="b">
        <v>0</v>
      </c>
      <c r="L548" s="62"/>
    </row>
    <row r="549" spans="1:14">
      <c r="B549" s="62" t="s">
        <v>1487</v>
      </c>
      <c r="D549" s="62" t="s">
        <v>1145</v>
      </c>
      <c r="E549" s="62" t="s">
        <v>1629</v>
      </c>
      <c r="F549" s="62"/>
      <c r="G549" s="52" t="str">
        <f t="shared" si="18"/>
        <v/>
      </c>
      <c r="H549" s="68" t="s">
        <v>37</v>
      </c>
      <c r="I549" s="73"/>
      <c r="K549" s="76" t="b">
        <v>0</v>
      </c>
      <c r="L549" s="62"/>
    </row>
    <row r="550" spans="1:14">
      <c r="B550" s="62" t="s">
        <v>1488</v>
      </c>
      <c r="D550" s="62" t="s">
        <v>1145</v>
      </c>
      <c r="E550" s="62" t="s">
        <v>1630</v>
      </c>
      <c r="F550" s="62"/>
      <c r="G550" s="52" t="str">
        <f t="shared" si="18"/>
        <v/>
      </c>
      <c r="H550" s="68" t="s">
        <v>37</v>
      </c>
      <c r="I550" s="73"/>
      <c r="K550" s="76" t="b">
        <v>0</v>
      </c>
      <c r="L550" s="62"/>
    </row>
    <row r="551" spans="1:14">
      <c r="B551" s="62" t="s">
        <v>1489</v>
      </c>
      <c r="D551" s="62" t="s">
        <v>1145</v>
      </c>
      <c r="E551" s="62" t="s">
        <v>1631</v>
      </c>
      <c r="F551" s="62"/>
      <c r="G551" s="52" t="str">
        <f t="shared" si="18"/>
        <v/>
      </c>
      <c r="H551" s="68" t="s">
        <v>37</v>
      </c>
      <c r="I551" s="73"/>
      <c r="K551" s="76" t="b">
        <v>0</v>
      </c>
      <c r="L551" s="62"/>
    </row>
    <row r="552" spans="1:14">
      <c r="B552" s="62" t="s">
        <v>1490</v>
      </c>
      <c r="D552" s="62" t="s">
        <v>1145</v>
      </c>
      <c r="E552" s="62" t="s">
        <v>1632</v>
      </c>
      <c r="F552" s="62"/>
      <c r="G552" s="52" t="str">
        <f t="shared" si="18"/>
        <v/>
      </c>
      <c r="H552" s="68" t="s">
        <v>37</v>
      </c>
      <c r="I552" s="73"/>
      <c r="K552" s="76" t="b">
        <v>0</v>
      </c>
      <c r="L552" s="62"/>
    </row>
    <row r="553" spans="1:14">
      <c r="B553" s="62" t="s">
        <v>1491</v>
      </c>
      <c r="D553" s="62" t="s">
        <v>1145</v>
      </c>
      <c r="E553" s="62" t="s">
        <v>1627</v>
      </c>
      <c r="F553" s="62"/>
      <c r="G553" s="52" t="str">
        <f t="shared" si="18"/>
        <v/>
      </c>
      <c r="H553" s="68" t="s">
        <v>37</v>
      </c>
      <c r="I553" s="73"/>
      <c r="K553" s="76" t="b">
        <v>0</v>
      </c>
      <c r="L553" s="62"/>
    </row>
    <row r="554" spans="1:14">
      <c r="A554" s="51"/>
      <c r="B554" s="62" t="s">
        <v>1492</v>
      </c>
      <c r="C554" s="52"/>
      <c r="D554" s="62" t="s">
        <v>1145</v>
      </c>
      <c r="E554" s="62" t="s">
        <v>1628</v>
      </c>
      <c r="F554" s="62"/>
      <c r="G554" s="52" t="str">
        <f t="shared" si="18"/>
        <v/>
      </c>
      <c r="H554" s="68" t="s">
        <v>37</v>
      </c>
      <c r="I554" s="73"/>
      <c r="J554" s="51"/>
      <c r="K554" s="76" t="b">
        <v>0</v>
      </c>
      <c r="L554" s="62"/>
      <c r="M554" s="51"/>
      <c r="N554" s="51"/>
    </row>
    <row r="555" spans="1:14">
      <c r="A555" s="51"/>
      <c r="B555" s="62" t="s">
        <v>1493</v>
      </c>
      <c r="C555" s="52"/>
      <c r="D555" s="62" t="s">
        <v>1145</v>
      </c>
      <c r="E555" s="62" t="s">
        <v>1629</v>
      </c>
      <c r="F555" s="62"/>
      <c r="G555" s="52" t="str">
        <f t="shared" si="18"/>
        <v/>
      </c>
      <c r="H555" s="68" t="s">
        <v>37</v>
      </c>
      <c r="I555" s="73"/>
      <c r="J555" s="51"/>
      <c r="K555" s="76" t="b">
        <v>0</v>
      </c>
      <c r="L555" s="62"/>
      <c r="M555" s="51"/>
      <c r="N555" s="51"/>
    </row>
    <row r="556" spans="1:14">
      <c r="A556" s="51"/>
      <c r="B556" s="62" t="s">
        <v>1494</v>
      </c>
      <c r="C556" s="52"/>
      <c r="D556" s="62" t="s">
        <v>1145</v>
      </c>
      <c r="E556" s="62" t="s">
        <v>1630</v>
      </c>
      <c r="F556" s="62"/>
      <c r="G556" s="52" t="str">
        <f t="shared" si="18"/>
        <v/>
      </c>
      <c r="H556" s="68" t="s">
        <v>37</v>
      </c>
      <c r="I556" s="73"/>
      <c r="J556" s="51"/>
      <c r="K556" s="76" t="b">
        <v>0</v>
      </c>
      <c r="L556" s="62"/>
      <c r="M556" s="51"/>
      <c r="N556" s="51"/>
    </row>
    <row r="557" spans="1:14">
      <c r="A557" s="51"/>
      <c r="B557" s="62" t="s">
        <v>1495</v>
      </c>
      <c r="C557" s="52"/>
      <c r="D557" s="62" t="s">
        <v>1145</v>
      </c>
      <c r="E557" s="62" t="s">
        <v>1631</v>
      </c>
      <c r="F557" s="62"/>
      <c r="G557" s="52" t="str">
        <f t="shared" si="18"/>
        <v/>
      </c>
      <c r="H557" s="68" t="s">
        <v>37</v>
      </c>
      <c r="I557" s="73"/>
      <c r="J557" s="51"/>
      <c r="K557" s="76" t="b">
        <v>0</v>
      </c>
      <c r="L557" s="62"/>
      <c r="M557" s="51"/>
      <c r="N557" s="51"/>
    </row>
    <row r="558" spans="1:14">
      <c r="A558" s="51"/>
      <c r="B558" s="62" t="s">
        <v>1496</v>
      </c>
      <c r="C558" s="52"/>
      <c r="D558" s="62" t="s">
        <v>1145</v>
      </c>
      <c r="E558" s="62" t="s">
        <v>1632</v>
      </c>
      <c r="F558" s="62"/>
      <c r="G558" s="52" t="str">
        <f t="shared" si="18"/>
        <v/>
      </c>
      <c r="H558" s="68" t="s">
        <v>37</v>
      </c>
      <c r="I558" s="73"/>
      <c r="J558" s="51"/>
      <c r="K558" s="76" t="b">
        <v>0</v>
      </c>
      <c r="L558" s="62"/>
      <c r="M558" s="51"/>
      <c r="N558" s="51"/>
    </row>
    <row r="559" spans="1:14">
      <c r="A559" s="51"/>
      <c r="B559" s="62" t="s">
        <v>1497</v>
      </c>
      <c r="C559" s="52"/>
      <c r="D559" s="62" t="s">
        <v>1145</v>
      </c>
      <c r="E559" s="62" t="s">
        <v>1627</v>
      </c>
      <c r="F559" s="62"/>
      <c r="G559" s="52" t="str">
        <f t="shared" si="18"/>
        <v/>
      </c>
      <c r="H559" s="68" t="s">
        <v>37</v>
      </c>
      <c r="I559" s="73"/>
      <c r="J559" s="51"/>
      <c r="K559" s="76" t="b">
        <v>0</v>
      </c>
      <c r="L559" s="62"/>
      <c r="M559" s="51"/>
      <c r="N559" s="51"/>
    </row>
    <row r="560" spans="1:14">
      <c r="A560" s="51"/>
      <c r="B560" s="62" t="s">
        <v>1498</v>
      </c>
      <c r="C560" s="52"/>
      <c r="D560" s="62" t="s">
        <v>1145</v>
      </c>
      <c r="E560" s="62" t="s">
        <v>1628</v>
      </c>
      <c r="F560" s="62"/>
      <c r="G560" s="52" t="str">
        <f t="shared" si="18"/>
        <v/>
      </c>
      <c r="H560" s="68" t="s">
        <v>37</v>
      </c>
      <c r="I560" s="73"/>
      <c r="J560" s="51"/>
      <c r="K560" s="76" t="b">
        <v>0</v>
      </c>
      <c r="L560" s="62"/>
      <c r="M560" s="51"/>
      <c r="N560" s="51"/>
    </row>
    <row r="561" spans="1:14">
      <c r="A561" s="51"/>
      <c r="B561" s="62" t="s">
        <v>1499</v>
      </c>
      <c r="C561" s="52"/>
      <c r="D561" s="62" t="s">
        <v>1145</v>
      </c>
      <c r="E561" s="62" t="s">
        <v>1629</v>
      </c>
      <c r="F561" s="62"/>
      <c r="G561" s="52" t="str">
        <f t="shared" si="18"/>
        <v/>
      </c>
      <c r="H561" s="68" t="s">
        <v>37</v>
      </c>
      <c r="I561" s="73"/>
      <c r="J561" s="51"/>
      <c r="K561" s="76" t="b">
        <v>0</v>
      </c>
      <c r="L561" s="62"/>
      <c r="M561" s="51"/>
      <c r="N561" s="51"/>
    </row>
    <row r="562" spans="1:14">
      <c r="A562" s="51"/>
      <c r="B562" s="62" t="s">
        <v>1500</v>
      </c>
      <c r="C562" s="52"/>
      <c r="D562" s="62" t="s">
        <v>1145</v>
      </c>
      <c r="E562" s="62" t="s">
        <v>1630</v>
      </c>
      <c r="F562" s="62"/>
      <c r="G562" s="52" t="str">
        <f t="shared" si="18"/>
        <v/>
      </c>
      <c r="H562" s="68" t="s">
        <v>37</v>
      </c>
      <c r="I562" s="73"/>
      <c r="J562" s="51"/>
      <c r="K562" s="76" t="b">
        <v>0</v>
      </c>
      <c r="L562" s="62"/>
      <c r="M562" s="51"/>
      <c r="N562" s="51"/>
    </row>
    <row r="563" spans="1:14">
      <c r="A563" s="51"/>
      <c r="B563" s="62" t="s">
        <v>1501</v>
      </c>
      <c r="C563" s="52"/>
      <c r="D563" s="62" t="s">
        <v>1145</v>
      </c>
      <c r="E563" s="62" t="s">
        <v>1631</v>
      </c>
      <c r="F563" s="62"/>
      <c r="G563" s="52" t="str">
        <f t="shared" si="18"/>
        <v/>
      </c>
      <c r="H563" s="68" t="s">
        <v>37</v>
      </c>
      <c r="I563" s="73"/>
      <c r="J563" s="51"/>
      <c r="K563" s="76" t="b">
        <v>0</v>
      </c>
      <c r="L563" s="62"/>
      <c r="M563" s="51"/>
      <c r="N563" s="51"/>
    </row>
    <row r="564" spans="1:14">
      <c r="A564" s="51"/>
      <c r="B564" s="62" t="s">
        <v>1502</v>
      </c>
      <c r="C564" s="52"/>
      <c r="D564" s="62" t="s">
        <v>1145</v>
      </c>
      <c r="E564" s="62" t="s">
        <v>1632</v>
      </c>
      <c r="F564" s="62"/>
      <c r="G564" s="52" t="str">
        <f t="shared" si="18"/>
        <v/>
      </c>
      <c r="H564" s="68" t="s">
        <v>37</v>
      </c>
      <c r="I564" s="73"/>
      <c r="J564" s="51"/>
      <c r="K564" s="76" t="b">
        <v>0</v>
      </c>
      <c r="L564" s="62"/>
      <c r="M564" s="51"/>
      <c r="N564" s="51"/>
    </row>
    <row r="565" spans="1:14">
      <c r="A565" s="51"/>
      <c r="B565" s="62" t="s">
        <v>1503</v>
      </c>
      <c r="C565" s="52"/>
      <c r="D565" s="62" t="s">
        <v>1145</v>
      </c>
      <c r="E565" s="62" t="s">
        <v>1627</v>
      </c>
      <c r="F565" s="62"/>
      <c r="G565" s="52" t="str">
        <f t="shared" si="18"/>
        <v/>
      </c>
      <c r="H565" s="68" t="s">
        <v>37</v>
      </c>
      <c r="I565" s="73"/>
      <c r="J565" s="51"/>
      <c r="K565" s="76" t="b">
        <v>0</v>
      </c>
      <c r="L565" s="62"/>
      <c r="M565" s="51"/>
      <c r="N565" s="51"/>
    </row>
    <row r="566" spans="1:14">
      <c r="A566" s="51"/>
      <c r="B566" s="62" t="s">
        <v>1504</v>
      </c>
      <c r="C566" s="52"/>
      <c r="D566" s="62" t="s">
        <v>1145</v>
      </c>
      <c r="E566" s="62" t="s">
        <v>1628</v>
      </c>
      <c r="F566" s="62"/>
      <c r="G566" s="52" t="str">
        <f t="shared" si="18"/>
        <v/>
      </c>
      <c r="H566" s="68" t="s">
        <v>37</v>
      </c>
      <c r="I566" s="73"/>
      <c r="J566" s="51"/>
      <c r="K566" s="76" t="b">
        <v>0</v>
      </c>
      <c r="L566" s="62"/>
      <c r="M566" s="51"/>
      <c r="N566" s="51"/>
    </row>
    <row r="567" spans="1:14">
      <c r="A567" s="51"/>
      <c r="B567" s="62" t="s">
        <v>1505</v>
      </c>
      <c r="C567" s="52"/>
      <c r="D567" s="62" t="s">
        <v>1145</v>
      </c>
      <c r="E567" s="62" t="s">
        <v>1629</v>
      </c>
      <c r="F567" s="62"/>
      <c r="G567" s="52" t="str">
        <f t="shared" si="18"/>
        <v/>
      </c>
      <c r="H567" s="68" t="s">
        <v>37</v>
      </c>
      <c r="I567" s="73"/>
      <c r="J567" s="51"/>
      <c r="K567" s="76" t="b">
        <v>0</v>
      </c>
      <c r="L567" s="62"/>
      <c r="M567" s="51"/>
      <c r="N567" s="51"/>
    </row>
    <row r="568" spans="1:14">
      <c r="A568" s="51"/>
      <c r="B568" s="62" t="s">
        <v>1506</v>
      </c>
      <c r="C568" s="52"/>
      <c r="D568" s="62" t="s">
        <v>1145</v>
      </c>
      <c r="E568" s="62" t="s">
        <v>1630</v>
      </c>
      <c r="F568" s="62"/>
      <c r="G568" s="52" t="str">
        <f t="shared" si="18"/>
        <v/>
      </c>
      <c r="H568" s="68" t="s">
        <v>37</v>
      </c>
      <c r="I568" s="73"/>
      <c r="J568" s="51"/>
      <c r="K568" s="76" t="b">
        <v>0</v>
      </c>
      <c r="L568" s="62"/>
      <c r="M568" s="51"/>
      <c r="N568" s="51"/>
    </row>
    <row r="569" spans="1:14">
      <c r="A569" s="51"/>
      <c r="B569" s="62" t="s">
        <v>1507</v>
      </c>
      <c r="C569" s="52"/>
      <c r="D569" s="62" t="s">
        <v>1145</v>
      </c>
      <c r="E569" s="62" t="s">
        <v>1631</v>
      </c>
      <c r="F569" s="62"/>
      <c r="G569" s="52" t="str">
        <f t="shared" si="18"/>
        <v/>
      </c>
      <c r="H569" s="68" t="s">
        <v>37</v>
      </c>
      <c r="I569" s="73"/>
      <c r="J569" s="51"/>
      <c r="K569" s="76" t="b">
        <v>0</v>
      </c>
      <c r="L569" s="62"/>
      <c r="M569" s="51"/>
      <c r="N569" s="51"/>
    </row>
    <row r="570" spans="1:14">
      <c r="A570" s="51"/>
      <c r="B570" s="62" t="s">
        <v>1508</v>
      </c>
      <c r="C570" s="52"/>
      <c r="D570" s="62" t="s">
        <v>1145</v>
      </c>
      <c r="E570" s="62" t="s">
        <v>1632</v>
      </c>
      <c r="F570" s="62"/>
      <c r="G570" s="52" t="str">
        <f t="shared" si="18"/>
        <v/>
      </c>
      <c r="H570" s="68" t="s">
        <v>37</v>
      </c>
      <c r="I570" s="73"/>
      <c r="J570" s="51"/>
      <c r="K570" s="76" t="b">
        <v>0</v>
      </c>
      <c r="L570" s="62"/>
      <c r="M570" s="51"/>
      <c r="N570" s="51"/>
    </row>
    <row r="571" spans="1:14">
      <c r="A571" s="51"/>
      <c r="B571" s="62" t="s">
        <v>1509</v>
      </c>
      <c r="C571" s="52"/>
      <c r="D571" s="62" t="s">
        <v>1145</v>
      </c>
      <c r="E571" s="62" t="s">
        <v>1640</v>
      </c>
      <c r="F571" s="62"/>
      <c r="G571" s="52" t="str">
        <f t="shared" si="18"/>
        <v/>
      </c>
      <c r="H571" s="68" t="s">
        <v>37</v>
      </c>
      <c r="I571" s="73"/>
      <c r="J571" s="51"/>
      <c r="K571" s="76" t="b">
        <v>0</v>
      </c>
      <c r="L571" s="62"/>
      <c r="M571" s="51"/>
      <c r="N571" s="51"/>
    </row>
    <row r="572" spans="1:14">
      <c r="A572" s="51"/>
      <c r="B572" s="62" t="s">
        <v>1510</v>
      </c>
      <c r="C572" s="52"/>
      <c r="D572" s="62" t="s">
        <v>1145</v>
      </c>
      <c r="E572" s="62" t="s">
        <v>1641</v>
      </c>
      <c r="F572" s="62"/>
      <c r="G572" s="52" t="str">
        <f t="shared" si="18"/>
        <v/>
      </c>
      <c r="H572" s="68" t="s">
        <v>37</v>
      </c>
      <c r="I572" s="73"/>
      <c r="J572" s="51"/>
      <c r="K572" s="76" t="b">
        <v>0</v>
      </c>
      <c r="L572" s="62"/>
      <c r="M572" s="51"/>
      <c r="N572" s="51"/>
    </row>
    <row r="573" spans="1:14">
      <c r="A573" s="51"/>
      <c r="B573" s="62" t="s">
        <v>1511</v>
      </c>
      <c r="C573" s="52"/>
      <c r="D573" s="62" t="s">
        <v>1145</v>
      </c>
      <c r="E573" s="62" t="s">
        <v>1640</v>
      </c>
      <c r="F573" s="62"/>
      <c r="G573" s="52" t="str">
        <f t="shared" si="18"/>
        <v/>
      </c>
      <c r="H573" s="68" t="s">
        <v>37</v>
      </c>
      <c r="I573" s="73"/>
      <c r="J573" s="51"/>
      <c r="K573" s="76" t="b">
        <v>0</v>
      </c>
      <c r="L573" s="62"/>
      <c r="M573" s="51"/>
      <c r="N573" s="51"/>
    </row>
    <row r="574" spans="1:14">
      <c r="A574" s="51"/>
      <c r="B574" s="62" t="s">
        <v>1512</v>
      </c>
      <c r="C574" s="52"/>
      <c r="D574" s="62" t="s">
        <v>1145</v>
      </c>
      <c r="E574" s="62" t="s">
        <v>1641</v>
      </c>
      <c r="F574" s="62"/>
      <c r="G574" s="52" t="str">
        <f t="shared" si="18"/>
        <v/>
      </c>
      <c r="H574" s="68" t="s">
        <v>37</v>
      </c>
      <c r="I574" s="73"/>
      <c r="J574" s="51"/>
      <c r="K574" s="76" t="b">
        <v>0</v>
      </c>
      <c r="L574" s="62"/>
      <c r="M574" s="51"/>
      <c r="N574" s="51"/>
    </row>
    <row r="575" spans="1:14">
      <c r="A575" s="51"/>
      <c r="B575" s="62" t="s">
        <v>1513</v>
      </c>
      <c r="C575" s="52"/>
      <c r="D575" s="62" t="s">
        <v>1145</v>
      </c>
      <c r="E575" s="62" t="s">
        <v>1640</v>
      </c>
      <c r="F575" s="62"/>
      <c r="G575" s="52" t="str">
        <f t="shared" si="18"/>
        <v/>
      </c>
      <c r="H575" s="68" t="s">
        <v>37</v>
      </c>
      <c r="I575" s="73"/>
      <c r="J575" s="51"/>
      <c r="K575" s="76" t="b">
        <v>0</v>
      </c>
      <c r="L575" s="62"/>
      <c r="M575" s="51"/>
      <c r="N575" s="51"/>
    </row>
    <row r="576" spans="1:14">
      <c r="A576" s="51"/>
      <c r="B576" s="62" t="s">
        <v>1514</v>
      </c>
      <c r="C576" s="52"/>
      <c r="D576" s="62" t="s">
        <v>1145</v>
      </c>
      <c r="E576" s="62" t="s">
        <v>1641</v>
      </c>
      <c r="F576" s="62"/>
      <c r="G576" s="52" t="str">
        <f t="shared" si="18"/>
        <v/>
      </c>
      <c r="H576" s="68" t="s">
        <v>37</v>
      </c>
      <c r="I576" s="73"/>
      <c r="J576" s="51"/>
      <c r="K576" s="76" t="b">
        <v>0</v>
      </c>
      <c r="L576" s="62"/>
      <c r="M576" s="51"/>
      <c r="N576" s="51"/>
    </row>
    <row r="577" spans="1:14">
      <c r="A577" s="51"/>
      <c r="B577" s="62" t="s">
        <v>1515</v>
      </c>
      <c r="C577" s="52"/>
      <c r="D577" s="62" t="s">
        <v>1145</v>
      </c>
      <c r="E577" s="62" t="s">
        <v>1640</v>
      </c>
      <c r="F577" s="62"/>
      <c r="G577" s="52" t="str">
        <f t="shared" si="18"/>
        <v/>
      </c>
      <c r="H577" s="68" t="s">
        <v>37</v>
      </c>
      <c r="I577" s="73"/>
      <c r="J577" s="51"/>
      <c r="K577" s="76" t="b">
        <v>0</v>
      </c>
      <c r="L577" s="62"/>
      <c r="M577" s="51"/>
      <c r="N577" s="51"/>
    </row>
    <row r="578" spans="1:14">
      <c r="A578" s="51"/>
      <c r="B578" s="62" t="s">
        <v>1516</v>
      </c>
      <c r="C578" s="52"/>
      <c r="D578" s="62" t="s">
        <v>1145</v>
      </c>
      <c r="E578" s="62" t="s">
        <v>1641</v>
      </c>
      <c r="F578" s="62"/>
      <c r="G578" s="52" t="str">
        <f t="shared" si="18"/>
        <v/>
      </c>
      <c r="H578" s="68" t="s">
        <v>37</v>
      </c>
      <c r="I578" s="73"/>
      <c r="J578" s="51"/>
      <c r="K578" s="76" t="b">
        <v>0</v>
      </c>
      <c r="L578" s="62"/>
      <c r="M578" s="51"/>
      <c r="N578" s="51"/>
    </row>
    <row r="579" spans="1:14">
      <c r="A579" s="51"/>
      <c r="B579" s="62" t="s">
        <v>1517</v>
      </c>
      <c r="C579" s="52"/>
      <c r="D579" s="62" t="s">
        <v>1145</v>
      </c>
      <c r="E579" s="62" t="s">
        <v>1640</v>
      </c>
      <c r="F579" s="62"/>
      <c r="G579" s="52" t="str">
        <f t="shared" ref="G579:G611" si="20">TRIM(SUBSTITUTE(M579, " ", ""))</f>
        <v/>
      </c>
      <c r="H579" s="68" t="s">
        <v>37</v>
      </c>
      <c r="I579" s="73"/>
      <c r="J579" s="51"/>
      <c r="K579" s="76" t="b">
        <v>0</v>
      </c>
      <c r="L579" s="62"/>
      <c r="M579" s="51"/>
      <c r="N579" s="51"/>
    </row>
    <row r="580" spans="1:14">
      <c r="A580" s="51"/>
      <c r="B580" s="62" t="s">
        <v>1518</v>
      </c>
      <c r="C580" s="52"/>
      <c r="D580" s="62" t="s">
        <v>1145</v>
      </c>
      <c r="E580" s="62" t="s">
        <v>1641</v>
      </c>
      <c r="F580" s="62"/>
      <c r="G580" s="52" t="str">
        <f t="shared" si="20"/>
        <v/>
      </c>
      <c r="H580" s="68" t="s">
        <v>37</v>
      </c>
      <c r="I580" s="73"/>
      <c r="J580" s="51"/>
      <c r="K580" s="76" t="b">
        <v>0</v>
      </c>
      <c r="L580" s="62"/>
      <c r="M580" s="51"/>
      <c r="N580" s="51"/>
    </row>
    <row r="581" spans="1:14">
      <c r="A581" s="51"/>
      <c r="B581" s="62" t="s">
        <v>1519</v>
      </c>
      <c r="C581" s="52"/>
      <c r="D581" s="62" t="s">
        <v>1145</v>
      </c>
      <c r="E581" s="62" t="s">
        <v>1640</v>
      </c>
      <c r="F581" s="62"/>
      <c r="G581" s="52" t="str">
        <f t="shared" si="20"/>
        <v/>
      </c>
      <c r="H581" s="68" t="s">
        <v>37</v>
      </c>
      <c r="I581" s="73"/>
      <c r="J581" s="51"/>
      <c r="K581" s="76" t="b">
        <v>0</v>
      </c>
      <c r="L581" s="62"/>
      <c r="M581" s="51"/>
      <c r="N581" s="51"/>
    </row>
    <row r="582" spans="1:14">
      <c r="A582" s="51"/>
      <c r="B582" s="62" t="s">
        <v>1520</v>
      </c>
      <c r="C582" s="52"/>
      <c r="D582" s="62" t="s">
        <v>1145</v>
      </c>
      <c r="E582" s="62" t="s">
        <v>1641</v>
      </c>
      <c r="F582" s="62"/>
      <c r="G582" s="52" t="str">
        <f t="shared" si="20"/>
        <v/>
      </c>
      <c r="H582" s="68" t="s">
        <v>37</v>
      </c>
      <c r="I582" s="73"/>
      <c r="J582" s="51"/>
      <c r="K582" s="76" t="b">
        <v>0</v>
      </c>
      <c r="L582" s="62"/>
      <c r="M582" s="51"/>
      <c r="N582" s="51"/>
    </row>
    <row r="583" spans="1:14">
      <c r="A583" s="51"/>
      <c r="B583" s="62" t="s">
        <v>1521</v>
      </c>
      <c r="C583" s="52"/>
      <c r="D583" s="62" t="s">
        <v>1145</v>
      </c>
      <c r="E583" s="62" t="s">
        <v>1320</v>
      </c>
      <c r="F583" s="62"/>
      <c r="G583" s="52" t="str">
        <f t="shared" si="20"/>
        <v/>
      </c>
      <c r="H583" s="68" t="s">
        <v>37</v>
      </c>
      <c r="I583" s="73"/>
      <c r="J583" s="51"/>
      <c r="K583" s="76" t="b">
        <v>0</v>
      </c>
      <c r="L583" s="62"/>
      <c r="M583" s="51"/>
      <c r="N583" s="51"/>
    </row>
    <row r="584" spans="1:14">
      <c r="A584" s="51"/>
      <c r="B584" s="62" t="s">
        <v>1522</v>
      </c>
      <c r="C584" s="52"/>
      <c r="D584" s="62" t="s">
        <v>1320</v>
      </c>
      <c r="E584" s="62" t="s">
        <v>1320</v>
      </c>
      <c r="F584" s="62"/>
      <c r="G584" s="52" t="str">
        <f t="shared" si="20"/>
        <v/>
      </c>
      <c r="H584" s="68" t="s">
        <v>37</v>
      </c>
      <c r="I584" s="73"/>
      <c r="J584" s="51"/>
      <c r="K584" s="76" t="b">
        <v>1</v>
      </c>
      <c r="L584" s="62" t="s">
        <v>1523</v>
      </c>
      <c r="M584" s="51"/>
      <c r="N584" s="51"/>
    </row>
    <row r="585" spans="1:14">
      <c r="A585" s="51"/>
      <c r="B585" s="62" t="s">
        <v>1524</v>
      </c>
      <c r="C585" s="52"/>
      <c r="D585" s="62" t="s">
        <v>1320</v>
      </c>
      <c r="E585" s="62" t="s">
        <v>1320</v>
      </c>
      <c r="F585" s="62"/>
      <c r="G585" s="52" t="str">
        <f t="shared" si="20"/>
        <v/>
      </c>
      <c r="H585" s="68" t="s">
        <v>37</v>
      </c>
      <c r="I585" s="73"/>
      <c r="J585" s="51"/>
      <c r="K585" s="76" t="b">
        <v>1</v>
      </c>
      <c r="L585" s="62" t="s">
        <v>1525</v>
      </c>
      <c r="M585" s="51"/>
      <c r="N585" s="51"/>
    </row>
    <row r="586" spans="1:14">
      <c r="A586" s="51"/>
      <c r="B586" s="62" t="s">
        <v>1526</v>
      </c>
      <c r="C586" s="52"/>
      <c r="D586" s="62" t="s">
        <v>1320</v>
      </c>
      <c r="E586" s="62" t="s">
        <v>1320</v>
      </c>
      <c r="F586" s="62"/>
      <c r="G586" s="52" t="str">
        <f t="shared" si="20"/>
        <v/>
      </c>
      <c r="H586" s="68" t="s">
        <v>37</v>
      </c>
      <c r="I586" s="73"/>
      <c r="J586" s="51"/>
      <c r="K586" s="76" t="b">
        <v>1</v>
      </c>
      <c r="L586" s="62" t="s">
        <v>1527</v>
      </c>
      <c r="M586" s="51"/>
      <c r="N586" s="51"/>
    </row>
    <row r="587" spans="1:14">
      <c r="A587" s="51"/>
      <c r="B587" s="62" t="s">
        <v>1528</v>
      </c>
      <c r="C587" s="52"/>
      <c r="D587" s="62" t="s">
        <v>1145</v>
      </c>
      <c r="E587" s="62" t="s">
        <v>1320</v>
      </c>
      <c r="F587" s="62"/>
      <c r="G587" s="52" t="str">
        <f t="shared" si="20"/>
        <v/>
      </c>
      <c r="H587" s="68" t="s">
        <v>37</v>
      </c>
      <c r="I587" s="73"/>
      <c r="J587" s="51"/>
      <c r="K587" s="76" t="b">
        <v>0</v>
      </c>
      <c r="L587" s="62"/>
      <c r="M587" s="51"/>
      <c r="N587" s="51"/>
    </row>
    <row r="588" spans="1:14">
      <c r="A588" s="51"/>
      <c r="B588" s="62" t="s">
        <v>1529</v>
      </c>
      <c r="C588" s="52"/>
      <c r="D588" s="62" t="s">
        <v>1145</v>
      </c>
      <c r="E588" s="62" t="s">
        <v>1320</v>
      </c>
      <c r="F588" s="62"/>
      <c r="G588" s="52" t="str">
        <f t="shared" si="20"/>
        <v/>
      </c>
      <c r="H588" s="68" t="s">
        <v>37</v>
      </c>
      <c r="I588" s="73"/>
      <c r="J588" s="51"/>
      <c r="K588" s="76" t="b">
        <v>0</v>
      </c>
      <c r="L588" s="62"/>
      <c r="M588" s="51"/>
      <c r="N588" s="51"/>
    </row>
    <row r="589" spans="1:14">
      <c r="A589" s="51"/>
      <c r="B589" s="62" t="s">
        <v>1530</v>
      </c>
      <c r="C589" s="52"/>
      <c r="D589" s="62" t="s">
        <v>1145</v>
      </c>
      <c r="E589" s="62" t="s">
        <v>1320</v>
      </c>
      <c r="F589" s="62"/>
      <c r="G589" s="52" t="str">
        <f t="shared" si="20"/>
        <v/>
      </c>
      <c r="H589" s="68" t="s">
        <v>37</v>
      </c>
      <c r="I589" s="73"/>
      <c r="J589" s="51"/>
      <c r="K589" s="76" t="b">
        <v>0</v>
      </c>
      <c r="L589" s="62"/>
      <c r="M589" s="51"/>
      <c r="N589" s="51"/>
    </row>
    <row r="590" spans="1:14">
      <c r="A590" s="51"/>
      <c r="B590" s="62" t="s">
        <v>1531</v>
      </c>
      <c r="C590" s="52"/>
      <c r="D590" s="62" t="s">
        <v>1145</v>
      </c>
      <c r="E590" s="62" t="s">
        <v>1320</v>
      </c>
      <c r="F590" s="62"/>
      <c r="G590" s="52" t="str">
        <f t="shared" si="20"/>
        <v/>
      </c>
      <c r="H590" s="68" t="s">
        <v>37</v>
      </c>
      <c r="I590" s="73"/>
      <c r="J590" s="51"/>
      <c r="K590" s="76" t="b">
        <v>0</v>
      </c>
      <c r="L590" s="62"/>
      <c r="M590" s="51"/>
      <c r="N590" s="51"/>
    </row>
    <row r="591" spans="1:14">
      <c r="A591" s="51"/>
      <c r="B591" s="62" t="s">
        <v>1532</v>
      </c>
      <c r="C591" s="52"/>
      <c r="D591" s="62" t="s">
        <v>1145</v>
      </c>
      <c r="E591" s="62" t="s">
        <v>1320</v>
      </c>
      <c r="F591" s="62"/>
      <c r="G591" s="52" t="str">
        <f t="shared" si="20"/>
        <v/>
      </c>
      <c r="H591" s="68" t="s">
        <v>37</v>
      </c>
      <c r="I591" s="73"/>
      <c r="J591" s="51"/>
      <c r="K591" s="76" t="b">
        <v>0</v>
      </c>
      <c r="L591" s="62"/>
      <c r="M591" s="51"/>
      <c r="N591" s="51"/>
    </row>
    <row r="592" spans="1:14">
      <c r="A592" s="51"/>
      <c r="B592" s="62" t="s">
        <v>1533</v>
      </c>
      <c r="C592" s="52"/>
      <c r="D592" s="62" t="s">
        <v>1145</v>
      </c>
      <c r="E592" s="62" t="s">
        <v>1320</v>
      </c>
      <c r="F592" s="62"/>
      <c r="G592" s="52" t="str">
        <f t="shared" si="20"/>
        <v/>
      </c>
      <c r="H592" s="68" t="s">
        <v>37</v>
      </c>
      <c r="I592" s="73"/>
      <c r="J592" s="51"/>
      <c r="K592" s="76" t="b">
        <v>0</v>
      </c>
      <c r="L592" s="62"/>
      <c r="M592" s="51"/>
      <c r="N592" s="51"/>
    </row>
    <row r="593" spans="1:14">
      <c r="A593" s="51"/>
      <c r="B593" s="62" t="s">
        <v>1534</v>
      </c>
      <c r="C593" s="52"/>
      <c r="D593" s="62" t="s">
        <v>1145</v>
      </c>
      <c r="E593" s="62" t="s">
        <v>1320</v>
      </c>
      <c r="F593" s="62"/>
      <c r="G593" s="52" t="str">
        <f t="shared" si="20"/>
        <v/>
      </c>
      <c r="H593" s="68" t="s">
        <v>37</v>
      </c>
      <c r="I593" s="73"/>
      <c r="J593" s="51"/>
      <c r="K593" s="76" t="b">
        <v>0</v>
      </c>
      <c r="L593" s="62"/>
      <c r="M593" s="51"/>
      <c r="N593" s="51"/>
    </row>
    <row r="594" spans="1:14">
      <c r="A594" s="51"/>
      <c r="B594" s="62" t="s">
        <v>1535</v>
      </c>
      <c r="C594" s="52"/>
      <c r="D594" s="62" t="s">
        <v>1320</v>
      </c>
      <c r="E594" s="62" t="s">
        <v>1320</v>
      </c>
      <c r="F594" s="62"/>
      <c r="G594" s="52" t="str">
        <f t="shared" si="20"/>
        <v/>
      </c>
      <c r="H594" s="68" t="s">
        <v>37</v>
      </c>
      <c r="I594" s="73"/>
      <c r="J594" s="51"/>
      <c r="K594" s="76" t="b">
        <v>1</v>
      </c>
      <c r="L594" s="62" t="s">
        <v>1536</v>
      </c>
      <c r="M594" s="51"/>
      <c r="N594" s="51"/>
    </row>
    <row r="595" spans="1:14">
      <c r="A595" s="51"/>
      <c r="B595" s="62" t="s">
        <v>1537</v>
      </c>
      <c r="C595" s="52"/>
      <c r="D595" s="62" t="s">
        <v>1320</v>
      </c>
      <c r="E595" s="62" t="s">
        <v>1320</v>
      </c>
      <c r="F595" s="62"/>
      <c r="G595" s="52" t="str">
        <f t="shared" si="20"/>
        <v/>
      </c>
      <c r="H595" s="68" t="s">
        <v>37</v>
      </c>
      <c r="I595" s="73"/>
      <c r="J595" s="51"/>
      <c r="K595" s="76" t="b">
        <v>1</v>
      </c>
      <c r="L595" s="62" t="s">
        <v>1538</v>
      </c>
      <c r="M595" s="51"/>
      <c r="N595" s="51"/>
    </row>
    <row r="596" spans="1:14">
      <c r="A596" s="51"/>
      <c r="B596" s="62" t="s">
        <v>1539</v>
      </c>
      <c r="C596" s="52"/>
      <c r="D596" s="62" t="s">
        <v>1320</v>
      </c>
      <c r="E596" s="62" t="s">
        <v>1646</v>
      </c>
      <c r="F596" s="62"/>
      <c r="G596" s="52" t="str">
        <f t="shared" si="20"/>
        <v/>
      </c>
      <c r="H596" s="68" t="s">
        <v>37</v>
      </c>
      <c r="I596" s="73"/>
      <c r="J596" s="51"/>
      <c r="K596" s="76" t="b">
        <v>1</v>
      </c>
      <c r="L596" s="62" t="s">
        <v>1540</v>
      </c>
      <c r="M596" s="51"/>
      <c r="N596" s="51"/>
    </row>
    <row r="597" spans="1:14">
      <c r="A597" s="51"/>
      <c r="B597" s="62" t="s">
        <v>1541</v>
      </c>
      <c r="C597" s="52"/>
      <c r="D597" s="62" t="s">
        <v>1320</v>
      </c>
      <c r="E597" s="62" t="s">
        <v>1646</v>
      </c>
      <c r="F597" s="62"/>
      <c r="G597" s="52" t="str">
        <f t="shared" si="20"/>
        <v/>
      </c>
      <c r="H597" s="68" t="s">
        <v>37</v>
      </c>
      <c r="I597" s="73"/>
      <c r="J597" s="51"/>
      <c r="K597" s="76" t="b">
        <v>1</v>
      </c>
      <c r="L597" s="62" t="s">
        <v>1542</v>
      </c>
      <c r="M597" s="51"/>
      <c r="N597" s="51"/>
    </row>
    <row r="598" spans="1:14">
      <c r="A598" s="51"/>
      <c r="B598" s="62" t="s">
        <v>1543</v>
      </c>
      <c r="C598" s="52"/>
      <c r="D598" s="62" t="s">
        <v>1320</v>
      </c>
      <c r="E598" s="62" t="s">
        <v>1646</v>
      </c>
      <c r="F598" s="62"/>
      <c r="G598" s="52" t="str">
        <f t="shared" si="20"/>
        <v/>
      </c>
      <c r="H598" s="68" t="s">
        <v>37</v>
      </c>
      <c r="I598" s="73"/>
      <c r="J598" s="51"/>
      <c r="K598" s="76" t="b">
        <v>1</v>
      </c>
      <c r="L598" s="62" t="s">
        <v>1544</v>
      </c>
      <c r="M598" s="51"/>
      <c r="N598" s="51"/>
    </row>
    <row r="599" spans="1:14">
      <c r="A599" s="51"/>
      <c r="B599" s="62" t="s">
        <v>1545</v>
      </c>
      <c r="C599" s="52"/>
      <c r="D599" s="62" t="s">
        <v>1320</v>
      </c>
      <c r="E599" s="62" t="s">
        <v>1646</v>
      </c>
      <c r="F599" s="62"/>
      <c r="G599" s="52" t="str">
        <f t="shared" si="20"/>
        <v/>
      </c>
      <c r="H599" s="68" t="s">
        <v>37</v>
      </c>
      <c r="I599" s="73"/>
      <c r="J599" s="51"/>
      <c r="K599" s="76" t="b">
        <v>1</v>
      </c>
      <c r="L599" s="62" t="s">
        <v>1546</v>
      </c>
      <c r="M599" s="51"/>
      <c r="N599" s="51"/>
    </row>
    <row r="600" spans="1:14">
      <c r="A600" s="51"/>
      <c r="B600" s="62" t="s">
        <v>1547</v>
      </c>
      <c r="C600" s="52"/>
      <c r="D600" s="62" t="s">
        <v>1320</v>
      </c>
      <c r="E600" s="62" t="s">
        <v>1646</v>
      </c>
      <c r="F600" s="62"/>
      <c r="G600" s="52" t="str">
        <f t="shared" si="20"/>
        <v/>
      </c>
      <c r="H600" s="68" t="s">
        <v>37</v>
      </c>
      <c r="I600" s="73"/>
      <c r="J600" s="51"/>
      <c r="K600" s="76" t="b">
        <v>1</v>
      </c>
      <c r="L600" s="62" t="s">
        <v>1548</v>
      </c>
      <c r="M600" s="51"/>
      <c r="N600" s="51"/>
    </row>
    <row r="601" spans="1:14">
      <c r="A601" s="51"/>
      <c r="B601" s="62" t="s">
        <v>1549</v>
      </c>
      <c r="C601" s="52"/>
      <c r="D601" s="62" t="s">
        <v>1320</v>
      </c>
      <c r="E601" s="62" t="s">
        <v>1646</v>
      </c>
      <c r="F601" s="62"/>
      <c r="G601" s="52" t="str">
        <f t="shared" si="20"/>
        <v/>
      </c>
      <c r="H601" s="68" t="s">
        <v>37</v>
      </c>
      <c r="I601" s="73"/>
      <c r="J601" s="51"/>
      <c r="K601" s="76" t="b">
        <v>1</v>
      </c>
      <c r="L601" s="62" t="s">
        <v>1550</v>
      </c>
      <c r="M601" s="51"/>
      <c r="N601" s="51"/>
    </row>
    <row r="602" spans="1:14">
      <c r="A602" s="51"/>
      <c r="B602" s="62" t="s">
        <v>1551</v>
      </c>
      <c r="C602" s="52"/>
      <c r="D602" s="62" t="s">
        <v>1320</v>
      </c>
      <c r="E602" s="62" t="s">
        <v>1646</v>
      </c>
      <c r="F602" s="62"/>
      <c r="G602" s="52" t="str">
        <f t="shared" si="20"/>
        <v/>
      </c>
      <c r="H602" s="68" t="s">
        <v>37</v>
      </c>
      <c r="I602" s="73"/>
      <c r="J602" s="51"/>
      <c r="K602" s="76" t="b">
        <v>1</v>
      </c>
      <c r="L602" s="62" t="s">
        <v>1552</v>
      </c>
      <c r="M602" s="51"/>
      <c r="N602" s="51"/>
    </row>
    <row r="603" spans="1:14">
      <c r="A603" s="51"/>
      <c r="B603" s="62" t="s">
        <v>1553</v>
      </c>
      <c r="C603" s="52"/>
      <c r="D603" s="62" t="s">
        <v>1320</v>
      </c>
      <c r="E603" s="62" t="s">
        <v>1646</v>
      </c>
      <c r="F603" s="62"/>
      <c r="G603" s="52" t="str">
        <f t="shared" si="20"/>
        <v/>
      </c>
      <c r="H603" s="68" t="s">
        <v>37</v>
      </c>
      <c r="I603" s="73"/>
      <c r="J603" s="51"/>
      <c r="K603" s="76" t="b">
        <v>1</v>
      </c>
      <c r="L603" s="62" t="s">
        <v>1554</v>
      </c>
      <c r="M603" s="51"/>
      <c r="N603" s="51"/>
    </row>
    <row r="604" spans="1:14">
      <c r="A604" s="51"/>
      <c r="B604" s="62" t="s">
        <v>1555</v>
      </c>
      <c r="C604" s="52"/>
      <c r="D604" s="62" t="s">
        <v>1320</v>
      </c>
      <c r="E604" s="62" t="s">
        <v>1320</v>
      </c>
      <c r="F604" s="62"/>
      <c r="G604" s="52" t="str">
        <f t="shared" si="20"/>
        <v/>
      </c>
      <c r="H604" s="68" t="s">
        <v>37</v>
      </c>
      <c r="I604" s="73"/>
      <c r="J604" s="51"/>
      <c r="K604" s="76" t="b">
        <v>1</v>
      </c>
      <c r="L604" s="62" t="s">
        <v>1556</v>
      </c>
      <c r="M604" s="51"/>
      <c r="N604" s="51"/>
    </row>
    <row r="605" spans="1:14">
      <c r="A605" s="51"/>
      <c r="B605" s="62" t="s">
        <v>1557</v>
      </c>
      <c r="C605" s="52"/>
      <c r="D605" s="62" t="s">
        <v>1145</v>
      </c>
      <c r="E605" s="62" t="s">
        <v>1645</v>
      </c>
      <c r="F605" s="62"/>
      <c r="G605" s="52" t="str">
        <f t="shared" si="20"/>
        <v/>
      </c>
      <c r="H605" s="68" t="s">
        <v>37</v>
      </c>
      <c r="I605" s="73"/>
      <c r="J605" s="51"/>
      <c r="K605" s="76" t="b">
        <v>0</v>
      </c>
      <c r="L605" s="62"/>
      <c r="M605" s="51"/>
      <c r="N605" s="51"/>
    </row>
    <row r="606" spans="1:14" ht="51">
      <c r="A606" s="51"/>
      <c r="B606" s="62" t="s">
        <v>1558</v>
      </c>
      <c r="C606" s="52"/>
      <c r="D606" s="62" t="s">
        <v>1385</v>
      </c>
      <c r="E606" s="62" t="s">
        <v>1385</v>
      </c>
      <c r="F606" s="62"/>
      <c r="G606" s="52" t="str">
        <f t="shared" si="20"/>
        <v/>
      </c>
      <c r="H606" s="68" t="s">
        <v>1120</v>
      </c>
      <c r="I606" s="73"/>
      <c r="J606" s="51"/>
      <c r="K606" s="76" t="b">
        <v>1</v>
      </c>
      <c r="L606" s="63" t="s">
        <v>1559</v>
      </c>
      <c r="M606" s="51"/>
      <c r="N606" s="51"/>
    </row>
    <row r="607" spans="1:14" ht="51">
      <c r="A607" s="51"/>
      <c r="B607" s="62" t="s">
        <v>1560</v>
      </c>
      <c r="C607" s="52"/>
      <c r="D607" s="62" t="s">
        <v>1561</v>
      </c>
      <c r="E607" s="62" t="s">
        <v>1561</v>
      </c>
      <c r="F607" s="62"/>
      <c r="G607" s="52" t="str">
        <f t="shared" si="20"/>
        <v/>
      </c>
      <c r="H607" s="68" t="s">
        <v>1120</v>
      </c>
      <c r="I607" s="73"/>
      <c r="J607" s="51"/>
      <c r="K607" s="76" t="b">
        <v>1</v>
      </c>
      <c r="L607" s="63" t="s">
        <v>1562</v>
      </c>
      <c r="M607" s="51"/>
      <c r="N607" s="51"/>
    </row>
    <row r="608" spans="1:14" ht="51">
      <c r="A608" s="51"/>
      <c r="B608" s="62" t="s">
        <v>1563</v>
      </c>
      <c r="C608" s="52"/>
      <c r="D608" s="62" t="s">
        <v>1561</v>
      </c>
      <c r="E608" s="62" t="s">
        <v>1561</v>
      </c>
      <c r="F608" s="62"/>
      <c r="G608" s="52" t="str">
        <f t="shared" si="20"/>
        <v/>
      </c>
      <c r="H608" s="68" t="s">
        <v>1120</v>
      </c>
      <c r="I608" s="73"/>
      <c r="J608" s="51"/>
      <c r="K608" s="76" t="b">
        <v>1</v>
      </c>
      <c r="L608" s="63" t="s">
        <v>1564</v>
      </c>
      <c r="M608" s="51"/>
      <c r="N608" s="51"/>
    </row>
    <row r="609" spans="1:14" ht="51">
      <c r="A609" s="51"/>
      <c r="B609" s="62" t="s">
        <v>1565</v>
      </c>
      <c r="C609" s="52"/>
      <c r="D609" s="62" t="s">
        <v>1561</v>
      </c>
      <c r="E609" s="62" t="s">
        <v>1561</v>
      </c>
      <c r="F609" s="62"/>
      <c r="G609" s="52" t="str">
        <f t="shared" si="20"/>
        <v/>
      </c>
      <c r="H609" s="68" t="s">
        <v>1120</v>
      </c>
      <c r="I609" s="73"/>
      <c r="J609" s="51"/>
      <c r="K609" s="76" t="b">
        <v>1</v>
      </c>
      <c r="L609" s="63" t="s">
        <v>1566</v>
      </c>
      <c r="M609" s="51"/>
      <c r="N609" s="51"/>
    </row>
    <row r="610" spans="1:14" ht="51">
      <c r="A610" s="51"/>
      <c r="B610" s="62" t="s">
        <v>1567</v>
      </c>
      <c r="C610" s="52"/>
      <c r="D610" s="62" t="s">
        <v>1561</v>
      </c>
      <c r="E610" s="62" t="s">
        <v>1561</v>
      </c>
      <c r="F610" s="62"/>
      <c r="G610" s="52" t="str">
        <f t="shared" si="20"/>
        <v/>
      </c>
      <c r="H610" s="68" t="s">
        <v>1120</v>
      </c>
      <c r="I610" s="73"/>
      <c r="J610" s="51"/>
      <c r="K610" s="76" t="b">
        <v>1</v>
      </c>
      <c r="L610" s="63" t="s">
        <v>1568</v>
      </c>
      <c r="M610" s="51"/>
      <c r="N610" s="51"/>
    </row>
    <row r="611" spans="1:14" ht="51">
      <c r="A611" s="51"/>
      <c r="B611" s="62" t="s">
        <v>1569</v>
      </c>
      <c r="C611" s="52"/>
      <c r="D611" s="62" t="s">
        <v>1561</v>
      </c>
      <c r="E611" s="62" t="s">
        <v>1561</v>
      </c>
      <c r="F611" s="62"/>
      <c r="G611" s="52" t="str">
        <f t="shared" si="20"/>
        <v/>
      </c>
      <c r="H611" s="68" t="s">
        <v>1120</v>
      </c>
      <c r="I611" s="73"/>
      <c r="J611" s="51"/>
      <c r="K611" s="76" t="b">
        <v>1</v>
      </c>
      <c r="L611" s="63" t="s">
        <v>1570</v>
      </c>
      <c r="M611" s="51"/>
      <c r="N611" s="51"/>
    </row>
    <row r="612" spans="1:14">
      <c r="A612" s="51"/>
      <c r="C612" s="52"/>
      <c r="D612" s="52"/>
      <c r="E612" s="52"/>
      <c r="F612" s="52"/>
      <c r="G612" s="52"/>
      <c r="H612" s="52"/>
      <c r="I612" s="74"/>
      <c r="J612" s="51"/>
      <c r="K612" s="77"/>
      <c r="L612" s="51"/>
      <c r="M612" s="51"/>
      <c r="N612" s="51"/>
    </row>
    <row r="613" spans="1:14">
      <c r="C613" s="52"/>
      <c r="D613" s="52"/>
      <c r="E613" s="52"/>
      <c r="F613" s="52"/>
      <c r="G613" s="52"/>
      <c r="H613" s="52"/>
      <c r="I613" s="74"/>
      <c r="J613" s="51"/>
      <c r="K613" s="77"/>
      <c r="L613" s="51"/>
      <c r="M613" s="51"/>
      <c r="N613" s="51"/>
    </row>
    <row r="614" spans="1:14">
      <c r="C614" s="52"/>
      <c r="D614" s="52"/>
      <c r="E614" s="52"/>
      <c r="F614" s="52"/>
      <c r="G614" s="52"/>
      <c r="H614" s="52"/>
      <c r="I614" s="74"/>
      <c r="J614" s="51"/>
      <c r="K614" s="77"/>
      <c r="L614" s="51"/>
      <c r="M614" s="51"/>
      <c r="N614" s="51"/>
    </row>
    <row r="615" spans="1:14">
      <c r="A615" s="51"/>
      <c r="C615" s="52"/>
      <c r="D615" s="52"/>
      <c r="E615" s="52"/>
      <c r="F615" s="52"/>
      <c r="G615" s="52"/>
      <c r="H615" s="52"/>
      <c r="I615" s="74"/>
      <c r="J615" s="51"/>
      <c r="K615" s="77"/>
      <c r="L615" s="51"/>
      <c r="M615" s="51"/>
      <c r="N615" s="51"/>
    </row>
    <row r="616" spans="1:14">
      <c r="A616" s="51"/>
      <c r="C616" s="52"/>
      <c r="D616" s="52"/>
      <c r="E616" s="52"/>
      <c r="F616" s="52"/>
      <c r="G616" s="52"/>
      <c r="H616" s="52"/>
      <c r="I616" s="74"/>
      <c r="J616" s="51"/>
      <c r="K616" s="77"/>
      <c r="L616" s="51"/>
      <c r="M616" s="51"/>
      <c r="N616" s="51"/>
    </row>
    <row r="617" spans="1:14">
      <c r="A617" s="51"/>
      <c r="C617" s="52"/>
      <c r="D617" s="52"/>
      <c r="E617" s="52"/>
      <c r="F617" s="52"/>
      <c r="G617" s="52"/>
      <c r="H617" s="52"/>
      <c r="I617" s="74"/>
      <c r="J617" s="51"/>
      <c r="K617" s="77"/>
      <c r="L617" s="51"/>
      <c r="M617" s="51"/>
      <c r="N617" s="51"/>
    </row>
    <row r="618" spans="1:14">
      <c r="A618" s="51"/>
      <c r="C618" s="52"/>
      <c r="D618" s="52"/>
      <c r="E618" s="52"/>
      <c r="F618" s="52"/>
      <c r="G618" s="52"/>
      <c r="H618" s="52"/>
      <c r="I618" s="74"/>
      <c r="J618" s="51"/>
      <c r="K618" s="77"/>
      <c r="L618" s="51"/>
      <c r="M618" s="51"/>
      <c r="N618" s="51"/>
    </row>
    <row r="619" spans="1:14">
      <c r="A619" s="51"/>
      <c r="C619" s="52"/>
      <c r="D619" s="52"/>
      <c r="E619" s="52"/>
      <c r="F619" s="52"/>
      <c r="G619" s="52"/>
      <c r="H619" s="52"/>
      <c r="I619" s="74"/>
      <c r="J619" s="51"/>
      <c r="K619" s="77"/>
      <c r="L619" s="51"/>
      <c r="M619" s="51"/>
      <c r="N619" s="51"/>
    </row>
    <row r="620" spans="1:14">
      <c r="A620" s="51"/>
      <c r="C620" s="52"/>
      <c r="D620" s="52"/>
      <c r="E620" s="52"/>
      <c r="F620" s="52"/>
      <c r="G620" s="52"/>
      <c r="H620" s="52"/>
      <c r="I620" s="74"/>
      <c r="J620" s="51"/>
      <c r="K620" s="77"/>
      <c r="L620" s="51"/>
      <c r="M620" s="51"/>
      <c r="N620" s="51"/>
    </row>
    <row r="621" spans="1:14">
      <c r="A621" s="51"/>
      <c r="C621" s="52"/>
      <c r="D621" s="52"/>
      <c r="E621" s="52"/>
      <c r="F621" s="52"/>
      <c r="G621" s="52"/>
      <c r="H621" s="52"/>
      <c r="I621" s="74"/>
      <c r="J621" s="51"/>
      <c r="K621" s="77"/>
      <c r="L621" s="51"/>
      <c r="M621" s="51"/>
      <c r="N621" s="51"/>
    </row>
    <row r="622" spans="1:14">
      <c r="A622" s="51"/>
      <c r="C622" s="52"/>
      <c r="D622" s="52"/>
      <c r="E622" s="52"/>
      <c r="F622" s="52"/>
      <c r="G622" s="52"/>
      <c r="H622" s="52"/>
      <c r="I622" s="74"/>
      <c r="J622" s="51"/>
      <c r="K622" s="77"/>
      <c r="L622" s="51"/>
      <c r="M622" s="51"/>
      <c r="N622" s="51"/>
    </row>
    <row r="623" spans="1:14">
      <c r="A623" s="51"/>
      <c r="C623" s="52"/>
      <c r="D623" s="52"/>
      <c r="E623" s="52"/>
      <c r="F623" s="52"/>
      <c r="G623" s="52"/>
      <c r="H623" s="52"/>
      <c r="I623" s="74"/>
      <c r="J623" s="51"/>
      <c r="K623" s="77"/>
      <c r="L623" s="51"/>
      <c r="M623" s="51"/>
      <c r="N623" s="51"/>
    </row>
    <row r="624" spans="1:14">
      <c r="A624" s="51"/>
      <c r="C624" s="52"/>
      <c r="D624" s="52"/>
      <c r="E624" s="52"/>
      <c r="F624" s="52"/>
      <c r="G624" s="52"/>
      <c r="H624" s="52"/>
      <c r="I624" s="74"/>
      <c r="J624" s="51"/>
      <c r="K624" s="77"/>
      <c r="L624" s="51"/>
      <c r="M624" s="51"/>
      <c r="N624" s="51"/>
    </row>
    <row r="625" spans="1:14">
      <c r="A625" s="51"/>
      <c r="C625" s="52"/>
      <c r="D625" s="52"/>
      <c r="E625" s="52"/>
      <c r="F625" s="52"/>
      <c r="G625" s="52"/>
      <c r="H625" s="52"/>
      <c r="I625" s="74"/>
      <c r="J625" s="51"/>
      <c r="K625" s="77"/>
      <c r="L625" s="51"/>
      <c r="M625" s="51"/>
      <c r="N625" s="51"/>
    </row>
    <row r="626" spans="1:14">
      <c r="A626" s="51"/>
      <c r="C626" s="52"/>
      <c r="D626" s="52"/>
      <c r="E626" s="52"/>
      <c r="F626" s="52"/>
      <c r="G626" s="52"/>
      <c r="H626" s="52"/>
      <c r="I626" s="74"/>
      <c r="J626" s="51"/>
      <c r="K626" s="77"/>
      <c r="L626" s="51"/>
      <c r="M626" s="51"/>
      <c r="N626" s="51"/>
    </row>
    <row r="627" spans="1:14">
      <c r="A627" s="51"/>
      <c r="C627" s="52"/>
      <c r="D627" s="52"/>
      <c r="E627" s="52"/>
      <c r="F627" s="52"/>
      <c r="G627" s="52"/>
      <c r="H627" s="52"/>
      <c r="I627" s="74"/>
      <c r="J627" s="51"/>
      <c r="K627" s="77"/>
      <c r="L627" s="51"/>
      <c r="M627" s="51"/>
      <c r="N627" s="51"/>
    </row>
    <row r="628" spans="1:14">
      <c r="A628" s="51"/>
      <c r="C628" s="52"/>
      <c r="D628" s="52"/>
      <c r="E628" s="52"/>
      <c r="F628" s="52"/>
      <c r="G628" s="52"/>
      <c r="H628" s="52"/>
      <c r="I628" s="74"/>
      <c r="J628" s="51"/>
      <c r="K628" s="77"/>
      <c r="L628" s="51"/>
      <c r="M628" s="51"/>
      <c r="N628" s="51"/>
    </row>
    <row r="629" spans="1:14">
      <c r="A629" s="51"/>
      <c r="C629" s="52"/>
      <c r="D629" s="52"/>
      <c r="E629" s="52"/>
      <c r="F629" s="52"/>
      <c r="G629" s="52"/>
      <c r="H629" s="52"/>
      <c r="I629" s="74"/>
      <c r="J629" s="51"/>
      <c r="K629" s="77"/>
      <c r="L629" s="51"/>
      <c r="M629" s="51"/>
      <c r="N629" s="51"/>
    </row>
    <row r="630" spans="1:14">
      <c r="A630" s="51"/>
      <c r="C630" s="52"/>
      <c r="D630" s="52"/>
      <c r="E630" s="52"/>
      <c r="F630" s="52"/>
      <c r="G630" s="52"/>
      <c r="H630" s="52"/>
      <c r="I630" s="74"/>
      <c r="J630" s="51"/>
      <c r="K630" s="77"/>
      <c r="L630" s="51"/>
      <c r="M630" s="51"/>
      <c r="N630" s="51"/>
    </row>
    <row r="631" spans="1:14">
      <c r="A631" s="51"/>
      <c r="C631" s="52"/>
      <c r="D631" s="52"/>
      <c r="E631" s="52"/>
      <c r="F631" s="52"/>
      <c r="G631" s="52"/>
      <c r="H631" s="52"/>
      <c r="I631" s="74"/>
      <c r="J631" s="51"/>
      <c r="K631" s="77"/>
      <c r="L631" s="51"/>
      <c r="M631" s="51"/>
      <c r="N631" s="51"/>
    </row>
    <row r="632" spans="1:14">
      <c r="A632" s="51"/>
      <c r="C632" s="52"/>
      <c r="D632" s="52"/>
      <c r="E632" s="52"/>
      <c r="F632" s="52"/>
      <c r="G632" s="52"/>
      <c r="H632" s="52"/>
      <c r="I632" s="74"/>
      <c r="J632" s="51"/>
      <c r="K632" s="77"/>
      <c r="L632" s="51"/>
      <c r="M632" s="51"/>
      <c r="N632" s="51"/>
    </row>
    <row r="633" spans="1:14">
      <c r="A633" s="51"/>
      <c r="C633" s="52"/>
      <c r="D633" s="52"/>
      <c r="E633" s="52"/>
      <c r="F633" s="52"/>
      <c r="G633" s="52"/>
      <c r="H633" s="52"/>
      <c r="I633" s="74"/>
      <c r="J633" s="51"/>
      <c r="K633" s="77"/>
      <c r="L633" s="51"/>
      <c r="M633" s="51"/>
      <c r="N633" s="51"/>
    </row>
    <row r="634" spans="1:14">
      <c r="A634" s="51"/>
      <c r="C634" s="52"/>
      <c r="D634" s="52"/>
      <c r="E634" s="52"/>
      <c r="F634" s="52"/>
      <c r="G634" s="52"/>
      <c r="H634" s="52"/>
      <c r="I634" s="74"/>
      <c r="J634" s="51"/>
      <c r="K634" s="77"/>
      <c r="L634" s="51"/>
      <c r="M634" s="51"/>
      <c r="N634" s="51"/>
    </row>
    <row r="635" spans="1:14">
      <c r="A635" s="51"/>
      <c r="C635" s="52"/>
      <c r="D635" s="52"/>
      <c r="E635" s="52"/>
      <c r="F635" s="52"/>
      <c r="G635" s="52"/>
      <c r="H635" s="52"/>
      <c r="I635" s="74"/>
      <c r="J635" s="51"/>
      <c r="K635" s="77"/>
      <c r="L635" s="51"/>
      <c r="M635" s="51"/>
      <c r="N635" s="51"/>
    </row>
    <row r="636" spans="1:14">
      <c r="A636" s="51"/>
      <c r="C636" s="52"/>
      <c r="D636" s="52"/>
      <c r="E636" s="52"/>
      <c r="F636" s="52"/>
      <c r="G636" s="52"/>
      <c r="H636" s="52"/>
      <c r="I636" s="74"/>
      <c r="J636" s="51"/>
      <c r="K636" s="77"/>
      <c r="L636" s="51"/>
      <c r="M636" s="51"/>
      <c r="N636" s="51"/>
    </row>
    <row r="637" spans="1:14">
      <c r="A637" s="51"/>
      <c r="C637" s="52"/>
      <c r="D637" s="52"/>
      <c r="E637" s="52"/>
      <c r="F637" s="52"/>
      <c r="G637" s="52"/>
      <c r="H637" s="52"/>
      <c r="I637" s="74"/>
      <c r="J637" s="51"/>
      <c r="K637" s="77"/>
      <c r="L637" s="51"/>
      <c r="M637" s="51"/>
      <c r="N637" s="51"/>
    </row>
    <row r="638" spans="1:14">
      <c r="A638" s="51"/>
      <c r="C638" s="52"/>
      <c r="D638" s="52"/>
      <c r="E638" s="52"/>
      <c r="F638" s="52"/>
      <c r="G638" s="52"/>
      <c r="H638" s="52"/>
      <c r="I638" s="74"/>
      <c r="J638" s="51"/>
      <c r="K638" s="77"/>
      <c r="L638" s="51"/>
      <c r="M638" s="51"/>
      <c r="N638" s="51"/>
    </row>
    <row r="639" spans="1:14">
      <c r="A639" s="51"/>
      <c r="C639" s="52"/>
      <c r="D639" s="52"/>
      <c r="E639" s="52"/>
      <c r="F639" s="52"/>
      <c r="G639" s="52"/>
      <c r="H639" s="52"/>
      <c r="I639" s="74"/>
      <c r="J639" s="51"/>
      <c r="K639" s="77"/>
      <c r="L639" s="51"/>
      <c r="M639" s="51"/>
      <c r="N639" s="51"/>
    </row>
    <row r="640" spans="1:14">
      <c r="A640" s="51"/>
      <c r="C640" s="52"/>
      <c r="D640" s="52"/>
      <c r="E640" s="52"/>
      <c r="F640" s="52"/>
      <c r="G640" s="52"/>
      <c r="H640" s="52"/>
      <c r="I640" s="74"/>
      <c r="J640" s="51"/>
      <c r="K640" s="77"/>
      <c r="L640" s="51"/>
      <c r="M640" s="51"/>
      <c r="N640" s="51"/>
    </row>
    <row r="641" spans="1:14">
      <c r="A641" s="51"/>
      <c r="C641" s="52"/>
      <c r="D641" s="52"/>
      <c r="E641" s="52"/>
      <c r="F641" s="52"/>
      <c r="G641" s="52"/>
      <c r="H641" s="52"/>
      <c r="I641" s="74"/>
      <c r="J641" s="51"/>
      <c r="K641" s="77"/>
      <c r="L641" s="51"/>
      <c r="M641" s="51"/>
      <c r="N641" s="51"/>
    </row>
    <row r="642" spans="1:14">
      <c r="A642" s="51"/>
      <c r="C642" s="52"/>
      <c r="D642" s="52"/>
      <c r="E642" s="52"/>
      <c r="F642" s="52"/>
      <c r="G642" s="52"/>
      <c r="H642" s="52"/>
      <c r="I642" s="74"/>
      <c r="J642" s="51"/>
      <c r="K642" s="77"/>
      <c r="L642" s="51"/>
      <c r="M642" s="51"/>
      <c r="N642" s="51"/>
    </row>
    <row r="643" spans="1:14">
      <c r="A643" s="51"/>
      <c r="C643" s="52"/>
      <c r="D643" s="52"/>
      <c r="E643" s="52"/>
      <c r="F643" s="52"/>
      <c r="G643" s="52"/>
      <c r="H643" s="52"/>
      <c r="I643" s="74"/>
      <c r="J643" s="51"/>
      <c r="K643" s="77"/>
      <c r="L643" s="51"/>
      <c r="M643" s="51"/>
      <c r="N643" s="51"/>
    </row>
    <row r="644" spans="1:14">
      <c r="A644" s="51"/>
      <c r="C644" s="52"/>
      <c r="D644" s="52"/>
      <c r="E644" s="52"/>
      <c r="F644" s="52"/>
      <c r="G644" s="52"/>
      <c r="H644" s="52"/>
      <c r="I644" s="74"/>
      <c r="J644" s="51"/>
      <c r="K644" s="77"/>
      <c r="L644" s="51"/>
      <c r="M644" s="51"/>
      <c r="N644" s="51"/>
    </row>
    <row r="645" spans="1:14">
      <c r="A645" s="51"/>
      <c r="C645" s="52"/>
      <c r="D645" s="52"/>
      <c r="E645" s="52"/>
      <c r="F645" s="52"/>
      <c r="G645" s="52"/>
      <c r="H645" s="52"/>
      <c r="I645" s="74"/>
      <c r="J645" s="51"/>
      <c r="K645" s="77"/>
      <c r="L645" s="51"/>
      <c r="M645" s="51"/>
      <c r="N645" s="51"/>
    </row>
    <row r="646" spans="1:14">
      <c r="A646" s="51"/>
      <c r="C646" s="52"/>
      <c r="D646" s="52"/>
      <c r="E646" s="52"/>
      <c r="F646" s="52"/>
      <c r="G646" s="52"/>
      <c r="H646" s="52"/>
      <c r="I646" s="74"/>
      <c r="J646" s="51"/>
      <c r="K646" s="77"/>
      <c r="L646" s="51"/>
      <c r="M646" s="51"/>
      <c r="N646" s="51"/>
    </row>
    <row r="647" spans="1:14">
      <c r="A647" s="51"/>
      <c r="C647" s="52"/>
      <c r="D647" s="52"/>
      <c r="E647" s="52"/>
      <c r="F647" s="52"/>
      <c r="G647" s="52"/>
      <c r="H647" s="52"/>
      <c r="I647" s="74"/>
      <c r="J647" s="51"/>
      <c r="K647" s="77"/>
      <c r="L647" s="51"/>
      <c r="M647" s="51"/>
      <c r="N647" s="51"/>
    </row>
    <row r="648" spans="1:14">
      <c r="A648" s="51"/>
      <c r="C648" s="52"/>
      <c r="D648" s="52"/>
      <c r="E648" s="52"/>
      <c r="F648" s="52"/>
      <c r="G648" s="52"/>
      <c r="H648" s="52"/>
      <c r="I648" s="74"/>
      <c r="J648" s="51"/>
      <c r="K648" s="77"/>
      <c r="L648" s="51"/>
      <c r="M648" s="51"/>
      <c r="N648" s="51"/>
    </row>
    <row r="649" spans="1:14">
      <c r="A649" s="51"/>
      <c r="C649" s="52"/>
      <c r="D649" s="52"/>
      <c r="E649" s="52"/>
      <c r="F649" s="52"/>
      <c r="G649" s="52"/>
      <c r="H649" s="52"/>
      <c r="I649" s="74"/>
      <c r="J649" s="51"/>
      <c r="K649" s="77"/>
      <c r="L649" s="51"/>
      <c r="M649" s="51"/>
      <c r="N649" s="51"/>
    </row>
    <row r="650" spans="1:14">
      <c r="A650" s="51"/>
      <c r="C650" s="52"/>
      <c r="D650" s="52"/>
      <c r="E650" s="52"/>
      <c r="F650" s="52"/>
      <c r="G650" s="52"/>
      <c r="H650" s="52"/>
      <c r="I650" s="74"/>
      <c r="J650" s="51"/>
      <c r="K650" s="77"/>
      <c r="L650" s="51"/>
      <c r="M650" s="51"/>
      <c r="N650" s="51"/>
    </row>
    <row r="651" spans="1:14">
      <c r="A651" s="51"/>
      <c r="C651" s="52"/>
      <c r="D651" s="52"/>
      <c r="E651" s="52"/>
      <c r="F651" s="52"/>
      <c r="G651" s="52"/>
      <c r="H651" s="52"/>
      <c r="I651" s="74"/>
      <c r="J651" s="51"/>
      <c r="K651" s="77"/>
      <c r="L651" s="51"/>
      <c r="M651" s="51"/>
      <c r="N651" s="51"/>
    </row>
    <row r="652" spans="1:14">
      <c r="A652" s="51"/>
      <c r="C652" s="52"/>
      <c r="D652" s="52"/>
      <c r="E652" s="52"/>
      <c r="F652" s="52"/>
      <c r="G652" s="52"/>
      <c r="H652" s="52"/>
      <c r="I652" s="74"/>
      <c r="J652" s="51"/>
      <c r="K652" s="77"/>
      <c r="L652" s="51"/>
      <c r="M652" s="51"/>
      <c r="N652" s="51"/>
    </row>
    <row r="653" spans="1:14">
      <c r="A653" s="51"/>
      <c r="C653" s="52"/>
      <c r="D653" s="52"/>
      <c r="E653" s="52"/>
      <c r="F653" s="52"/>
      <c r="G653" s="52"/>
      <c r="H653" s="52"/>
      <c r="I653" s="74"/>
      <c r="J653" s="51"/>
      <c r="K653" s="77"/>
      <c r="L653" s="51"/>
      <c r="M653" s="51"/>
      <c r="N653" s="51"/>
    </row>
    <row r="654" spans="1:14">
      <c r="A654" s="51"/>
      <c r="C654" s="52"/>
      <c r="D654" s="52"/>
      <c r="E654" s="52"/>
      <c r="F654" s="52"/>
      <c r="G654" s="52"/>
      <c r="H654" s="52"/>
      <c r="I654" s="74"/>
      <c r="J654" s="51"/>
      <c r="K654" s="77"/>
      <c r="L654" s="51"/>
      <c r="M654" s="51"/>
      <c r="N654" s="51"/>
    </row>
    <row r="655" spans="1:14">
      <c r="A655" s="51"/>
      <c r="C655" s="52"/>
      <c r="D655" s="52"/>
      <c r="E655" s="52"/>
      <c r="F655" s="52"/>
      <c r="G655" s="52"/>
      <c r="H655" s="52"/>
      <c r="I655" s="74"/>
      <c r="J655" s="51"/>
      <c r="K655" s="77"/>
      <c r="L655" s="51"/>
      <c r="M655" s="51"/>
      <c r="N655" s="51"/>
    </row>
    <row r="656" spans="1:14">
      <c r="A656" s="51"/>
      <c r="C656" s="52"/>
      <c r="D656" s="52"/>
      <c r="E656" s="52"/>
      <c r="F656" s="52"/>
      <c r="G656" s="52"/>
      <c r="H656" s="52"/>
      <c r="I656" s="74"/>
      <c r="J656" s="51"/>
      <c r="K656" s="77"/>
      <c r="L656" s="51"/>
      <c r="M656" s="51"/>
      <c r="N656" s="51"/>
    </row>
    <row r="657" spans="1:14">
      <c r="A657" s="51"/>
      <c r="C657" s="52"/>
      <c r="D657" s="52"/>
      <c r="E657" s="52"/>
      <c r="F657" s="52"/>
      <c r="G657" s="52"/>
      <c r="H657" s="52"/>
      <c r="I657" s="74"/>
      <c r="J657" s="51"/>
      <c r="K657" s="77"/>
      <c r="L657" s="51"/>
      <c r="M657" s="51"/>
      <c r="N657" s="51"/>
    </row>
    <row r="658" spans="1:14">
      <c r="A658" s="51"/>
      <c r="C658" s="52"/>
      <c r="D658" s="52"/>
      <c r="E658" s="52"/>
      <c r="F658" s="52"/>
      <c r="G658" s="52"/>
      <c r="H658" s="52"/>
      <c r="I658" s="74"/>
      <c r="J658" s="51"/>
      <c r="K658" s="77"/>
      <c r="L658" s="51"/>
      <c r="M658" s="51"/>
      <c r="N658" s="51"/>
    </row>
    <row r="659" spans="1:14">
      <c r="A659" s="51"/>
      <c r="C659" s="52"/>
      <c r="D659" s="52"/>
      <c r="E659" s="52"/>
      <c r="F659" s="52"/>
      <c r="G659" s="52"/>
      <c r="H659" s="52"/>
      <c r="I659" s="74"/>
      <c r="J659" s="51"/>
      <c r="K659" s="77"/>
      <c r="L659" s="51"/>
      <c r="M659" s="51"/>
      <c r="N659" s="51"/>
    </row>
    <row r="660" spans="1:14">
      <c r="A660" s="51"/>
      <c r="C660" s="52"/>
      <c r="D660" s="52"/>
      <c r="E660" s="52"/>
      <c r="F660" s="52"/>
      <c r="G660" s="52"/>
      <c r="H660" s="52"/>
      <c r="I660" s="74"/>
      <c r="J660" s="51"/>
      <c r="K660" s="77"/>
      <c r="L660" s="51"/>
      <c r="M660" s="51"/>
      <c r="N660" s="51"/>
    </row>
    <row r="661" spans="1:14">
      <c r="A661" s="51"/>
      <c r="C661" s="52"/>
      <c r="D661" s="52"/>
      <c r="E661" s="52"/>
      <c r="F661" s="52"/>
      <c r="G661" s="52"/>
      <c r="H661" s="52"/>
      <c r="I661" s="74"/>
      <c r="J661" s="51"/>
      <c r="K661" s="77"/>
      <c r="L661" s="51"/>
      <c r="M661" s="51"/>
      <c r="N661" s="51"/>
    </row>
    <row r="662" spans="1:14">
      <c r="A662" s="51"/>
      <c r="C662" s="52"/>
      <c r="D662" s="52"/>
      <c r="E662" s="52"/>
      <c r="F662" s="52"/>
      <c r="G662" s="52"/>
      <c r="H662" s="52"/>
      <c r="I662" s="74"/>
      <c r="J662" s="51"/>
      <c r="K662" s="77"/>
      <c r="L662" s="51"/>
      <c r="M662" s="51"/>
      <c r="N662" s="51"/>
    </row>
    <row r="663" spans="1:14">
      <c r="A663" s="51"/>
      <c r="C663" s="52"/>
      <c r="D663" s="52"/>
      <c r="E663" s="52"/>
      <c r="F663" s="52"/>
      <c r="G663" s="52"/>
      <c r="H663" s="52"/>
      <c r="I663" s="74"/>
      <c r="J663" s="51"/>
      <c r="K663" s="77"/>
      <c r="L663" s="51"/>
      <c r="M663" s="51"/>
      <c r="N663" s="51"/>
    </row>
    <row r="664" spans="1:14">
      <c r="A664" s="51"/>
      <c r="C664" s="52"/>
      <c r="D664" s="52"/>
      <c r="E664" s="52"/>
      <c r="F664" s="52"/>
      <c r="G664" s="52"/>
      <c r="H664" s="52"/>
      <c r="I664" s="74"/>
      <c r="J664" s="51"/>
      <c r="K664" s="77"/>
      <c r="L664" s="51"/>
      <c r="M664" s="51"/>
      <c r="N664" s="51"/>
    </row>
    <row r="665" spans="1:14">
      <c r="A665" s="51"/>
      <c r="C665" s="52"/>
      <c r="D665" s="52"/>
      <c r="E665" s="52"/>
      <c r="F665" s="52"/>
      <c r="G665" s="52"/>
      <c r="H665" s="52"/>
      <c r="I665" s="74"/>
      <c r="J665" s="51"/>
      <c r="K665" s="77"/>
      <c r="L665" s="51"/>
      <c r="M665" s="51"/>
      <c r="N665" s="51"/>
    </row>
    <row r="666" spans="1:14">
      <c r="A666" s="51"/>
      <c r="C666" s="52"/>
      <c r="D666" s="52"/>
      <c r="E666" s="52"/>
      <c r="F666" s="52"/>
      <c r="G666" s="52"/>
      <c r="H666" s="52"/>
      <c r="I666" s="74"/>
      <c r="J666" s="51"/>
      <c r="K666" s="77"/>
      <c r="L666" s="51"/>
      <c r="M666" s="51"/>
      <c r="N666" s="51"/>
    </row>
    <row r="667" spans="1:14">
      <c r="A667" s="51"/>
      <c r="C667" s="52"/>
      <c r="D667" s="52"/>
      <c r="E667" s="52"/>
      <c r="F667" s="52"/>
      <c r="G667" s="52"/>
      <c r="H667" s="52"/>
      <c r="I667" s="74"/>
      <c r="J667" s="51"/>
      <c r="K667" s="77"/>
      <c r="L667" s="51"/>
      <c r="M667" s="51"/>
      <c r="N667" s="51"/>
    </row>
    <row r="668" spans="1:14">
      <c r="A668" s="51"/>
      <c r="C668" s="52"/>
      <c r="D668" s="52"/>
      <c r="E668" s="52"/>
      <c r="F668" s="52"/>
      <c r="G668" s="52"/>
      <c r="H668" s="52"/>
      <c r="I668" s="74"/>
      <c r="J668" s="51"/>
      <c r="K668" s="77"/>
      <c r="L668" s="51"/>
      <c r="M668" s="51"/>
      <c r="N668" s="51"/>
    </row>
    <row r="669" spans="1:14">
      <c r="A669" s="51"/>
      <c r="C669" s="52"/>
      <c r="D669" s="52"/>
      <c r="E669" s="52"/>
      <c r="F669" s="52"/>
      <c r="G669" s="52"/>
      <c r="H669" s="52"/>
      <c r="I669" s="74"/>
      <c r="J669" s="51"/>
      <c r="K669" s="77"/>
      <c r="L669" s="51"/>
      <c r="M669" s="51"/>
      <c r="N669" s="51"/>
    </row>
    <row r="670" spans="1:14">
      <c r="A670" s="51"/>
      <c r="C670" s="52"/>
      <c r="D670" s="52"/>
      <c r="E670" s="52"/>
      <c r="F670" s="52"/>
      <c r="G670" s="52"/>
      <c r="H670" s="52"/>
      <c r="I670" s="74"/>
      <c r="J670" s="51"/>
      <c r="K670" s="77"/>
      <c r="L670" s="51"/>
      <c r="M670" s="51"/>
      <c r="N670" s="51"/>
    </row>
    <row r="671" spans="1:14">
      <c r="A671" s="51"/>
      <c r="C671" s="52"/>
      <c r="D671" s="52"/>
      <c r="E671" s="52"/>
      <c r="F671" s="52"/>
      <c r="G671" s="52"/>
      <c r="H671" s="52"/>
      <c r="I671" s="74"/>
      <c r="J671" s="51"/>
      <c r="K671" s="77"/>
      <c r="L671" s="51"/>
      <c r="M671" s="51"/>
      <c r="N671" s="51"/>
    </row>
    <row r="672" spans="1:14">
      <c r="A672" s="51"/>
      <c r="C672" s="52"/>
      <c r="D672" s="52"/>
      <c r="E672" s="52"/>
      <c r="F672" s="52"/>
      <c r="G672" s="52"/>
      <c r="H672" s="52"/>
      <c r="I672" s="74"/>
      <c r="J672" s="51"/>
      <c r="K672" s="77"/>
      <c r="L672" s="51"/>
      <c r="M672" s="51"/>
      <c r="N672" s="51"/>
    </row>
    <row r="673" spans="1:14">
      <c r="A673" s="51"/>
      <c r="C673" s="52"/>
      <c r="D673" s="52"/>
      <c r="E673" s="52"/>
      <c r="F673" s="52"/>
      <c r="G673" s="52"/>
      <c r="H673" s="52"/>
      <c r="I673" s="74"/>
      <c r="J673" s="51"/>
      <c r="K673" s="77"/>
      <c r="L673" s="51"/>
      <c r="M673" s="51"/>
      <c r="N673" s="51"/>
    </row>
    <row r="674" spans="1:14">
      <c r="A674" s="51"/>
      <c r="C674" s="52"/>
      <c r="D674" s="52"/>
      <c r="E674" s="52"/>
      <c r="F674" s="52"/>
      <c r="G674" s="52"/>
      <c r="H674" s="52"/>
      <c r="I674" s="74"/>
      <c r="J674" s="51"/>
      <c r="K674" s="77"/>
      <c r="L674" s="51"/>
      <c r="M674" s="51"/>
      <c r="N674" s="51"/>
    </row>
    <row r="675" spans="1:14">
      <c r="A675" s="51"/>
      <c r="C675" s="52"/>
      <c r="D675" s="52"/>
      <c r="E675" s="52"/>
      <c r="F675" s="52"/>
      <c r="G675" s="52"/>
      <c r="H675" s="52"/>
      <c r="I675" s="74"/>
      <c r="J675" s="51"/>
      <c r="K675" s="77"/>
      <c r="L675" s="51"/>
      <c r="M675" s="51"/>
      <c r="N675" s="51"/>
    </row>
    <row r="676" spans="1:14">
      <c r="A676" s="51"/>
      <c r="C676" s="52"/>
      <c r="D676" s="52"/>
      <c r="E676" s="52"/>
      <c r="F676" s="52"/>
      <c r="G676" s="52"/>
      <c r="H676" s="52"/>
      <c r="I676" s="74"/>
      <c r="J676" s="51"/>
      <c r="K676" s="77"/>
      <c r="L676" s="51"/>
      <c r="M676" s="51"/>
      <c r="N676" s="51"/>
    </row>
    <row r="677" spans="1:14">
      <c r="A677" s="51"/>
      <c r="C677" s="52"/>
      <c r="D677" s="52"/>
      <c r="E677" s="52"/>
      <c r="F677" s="52"/>
      <c r="G677" s="52"/>
      <c r="H677" s="52"/>
      <c r="I677" s="74"/>
      <c r="J677" s="51"/>
      <c r="K677" s="77"/>
      <c r="L677" s="51"/>
      <c r="M677" s="51"/>
      <c r="N677" s="51"/>
    </row>
    <row r="678" spans="1:14">
      <c r="A678" s="51"/>
      <c r="C678" s="52"/>
      <c r="D678" s="52"/>
      <c r="E678" s="52"/>
      <c r="F678" s="52"/>
      <c r="G678" s="52"/>
      <c r="H678" s="52"/>
      <c r="I678" s="74"/>
      <c r="J678" s="51"/>
      <c r="K678" s="77"/>
      <c r="L678" s="51"/>
      <c r="M678" s="51"/>
      <c r="N678" s="51"/>
    </row>
    <row r="679" spans="1:14">
      <c r="A679" s="51"/>
      <c r="C679" s="52"/>
      <c r="D679" s="52"/>
      <c r="E679" s="52"/>
      <c r="F679" s="52"/>
      <c r="G679" s="52"/>
      <c r="H679" s="52"/>
      <c r="I679" s="74"/>
      <c r="J679" s="51"/>
      <c r="K679" s="77"/>
      <c r="L679" s="51"/>
      <c r="M679" s="51"/>
      <c r="N679" s="51"/>
    </row>
    <row r="680" spans="1:14">
      <c r="A680" s="51"/>
      <c r="C680" s="52"/>
      <c r="D680" s="52"/>
      <c r="E680" s="52"/>
      <c r="F680" s="52"/>
      <c r="G680" s="52"/>
      <c r="H680" s="52"/>
      <c r="I680" s="74"/>
      <c r="J680" s="51"/>
      <c r="K680" s="77"/>
      <c r="L680" s="51"/>
      <c r="M680" s="51"/>
      <c r="N680" s="51"/>
    </row>
    <row r="681" spans="1:14">
      <c r="A681" s="51"/>
      <c r="C681" s="52"/>
      <c r="D681" s="52"/>
      <c r="E681" s="52"/>
      <c r="F681" s="52"/>
      <c r="G681" s="52"/>
      <c r="H681" s="52"/>
      <c r="I681" s="74"/>
      <c r="J681" s="51"/>
      <c r="K681" s="77"/>
      <c r="L681" s="51"/>
      <c r="M681" s="51"/>
      <c r="N681" s="51"/>
    </row>
    <row r="682" spans="1:14">
      <c r="A682" s="51"/>
      <c r="C682" s="52"/>
      <c r="D682" s="52"/>
      <c r="E682" s="52"/>
      <c r="F682" s="52"/>
      <c r="G682" s="52"/>
      <c r="H682" s="52"/>
      <c r="I682" s="74"/>
      <c r="J682" s="51"/>
      <c r="K682" s="77"/>
      <c r="L682" s="51"/>
      <c r="M682" s="51"/>
      <c r="N682" s="51"/>
    </row>
    <row r="683" spans="1:14">
      <c r="A683" s="51"/>
      <c r="C683" s="52"/>
      <c r="D683" s="52"/>
      <c r="E683" s="52"/>
      <c r="F683" s="52"/>
      <c r="G683" s="52"/>
      <c r="H683" s="52"/>
      <c r="I683" s="74"/>
      <c r="J683" s="51"/>
      <c r="K683" s="77"/>
      <c r="L683" s="51"/>
      <c r="M683" s="51"/>
      <c r="N683" s="51"/>
    </row>
    <row r="684" spans="1:14">
      <c r="A684" s="51"/>
      <c r="C684" s="52"/>
      <c r="D684" s="52"/>
      <c r="E684" s="52"/>
      <c r="F684" s="52"/>
      <c r="G684" s="52"/>
      <c r="H684" s="52"/>
      <c r="I684" s="74"/>
      <c r="J684" s="51"/>
      <c r="K684" s="77"/>
      <c r="L684" s="51"/>
      <c r="M684" s="51"/>
      <c r="N684" s="51"/>
    </row>
    <row r="685" spans="1:14">
      <c r="A685" s="51"/>
      <c r="C685" s="52"/>
      <c r="D685" s="52"/>
      <c r="E685" s="52"/>
      <c r="F685" s="52"/>
      <c r="G685" s="52"/>
      <c r="H685" s="52"/>
      <c r="I685" s="74"/>
      <c r="J685" s="51"/>
      <c r="K685" s="77"/>
      <c r="L685" s="51"/>
      <c r="M685" s="51"/>
      <c r="N685" s="51"/>
    </row>
    <row r="686" spans="1:14">
      <c r="A686" s="51"/>
      <c r="C686" s="52"/>
      <c r="D686" s="52"/>
      <c r="E686" s="52"/>
      <c r="F686" s="52"/>
      <c r="G686" s="52"/>
      <c r="H686" s="52"/>
      <c r="I686" s="74"/>
      <c r="J686" s="51"/>
      <c r="K686" s="77"/>
      <c r="L686" s="51"/>
      <c r="M686" s="51"/>
      <c r="N686" s="51"/>
    </row>
    <row r="687" spans="1:14">
      <c r="A687" s="51"/>
      <c r="C687" s="52"/>
      <c r="D687" s="52"/>
      <c r="E687" s="52"/>
      <c r="F687" s="52"/>
      <c r="G687" s="52"/>
      <c r="H687" s="52"/>
      <c r="I687" s="74"/>
      <c r="J687" s="51"/>
      <c r="K687" s="77"/>
      <c r="L687" s="51"/>
      <c r="M687" s="51"/>
      <c r="N687" s="51"/>
    </row>
    <row r="688" spans="1:14">
      <c r="A688" s="51"/>
      <c r="C688" s="52"/>
      <c r="D688" s="52"/>
      <c r="E688" s="52"/>
      <c r="F688" s="52"/>
      <c r="G688" s="52"/>
      <c r="H688" s="52"/>
      <c r="I688" s="74"/>
      <c r="J688" s="51"/>
      <c r="K688" s="77"/>
      <c r="L688" s="51"/>
      <c r="M688" s="51"/>
      <c r="N688" s="51"/>
    </row>
    <row r="689" spans="1:14">
      <c r="A689" s="51"/>
      <c r="C689" s="52"/>
      <c r="D689" s="52"/>
      <c r="E689" s="52"/>
      <c r="F689" s="52"/>
      <c r="G689" s="52"/>
      <c r="H689" s="52"/>
      <c r="I689" s="74"/>
      <c r="J689" s="51"/>
      <c r="K689" s="77"/>
      <c r="L689" s="51"/>
      <c r="M689" s="51"/>
      <c r="N689" s="51"/>
    </row>
    <row r="690" spans="1:14">
      <c r="A690" s="51"/>
      <c r="C690" s="52"/>
      <c r="D690" s="52"/>
      <c r="E690" s="52"/>
      <c r="F690" s="52"/>
      <c r="G690" s="52"/>
      <c r="H690" s="52"/>
      <c r="I690" s="74"/>
      <c r="J690" s="51"/>
      <c r="K690" s="77"/>
      <c r="L690" s="51"/>
      <c r="M690" s="51"/>
      <c r="N690" s="51"/>
    </row>
    <row r="691" spans="1:14">
      <c r="A691" s="51"/>
      <c r="C691" s="52"/>
      <c r="D691" s="52"/>
      <c r="E691" s="52"/>
      <c r="F691" s="52"/>
      <c r="G691" s="52"/>
      <c r="H691" s="52"/>
      <c r="I691" s="74"/>
      <c r="J691" s="51"/>
      <c r="K691" s="77"/>
      <c r="L691" s="51"/>
      <c r="M691" s="51"/>
      <c r="N691" s="51"/>
    </row>
    <row r="692" spans="1:14">
      <c r="A692" s="51"/>
      <c r="C692" s="52"/>
      <c r="D692" s="52"/>
      <c r="E692" s="52"/>
      <c r="F692" s="52"/>
      <c r="G692" s="52"/>
      <c r="H692" s="52"/>
      <c r="I692" s="74"/>
      <c r="J692" s="51"/>
      <c r="K692" s="77"/>
      <c r="L692" s="51"/>
      <c r="M692" s="51"/>
      <c r="N692" s="51"/>
    </row>
    <row r="693" spans="1:14">
      <c r="A693" s="51"/>
      <c r="C693" s="52"/>
      <c r="D693" s="52"/>
      <c r="E693" s="52"/>
      <c r="F693" s="52"/>
      <c r="G693" s="52"/>
      <c r="H693" s="52"/>
      <c r="I693" s="74"/>
      <c r="J693" s="51"/>
      <c r="K693" s="77"/>
      <c r="L693" s="51"/>
      <c r="M693" s="51"/>
      <c r="N693" s="51"/>
    </row>
    <row r="694" spans="1:14">
      <c r="A694" s="51"/>
      <c r="C694" s="52"/>
      <c r="D694" s="52"/>
      <c r="E694" s="52"/>
      <c r="F694" s="52"/>
      <c r="G694" s="52"/>
      <c r="H694" s="52"/>
      <c r="I694" s="74"/>
      <c r="J694" s="51"/>
      <c r="K694" s="77"/>
      <c r="L694" s="51"/>
      <c r="M694" s="51"/>
      <c r="N694" s="51"/>
    </row>
    <row r="695" spans="1:14">
      <c r="A695" s="51"/>
      <c r="C695" s="52"/>
      <c r="D695" s="52"/>
      <c r="E695" s="52"/>
      <c r="F695" s="52"/>
      <c r="G695" s="52"/>
      <c r="H695" s="52"/>
      <c r="I695" s="74"/>
      <c r="J695" s="51"/>
      <c r="K695" s="77"/>
      <c r="L695" s="51"/>
      <c r="M695" s="51"/>
      <c r="N695" s="51"/>
    </row>
    <row r="696" spans="1:14">
      <c r="A696" s="51"/>
      <c r="C696" s="52"/>
      <c r="D696" s="52"/>
      <c r="E696" s="52"/>
      <c r="F696" s="52"/>
      <c r="G696" s="52"/>
      <c r="H696" s="52"/>
      <c r="I696" s="74"/>
      <c r="J696" s="51"/>
      <c r="K696" s="77"/>
      <c r="L696" s="51"/>
      <c r="M696" s="51"/>
      <c r="N696" s="51"/>
    </row>
    <row r="697" spans="1:14">
      <c r="A697" s="51"/>
      <c r="C697" s="52"/>
      <c r="D697" s="52"/>
      <c r="E697" s="52"/>
      <c r="F697" s="52"/>
      <c r="G697" s="52"/>
      <c r="H697" s="52"/>
      <c r="I697" s="74"/>
      <c r="J697" s="51"/>
      <c r="K697" s="77"/>
      <c r="L697" s="51"/>
      <c r="M697" s="51"/>
      <c r="N697" s="51"/>
    </row>
    <row r="698" spans="1:14">
      <c r="A698" s="51"/>
      <c r="C698" s="52"/>
      <c r="D698" s="52"/>
      <c r="E698" s="52"/>
      <c r="F698" s="52"/>
      <c r="G698" s="52"/>
      <c r="H698" s="52"/>
      <c r="I698" s="74"/>
      <c r="J698" s="51"/>
      <c r="K698" s="77"/>
      <c r="L698" s="51"/>
      <c r="M698" s="51"/>
      <c r="N698" s="51"/>
    </row>
    <row r="699" spans="1:14">
      <c r="A699" s="51"/>
      <c r="C699" s="52"/>
      <c r="D699" s="52"/>
      <c r="E699" s="52"/>
      <c r="F699" s="52"/>
      <c r="G699" s="52"/>
      <c r="H699" s="52"/>
      <c r="I699" s="74"/>
      <c r="J699" s="51"/>
      <c r="K699" s="77"/>
      <c r="L699" s="51"/>
      <c r="M699" s="51"/>
      <c r="N699" s="51"/>
    </row>
    <row r="700" spans="1:14">
      <c r="A700" s="51"/>
      <c r="C700" s="52"/>
      <c r="D700" s="52"/>
      <c r="E700" s="52"/>
      <c r="F700" s="52"/>
      <c r="G700" s="52"/>
      <c r="H700" s="52"/>
      <c r="I700" s="74"/>
      <c r="J700" s="51"/>
      <c r="K700" s="77"/>
      <c r="L700" s="51"/>
      <c r="M700" s="51"/>
      <c r="N700" s="51"/>
    </row>
    <row r="701" spans="1:14">
      <c r="A701" s="51"/>
      <c r="C701" s="52"/>
      <c r="D701" s="52"/>
      <c r="E701" s="52"/>
      <c r="F701" s="52"/>
      <c r="G701" s="52"/>
      <c r="H701" s="52"/>
      <c r="I701" s="74"/>
      <c r="J701" s="51"/>
      <c r="K701" s="77"/>
      <c r="L701" s="51"/>
      <c r="M701" s="51"/>
      <c r="N701" s="51"/>
    </row>
    <row r="702" spans="1:14">
      <c r="A702" s="51"/>
      <c r="C702" s="52"/>
      <c r="D702" s="52"/>
      <c r="E702" s="52"/>
      <c r="F702" s="52"/>
      <c r="G702" s="52"/>
      <c r="H702" s="52"/>
      <c r="I702" s="74"/>
      <c r="J702" s="51"/>
      <c r="K702" s="77"/>
      <c r="L702" s="51"/>
      <c r="M702" s="51"/>
      <c r="N702" s="51"/>
    </row>
    <row r="703" spans="1:14">
      <c r="A703" s="51"/>
      <c r="C703" s="52"/>
      <c r="D703" s="52"/>
      <c r="E703" s="52"/>
      <c r="F703" s="52"/>
      <c r="G703" s="52"/>
      <c r="H703" s="52"/>
      <c r="I703" s="74"/>
      <c r="J703" s="51"/>
      <c r="K703" s="77"/>
      <c r="L703" s="51"/>
      <c r="M703" s="51"/>
      <c r="N703" s="51"/>
    </row>
    <row r="704" spans="1:14">
      <c r="A704" s="51"/>
      <c r="C704" s="52"/>
      <c r="D704" s="52"/>
      <c r="E704" s="52"/>
      <c r="F704" s="52"/>
      <c r="G704" s="52"/>
      <c r="H704" s="52"/>
      <c r="I704" s="74"/>
      <c r="J704" s="51"/>
      <c r="K704" s="77"/>
      <c r="L704" s="51"/>
      <c r="M704" s="51"/>
      <c r="N704" s="51"/>
    </row>
    <row r="705" spans="1:14">
      <c r="A705" s="51"/>
      <c r="C705" s="52"/>
      <c r="D705" s="52"/>
      <c r="E705" s="52"/>
      <c r="F705" s="52"/>
      <c r="G705" s="52"/>
      <c r="H705" s="52"/>
      <c r="I705" s="74"/>
      <c r="J705" s="51"/>
      <c r="K705" s="77"/>
      <c r="L705" s="51"/>
      <c r="M705" s="51"/>
      <c r="N705" s="51"/>
    </row>
    <row r="706" spans="1:14">
      <c r="A706" s="51"/>
      <c r="C706" s="52"/>
      <c r="D706" s="52"/>
      <c r="E706" s="52"/>
      <c r="F706" s="52"/>
      <c r="G706" s="52"/>
      <c r="H706" s="52"/>
      <c r="I706" s="74"/>
      <c r="J706" s="51"/>
      <c r="K706" s="77"/>
      <c r="L706" s="51"/>
      <c r="M706" s="51"/>
      <c r="N706" s="51"/>
    </row>
    <row r="707" spans="1:14">
      <c r="A707" s="51"/>
      <c r="C707" s="52"/>
      <c r="D707" s="52"/>
      <c r="E707" s="52"/>
      <c r="F707" s="52"/>
      <c r="G707" s="52"/>
      <c r="H707" s="52"/>
      <c r="I707" s="74"/>
      <c r="J707" s="51"/>
      <c r="K707" s="77"/>
      <c r="L707" s="51"/>
      <c r="M707" s="51"/>
      <c r="N707" s="51"/>
    </row>
    <row r="708" spans="1:14">
      <c r="A708" s="51"/>
      <c r="C708" s="52"/>
      <c r="D708" s="52"/>
      <c r="E708" s="52"/>
      <c r="F708" s="52"/>
      <c r="G708" s="52"/>
      <c r="H708" s="52"/>
      <c r="I708" s="74"/>
      <c r="J708" s="51"/>
      <c r="K708" s="77"/>
      <c r="L708" s="51"/>
      <c r="M708" s="51"/>
      <c r="N708" s="51"/>
    </row>
    <row r="709" spans="1:14">
      <c r="A709" s="51"/>
      <c r="C709" s="52"/>
      <c r="D709" s="52"/>
      <c r="E709" s="52"/>
      <c r="F709" s="52"/>
      <c r="G709" s="52"/>
      <c r="H709" s="52"/>
      <c r="I709" s="74"/>
      <c r="J709" s="51"/>
      <c r="K709" s="77"/>
      <c r="L709" s="51"/>
      <c r="M709" s="51"/>
      <c r="N709" s="51"/>
    </row>
    <row r="710" spans="1:14">
      <c r="A710" s="51"/>
      <c r="C710" s="52"/>
      <c r="D710" s="52"/>
      <c r="E710" s="52"/>
      <c r="F710" s="52"/>
      <c r="G710" s="52"/>
      <c r="H710" s="52"/>
      <c r="I710" s="74"/>
      <c r="J710" s="51"/>
      <c r="K710" s="77"/>
      <c r="L710" s="51"/>
      <c r="M710" s="51"/>
      <c r="N710" s="51"/>
    </row>
    <row r="711" spans="1:14">
      <c r="A711" s="51"/>
      <c r="C711" s="52"/>
      <c r="D711" s="52"/>
      <c r="E711" s="52"/>
      <c r="F711" s="52"/>
      <c r="G711" s="52"/>
      <c r="H711" s="52"/>
      <c r="I711" s="74"/>
      <c r="J711" s="51"/>
      <c r="K711" s="77"/>
      <c r="L711" s="51"/>
      <c r="M711" s="51"/>
      <c r="N711" s="51"/>
    </row>
    <row r="712" spans="1:14">
      <c r="A712" s="51"/>
      <c r="C712" s="52"/>
      <c r="D712" s="52"/>
      <c r="E712" s="52"/>
      <c r="F712" s="52"/>
      <c r="G712" s="52"/>
      <c r="H712" s="52"/>
      <c r="I712" s="74"/>
      <c r="J712" s="51"/>
      <c r="K712" s="77"/>
      <c r="L712" s="51"/>
      <c r="M712" s="51"/>
      <c r="N712" s="51"/>
    </row>
    <row r="713" spans="1:14">
      <c r="A713" s="51"/>
      <c r="C713" s="52"/>
      <c r="D713" s="52"/>
      <c r="E713" s="52"/>
      <c r="F713" s="52"/>
      <c r="G713" s="52"/>
      <c r="H713" s="52"/>
      <c r="I713" s="74"/>
      <c r="J713" s="51"/>
      <c r="K713" s="77"/>
      <c r="L713" s="51"/>
      <c r="M713" s="51"/>
      <c r="N713" s="51"/>
    </row>
    <row r="714" spans="1:14">
      <c r="A714" s="51"/>
      <c r="C714" s="52"/>
      <c r="D714" s="52"/>
      <c r="E714" s="52"/>
      <c r="F714" s="52"/>
      <c r="G714" s="52"/>
      <c r="H714" s="52"/>
      <c r="I714" s="74"/>
      <c r="J714" s="51"/>
      <c r="K714" s="77"/>
      <c r="L714" s="51"/>
      <c r="M714" s="51"/>
      <c r="N714" s="51"/>
    </row>
    <row r="715" spans="1:14">
      <c r="A715" s="51"/>
      <c r="C715" s="52"/>
      <c r="D715" s="52"/>
      <c r="E715" s="52"/>
      <c r="F715" s="52"/>
      <c r="G715" s="52"/>
      <c r="H715" s="52"/>
      <c r="I715" s="74"/>
      <c r="J715" s="51"/>
      <c r="K715" s="77"/>
      <c r="L715" s="51"/>
      <c r="M715" s="51"/>
      <c r="N715" s="51"/>
    </row>
    <row r="716" spans="1:14">
      <c r="A716" s="51"/>
      <c r="C716" s="52"/>
      <c r="D716" s="52"/>
      <c r="E716" s="52"/>
      <c r="F716" s="52"/>
      <c r="G716" s="52"/>
      <c r="H716" s="52"/>
      <c r="I716" s="74"/>
      <c r="J716" s="51"/>
      <c r="K716" s="77"/>
      <c r="L716" s="51"/>
      <c r="M716" s="51"/>
      <c r="N716" s="51"/>
    </row>
    <row r="717" spans="1:14">
      <c r="A717" s="51"/>
      <c r="C717" s="52"/>
      <c r="D717" s="52"/>
      <c r="E717" s="52"/>
      <c r="F717" s="52"/>
      <c r="G717" s="52"/>
      <c r="H717" s="52"/>
      <c r="I717" s="74"/>
      <c r="J717" s="51"/>
      <c r="K717" s="77"/>
      <c r="L717" s="51"/>
      <c r="M717" s="51"/>
      <c r="N717" s="51"/>
    </row>
    <row r="718" spans="1:14">
      <c r="A718" s="51"/>
      <c r="C718" s="52"/>
      <c r="D718" s="52"/>
      <c r="E718" s="52"/>
      <c r="F718" s="52"/>
      <c r="G718" s="52"/>
      <c r="H718" s="52"/>
      <c r="I718" s="74"/>
      <c r="J718" s="51"/>
      <c r="K718" s="77"/>
      <c r="L718" s="51"/>
      <c r="M718" s="51"/>
      <c r="N718" s="51"/>
    </row>
    <row r="719" spans="1:14">
      <c r="A719" s="51"/>
      <c r="C719" s="52"/>
      <c r="D719" s="52"/>
      <c r="E719" s="52"/>
      <c r="F719" s="52"/>
      <c r="G719" s="52"/>
      <c r="H719" s="52"/>
      <c r="I719" s="74"/>
      <c r="J719" s="51"/>
      <c r="K719" s="77"/>
      <c r="L719" s="51"/>
      <c r="M719" s="51"/>
      <c r="N719" s="51"/>
    </row>
    <row r="720" spans="1:14">
      <c r="A720" s="51"/>
      <c r="C720" s="52"/>
      <c r="D720" s="52"/>
      <c r="E720" s="52"/>
      <c r="F720" s="52"/>
      <c r="G720" s="52"/>
      <c r="H720" s="52"/>
      <c r="I720" s="74"/>
      <c r="J720" s="51"/>
      <c r="K720" s="77"/>
      <c r="L720" s="51"/>
      <c r="M720" s="51"/>
      <c r="N720" s="51"/>
    </row>
    <row r="721" spans="1:14">
      <c r="A721" s="51"/>
      <c r="C721" s="52"/>
      <c r="D721" s="52"/>
      <c r="E721" s="52"/>
      <c r="F721" s="52"/>
      <c r="G721" s="52"/>
      <c r="H721" s="52"/>
      <c r="I721" s="74"/>
      <c r="J721" s="51"/>
      <c r="K721" s="77"/>
      <c r="L721" s="51"/>
      <c r="M721" s="51"/>
      <c r="N721" s="51"/>
    </row>
    <row r="722" spans="1:14">
      <c r="A722" s="51"/>
      <c r="C722" s="52"/>
      <c r="D722" s="52"/>
      <c r="E722" s="52"/>
      <c r="F722" s="52"/>
      <c r="G722" s="52"/>
      <c r="H722" s="52"/>
      <c r="I722" s="74"/>
      <c r="J722" s="51"/>
      <c r="K722" s="77"/>
      <c r="L722" s="51"/>
      <c r="M722" s="51"/>
      <c r="N722" s="51"/>
    </row>
    <row r="723" spans="1:14">
      <c r="A723" s="51"/>
      <c r="C723" s="52"/>
      <c r="D723" s="52"/>
      <c r="E723" s="52"/>
      <c r="F723" s="52"/>
      <c r="G723" s="52"/>
      <c r="H723" s="52"/>
      <c r="I723" s="74"/>
      <c r="J723" s="51"/>
      <c r="K723" s="77"/>
      <c r="L723" s="51"/>
      <c r="M723" s="51"/>
      <c r="N723" s="51"/>
    </row>
    <row r="724" spans="1:14">
      <c r="A724" s="51"/>
      <c r="C724" s="52"/>
      <c r="D724" s="52"/>
      <c r="E724" s="52"/>
      <c r="F724" s="52"/>
      <c r="G724" s="52"/>
      <c r="H724" s="52"/>
      <c r="I724" s="74"/>
      <c r="J724" s="51"/>
      <c r="K724" s="77"/>
      <c r="L724" s="51"/>
      <c r="M724" s="51"/>
      <c r="N724" s="51"/>
    </row>
    <row r="725" spans="1:14">
      <c r="A725" s="51"/>
      <c r="C725" s="52"/>
      <c r="D725" s="52"/>
      <c r="E725" s="52"/>
      <c r="F725" s="52"/>
      <c r="G725" s="52"/>
      <c r="H725" s="52"/>
      <c r="I725" s="74"/>
      <c r="J725" s="51"/>
      <c r="K725" s="77"/>
      <c r="L725" s="51"/>
      <c r="M725" s="51"/>
      <c r="N725" s="51"/>
    </row>
    <row r="726" spans="1:14">
      <c r="A726" s="51"/>
      <c r="C726" s="52"/>
      <c r="D726" s="52"/>
      <c r="E726" s="52"/>
      <c r="F726" s="52"/>
      <c r="G726" s="52"/>
      <c r="H726" s="52"/>
      <c r="I726" s="74"/>
      <c r="J726" s="51"/>
      <c r="K726" s="77"/>
      <c r="L726" s="51"/>
      <c r="M726" s="51"/>
      <c r="N726" s="51"/>
    </row>
    <row r="727" spans="1:14">
      <c r="A727" s="51"/>
      <c r="C727" s="52"/>
      <c r="D727" s="52"/>
      <c r="E727" s="52"/>
      <c r="F727" s="52"/>
      <c r="G727" s="52"/>
      <c r="H727" s="52"/>
      <c r="I727" s="74"/>
      <c r="J727" s="51"/>
      <c r="K727" s="77"/>
      <c r="L727" s="51"/>
      <c r="M727" s="51"/>
      <c r="N727" s="51"/>
    </row>
    <row r="728" spans="1:14">
      <c r="A728" s="51"/>
      <c r="C728" s="52"/>
      <c r="D728" s="52"/>
      <c r="E728" s="52"/>
      <c r="F728" s="52"/>
      <c r="G728" s="52"/>
      <c r="H728" s="52"/>
      <c r="I728" s="74"/>
      <c r="J728" s="51"/>
      <c r="K728" s="77"/>
      <c r="L728" s="51"/>
      <c r="M728" s="51"/>
      <c r="N728" s="51"/>
    </row>
    <row r="729" spans="1:14">
      <c r="A729" s="51"/>
      <c r="C729" s="52"/>
      <c r="D729" s="52"/>
      <c r="E729" s="52"/>
      <c r="F729" s="52"/>
      <c r="G729" s="52"/>
      <c r="H729" s="52"/>
      <c r="I729" s="74"/>
      <c r="J729" s="51"/>
      <c r="K729" s="77"/>
      <c r="L729" s="51"/>
      <c r="M729" s="51"/>
      <c r="N729" s="51"/>
    </row>
    <row r="730" spans="1:14">
      <c r="A730" s="51"/>
      <c r="C730" s="52"/>
      <c r="D730" s="52"/>
      <c r="E730" s="52"/>
      <c r="F730" s="52"/>
      <c r="G730" s="52"/>
      <c r="H730" s="52"/>
      <c r="I730" s="74"/>
      <c r="J730" s="51"/>
      <c r="K730" s="77"/>
      <c r="L730" s="51"/>
      <c r="M730" s="51"/>
      <c r="N730" s="51"/>
    </row>
    <row r="731" spans="1:14">
      <c r="A731" s="51"/>
      <c r="C731" s="52"/>
      <c r="D731" s="52"/>
      <c r="E731" s="52"/>
      <c r="F731" s="52"/>
      <c r="G731" s="52"/>
      <c r="H731" s="52"/>
      <c r="I731" s="74"/>
      <c r="J731" s="51"/>
      <c r="K731" s="77"/>
      <c r="L731" s="51"/>
      <c r="M731" s="51"/>
      <c r="N731" s="51"/>
    </row>
    <row r="732" spans="1:14">
      <c r="A732" s="51"/>
      <c r="C732" s="52"/>
      <c r="D732" s="52"/>
      <c r="E732" s="52"/>
      <c r="F732" s="52"/>
      <c r="G732" s="52"/>
      <c r="H732" s="52"/>
      <c r="I732" s="74"/>
      <c r="J732" s="51"/>
      <c r="K732" s="77"/>
      <c r="L732" s="51"/>
      <c r="M732" s="51"/>
      <c r="N732" s="51"/>
    </row>
    <row r="733" spans="1:14">
      <c r="A733" s="51"/>
      <c r="C733" s="52"/>
      <c r="D733" s="52"/>
      <c r="E733" s="52"/>
      <c r="F733" s="52"/>
      <c r="G733" s="52"/>
      <c r="H733" s="52"/>
      <c r="I733" s="74"/>
      <c r="J733" s="51"/>
      <c r="K733" s="77"/>
      <c r="L733" s="51"/>
      <c r="M733" s="51"/>
      <c r="N733" s="51"/>
    </row>
    <row r="734" spans="1:14">
      <c r="A734" s="51"/>
      <c r="C734" s="52"/>
      <c r="D734" s="52"/>
      <c r="E734" s="52"/>
      <c r="F734" s="52"/>
      <c r="G734" s="52"/>
      <c r="H734" s="52"/>
      <c r="I734" s="74"/>
      <c r="J734" s="51"/>
      <c r="K734" s="77"/>
      <c r="L734" s="51"/>
      <c r="M734" s="51"/>
      <c r="N734" s="51"/>
    </row>
    <row r="735" spans="1:14">
      <c r="A735" s="51"/>
      <c r="C735" s="52"/>
      <c r="D735" s="52"/>
      <c r="E735" s="52"/>
      <c r="F735" s="52"/>
      <c r="G735" s="52"/>
      <c r="H735" s="52"/>
      <c r="I735" s="74"/>
      <c r="J735" s="51"/>
      <c r="K735" s="77"/>
      <c r="L735" s="51"/>
      <c r="M735" s="51"/>
      <c r="N735" s="51"/>
    </row>
    <row r="736" spans="1:14">
      <c r="A736" s="51"/>
      <c r="C736" s="52"/>
      <c r="D736" s="52"/>
      <c r="E736" s="52"/>
      <c r="F736" s="52"/>
      <c r="G736" s="52"/>
      <c r="H736" s="52"/>
      <c r="I736" s="74"/>
      <c r="J736" s="51"/>
      <c r="K736" s="77"/>
      <c r="L736" s="51"/>
      <c r="M736" s="51"/>
      <c r="N736" s="51"/>
    </row>
    <row r="737" spans="1:14">
      <c r="A737" s="51"/>
      <c r="C737" s="52"/>
      <c r="D737" s="52"/>
      <c r="E737" s="52"/>
      <c r="F737" s="52"/>
      <c r="G737" s="52"/>
      <c r="H737" s="52"/>
      <c r="I737" s="74"/>
      <c r="J737" s="51"/>
      <c r="K737" s="77"/>
      <c r="L737" s="51"/>
      <c r="M737" s="51"/>
      <c r="N737" s="51"/>
    </row>
    <row r="738" spans="1:14">
      <c r="A738" s="51"/>
      <c r="C738" s="52"/>
      <c r="D738" s="52"/>
      <c r="E738" s="52"/>
      <c r="F738" s="52"/>
      <c r="G738" s="52"/>
      <c r="H738" s="52"/>
      <c r="I738" s="74"/>
      <c r="J738" s="51"/>
      <c r="K738" s="77"/>
      <c r="L738" s="51"/>
      <c r="M738" s="51"/>
      <c r="N738" s="51"/>
    </row>
    <row r="739" spans="1:14">
      <c r="A739" s="51"/>
      <c r="C739" s="52"/>
      <c r="D739" s="52"/>
      <c r="E739" s="52"/>
      <c r="F739" s="52"/>
      <c r="G739" s="52"/>
      <c r="H739" s="52"/>
      <c r="I739" s="74"/>
      <c r="J739" s="51"/>
      <c r="K739" s="77"/>
      <c r="L739" s="51"/>
      <c r="M739" s="51"/>
      <c r="N739" s="51"/>
    </row>
    <row r="740" spans="1:14">
      <c r="A740" s="51"/>
      <c r="C740" s="52"/>
      <c r="D740" s="52"/>
      <c r="E740" s="52"/>
      <c r="F740" s="52"/>
      <c r="G740" s="52"/>
      <c r="H740" s="52"/>
      <c r="I740" s="74"/>
      <c r="J740" s="51"/>
      <c r="K740" s="77"/>
      <c r="L740" s="51"/>
      <c r="M740" s="51"/>
      <c r="N740" s="51"/>
    </row>
    <row r="741" spans="1:14">
      <c r="A741" s="51"/>
      <c r="C741" s="52"/>
      <c r="D741" s="52"/>
      <c r="E741" s="52"/>
      <c r="F741" s="52"/>
      <c r="G741" s="52"/>
      <c r="H741" s="52"/>
      <c r="I741" s="74"/>
      <c r="J741" s="51"/>
      <c r="K741" s="77"/>
      <c r="L741" s="51"/>
      <c r="M741" s="51"/>
      <c r="N741" s="51"/>
    </row>
    <row r="742" spans="1:14">
      <c r="A742" s="51"/>
      <c r="C742" s="52"/>
      <c r="D742" s="52"/>
      <c r="E742" s="52"/>
      <c r="F742" s="52"/>
      <c r="G742" s="52"/>
      <c r="H742" s="52"/>
      <c r="I742" s="74"/>
      <c r="J742" s="51"/>
      <c r="K742" s="77"/>
      <c r="L742" s="51"/>
      <c r="M742" s="51"/>
      <c r="N742" s="51"/>
    </row>
    <row r="743" spans="1:14">
      <c r="A743" s="51"/>
      <c r="C743" s="52"/>
      <c r="D743" s="52"/>
      <c r="E743" s="52"/>
      <c r="F743" s="52"/>
      <c r="G743" s="52"/>
      <c r="H743" s="52"/>
      <c r="I743" s="74"/>
      <c r="J743" s="51"/>
      <c r="K743" s="77"/>
      <c r="L743" s="51"/>
      <c r="M743" s="51"/>
      <c r="N743" s="51"/>
    </row>
    <row r="744" spans="1:14">
      <c r="A744" s="51"/>
      <c r="C744" s="52"/>
      <c r="D744" s="52"/>
      <c r="E744" s="52"/>
      <c r="F744" s="52"/>
      <c r="G744" s="52"/>
      <c r="H744" s="52"/>
      <c r="I744" s="74"/>
      <c r="J744" s="51"/>
      <c r="K744" s="77"/>
      <c r="L744" s="51"/>
      <c r="M744" s="51"/>
      <c r="N744" s="51"/>
    </row>
    <row r="745" spans="1:14">
      <c r="A745" s="51"/>
      <c r="C745" s="52"/>
      <c r="D745" s="52"/>
      <c r="E745" s="52"/>
      <c r="F745" s="52"/>
      <c r="G745" s="52"/>
      <c r="H745" s="52"/>
      <c r="I745" s="74"/>
      <c r="J745" s="51"/>
      <c r="K745" s="77"/>
      <c r="L745" s="51"/>
      <c r="M745" s="51"/>
      <c r="N745" s="51"/>
    </row>
    <row r="746" spans="1:14">
      <c r="A746" s="51"/>
      <c r="C746" s="52"/>
      <c r="D746" s="52"/>
      <c r="E746" s="52"/>
      <c r="F746" s="52"/>
      <c r="G746" s="52"/>
      <c r="H746" s="52"/>
      <c r="I746" s="74"/>
      <c r="J746" s="51"/>
      <c r="K746" s="77"/>
      <c r="L746" s="51"/>
      <c r="M746" s="51"/>
      <c r="N746" s="51"/>
    </row>
    <row r="747" spans="1:14">
      <c r="A747" s="51"/>
      <c r="C747" s="52"/>
      <c r="D747" s="52"/>
      <c r="E747" s="52"/>
      <c r="F747" s="52"/>
      <c r="G747" s="52"/>
      <c r="H747" s="52"/>
      <c r="I747" s="74"/>
      <c r="J747" s="51"/>
      <c r="K747" s="77"/>
      <c r="L747" s="51"/>
      <c r="M747" s="51"/>
      <c r="N747" s="51"/>
    </row>
    <row r="748" spans="1:14">
      <c r="A748" s="51"/>
      <c r="C748" s="52"/>
      <c r="D748" s="52"/>
      <c r="E748" s="52"/>
      <c r="F748" s="52"/>
      <c r="G748" s="52"/>
      <c r="H748" s="52"/>
      <c r="I748" s="74"/>
      <c r="J748" s="51"/>
      <c r="K748" s="77"/>
      <c r="L748" s="51"/>
      <c r="M748" s="51"/>
      <c r="N748" s="51"/>
    </row>
    <row r="749" spans="1:14">
      <c r="A749" s="51"/>
      <c r="C749" s="52"/>
      <c r="D749" s="52"/>
      <c r="E749" s="52"/>
      <c r="F749" s="52"/>
      <c r="G749" s="52"/>
      <c r="H749" s="52"/>
      <c r="I749" s="74"/>
      <c r="J749" s="51"/>
      <c r="K749" s="77"/>
      <c r="L749" s="51"/>
      <c r="M749" s="51"/>
      <c r="N749" s="51"/>
    </row>
    <row r="750" spans="1:14">
      <c r="A750" s="51"/>
      <c r="C750" s="52"/>
      <c r="D750" s="52"/>
      <c r="E750" s="52"/>
      <c r="F750" s="52"/>
      <c r="G750" s="52"/>
      <c r="H750" s="52"/>
      <c r="I750" s="74"/>
      <c r="J750" s="51"/>
      <c r="K750" s="77"/>
      <c r="L750" s="51"/>
      <c r="M750" s="51"/>
      <c r="N750" s="51"/>
    </row>
    <row r="751" spans="1:14">
      <c r="A751" s="51"/>
      <c r="C751" s="52"/>
      <c r="D751" s="52"/>
      <c r="E751" s="52"/>
      <c r="F751" s="52"/>
      <c r="G751" s="52"/>
      <c r="H751" s="52"/>
      <c r="I751" s="74"/>
      <c r="J751" s="51"/>
      <c r="K751" s="77"/>
      <c r="L751" s="51"/>
      <c r="M751" s="51"/>
      <c r="N751" s="51"/>
    </row>
    <row r="752" spans="1:14">
      <c r="A752" s="51"/>
      <c r="C752" s="52"/>
      <c r="D752" s="52"/>
      <c r="E752" s="52"/>
      <c r="F752" s="52"/>
      <c r="G752" s="52"/>
      <c r="H752" s="52"/>
      <c r="I752" s="74"/>
      <c r="J752" s="51"/>
      <c r="K752" s="77"/>
      <c r="L752" s="51"/>
      <c r="M752" s="51"/>
      <c r="N752" s="51"/>
    </row>
    <row r="753" spans="1:14">
      <c r="A753" s="51"/>
      <c r="C753" s="52"/>
      <c r="D753" s="52"/>
      <c r="E753" s="52"/>
      <c r="F753" s="52"/>
      <c r="G753" s="52"/>
      <c r="H753" s="52"/>
      <c r="I753" s="74"/>
      <c r="J753" s="51"/>
      <c r="K753" s="77"/>
      <c r="L753" s="51"/>
      <c r="M753" s="51"/>
      <c r="N753" s="51"/>
    </row>
    <row r="754" spans="1:14">
      <c r="A754" s="51"/>
      <c r="C754" s="52"/>
      <c r="D754" s="52"/>
      <c r="E754" s="52"/>
      <c r="F754" s="52"/>
      <c r="G754" s="52"/>
      <c r="H754" s="52"/>
      <c r="I754" s="74"/>
      <c r="J754" s="51"/>
      <c r="K754" s="77"/>
      <c r="L754" s="51"/>
      <c r="M754" s="51"/>
      <c r="N754" s="51"/>
    </row>
    <row r="755" spans="1:14">
      <c r="A755" s="51"/>
      <c r="C755" s="52"/>
      <c r="D755" s="52"/>
      <c r="E755" s="52"/>
      <c r="F755" s="52"/>
      <c r="G755" s="52"/>
      <c r="H755" s="52"/>
      <c r="I755" s="74"/>
      <c r="J755" s="51"/>
      <c r="K755" s="77"/>
      <c r="L755" s="51"/>
      <c r="M755" s="51"/>
      <c r="N755" s="51"/>
    </row>
    <row r="756" spans="1:14">
      <c r="A756" s="51"/>
      <c r="C756" s="52"/>
      <c r="D756" s="52"/>
      <c r="E756" s="52"/>
      <c r="F756" s="52"/>
      <c r="G756" s="52"/>
      <c r="H756" s="52"/>
      <c r="I756" s="74"/>
      <c r="J756" s="51"/>
      <c r="K756" s="77"/>
      <c r="L756" s="51"/>
      <c r="M756" s="51"/>
      <c r="N756" s="51"/>
    </row>
    <row r="757" spans="1:14">
      <c r="A757" s="51"/>
      <c r="C757" s="52"/>
      <c r="D757" s="52"/>
      <c r="E757" s="52"/>
      <c r="F757" s="52"/>
      <c r="G757" s="52"/>
      <c r="H757" s="52"/>
      <c r="I757" s="74"/>
      <c r="J757" s="51"/>
      <c r="K757" s="77"/>
      <c r="L757" s="51"/>
      <c r="M757" s="51"/>
      <c r="N757" s="51"/>
    </row>
    <row r="758" spans="1:14">
      <c r="A758" s="51"/>
      <c r="C758" s="52"/>
      <c r="D758" s="52"/>
      <c r="E758" s="52"/>
      <c r="F758" s="52"/>
      <c r="G758" s="52"/>
      <c r="H758" s="52"/>
      <c r="I758" s="74"/>
      <c r="J758" s="51"/>
      <c r="K758" s="77"/>
      <c r="L758" s="51"/>
      <c r="M758" s="51"/>
      <c r="N758" s="51"/>
    </row>
    <row r="759" spans="1:14">
      <c r="A759" s="51"/>
      <c r="C759" s="52"/>
      <c r="D759" s="52"/>
      <c r="E759" s="52"/>
      <c r="F759" s="52"/>
      <c r="G759" s="52"/>
      <c r="H759" s="52"/>
      <c r="I759" s="74"/>
      <c r="J759" s="51"/>
      <c r="K759" s="77"/>
      <c r="L759" s="51"/>
      <c r="M759" s="51"/>
      <c r="N759" s="51"/>
    </row>
    <row r="760" spans="1:14">
      <c r="A760" s="51"/>
      <c r="C760" s="52"/>
      <c r="D760" s="52"/>
      <c r="E760" s="52"/>
      <c r="F760" s="52"/>
      <c r="G760" s="52"/>
      <c r="H760" s="52"/>
      <c r="I760" s="74"/>
      <c r="J760" s="51"/>
      <c r="K760" s="77"/>
      <c r="L760" s="51"/>
      <c r="M760" s="51"/>
      <c r="N760" s="51"/>
    </row>
    <row r="761" spans="1:14">
      <c r="A761" s="51"/>
      <c r="C761" s="52"/>
      <c r="D761" s="52"/>
      <c r="E761" s="52"/>
      <c r="F761" s="52"/>
      <c r="G761" s="52"/>
      <c r="H761" s="52"/>
      <c r="I761" s="74"/>
      <c r="J761" s="51"/>
      <c r="K761" s="77"/>
      <c r="L761" s="51"/>
      <c r="M761" s="51"/>
      <c r="N761" s="51"/>
    </row>
    <row r="762" spans="1:14">
      <c r="A762" s="51"/>
      <c r="C762" s="52"/>
      <c r="D762" s="52"/>
      <c r="E762" s="52"/>
      <c r="F762" s="52"/>
      <c r="G762" s="52"/>
      <c r="H762" s="52"/>
      <c r="I762" s="74"/>
      <c r="J762" s="51"/>
      <c r="K762" s="77"/>
      <c r="L762" s="51"/>
      <c r="M762" s="51"/>
      <c r="N762" s="51"/>
    </row>
    <row r="763" spans="1:14">
      <c r="A763" s="51"/>
      <c r="C763" s="52"/>
      <c r="D763" s="52"/>
      <c r="E763" s="52"/>
      <c r="F763" s="52"/>
      <c r="G763" s="52"/>
      <c r="H763" s="52"/>
      <c r="I763" s="74"/>
      <c r="J763" s="51"/>
      <c r="K763" s="77"/>
      <c r="L763" s="51"/>
      <c r="M763" s="51"/>
      <c r="N763" s="51"/>
    </row>
    <row r="764" spans="1:14">
      <c r="A764" s="51"/>
      <c r="C764" s="52"/>
      <c r="D764" s="52"/>
      <c r="E764" s="52"/>
      <c r="F764" s="52"/>
      <c r="G764" s="52"/>
      <c r="H764" s="52"/>
      <c r="I764" s="74"/>
      <c r="J764" s="51"/>
      <c r="K764" s="77"/>
      <c r="L764" s="51"/>
      <c r="M764" s="51"/>
      <c r="N764" s="51"/>
    </row>
    <row r="765" spans="1:14">
      <c r="A765" s="51"/>
      <c r="C765" s="52"/>
      <c r="D765" s="52"/>
      <c r="E765" s="52"/>
      <c r="F765" s="52"/>
      <c r="G765" s="52"/>
      <c r="H765" s="52"/>
      <c r="I765" s="74"/>
      <c r="J765" s="51"/>
      <c r="K765" s="77"/>
      <c r="L765" s="51"/>
      <c r="M765" s="51"/>
      <c r="N765" s="51"/>
    </row>
    <row r="766" spans="1:14">
      <c r="A766" s="51"/>
      <c r="C766" s="52"/>
      <c r="D766" s="52"/>
      <c r="E766" s="52"/>
      <c r="F766" s="52"/>
      <c r="G766" s="52"/>
      <c r="H766" s="52"/>
      <c r="I766" s="74"/>
      <c r="J766" s="51"/>
      <c r="K766" s="77"/>
      <c r="L766" s="51"/>
      <c r="M766" s="51"/>
      <c r="N766" s="51"/>
    </row>
    <row r="767" spans="1:14">
      <c r="A767" s="51"/>
      <c r="C767" s="52"/>
      <c r="D767" s="52"/>
      <c r="E767" s="52"/>
      <c r="F767" s="52"/>
      <c r="G767" s="52"/>
      <c r="H767" s="52"/>
      <c r="I767" s="74"/>
      <c r="J767" s="51"/>
      <c r="K767" s="77"/>
      <c r="L767" s="51"/>
      <c r="M767" s="51"/>
      <c r="N767" s="51"/>
    </row>
    <row r="768" spans="1:14">
      <c r="A768" s="51"/>
      <c r="C768" s="52"/>
      <c r="D768" s="52"/>
      <c r="E768" s="52"/>
      <c r="F768" s="52"/>
      <c r="G768" s="52"/>
      <c r="H768" s="52"/>
      <c r="I768" s="74"/>
      <c r="J768" s="51"/>
      <c r="K768" s="77"/>
      <c r="L768" s="51"/>
      <c r="M768" s="51"/>
      <c r="N768" s="51"/>
    </row>
    <row r="769" spans="1:14">
      <c r="A769" s="51"/>
      <c r="C769" s="52"/>
      <c r="D769" s="52"/>
      <c r="E769" s="52"/>
      <c r="F769" s="52"/>
      <c r="G769" s="52"/>
      <c r="H769" s="52"/>
      <c r="I769" s="74"/>
      <c r="J769" s="51"/>
      <c r="K769" s="77"/>
      <c r="L769" s="51"/>
      <c r="M769" s="51"/>
      <c r="N769" s="51"/>
    </row>
    <row r="770" spans="1:14">
      <c r="A770" s="51"/>
      <c r="C770" s="52"/>
      <c r="D770" s="52"/>
      <c r="E770" s="52"/>
      <c r="F770" s="52"/>
      <c r="G770" s="52"/>
      <c r="H770" s="52"/>
      <c r="I770" s="74"/>
      <c r="J770" s="51"/>
      <c r="K770" s="77"/>
      <c r="L770" s="51"/>
      <c r="M770" s="51"/>
      <c r="N770" s="51"/>
    </row>
    <row r="771" spans="1:14">
      <c r="A771" s="51"/>
      <c r="C771" s="52"/>
      <c r="D771" s="52"/>
      <c r="E771" s="52"/>
      <c r="F771" s="52"/>
      <c r="G771" s="52"/>
      <c r="H771" s="52"/>
      <c r="I771" s="74"/>
      <c r="J771" s="51"/>
      <c r="K771" s="77"/>
      <c r="L771" s="51"/>
      <c r="M771" s="51"/>
      <c r="N771" s="51"/>
    </row>
    <row r="772" spans="1:14">
      <c r="A772" s="51"/>
      <c r="C772" s="52"/>
      <c r="D772" s="52"/>
      <c r="E772" s="52"/>
      <c r="F772" s="52"/>
      <c r="G772" s="52"/>
      <c r="H772" s="52"/>
      <c r="I772" s="74"/>
      <c r="J772" s="51"/>
      <c r="K772" s="77"/>
      <c r="L772" s="51"/>
      <c r="M772" s="51"/>
      <c r="N772" s="51"/>
    </row>
    <row r="773" spans="1:14">
      <c r="A773" s="51"/>
      <c r="C773" s="52"/>
      <c r="D773" s="52"/>
      <c r="E773" s="52"/>
      <c r="F773" s="52"/>
      <c r="G773" s="52"/>
      <c r="H773" s="52"/>
      <c r="I773" s="74"/>
      <c r="J773" s="51"/>
      <c r="K773" s="77"/>
      <c r="L773" s="51"/>
      <c r="M773" s="51"/>
      <c r="N773" s="51"/>
    </row>
    <row r="774" spans="1:14">
      <c r="A774" s="51"/>
      <c r="C774" s="52"/>
      <c r="D774" s="52"/>
      <c r="E774" s="52"/>
      <c r="F774" s="52"/>
      <c r="G774" s="52"/>
      <c r="H774" s="52"/>
      <c r="I774" s="74"/>
      <c r="J774" s="51"/>
      <c r="K774" s="77"/>
      <c r="L774" s="51"/>
      <c r="M774" s="51"/>
      <c r="N774" s="51"/>
    </row>
    <row r="775" spans="1:14">
      <c r="A775" s="51"/>
      <c r="C775" s="52"/>
      <c r="D775" s="52"/>
      <c r="E775" s="52"/>
      <c r="F775" s="52"/>
      <c r="G775" s="52"/>
      <c r="H775" s="52"/>
      <c r="I775" s="74"/>
      <c r="J775" s="51"/>
      <c r="K775" s="77"/>
      <c r="L775" s="51"/>
      <c r="M775" s="51"/>
      <c r="N775" s="51"/>
    </row>
    <row r="776" spans="1:14">
      <c r="A776" s="51"/>
      <c r="C776" s="52"/>
      <c r="D776" s="52"/>
      <c r="E776" s="52"/>
      <c r="F776" s="52"/>
      <c r="G776" s="52"/>
      <c r="H776" s="52"/>
      <c r="I776" s="74"/>
      <c r="J776" s="51"/>
      <c r="K776" s="77"/>
      <c r="L776" s="51"/>
      <c r="M776" s="51"/>
      <c r="N776" s="51"/>
    </row>
    <row r="777" spans="1:14">
      <c r="A777" s="51"/>
      <c r="C777" s="52"/>
      <c r="D777" s="52"/>
      <c r="E777" s="52"/>
      <c r="F777" s="52"/>
      <c r="G777" s="52"/>
      <c r="H777" s="52"/>
      <c r="I777" s="74"/>
      <c r="J777" s="51"/>
      <c r="K777" s="77"/>
      <c r="L777" s="51"/>
      <c r="M777" s="51"/>
      <c r="N777" s="51"/>
    </row>
    <row r="778" spans="1:14">
      <c r="A778" s="51"/>
      <c r="C778" s="52"/>
      <c r="D778" s="52"/>
      <c r="E778" s="52"/>
      <c r="F778" s="52"/>
      <c r="G778" s="52"/>
      <c r="H778" s="52"/>
      <c r="I778" s="74"/>
      <c r="J778" s="51"/>
      <c r="K778" s="77"/>
      <c r="L778" s="51"/>
      <c r="M778" s="51"/>
      <c r="N778" s="51"/>
    </row>
    <row r="779" spans="1:14">
      <c r="A779" s="51"/>
      <c r="C779" s="52"/>
      <c r="D779" s="52"/>
      <c r="E779" s="52"/>
      <c r="F779" s="52"/>
      <c r="G779" s="52"/>
      <c r="H779" s="52"/>
      <c r="I779" s="74"/>
      <c r="J779" s="51"/>
      <c r="K779" s="77"/>
      <c r="L779" s="51"/>
      <c r="M779" s="51"/>
      <c r="N779" s="51"/>
    </row>
    <row r="780" spans="1:14">
      <c r="A780" s="51"/>
      <c r="C780" s="52"/>
      <c r="D780" s="52"/>
      <c r="E780" s="52"/>
      <c r="F780" s="52"/>
      <c r="G780" s="52"/>
      <c r="H780" s="52"/>
      <c r="I780" s="74"/>
      <c r="J780" s="51"/>
      <c r="K780" s="77"/>
      <c r="L780" s="51"/>
      <c r="M780" s="51"/>
      <c r="N780" s="51"/>
    </row>
    <row r="781" spans="1:14">
      <c r="A781" s="51"/>
      <c r="C781" s="52"/>
      <c r="D781" s="52"/>
      <c r="E781" s="52"/>
      <c r="F781" s="52"/>
      <c r="G781" s="52"/>
      <c r="H781" s="52"/>
      <c r="I781" s="74"/>
      <c r="J781" s="51"/>
      <c r="K781" s="77"/>
      <c r="L781" s="51"/>
      <c r="M781" s="51"/>
      <c r="N781" s="51"/>
    </row>
    <row r="782" spans="1:14">
      <c r="A782" s="51"/>
      <c r="C782" s="52"/>
      <c r="D782" s="52"/>
      <c r="E782" s="52"/>
      <c r="F782" s="52"/>
      <c r="G782" s="52"/>
      <c r="H782" s="52"/>
      <c r="I782" s="74"/>
      <c r="J782" s="51"/>
      <c r="K782" s="77"/>
      <c r="L782" s="51"/>
      <c r="M782" s="51"/>
      <c r="N782" s="51"/>
    </row>
    <row r="783" spans="1:14">
      <c r="A783" s="51"/>
      <c r="C783" s="52"/>
      <c r="D783" s="52"/>
      <c r="E783" s="52"/>
      <c r="F783" s="52"/>
      <c r="G783" s="52"/>
      <c r="H783" s="52"/>
      <c r="I783" s="74"/>
      <c r="J783" s="51"/>
      <c r="K783" s="77"/>
      <c r="L783" s="51"/>
      <c r="M783" s="51"/>
      <c r="N783" s="51"/>
    </row>
    <row r="784" spans="1:14">
      <c r="A784" s="51"/>
      <c r="C784" s="52"/>
      <c r="D784" s="52"/>
      <c r="E784" s="52"/>
      <c r="F784" s="52"/>
      <c r="G784" s="52"/>
      <c r="H784" s="52"/>
      <c r="I784" s="74"/>
      <c r="J784" s="51"/>
      <c r="K784" s="77"/>
      <c r="L784" s="51"/>
      <c r="M784" s="51"/>
      <c r="N784" s="51"/>
    </row>
    <row r="785" spans="1:14">
      <c r="A785" s="51"/>
      <c r="C785" s="52"/>
      <c r="D785" s="52"/>
      <c r="E785" s="52"/>
      <c r="F785" s="52"/>
      <c r="G785" s="52"/>
      <c r="H785" s="52"/>
      <c r="I785" s="74"/>
      <c r="J785" s="51"/>
      <c r="K785" s="77"/>
      <c r="L785" s="51"/>
      <c r="M785" s="51"/>
      <c r="N785" s="51"/>
    </row>
    <row r="786" spans="1:14">
      <c r="A786" s="51"/>
      <c r="C786" s="52"/>
      <c r="D786" s="52"/>
      <c r="E786" s="52"/>
      <c r="F786" s="52"/>
      <c r="G786" s="52"/>
      <c r="H786" s="52"/>
      <c r="I786" s="74"/>
      <c r="J786" s="51"/>
      <c r="K786" s="77"/>
      <c r="L786" s="51"/>
      <c r="M786" s="51"/>
      <c r="N786" s="51"/>
    </row>
    <row r="787" spans="1:14">
      <c r="A787" s="51"/>
      <c r="C787" s="52"/>
      <c r="D787" s="52"/>
      <c r="E787" s="52"/>
      <c r="F787" s="52"/>
      <c r="G787" s="52"/>
      <c r="H787" s="52"/>
      <c r="I787" s="74"/>
      <c r="J787" s="51"/>
      <c r="K787" s="77"/>
      <c r="L787" s="51"/>
      <c r="M787" s="51"/>
      <c r="N787" s="51"/>
    </row>
    <row r="788" spans="1:14">
      <c r="A788" s="51"/>
      <c r="C788" s="52"/>
      <c r="D788" s="52"/>
      <c r="E788" s="52"/>
      <c r="F788" s="52"/>
      <c r="G788" s="52"/>
      <c r="H788" s="52"/>
      <c r="I788" s="74"/>
      <c r="J788" s="51"/>
      <c r="K788" s="77"/>
      <c r="L788" s="51"/>
      <c r="M788" s="51"/>
      <c r="N788" s="51"/>
    </row>
    <row r="789" spans="1:14">
      <c r="A789" s="51"/>
      <c r="C789" s="52"/>
      <c r="D789" s="52"/>
      <c r="E789" s="52"/>
      <c r="F789" s="52"/>
      <c r="G789" s="52"/>
      <c r="H789" s="52"/>
      <c r="I789" s="74"/>
      <c r="J789" s="51"/>
      <c r="K789" s="77"/>
      <c r="L789" s="51"/>
      <c r="M789" s="51"/>
      <c r="N789" s="51"/>
    </row>
    <row r="790" spans="1:14">
      <c r="A790" s="51"/>
      <c r="C790" s="52"/>
      <c r="D790" s="52"/>
      <c r="E790" s="52"/>
      <c r="F790" s="52"/>
      <c r="G790" s="52"/>
      <c r="H790" s="52"/>
      <c r="I790" s="74"/>
      <c r="J790" s="51"/>
      <c r="K790" s="77"/>
      <c r="L790" s="51"/>
      <c r="M790" s="51"/>
      <c r="N790" s="51"/>
    </row>
    <row r="791" spans="1:14">
      <c r="A791" s="51"/>
      <c r="C791" s="52"/>
      <c r="D791" s="52"/>
      <c r="E791" s="52"/>
      <c r="F791" s="52"/>
      <c r="G791" s="52"/>
      <c r="H791" s="52"/>
      <c r="I791" s="74"/>
      <c r="J791" s="51"/>
      <c r="K791" s="77"/>
      <c r="L791" s="51"/>
      <c r="M791" s="51"/>
      <c r="N791" s="51"/>
    </row>
    <row r="792" spans="1:14">
      <c r="A792" s="51"/>
      <c r="C792" s="52"/>
      <c r="D792" s="52"/>
      <c r="E792" s="52"/>
      <c r="F792" s="52"/>
      <c r="G792" s="52"/>
      <c r="H792" s="52"/>
      <c r="I792" s="74"/>
      <c r="J792" s="51"/>
      <c r="K792" s="77"/>
      <c r="L792" s="51"/>
      <c r="M792" s="51"/>
      <c r="N792" s="51"/>
    </row>
    <row r="793" spans="1:14">
      <c r="A793" s="51"/>
      <c r="C793" s="52"/>
      <c r="D793" s="52"/>
      <c r="E793" s="52"/>
      <c r="F793" s="52"/>
      <c r="G793" s="52"/>
      <c r="H793" s="52"/>
      <c r="I793" s="74"/>
      <c r="J793" s="51"/>
      <c r="K793" s="77"/>
      <c r="L793" s="51"/>
      <c r="M793" s="51"/>
      <c r="N793" s="51"/>
    </row>
    <row r="794" spans="1:14">
      <c r="A794" s="51"/>
      <c r="C794" s="52"/>
      <c r="D794" s="52"/>
      <c r="E794" s="52"/>
      <c r="F794" s="52"/>
      <c r="G794" s="52"/>
      <c r="H794" s="52"/>
      <c r="I794" s="74"/>
      <c r="J794" s="51"/>
      <c r="K794" s="77"/>
      <c r="L794" s="51"/>
      <c r="M794" s="51"/>
      <c r="N794" s="51"/>
    </row>
    <row r="795" spans="1:14">
      <c r="A795" s="51"/>
      <c r="C795" s="52"/>
      <c r="D795" s="52"/>
      <c r="E795" s="52"/>
      <c r="F795" s="52"/>
      <c r="G795" s="52"/>
      <c r="H795" s="52"/>
      <c r="I795" s="74"/>
      <c r="J795" s="51"/>
      <c r="K795" s="77"/>
      <c r="L795" s="51"/>
      <c r="M795" s="51"/>
      <c r="N795" s="51"/>
    </row>
    <row r="796" spans="1:14">
      <c r="A796" s="51"/>
      <c r="C796" s="52"/>
      <c r="D796" s="52"/>
      <c r="E796" s="52"/>
      <c r="F796" s="52"/>
      <c r="G796" s="52"/>
      <c r="H796" s="52"/>
      <c r="I796" s="74"/>
      <c r="J796" s="51"/>
      <c r="K796" s="77"/>
      <c r="L796" s="51"/>
      <c r="M796" s="51"/>
      <c r="N796" s="51"/>
    </row>
    <row r="797" spans="1:14">
      <c r="A797" s="51"/>
      <c r="C797" s="52"/>
      <c r="D797" s="52"/>
      <c r="E797" s="52"/>
      <c r="F797" s="52"/>
      <c r="G797" s="52"/>
      <c r="H797" s="52"/>
      <c r="I797" s="74"/>
      <c r="J797" s="51"/>
      <c r="K797" s="77"/>
      <c r="L797" s="51"/>
      <c r="M797" s="51"/>
      <c r="N797" s="51"/>
    </row>
    <row r="798" spans="1:14">
      <c r="A798" s="51"/>
      <c r="C798" s="52"/>
      <c r="D798" s="52"/>
      <c r="E798" s="52"/>
      <c r="F798" s="52"/>
      <c r="G798" s="52"/>
      <c r="H798" s="52"/>
      <c r="I798" s="74"/>
      <c r="J798" s="51"/>
      <c r="K798" s="77"/>
      <c r="L798" s="51"/>
      <c r="M798" s="51"/>
      <c r="N798" s="51"/>
    </row>
    <row r="799" spans="1:14">
      <c r="A799" s="51"/>
      <c r="C799" s="52"/>
      <c r="D799" s="52"/>
      <c r="E799" s="52"/>
      <c r="F799" s="52"/>
      <c r="G799" s="52"/>
      <c r="H799" s="52"/>
      <c r="I799" s="74"/>
      <c r="J799" s="51"/>
      <c r="K799" s="77"/>
      <c r="L799" s="51"/>
      <c r="M799" s="51"/>
      <c r="N799" s="51"/>
    </row>
    <row r="800" spans="1:14">
      <c r="A800" s="51"/>
      <c r="C800" s="52"/>
      <c r="D800" s="52"/>
      <c r="E800" s="52"/>
      <c r="F800" s="52"/>
      <c r="G800" s="52"/>
      <c r="H800" s="52"/>
      <c r="I800" s="74"/>
      <c r="J800" s="51"/>
      <c r="K800" s="77"/>
      <c r="L800" s="51"/>
      <c r="M800" s="51"/>
      <c r="N800" s="51"/>
    </row>
    <row r="801" spans="1:14">
      <c r="A801" s="51"/>
      <c r="C801" s="52"/>
      <c r="D801" s="52"/>
      <c r="E801" s="52"/>
      <c r="F801" s="52"/>
      <c r="G801" s="52"/>
      <c r="H801" s="52"/>
      <c r="I801" s="74"/>
      <c r="J801" s="51"/>
      <c r="K801" s="77"/>
      <c r="L801" s="51"/>
      <c r="M801" s="51"/>
      <c r="N801" s="51"/>
    </row>
    <row r="802" spans="1:14">
      <c r="A802" s="51"/>
      <c r="C802" s="52"/>
      <c r="D802" s="52"/>
      <c r="E802" s="52"/>
      <c r="F802" s="52"/>
      <c r="G802" s="52"/>
      <c r="H802" s="52"/>
      <c r="I802" s="74"/>
      <c r="J802" s="51"/>
      <c r="K802" s="77"/>
      <c r="L802" s="51"/>
      <c r="M802" s="51"/>
      <c r="N802" s="51"/>
    </row>
    <row r="803" spans="1:14">
      <c r="A803" s="51"/>
      <c r="C803" s="52"/>
      <c r="D803" s="52"/>
      <c r="E803" s="52"/>
      <c r="F803" s="52"/>
      <c r="G803" s="52"/>
      <c r="H803" s="52"/>
      <c r="I803" s="74"/>
      <c r="J803" s="51"/>
      <c r="K803" s="77"/>
      <c r="L803" s="51"/>
      <c r="M803" s="51"/>
      <c r="N803" s="51"/>
    </row>
    <row r="804" spans="1:14">
      <c r="A804" s="51"/>
      <c r="C804" s="52"/>
      <c r="D804" s="52"/>
      <c r="E804" s="52"/>
      <c r="F804" s="52"/>
      <c r="G804" s="52"/>
      <c r="H804" s="52"/>
      <c r="I804" s="74"/>
      <c r="J804" s="51"/>
      <c r="K804" s="77"/>
      <c r="L804" s="51"/>
      <c r="M804" s="51"/>
      <c r="N804" s="51"/>
    </row>
    <row r="805" spans="1:14">
      <c r="A805" s="51"/>
      <c r="C805" s="52"/>
      <c r="D805" s="52"/>
      <c r="E805" s="52"/>
      <c r="F805" s="52"/>
      <c r="G805" s="52"/>
      <c r="H805" s="52"/>
      <c r="I805" s="74"/>
      <c r="J805" s="51"/>
      <c r="K805" s="77"/>
      <c r="L805" s="51"/>
      <c r="M805" s="51"/>
      <c r="N805" s="51"/>
    </row>
    <row r="806" spans="1:14">
      <c r="A806" s="51"/>
      <c r="C806" s="52"/>
      <c r="D806" s="52"/>
      <c r="E806" s="52"/>
      <c r="F806" s="52"/>
      <c r="G806" s="52"/>
      <c r="H806" s="52"/>
      <c r="I806" s="74"/>
      <c r="J806" s="51"/>
      <c r="K806" s="77"/>
      <c r="L806" s="51"/>
      <c r="M806" s="51"/>
      <c r="N806" s="51"/>
    </row>
    <row r="807" spans="1:14">
      <c r="A807" s="51"/>
      <c r="C807" s="52"/>
      <c r="D807" s="52"/>
      <c r="E807" s="52"/>
      <c r="F807" s="52"/>
      <c r="G807" s="52"/>
      <c r="H807" s="52"/>
      <c r="I807" s="74"/>
      <c r="J807" s="51"/>
      <c r="K807" s="77"/>
      <c r="L807" s="51"/>
      <c r="M807" s="51"/>
      <c r="N807" s="51"/>
    </row>
    <row r="808" spans="1:14">
      <c r="A808" s="51"/>
      <c r="C808" s="52"/>
      <c r="D808" s="52"/>
      <c r="E808" s="52"/>
      <c r="F808" s="52"/>
      <c r="G808" s="52"/>
      <c r="H808" s="52"/>
      <c r="I808" s="74"/>
      <c r="J808" s="51"/>
      <c r="K808" s="77"/>
      <c r="L808" s="51"/>
      <c r="M808" s="51"/>
      <c r="N808" s="51"/>
    </row>
    <row r="809" spans="1:14">
      <c r="A809" s="51"/>
      <c r="C809" s="52"/>
      <c r="D809" s="52"/>
      <c r="E809" s="52"/>
      <c r="F809" s="52"/>
      <c r="G809" s="52"/>
      <c r="H809" s="52"/>
      <c r="I809" s="74"/>
      <c r="J809" s="51"/>
      <c r="K809" s="77"/>
      <c r="L809" s="51"/>
      <c r="M809" s="51"/>
      <c r="N809" s="51"/>
    </row>
    <row r="810" spans="1:14">
      <c r="A810" s="51"/>
      <c r="C810" s="52"/>
      <c r="D810" s="52"/>
      <c r="E810" s="52"/>
      <c r="F810" s="52"/>
      <c r="G810" s="52"/>
      <c r="H810" s="52"/>
      <c r="I810" s="74"/>
      <c r="J810" s="51"/>
      <c r="K810" s="77"/>
      <c r="L810" s="51"/>
      <c r="M810" s="51"/>
      <c r="N810" s="51"/>
    </row>
    <row r="811" spans="1:14">
      <c r="A811" s="51"/>
      <c r="C811" s="52"/>
      <c r="D811" s="52"/>
      <c r="E811" s="52"/>
      <c r="F811" s="52"/>
      <c r="G811" s="52"/>
      <c r="H811" s="52"/>
      <c r="I811" s="74"/>
      <c r="J811" s="51"/>
      <c r="K811" s="77"/>
      <c r="L811" s="51"/>
      <c r="M811" s="51"/>
      <c r="N811" s="51"/>
    </row>
    <row r="812" spans="1:14">
      <c r="A812" s="51"/>
      <c r="C812" s="52"/>
      <c r="D812" s="52"/>
      <c r="E812" s="52"/>
      <c r="F812" s="52"/>
      <c r="G812" s="52"/>
      <c r="H812" s="52"/>
      <c r="I812" s="74"/>
      <c r="J812" s="51"/>
      <c r="K812" s="77"/>
      <c r="L812" s="51"/>
      <c r="M812" s="51"/>
      <c r="N812" s="51"/>
    </row>
    <row r="813" spans="1:14">
      <c r="A813" s="51"/>
      <c r="C813" s="52"/>
      <c r="D813" s="52"/>
      <c r="E813" s="52"/>
      <c r="F813" s="52"/>
      <c r="G813" s="52"/>
      <c r="H813" s="52"/>
      <c r="I813" s="74"/>
      <c r="J813" s="51"/>
      <c r="K813" s="77"/>
      <c r="L813" s="51"/>
      <c r="M813" s="51"/>
      <c r="N813" s="51"/>
    </row>
    <row r="814" spans="1:14">
      <c r="A814" s="51"/>
      <c r="C814" s="52"/>
      <c r="D814" s="52"/>
      <c r="E814" s="52"/>
      <c r="F814" s="52"/>
      <c r="G814" s="52"/>
      <c r="H814" s="52"/>
      <c r="I814" s="74"/>
      <c r="J814" s="51"/>
      <c r="K814" s="77"/>
      <c r="L814" s="51"/>
      <c r="M814" s="51"/>
      <c r="N814" s="51"/>
    </row>
    <row r="815" spans="1:14">
      <c r="A815" s="51"/>
      <c r="C815" s="52"/>
      <c r="D815" s="52"/>
      <c r="E815" s="52"/>
      <c r="F815" s="52"/>
      <c r="G815" s="52"/>
      <c r="H815" s="52"/>
      <c r="I815" s="74"/>
      <c r="J815" s="51"/>
      <c r="K815" s="77"/>
      <c r="L815" s="51"/>
      <c r="M815" s="51"/>
      <c r="N815" s="51"/>
    </row>
    <row r="816" spans="1:14">
      <c r="A816" s="51"/>
      <c r="C816" s="52"/>
      <c r="D816" s="52"/>
      <c r="E816" s="52"/>
      <c r="F816" s="52"/>
      <c r="G816" s="52"/>
      <c r="H816" s="52"/>
      <c r="I816" s="74"/>
      <c r="J816" s="51"/>
      <c r="K816" s="77"/>
      <c r="L816" s="51"/>
      <c r="M816" s="51"/>
      <c r="N816" s="51"/>
    </row>
    <row r="817" spans="1:14">
      <c r="A817" s="51"/>
      <c r="C817" s="52"/>
      <c r="D817" s="52"/>
      <c r="E817" s="52"/>
      <c r="F817" s="52"/>
      <c r="G817" s="52"/>
      <c r="H817" s="52"/>
      <c r="I817" s="74"/>
      <c r="J817" s="51"/>
      <c r="K817" s="77"/>
      <c r="L817" s="51"/>
      <c r="M817" s="51"/>
      <c r="N817" s="51"/>
    </row>
    <row r="818" spans="1:14">
      <c r="A818" s="51"/>
      <c r="C818" s="52"/>
      <c r="D818" s="52"/>
      <c r="E818" s="52"/>
      <c r="F818" s="52"/>
      <c r="G818" s="52"/>
      <c r="H818" s="52"/>
      <c r="I818" s="74"/>
      <c r="J818" s="51"/>
      <c r="K818" s="77"/>
      <c r="L818" s="51"/>
      <c r="M818" s="51"/>
      <c r="N818" s="51"/>
    </row>
    <row r="819" spans="1:14">
      <c r="A819" s="51"/>
      <c r="C819" s="52"/>
      <c r="D819" s="52"/>
      <c r="E819" s="52"/>
      <c r="F819" s="52"/>
      <c r="G819" s="52"/>
      <c r="H819" s="52"/>
      <c r="I819" s="74"/>
      <c r="J819" s="51"/>
      <c r="K819" s="77"/>
      <c r="L819" s="51"/>
      <c r="M819" s="51"/>
      <c r="N819" s="51"/>
    </row>
    <row r="820" spans="1:14">
      <c r="A820" s="51"/>
      <c r="C820" s="52"/>
      <c r="D820" s="52"/>
      <c r="E820" s="52"/>
      <c r="F820" s="52"/>
      <c r="G820" s="52"/>
      <c r="H820" s="52"/>
      <c r="I820" s="74"/>
      <c r="J820" s="51"/>
      <c r="K820" s="77"/>
      <c r="L820" s="51"/>
      <c r="M820" s="51"/>
      <c r="N820" s="51"/>
    </row>
    <row r="821" spans="1:14">
      <c r="A821" s="51"/>
      <c r="C821" s="52"/>
      <c r="D821" s="52"/>
      <c r="E821" s="52"/>
      <c r="F821" s="52"/>
      <c r="G821" s="52"/>
      <c r="H821" s="52"/>
      <c r="I821" s="74"/>
      <c r="J821" s="51"/>
      <c r="K821" s="77"/>
      <c r="L821" s="51"/>
      <c r="M821" s="51"/>
      <c r="N821" s="51"/>
    </row>
    <row r="822" spans="1:14">
      <c r="A822" s="51"/>
      <c r="C822" s="52"/>
      <c r="D822" s="52"/>
      <c r="E822" s="52"/>
      <c r="F822" s="52"/>
      <c r="G822" s="52"/>
      <c r="H822" s="52"/>
      <c r="I822" s="74"/>
      <c r="J822" s="51"/>
      <c r="K822" s="77"/>
      <c r="L822" s="51"/>
      <c r="M822" s="51"/>
      <c r="N822" s="51"/>
    </row>
    <row r="823" spans="1:14">
      <c r="A823" s="51"/>
      <c r="C823" s="52"/>
      <c r="D823" s="52"/>
      <c r="E823" s="52"/>
      <c r="F823" s="52"/>
      <c r="G823" s="52"/>
      <c r="H823" s="52"/>
      <c r="I823" s="74"/>
      <c r="J823" s="51"/>
      <c r="K823" s="77"/>
      <c r="L823" s="51"/>
      <c r="M823" s="51"/>
      <c r="N823" s="51"/>
    </row>
    <row r="824" spans="1:14">
      <c r="A824" s="51"/>
      <c r="C824" s="52"/>
      <c r="D824" s="52"/>
      <c r="E824" s="52"/>
      <c r="F824" s="52"/>
      <c r="G824" s="52"/>
      <c r="H824" s="52"/>
      <c r="I824" s="74"/>
      <c r="J824" s="51"/>
      <c r="K824" s="77"/>
      <c r="L824" s="51"/>
      <c r="M824" s="51"/>
      <c r="N824" s="51"/>
    </row>
    <row r="825" spans="1:14">
      <c r="A825" s="51"/>
      <c r="C825" s="52"/>
      <c r="D825" s="52"/>
      <c r="E825" s="52"/>
      <c r="F825" s="52"/>
      <c r="G825" s="52"/>
      <c r="H825" s="52"/>
      <c r="I825" s="74"/>
      <c r="J825" s="51"/>
      <c r="K825" s="77"/>
      <c r="L825" s="51"/>
      <c r="M825" s="51"/>
      <c r="N825" s="51"/>
    </row>
    <row r="826" spans="1:14">
      <c r="A826" s="51"/>
      <c r="C826" s="52"/>
      <c r="D826" s="52"/>
      <c r="E826" s="52"/>
      <c r="F826" s="52"/>
      <c r="G826" s="52"/>
      <c r="H826" s="52"/>
      <c r="I826" s="74"/>
      <c r="J826" s="51"/>
      <c r="K826" s="77"/>
      <c r="L826" s="51"/>
      <c r="M826" s="51"/>
      <c r="N826" s="51"/>
    </row>
    <row r="827" spans="1:14">
      <c r="A827" s="51"/>
      <c r="C827" s="52"/>
      <c r="D827" s="52"/>
      <c r="E827" s="52"/>
      <c r="F827" s="52"/>
      <c r="G827" s="52"/>
      <c r="H827" s="52"/>
      <c r="I827" s="74"/>
      <c r="J827" s="51"/>
      <c r="K827" s="77"/>
      <c r="L827" s="51"/>
      <c r="M827" s="51"/>
      <c r="N827" s="51"/>
    </row>
    <row r="828" spans="1:14">
      <c r="A828" s="51"/>
      <c r="C828" s="52"/>
      <c r="D828" s="52"/>
      <c r="E828" s="52"/>
      <c r="F828" s="52"/>
      <c r="G828" s="52"/>
      <c r="H828" s="52"/>
      <c r="I828" s="74"/>
      <c r="J828" s="51"/>
      <c r="K828" s="77"/>
      <c r="L828" s="51"/>
      <c r="M828" s="51"/>
      <c r="N828" s="51"/>
    </row>
    <row r="829" spans="1:14">
      <c r="A829" s="51"/>
      <c r="C829" s="52"/>
      <c r="D829" s="52"/>
      <c r="E829" s="52"/>
      <c r="F829" s="52"/>
      <c r="G829" s="52"/>
      <c r="H829" s="52"/>
      <c r="I829" s="74"/>
      <c r="J829" s="51"/>
      <c r="K829" s="77"/>
      <c r="L829" s="51"/>
      <c r="M829" s="51"/>
      <c r="N829" s="51"/>
    </row>
    <row r="830" spans="1:14">
      <c r="A830" s="51"/>
      <c r="C830" s="52"/>
      <c r="D830" s="52"/>
      <c r="E830" s="52"/>
      <c r="F830" s="52"/>
      <c r="G830" s="52"/>
      <c r="H830" s="52"/>
      <c r="I830" s="74"/>
      <c r="J830" s="51"/>
      <c r="K830" s="77"/>
      <c r="L830" s="51"/>
      <c r="M830" s="51"/>
      <c r="N830" s="51"/>
    </row>
    <row r="831" spans="1:14">
      <c r="A831" s="51"/>
      <c r="C831" s="52"/>
      <c r="D831" s="52"/>
      <c r="E831" s="52"/>
      <c r="F831" s="52"/>
      <c r="G831" s="52"/>
      <c r="H831" s="52"/>
      <c r="I831" s="74"/>
      <c r="J831" s="51"/>
      <c r="K831" s="77"/>
      <c r="L831" s="51"/>
      <c r="M831" s="51"/>
      <c r="N831" s="51"/>
    </row>
    <row r="832" spans="1:14">
      <c r="A832" s="51"/>
      <c r="C832" s="52"/>
      <c r="D832" s="52"/>
      <c r="E832" s="52"/>
      <c r="F832" s="52"/>
      <c r="G832" s="52"/>
      <c r="H832" s="52"/>
      <c r="I832" s="74"/>
      <c r="J832" s="51"/>
      <c r="K832" s="77"/>
      <c r="L832" s="51"/>
      <c r="M832" s="51"/>
      <c r="N832" s="51"/>
    </row>
    <row r="833" spans="1:14">
      <c r="A833" s="51"/>
      <c r="C833" s="52"/>
      <c r="D833" s="52"/>
      <c r="E833" s="52"/>
      <c r="F833" s="52"/>
      <c r="G833" s="52"/>
      <c r="H833" s="52"/>
      <c r="I833" s="74"/>
      <c r="J833" s="51"/>
      <c r="K833" s="77"/>
      <c r="L833" s="51"/>
      <c r="M833" s="51"/>
      <c r="N833" s="51"/>
    </row>
    <row r="834" spans="1:14">
      <c r="A834" s="51"/>
      <c r="C834" s="52"/>
      <c r="D834" s="52"/>
      <c r="E834" s="52"/>
      <c r="F834" s="52"/>
      <c r="G834" s="52"/>
      <c r="H834" s="52"/>
      <c r="I834" s="74"/>
      <c r="J834" s="51"/>
      <c r="K834" s="77"/>
      <c r="L834" s="51"/>
      <c r="M834" s="51"/>
      <c r="N834" s="51"/>
    </row>
    <row r="835" spans="1:14">
      <c r="A835" s="51"/>
      <c r="C835" s="52"/>
      <c r="D835" s="52"/>
      <c r="E835" s="52"/>
      <c r="F835" s="52"/>
      <c r="G835" s="52"/>
      <c r="H835" s="52"/>
      <c r="I835" s="74"/>
      <c r="J835" s="51"/>
      <c r="K835" s="77"/>
      <c r="L835" s="51"/>
      <c r="M835" s="51"/>
      <c r="N835" s="51"/>
    </row>
    <row r="836" spans="1:14">
      <c r="A836" s="51"/>
      <c r="C836" s="52"/>
      <c r="D836" s="52"/>
      <c r="E836" s="52"/>
      <c r="F836" s="52"/>
      <c r="G836" s="52"/>
      <c r="H836" s="52"/>
      <c r="I836" s="74"/>
      <c r="J836" s="51"/>
      <c r="K836" s="77"/>
      <c r="L836" s="51"/>
      <c r="M836" s="51"/>
      <c r="N836" s="51"/>
    </row>
    <row r="837" spans="1:14">
      <c r="A837" s="51"/>
      <c r="C837" s="52"/>
      <c r="D837" s="52"/>
      <c r="E837" s="52"/>
      <c r="F837" s="52"/>
      <c r="G837" s="52"/>
      <c r="H837" s="52"/>
      <c r="I837" s="74"/>
      <c r="J837" s="51"/>
      <c r="K837" s="77"/>
      <c r="L837" s="51"/>
      <c r="M837" s="51"/>
      <c r="N837" s="51"/>
    </row>
    <row r="838" spans="1:14">
      <c r="A838" s="51"/>
      <c r="C838" s="52"/>
      <c r="D838" s="52"/>
      <c r="E838" s="52"/>
      <c r="F838" s="52"/>
      <c r="G838" s="52"/>
      <c r="H838" s="52"/>
      <c r="I838" s="74"/>
      <c r="J838" s="51"/>
      <c r="K838" s="77"/>
      <c r="L838" s="51"/>
      <c r="M838" s="51"/>
      <c r="N838" s="51"/>
    </row>
    <row r="839" spans="1:14">
      <c r="A839" s="51"/>
      <c r="C839" s="52"/>
      <c r="D839" s="52"/>
      <c r="E839" s="52"/>
      <c r="F839" s="52"/>
      <c r="G839" s="52"/>
      <c r="H839" s="52"/>
      <c r="I839" s="74"/>
      <c r="J839" s="51"/>
      <c r="K839" s="77"/>
      <c r="L839" s="51"/>
      <c r="M839" s="51"/>
      <c r="N839" s="51"/>
    </row>
    <row r="840" spans="1:14">
      <c r="A840" s="51"/>
      <c r="C840" s="52"/>
      <c r="D840" s="52"/>
      <c r="E840" s="52"/>
      <c r="F840" s="52"/>
      <c r="G840" s="52"/>
      <c r="H840" s="52"/>
      <c r="I840" s="74"/>
      <c r="J840" s="51"/>
      <c r="K840" s="77"/>
      <c r="L840" s="51"/>
      <c r="M840" s="51"/>
      <c r="N840" s="51"/>
    </row>
    <row r="841" spans="1:14">
      <c r="A841" s="51"/>
      <c r="C841" s="52"/>
      <c r="D841" s="52"/>
      <c r="E841" s="52"/>
      <c r="F841" s="52"/>
      <c r="G841" s="52"/>
      <c r="H841" s="52"/>
      <c r="I841" s="74"/>
      <c r="J841" s="51"/>
      <c r="K841" s="77"/>
      <c r="L841" s="51"/>
      <c r="M841" s="51"/>
      <c r="N841" s="51"/>
    </row>
    <row r="842" spans="1:14">
      <c r="A842" s="51"/>
      <c r="C842" s="52"/>
      <c r="D842" s="52"/>
      <c r="E842" s="52"/>
      <c r="F842" s="52"/>
      <c r="G842" s="52"/>
      <c r="H842" s="52"/>
      <c r="I842" s="74"/>
      <c r="J842" s="51"/>
      <c r="K842" s="77"/>
      <c r="L842" s="51"/>
      <c r="M842" s="51"/>
      <c r="N842" s="51"/>
    </row>
    <row r="843" spans="1:14">
      <c r="A843" s="51"/>
      <c r="C843" s="52"/>
      <c r="D843" s="52"/>
      <c r="E843" s="52"/>
      <c r="F843" s="52"/>
      <c r="G843" s="52"/>
      <c r="H843" s="52"/>
      <c r="I843" s="74"/>
      <c r="J843" s="51"/>
      <c r="K843" s="77"/>
      <c r="L843" s="51"/>
      <c r="M843" s="51"/>
      <c r="N843" s="51"/>
    </row>
    <row r="844" spans="1:14">
      <c r="A844" s="51"/>
      <c r="C844" s="52"/>
      <c r="D844" s="52"/>
      <c r="E844" s="52"/>
      <c r="F844" s="52"/>
      <c r="G844" s="52"/>
      <c r="H844" s="52"/>
      <c r="I844" s="74"/>
      <c r="J844" s="51"/>
      <c r="K844" s="77"/>
      <c r="L844" s="51"/>
      <c r="M844" s="51"/>
      <c r="N844" s="51"/>
    </row>
    <row r="845" spans="1:14">
      <c r="A845" s="51"/>
      <c r="C845" s="52"/>
      <c r="D845" s="52"/>
      <c r="E845" s="52"/>
      <c r="F845" s="52"/>
      <c r="G845" s="52"/>
      <c r="H845" s="52"/>
      <c r="I845" s="74"/>
      <c r="J845" s="51"/>
      <c r="K845" s="77"/>
      <c r="L845" s="51"/>
      <c r="M845" s="51"/>
      <c r="N845" s="51"/>
    </row>
    <row r="846" spans="1:14">
      <c r="A846" s="51"/>
      <c r="C846" s="52"/>
      <c r="D846" s="52"/>
      <c r="E846" s="52"/>
      <c r="F846" s="52"/>
      <c r="G846" s="52"/>
      <c r="H846" s="52"/>
      <c r="I846" s="74"/>
      <c r="J846" s="51"/>
      <c r="K846" s="77"/>
      <c r="L846" s="51"/>
      <c r="M846" s="51"/>
      <c r="N846" s="51"/>
    </row>
    <row r="847" spans="1:14">
      <c r="A847" s="51"/>
      <c r="C847" s="52"/>
      <c r="D847" s="52"/>
      <c r="E847" s="52"/>
      <c r="F847" s="52"/>
      <c r="G847" s="52"/>
      <c r="H847" s="52"/>
      <c r="I847" s="74"/>
      <c r="J847" s="51"/>
      <c r="K847" s="77"/>
      <c r="L847" s="51"/>
      <c r="M847" s="51"/>
      <c r="N847" s="51"/>
    </row>
    <row r="848" spans="1:14">
      <c r="A848" s="51"/>
      <c r="C848" s="52"/>
      <c r="D848" s="52"/>
      <c r="E848" s="52"/>
      <c r="F848" s="52"/>
      <c r="G848" s="52"/>
      <c r="H848" s="52"/>
      <c r="I848" s="74"/>
      <c r="J848" s="51"/>
      <c r="K848" s="77"/>
      <c r="L848" s="51"/>
      <c r="M848" s="51"/>
      <c r="N848" s="51"/>
    </row>
    <row r="849" spans="1:14">
      <c r="A849" s="51"/>
      <c r="C849" s="52"/>
      <c r="D849" s="52"/>
      <c r="E849" s="52"/>
      <c r="F849" s="52"/>
      <c r="G849" s="52"/>
      <c r="H849" s="52"/>
      <c r="I849" s="74"/>
      <c r="J849" s="51"/>
      <c r="K849" s="77"/>
      <c r="L849" s="51"/>
      <c r="M849" s="51"/>
      <c r="N849" s="51"/>
    </row>
    <row r="850" spans="1:14">
      <c r="A850" s="51"/>
      <c r="C850" s="52"/>
      <c r="D850" s="52"/>
      <c r="E850" s="52"/>
      <c r="F850" s="52"/>
      <c r="G850" s="52"/>
      <c r="H850" s="52"/>
      <c r="I850" s="74"/>
      <c r="J850" s="51"/>
      <c r="K850" s="77"/>
      <c r="L850" s="51"/>
      <c r="M850" s="51"/>
      <c r="N850" s="51"/>
    </row>
    <row r="851" spans="1:14">
      <c r="A851" s="51"/>
      <c r="C851" s="52"/>
      <c r="D851" s="52"/>
      <c r="E851" s="52"/>
      <c r="F851" s="52"/>
      <c r="G851" s="52"/>
      <c r="H851" s="52"/>
      <c r="I851" s="74"/>
      <c r="J851" s="51"/>
      <c r="K851" s="77"/>
      <c r="L851" s="51"/>
      <c r="M851" s="51"/>
      <c r="N851" s="51"/>
    </row>
    <row r="852" spans="1:14">
      <c r="A852" s="51"/>
      <c r="C852" s="52"/>
      <c r="D852" s="52"/>
      <c r="E852" s="52"/>
      <c r="F852" s="52"/>
      <c r="G852" s="52"/>
      <c r="H852" s="52"/>
      <c r="I852" s="74"/>
      <c r="J852" s="51"/>
      <c r="K852" s="77"/>
      <c r="L852" s="51"/>
      <c r="M852" s="51"/>
      <c r="N852" s="51"/>
    </row>
    <row r="853" spans="1:14">
      <c r="A853" s="51"/>
      <c r="C853" s="52"/>
      <c r="D853" s="52"/>
      <c r="E853" s="52"/>
      <c r="F853" s="52"/>
      <c r="G853" s="52"/>
      <c r="H853" s="52"/>
      <c r="I853" s="74"/>
      <c r="J853" s="51"/>
      <c r="K853" s="77"/>
      <c r="L853" s="51"/>
      <c r="M853" s="51"/>
      <c r="N853" s="51"/>
    </row>
    <row r="854" spans="1:14">
      <c r="A854" s="51"/>
      <c r="C854" s="52"/>
      <c r="D854" s="52"/>
      <c r="E854" s="52"/>
      <c r="F854" s="52"/>
      <c r="G854" s="52"/>
      <c r="H854" s="52"/>
      <c r="I854" s="74"/>
      <c r="J854" s="51"/>
      <c r="K854" s="77"/>
      <c r="L854" s="51"/>
      <c r="M854" s="51"/>
      <c r="N854" s="51"/>
    </row>
    <row r="855" spans="1:14">
      <c r="A855" s="51"/>
      <c r="C855" s="52"/>
      <c r="D855" s="52"/>
      <c r="E855" s="52"/>
      <c r="F855" s="52"/>
      <c r="G855" s="52"/>
      <c r="H855" s="52"/>
      <c r="I855" s="74"/>
      <c r="J855" s="51"/>
      <c r="K855" s="77"/>
      <c r="L855" s="51"/>
      <c r="M855" s="51"/>
      <c r="N855" s="51"/>
    </row>
    <row r="856" spans="1:14">
      <c r="A856" s="51"/>
      <c r="C856" s="52"/>
      <c r="D856" s="52"/>
      <c r="E856" s="52"/>
      <c r="F856" s="52"/>
      <c r="G856" s="52"/>
      <c r="H856" s="52"/>
      <c r="I856" s="74"/>
      <c r="J856" s="51"/>
      <c r="K856" s="77"/>
      <c r="L856" s="51"/>
      <c r="M856" s="51"/>
      <c r="N856" s="51"/>
    </row>
    <row r="857" spans="1:14">
      <c r="A857" s="51"/>
      <c r="C857" s="52"/>
      <c r="D857" s="52"/>
      <c r="E857" s="52"/>
      <c r="F857" s="52"/>
      <c r="G857" s="52"/>
      <c r="H857" s="52"/>
      <c r="I857" s="74"/>
      <c r="J857" s="51"/>
      <c r="K857" s="77"/>
      <c r="L857" s="51"/>
      <c r="M857" s="51"/>
      <c r="N857" s="51"/>
    </row>
    <row r="858" spans="1:14">
      <c r="A858" s="51"/>
      <c r="C858" s="52"/>
      <c r="D858" s="52"/>
      <c r="E858" s="52"/>
      <c r="F858" s="52"/>
      <c r="G858" s="52"/>
      <c r="H858" s="52"/>
      <c r="I858" s="74"/>
      <c r="J858" s="51"/>
      <c r="K858" s="77"/>
      <c r="L858" s="51"/>
      <c r="M858" s="51"/>
      <c r="N858" s="51"/>
    </row>
    <row r="859" spans="1:14">
      <c r="A859" s="51"/>
      <c r="C859" s="52"/>
      <c r="D859" s="52"/>
      <c r="E859" s="52"/>
      <c r="F859" s="52"/>
      <c r="G859" s="52"/>
      <c r="H859" s="52"/>
      <c r="I859" s="74"/>
      <c r="J859" s="51"/>
      <c r="K859" s="77"/>
      <c r="L859" s="51"/>
      <c r="M859" s="51"/>
      <c r="N859" s="51"/>
    </row>
    <row r="860" spans="1:14">
      <c r="A860" s="51"/>
      <c r="C860" s="52"/>
      <c r="D860" s="52"/>
      <c r="E860" s="52"/>
      <c r="F860" s="52"/>
      <c r="G860" s="52"/>
      <c r="H860" s="52"/>
      <c r="I860" s="74"/>
      <c r="J860" s="51"/>
      <c r="K860" s="77"/>
      <c r="L860" s="51"/>
      <c r="M860" s="51"/>
      <c r="N860" s="51"/>
    </row>
    <row r="861" spans="1:14">
      <c r="A861" s="51"/>
      <c r="C861" s="52"/>
      <c r="D861" s="52"/>
      <c r="E861" s="52"/>
      <c r="F861" s="52"/>
      <c r="G861" s="52"/>
      <c r="H861" s="52"/>
      <c r="I861" s="74"/>
      <c r="J861" s="51"/>
      <c r="K861" s="77"/>
      <c r="L861" s="51"/>
      <c r="M861" s="51"/>
      <c r="N861" s="51"/>
    </row>
    <row r="862" spans="1:14">
      <c r="A862" s="51"/>
      <c r="C862" s="52"/>
      <c r="D862" s="52"/>
      <c r="E862" s="52"/>
      <c r="F862" s="52"/>
      <c r="G862" s="52"/>
      <c r="H862" s="52"/>
      <c r="I862" s="74"/>
      <c r="J862" s="51"/>
      <c r="K862" s="77"/>
      <c r="L862" s="51"/>
      <c r="M862" s="51"/>
      <c r="N862" s="51"/>
    </row>
    <row r="863" spans="1:14">
      <c r="A863" s="51"/>
      <c r="C863" s="52"/>
      <c r="D863" s="52"/>
      <c r="E863" s="52"/>
      <c r="F863" s="52"/>
      <c r="G863" s="52"/>
      <c r="H863" s="52"/>
      <c r="I863" s="74"/>
      <c r="J863" s="51"/>
      <c r="K863" s="77"/>
      <c r="L863" s="51"/>
      <c r="M863" s="51"/>
      <c r="N863" s="51"/>
    </row>
    <row r="864" spans="1:14">
      <c r="A864" s="51"/>
      <c r="C864" s="52"/>
      <c r="D864" s="52"/>
      <c r="E864" s="52"/>
      <c r="F864" s="52"/>
      <c r="G864" s="52"/>
      <c r="H864" s="52"/>
      <c r="I864" s="74"/>
      <c r="J864" s="51"/>
      <c r="K864" s="77"/>
      <c r="L864" s="51"/>
      <c r="M864" s="51"/>
      <c r="N864" s="51"/>
    </row>
    <row r="865" spans="1:14">
      <c r="A865" s="51"/>
      <c r="C865" s="52"/>
      <c r="D865" s="52"/>
      <c r="E865" s="52"/>
      <c r="F865" s="52"/>
      <c r="G865" s="52"/>
      <c r="H865" s="52"/>
      <c r="I865" s="74"/>
      <c r="J865" s="51"/>
      <c r="K865" s="77"/>
      <c r="L865" s="51"/>
      <c r="M865" s="51"/>
      <c r="N865" s="51"/>
    </row>
    <row r="866" spans="1:14">
      <c r="A866" s="51"/>
      <c r="C866" s="52"/>
      <c r="D866" s="52"/>
      <c r="E866" s="52"/>
      <c r="F866" s="52"/>
      <c r="G866" s="52"/>
      <c r="H866" s="52"/>
      <c r="I866" s="74"/>
      <c r="J866" s="51"/>
      <c r="K866" s="77"/>
      <c r="L866" s="51"/>
      <c r="M866" s="51"/>
      <c r="N866" s="51"/>
    </row>
    <row r="867" spans="1:14">
      <c r="A867" s="51"/>
      <c r="C867" s="52"/>
      <c r="D867" s="52"/>
      <c r="E867" s="52"/>
      <c r="F867" s="52"/>
      <c r="G867" s="52"/>
      <c r="H867" s="52"/>
      <c r="I867" s="74"/>
      <c r="J867" s="51"/>
      <c r="K867" s="77"/>
      <c r="L867" s="51"/>
      <c r="M867" s="51"/>
      <c r="N867" s="51"/>
    </row>
    <row r="868" spans="1:14">
      <c r="A868" s="51"/>
      <c r="C868" s="52"/>
      <c r="D868" s="52"/>
      <c r="E868" s="52"/>
      <c r="F868" s="52"/>
      <c r="G868" s="52"/>
      <c r="H868" s="52"/>
      <c r="I868" s="74"/>
      <c r="J868" s="51"/>
      <c r="K868" s="77"/>
      <c r="L868" s="51"/>
      <c r="M868" s="51"/>
      <c r="N868" s="51"/>
    </row>
    <row r="869" spans="1:14">
      <c r="A869" s="51"/>
      <c r="C869" s="52"/>
      <c r="D869" s="52"/>
      <c r="E869" s="52"/>
      <c r="F869" s="52"/>
      <c r="G869" s="52"/>
      <c r="H869" s="52"/>
      <c r="I869" s="74"/>
      <c r="J869" s="51"/>
      <c r="K869" s="77"/>
      <c r="L869" s="51"/>
      <c r="M869" s="51"/>
      <c r="N869" s="51"/>
    </row>
    <row r="870" spans="1:14">
      <c r="A870" s="51"/>
      <c r="C870" s="52"/>
      <c r="D870" s="52"/>
      <c r="E870" s="52"/>
      <c r="F870" s="52"/>
      <c r="G870" s="52"/>
      <c r="H870" s="52"/>
      <c r="I870" s="74"/>
      <c r="J870" s="51"/>
      <c r="K870" s="77"/>
      <c r="L870" s="51"/>
      <c r="M870" s="51"/>
      <c r="N870" s="51"/>
    </row>
    <row r="871" spans="1:14">
      <c r="A871" s="51"/>
      <c r="C871" s="52"/>
      <c r="D871" s="52"/>
      <c r="E871" s="52"/>
      <c r="F871" s="52"/>
      <c r="G871" s="52"/>
      <c r="H871" s="52"/>
      <c r="I871" s="74"/>
      <c r="J871" s="51"/>
      <c r="K871" s="77"/>
      <c r="L871" s="51"/>
      <c r="M871" s="51"/>
      <c r="N871" s="51"/>
    </row>
    <row r="872" spans="1:14">
      <c r="A872" s="51"/>
      <c r="C872" s="52"/>
      <c r="D872" s="52"/>
      <c r="E872" s="52"/>
      <c r="F872" s="52"/>
      <c r="G872" s="52"/>
      <c r="H872" s="52"/>
      <c r="I872" s="74"/>
      <c r="J872" s="51"/>
      <c r="K872" s="77"/>
      <c r="L872" s="51"/>
      <c r="M872" s="51"/>
      <c r="N872" s="51"/>
    </row>
    <row r="873" spans="1:14">
      <c r="A873" s="51"/>
      <c r="C873" s="52"/>
      <c r="D873" s="52"/>
      <c r="E873" s="52"/>
      <c r="F873" s="52"/>
      <c r="G873" s="52"/>
      <c r="H873" s="52"/>
      <c r="I873" s="74"/>
      <c r="J873" s="51"/>
      <c r="K873" s="77"/>
      <c r="L873" s="51"/>
      <c r="M873" s="51"/>
      <c r="N873" s="51"/>
    </row>
    <row r="874" spans="1:14">
      <c r="A874" s="51"/>
      <c r="C874" s="52"/>
      <c r="D874" s="52"/>
      <c r="E874" s="52"/>
      <c r="F874" s="52"/>
      <c r="G874" s="52"/>
      <c r="H874" s="52"/>
      <c r="I874" s="74"/>
      <c r="J874" s="51"/>
      <c r="K874" s="77"/>
      <c r="L874" s="51"/>
      <c r="M874" s="51"/>
      <c r="N874" s="51"/>
    </row>
    <row r="875" spans="1:14">
      <c r="A875" s="51"/>
      <c r="C875" s="52"/>
      <c r="D875" s="52"/>
      <c r="E875" s="52"/>
      <c r="F875" s="52"/>
      <c r="G875" s="52"/>
      <c r="H875" s="52"/>
      <c r="I875" s="74"/>
      <c r="J875" s="51"/>
      <c r="K875" s="77"/>
      <c r="L875" s="51"/>
      <c r="M875" s="51"/>
      <c r="N875" s="51"/>
    </row>
    <row r="876" spans="1:14">
      <c r="A876" s="51"/>
      <c r="C876" s="52"/>
      <c r="D876" s="52"/>
      <c r="E876" s="52"/>
      <c r="F876" s="52"/>
      <c r="G876" s="52"/>
      <c r="H876" s="52"/>
      <c r="I876" s="74"/>
      <c r="J876" s="51"/>
      <c r="K876" s="77"/>
      <c r="L876" s="51"/>
      <c r="M876" s="51"/>
      <c r="N876" s="51"/>
    </row>
    <row r="877" spans="1:14">
      <c r="A877" s="51"/>
      <c r="C877" s="52"/>
      <c r="D877" s="52"/>
      <c r="E877" s="52"/>
      <c r="F877" s="52"/>
      <c r="G877" s="52"/>
      <c r="H877" s="52"/>
      <c r="I877" s="74"/>
      <c r="J877" s="51"/>
      <c r="K877" s="77"/>
      <c r="L877" s="51"/>
      <c r="M877" s="51"/>
      <c r="N877" s="51"/>
    </row>
    <row r="878" spans="1:14">
      <c r="A878" s="51"/>
      <c r="C878" s="52"/>
      <c r="D878" s="52"/>
      <c r="E878" s="52"/>
      <c r="F878" s="52"/>
      <c r="G878" s="52"/>
      <c r="H878" s="52"/>
      <c r="I878" s="74"/>
      <c r="J878" s="51"/>
      <c r="K878" s="77"/>
      <c r="L878" s="51"/>
      <c r="M878" s="51"/>
      <c r="N878" s="51"/>
    </row>
    <row r="879" spans="1:14">
      <c r="A879" s="51"/>
      <c r="C879" s="52"/>
      <c r="D879" s="52"/>
      <c r="E879" s="52"/>
      <c r="F879" s="52"/>
      <c r="G879" s="52"/>
      <c r="H879" s="52"/>
      <c r="I879" s="74"/>
      <c r="J879" s="51"/>
      <c r="K879" s="77"/>
      <c r="L879" s="51"/>
      <c r="M879" s="51"/>
      <c r="N879" s="51"/>
    </row>
    <row r="880" spans="1:14">
      <c r="A880" s="51"/>
      <c r="C880" s="52"/>
      <c r="D880" s="52"/>
      <c r="E880" s="52"/>
      <c r="F880" s="52"/>
      <c r="G880" s="52"/>
      <c r="H880" s="52"/>
      <c r="I880" s="74"/>
      <c r="J880" s="51"/>
      <c r="K880" s="77"/>
      <c r="L880" s="51"/>
      <c r="M880" s="51"/>
      <c r="N880" s="51"/>
    </row>
    <row r="881" spans="1:14">
      <c r="A881" s="51"/>
      <c r="C881" s="52"/>
      <c r="D881" s="52"/>
      <c r="E881" s="52"/>
      <c r="F881" s="52"/>
      <c r="G881" s="52"/>
      <c r="H881" s="52"/>
      <c r="I881" s="74"/>
      <c r="J881" s="51"/>
      <c r="K881" s="77"/>
      <c r="L881" s="51"/>
      <c r="M881" s="51"/>
      <c r="N881" s="51"/>
    </row>
    <row r="882" spans="1:14">
      <c r="A882" s="51"/>
      <c r="C882" s="52"/>
      <c r="D882" s="52"/>
      <c r="E882" s="52"/>
      <c r="F882" s="52"/>
      <c r="G882" s="52"/>
      <c r="H882" s="52"/>
      <c r="I882" s="74"/>
      <c r="J882" s="51"/>
      <c r="K882" s="77"/>
      <c r="L882" s="51"/>
      <c r="M882" s="51"/>
      <c r="N882" s="51"/>
    </row>
    <row r="883" spans="1:14">
      <c r="A883" s="51"/>
      <c r="C883" s="52"/>
      <c r="D883" s="52"/>
      <c r="E883" s="52"/>
      <c r="F883" s="52"/>
      <c r="G883" s="52"/>
      <c r="H883" s="52"/>
      <c r="I883" s="74"/>
      <c r="J883" s="51"/>
      <c r="K883" s="77"/>
      <c r="L883" s="51"/>
      <c r="M883" s="51"/>
      <c r="N883" s="51"/>
    </row>
    <row r="884" spans="1:14">
      <c r="A884" s="51"/>
      <c r="C884" s="52"/>
      <c r="D884" s="52"/>
      <c r="E884" s="52"/>
      <c r="F884" s="52"/>
      <c r="G884" s="52"/>
      <c r="H884" s="52"/>
      <c r="I884" s="74"/>
      <c r="J884" s="51"/>
      <c r="K884" s="77"/>
      <c r="L884" s="51"/>
      <c r="M884" s="51"/>
      <c r="N884" s="51"/>
    </row>
    <row r="885" spans="1:14">
      <c r="A885" s="51"/>
      <c r="C885" s="52"/>
      <c r="D885" s="52"/>
      <c r="E885" s="52"/>
      <c r="F885" s="52"/>
      <c r="G885" s="52"/>
      <c r="H885" s="52"/>
      <c r="I885" s="74"/>
      <c r="J885" s="51"/>
      <c r="K885" s="77"/>
      <c r="L885" s="51"/>
      <c r="M885" s="51"/>
      <c r="N885" s="51"/>
    </row>
    <row r="886" spans="1:14">
      <c r="A886" s="51"/>
      <c r="C886" s="52"/>
      <c r="D886" s="52"/>
      <c r="E886" s="52"/>
      <c r="F886" s="52"/>
      <c r="G886" s="52"/>
      <c r="H886" s="52"/>
      <c r="I886" s="74"/>
      <c r="J886" s="51"/>
      <c r="K886" s="77"/>
      <c r="L886" s="51"/>
      <c r="M886" s="51"/>
      <c r="N886" s="51"/>
    </row>
    <row r="887" spans="1:14">
      <c r="A887" s="51"/>
      <c r="C887" s="52"/>
      <c r="D887" s="52"/>
      <c r="E887" s="52"/>
      <c r="F887" s="52"/>
      <c r="G887" s="52"/>
      <c r="H887" s="52"/>
      <c r="I887" s="74"/>
      <c r="J887" s="51"/>
      <c r="K887" s="77"/>
      <c r="L887" s="51"/>
      <c r="M887" s="51"/>
      <c r="N887" s="51"/>
    </row>
    <row r="888" spans="1:14">
      <c r="A888" s="51"/>
      <c r="C888" s="52"/>
      <c r="D888" s="52"/>
      <c r="E888" s="52"/>
      <c r="F888" s="52"/>
      <c r="G888" s="52"/>
      <c r="H888" s="52"/>
      <c r="I888" s="74"/>
      <c r="J888" s="51"/>
      <c r="K888" s="77"/>
      <c r="L888" s="51"/>
      <c r="M888" s="51"/>
      <c r="N888" s="51"/>
    </row>
    <row r="889" spans="1:14">
      <c r="A889" s="51"/>
      <c r="C889" s="52"/>
      <c r="D889" s="52"/>
      <c r="E889" s="52"/>
      <c r="F889" s="52"/>
      <c r="G889" s="52"/>
      <c r="H889" s="52"/>
      <c r="I889" s="74"/>
      <c r="J889" s="51"/>
      <c r="K889" s="77"/>
      <c r="L889" s="51"/>
      <c r="M889" s="51"/>
      <c r="N889" s="51"/>
    </row>
    <row r="890" spans="1:14">
      <c r="A890" s="51"/>
      <c r="C890" s="52"/>
      <c r="D890" s="52"/>
      <c r="E890" s="52"/>
      <c r="F890" s="52"/>
      <c r="G890" s="52"/>
      <c r="H890" s="52"/>
      <c r="I890" s="74"/>
      <c r="J890" s="51"/>
      <c r="K890" s="77"/>
      <c r="L890" s="51"/>
      <c r="M890" s="51"/>
      <c r="N890" s="51"/>
    </row>
    <row r="891" spans="1:14">
      <c r="A891" s="51"/>
      <c r="C891" s="52"/>
      <c r="D891" s="52"/>
      <c r="E891" s="52"/>
      <c r="F891" s="52"/>
      <c r="G891" s="52"/>
      <c r="H891" s="52"/>
      <c r="I891" s="74"/>
      <c r="J891" s="51"/>
      <c r="K891" s="77"/>
      <c r="L891" s="51"/>
      <c r="M891" s="51"/>
      <c r="N891" s="51"/>
    </row>
    <row r="892" spans="1:14">
      <c r="A892" s="51"/>
      <c r="C892" s="52"/>
      <c r="D892" s="52"/>
      <c r="E892" s="52"/>
      <c r="F892" s="52"/>
      <c r="G892" s="52"/>
      <c r="H892" s="52"/>
      <c r="I892" s="74"/>
      <c r="J892" s="51"/>
      <c r="K892" s="77"/>
      <c r="L892" s="51"/>
      <c r="M892" s="51"/>
      <c r="N892" s="51"/>
    </row>
    <row r="893" spans="1:14">
      <c r="A893" s="51"/>
      <c r="C893" s="52"/>
      <c r="D893" s="52"/>
      <c r="E893" s="52"/>
      <c r="F893" s="52"/>
      <c r="G893" s="52"/>
      <c r="H893" s="52"/>
      <c r="I893" s="74"/>
      <c r="J893" s="51"/>
      <c r="K893" s="77"/>
      <c r="L893" s="51"/>
      <c r="M893" s="51"/>
      <c r="N893" s="51"/>
    </row>
    <row r="894" spans="1:14">
      <c r="A894" s="51"/>
      <c r="C894" s="52"/>
      <c r="D894" s="52"/>
      <c r="E894" s="52"/>
      <c r="F894" s="52"/>
      <c r="G894" s="52"/>
      <c r="H894" s="52"/>
      <c r="I894" s="74"/>
      <c r="J894" s="51"/>
      <c r="K894" s="77"/>
      <c r="L894" s="51"/>
      <c r="M894" s="51"/>
      <c r="N894" s="51"/>
    </row>
    <row r="895" spans="1:14">
      <c r="A895" s="51"/>
      <c r="C895" s="52"/>
      <c r="D895" s="52"/>
      <c r="E895" s="52"/>
      <c r="F895" s="52"/>
      <c r="G895" s="52"/>
      <c r="H895" s="52"/>
      <c r="I895" s="74"/>
      <c r="J895" s="51"/>
      <c r="K895" s="77"/>
      <c r="L895" s="51"/>
      <c r="M895" s="51"/>
      <c r="N895" s="51"/>
    </row>
    <row r="896" spans="1:14">
      <c r="A896" s="51"/>
      <c r="C896" s="52"/>
      <c r="D896" s="52"/>
      <c r="E896" s="52"/>
      <c r="F896" s="52"/>
      <c r="G896" s="52"/>
      <c r="H896" s="52"/>
      <c r="I896" s="74"/>
      <c r="J896" s="51"/>
      <c r="K896" s="77"/>
      <c r="L896" s="51"/>
      <c r="M896" s="51"/>
      <c r="N896" s="51"/>
    </row>
    <row r="897" spans="1:14">
      <c r="A897" s="51"/>
      <c r="C897" s="52"/>
      <c r="D897" s="52"/>
      <c r="E897" s="52"/>
      <c r="F897" s="52"/>
      <c r="G897" s="52"/>
      <c r="H897" s="52"/>
      <c r="I897" s="74"/>
      <c r="J897" s="51"/>
      <c r="K897" s="77"/>
      <c r="L897" s="51"/>
      <c r="M897" s="51"/>
      <c r="N897" s="51"/>
    </row>
    <row r="898" spans="1:14">
      <c r="A898" s="51"/>
      <c r="C898" s="52"/>
      <c r="D898" s="52"/>
      <c r="E898" s="52"/>
      <c r="F898" s="52"/>
      <c r="G898" s="52"/>
      <c r="H898" s="52"/>
      <c r="I898" s="74"/>
      <c r="J898" s="51"/>
      <c r="K898" s="77"/>
      <c r="L898" s="51"/>
      <c r="M898" s="51"/>
      <c r="N898" s="51"/>
    </row>
    <row r="899" spans="1:14">
      <c r="A899" s="51"/>
      <c r="C899" s="52"/>
      <c r="D899" s="52"/>
      <c r="E899" s="52"/>
      <c r="F899" s="52"/>
      <c r="G899" s="52"/>
      <c r="H899" s="52"/>
      <c r="I899" s="74"/>
      <c r="J899" s="51"/>
      <c r="K899" s="77"/>
      <c r="L899" s="51"/>
      <c r="M899" s="51"/>
      <c r="N899" s="51"/>
    </row>
    <row r="900" spans="1:14">
      <c r="A900" s="51"/>
      <c r="C900" s="52"/>
      <c r="D900" s="52"/>
      <c r="E900" s="52"/>
      <c r="F900" s="52"/>
      <c r="G900" s="52"/>
      <c r="H900" s="52"/>
      <c r="I900" s="74"/>
      <c r="J900" s="51"/>
      <c r="K900" s="77"/>
      <c r="L900" s="51"/>
      <c r="M900" s="51"/>
      <c r="N900" s="51"/>
    </row>
    <row r="901" spans="1:14">
      <c r="A901" s="51"/>
      <c r="C901" s="52"/>
      <c r="D901" s="52"/>
      <c r="E901" s="52"/>
      <c r="F901" s="52"/>
      <c r="G901" s="52"/>
      <c r="H901" s="52"/>
      <c r="I901" s="74"/>
      <c r="J901" s="51"/>
      <c r="K901" s="77"/>
      <c r="L901" s="51"/>
      <c r="M901" s="51"/>
      <c r="N901" s="51"/>
    </row>
    <row r="902" spans="1:14">
      <c r="A902" s="51"/>
      <c r="C902" s="52"/>
      <c r="D902" s="52"/>
      <c r="E902" s="52"/>
      <c r="F902" s="52"/>
      <c r="G902" s="52"/>
      <c r="H902" s="52"/>
      <c r="I902" s="74"/>
      <c r="J902" s="51"/>
      <c r="K902" s="77"/>
      <c r="L902" s="51"/>
      <c r="M902" s="51"/>
      <c r="N902" s="51"/>
    </row>
    <row r="903" spans="1:14">
      <c r="A903" s="51"/>
      <c r="C903" s="52"/>
      <c r="D903" s="52"/>
      <c r="E903" s="52"/>
      <c r="F903" s="52"/>
      <c r="G903" s="52"/>
      <c r="H903" s="52"/>
      <c r="I903" s="74"/>
      <c r="J903" s="51"/>
      <c r="K903" s="77"/>
      <c r="L903" s="51"/>
      <c r="M903" s="51"/>
      <c r="N903" s="51"/>
    </row>
    <row r="904" spans="1:14">
      <c r="A904" s="51"/>
      <c r="C904" s="52"/>
      <c r="D904" s="52"/>
      <c r="E904" s="52"/>
      <c r="F904" s="52"/>
      <c r="G904" s="52"/>
      <c r="H904" s="52"/>
      <c r="I904" s="74"/>
      <c r="J904" s="51"/>
      <c r="K904" s="77"/>
      <c r="L904" s="51"/>
      <c r="M904" s="51"/>
      <c r="N904" s="51"/>
    </row>
    <row r="905" spans="1:14">
      <c r="A905" s="51"/>
      <c r="C905" s="52"/>
      <c r="D905" s="52"/>
      <c r="E905" s="52"/>
      <c r="F905" s="52"/>
      <c r="G905" s="52"/>
      <c r="H905" s="52"/>
      <c r="I905" s="74"/>
      <c r="J905" s="51"/>
      <c r="K905" s="77"/>
      <c r="L905" s="51"/>
      <c r="M905" s="51"/>
      <c r="N905" s="51"/>
    </row>
    <row r="906" spans="1:14">
      <c r="A906" s="51"/>
      <c r="C906" s="52"/>
      <c r="D906" s="52"/>
      <c r="E906" s="52"/>
      <c r="F906" s="52"/>
      <c r="G906" s="52"/>
      <c r="H906" s="52"/>
      <c r="I906" s="74"/>
      <c r="J906" s="51"/>
      <c r="K906" s="77"/>
      <c r="L906" s="51"/>
      <c r="M906" s="51"/>
      <c r="N906" s="51"/>
    </row>
    <row r="907" spans="1:14">
      <c r="A907" s="51"/>
      <c r="C907" s="52"/>
      <c r="D907" s="52"/>
      <c r="E907" s="52"/>
      <c r="F907" s="52"/>
      <c r="G907" s="52"/>
      <c r="H907" s="52"/>
      <c r="I907" s="74"/>
      <c r="J907" s="51"/>
      <c r="K907" s="77"/>
      <c r="L907" s="51"/>
      <c r="M907" s="51"/>
      <c r="N907" s="51"/>
    </row>
    <row r="908" spans="1:14">
      <c r="A908" s="51"/>
      <c r="C908" s="52"/>
      <c r="D908" s="52"/>
      <c r="E908" s="52"/>
      <c r="F908" s="52"/>
      <c r="G908" s="52"/>
      <c r="H908" s="52"/>
      <c r="I908" s="74"/>
      <c r="J908" s="51"/>
      <c r="K908" s="77"/>
      <c r="L908" s="51"/>
      <c r="M908" s="51"/>
      <c r="N908" s="51"/>
    </row>
    <row r="909" spans="1:14">
      <c r="A909" s="51"/>
      <c r="C909" s="52"/>
      <c r="D909" s="52"/>
      <c r="E909" s="52"/>
      <c r="F909" s="52"/>
      <c r="G909" s="52"/>
      <c r="H909" s="52"/>
      <c r="I909" s="74"/>
      <c r="J909" s="51"/>
      <c r="K909" s="77"/>
      <c r="L909" s="51"/>
      <c r="M909" s="51"/>
      <c r="N909" s="51"/>
    </row>
    <row r="910" spans="1:14">
      <c r="A910" s="51"/>
      <c r="C910" s="52"/>
      <c r="D910" s="52"/>
      <c r="E910" s="52"/>
      <c r="F910" s="52"/>
      <c r="G910" s="52"/>
      <c r="H910" s="52"/>
      <c r="I910" s="74"/>
      <c r="J910" s="51"/>
      <c r="K910" s="77"/>
      <c r="L910" s="51"/>
      <c r="M910" s="51"/>
      <c r="N910" s="51"/>
    </row>
    <row r="911" spans="1:14">
      <c r="A911" s="51"/>
      <c r="C911" s="52"/>
      <c r="D911" s="52"/>
      <c r="E911" s="52"/>
      <c r="F911" s="52"/>
      <c r="G911" s="52"/>
      <c r="H911" s="52"/>
      <c r="I911" s="74"/>
      <c r="J911" s="51"/>
      <c r="K911" s="77"/>
      <c r="L911" s="51"/>
      <c r="M911" s="51"/>
      <c r="N911" s="51"/>
    </row>
    <row r="912" spans="1:14">
      <c r="A912" s="51"/>
      <c r="C912" s="52"/>
      <c r="D912" s="52"/>
      <c r="E912" s="52"/>
      <c r="F912" s="52"/>
      <c r="G912" s="52"/>
      <c r="H912" s="52"/>
      <c r="I912" s="74"/>
      <c r="J912" s="51"/>
      <c r="K912" s="77"/>
      <c r="L912" s="51"/>
      <c r="M912" s="51"/>
      <c r="N912" s="51"/>
    </row>
    <row r="913" spans="1:14">
      <c r="A913" s="51"/>
      <c r="C913" s="52"/>
      <c r="D913" s="52"/>
      <c r="E913" s="52"/>
      <c r="F913" s="52"/>
      <c r="G913" s="52"/>
      <c r="H913" s="52"/>
      <c r="I913" s="74"/>
      <c r="J913" s="51"/>
      <c r="K913" s="77"/>
      <c r="L913" s="51"/>
      <c r="M913" s="51"/>
      <c r="N913" s="51"/>
    </row>
    <row r="914" spans="1:14">
      <c r="A914" s="51"/>
      <c r="C914" s="52"/>
      <c r="D914" s="52"/>
      <c r="E914" s="52"/>
      <c r="F914" s="52"/>
      <c r="G914" s="52"/>
      <c r="H914" s="52"/>
      <c r="I914" s="74"/>
      <c r="J914" s="51"/>
      <c r="K914" s="77"/>
      <c r="L914" s="51"/>
      <c r="M914" s="51"/>
      <c r="N914" s="51"/>
    </row>
    <row r="915" spans="1:14">
      <c r="A915" s="51"/>
      <c r="C915" s="52"/>
      <c r="D915" s="52"/>
      <c r="E915" s="52"/>
      <c r="F915" s="52"/>
      <c r="G915" s="52"/>
      <c r="H915" s="52"/>
      <c r="I915" s="74"/>
      <c r="J915" s="51"/>
      <c r="K915" s="77"/>
      <c r="L915" s="51"/>
      <c r="M915" s="51"/>
      <c r="N915" s="51"/>
    </row>
    <row r="916" spans="1:14">
      <c r="A916" s="51"/>
      <c r="C916" s="52"/>
      <c r="D916" s="52"/>
      <c r="E916" s="52"/>
      <c r="F916" s="52"/>
      <c r="G916" s="52"/>
      <c r="H916" s="52"/>
      <c r="I916" s="74"/>
      <c r="J916" s="51"/>
      <c r="K916" s="77"/>
      <c r="L916" s="51"/>
      <c r="M916" s="51"/>
      <c r="N916" s="51"/>
    </row>
    <row r="917" spans="1:14">
      <c r="A917" s="51"/>
      <c r="C917" s="52"/>
      <c r="D917" s="52"/>
      <c r="E917" s="52"/>
      <c r="F917" s="52"/>
      <c r="G917" s="52"/>
      <c r="H917" s="52"/>
      <c r="I917" s="74"/>
      <c r="J917" s="51"/>
      <c r="K917" s="77"/>
      <c r="L917" s="51"/>
      <c r="M917" s="51"/>
      <c r="N917" s="51"/>
    </row>
    <row r="918" spans="1:14">
      <c r="A918" s="51"/>
      <c r="C918" s="52"/>
      <c r="D918" s="52"/>
      <c r="E918" s="52"/>
      <c r="F918" s="52"/>
      <c r="G918" s="52"/>
      <c r="H918" s="52"/>
      <c r="I918" s="74"/>
      <c r="J918" s="51"/>
      <c r="K918" s="77"/>
      <c r="L918" s="51"/>
      <c r="M918" s="51"/>
      <c r="N918" s="51"/>
    </row>
    <row r="919" spans="1:14">
      <c r="A919" s="51"/>
      <c r="C919" s="52"/>
      <c r="D919" s="52"/>
      <c r="E919" s="52"/>
      <c r="F919" s="52"/>
      <c r="G919" s="52"/>
      <c r="H919" s="52"/>
      <c r="I919" s="74"/>
      <c r="J919" s="51"/>
      <c r="K919" s="77"/>
      <c r="L919" s="51"/>
      <c r="M919" s="51"/>
      <c r="N919" s="51"/>
    </row>
    <row r="920" spans="1:14">
      <c r="A920" s="51"/>
      <c r="C920" s="52"/>
      <c r="D920" s="52"/>
      <c r="E920" s="52"/>
      <c r="F920" s="52"/>
      <c r="G920" s="52"/>
      <c r="H920" s="52"/>
      <c r="I920" s="74"/>
      <c r="J920" s="51"/>
      <c r="K920" s="77"/>
      <c r="L920" s="51"/>
      <c r="M920" s="51"/>
      <c r="N920" s="51"/>
    </row>
    <row r="921" spans="1:14">
      <c r="A921" s="51"/>
      <c r="C921" s="52"/>
      <c r="D921" s="52"/>
      <c r="E921" s="52"/>
      <c r="F921" s="52"/>
      <c r="G921" s="52"/>
      <c r="H921" s="52"/>
      <c r="I921" s="74"/>
      <c r="J921" s="51"/>
      <c r="K921" s="77"/>
      <c r="L921" s="51"/>
      <c r="M921" s="51"/>
      <c r="N921" s="51"/>
    </row>
    <row r="922" spans="1:14">
      <c r="A922" s="51"/>
      <c r="C922" s="52"/>
      <c r="D922" s="52"/>
      <c r="E922" s="52"/>
      <c r="F922" s="52"/>
      <c r="G922" s="52"/>
      <c r="H922" s="52"/>
      <c r="I922" s="74"/>
      <c r="J922" s="51"/>
      <c r="K922" s="77"/>
      <c r="L922" s="51"/>
      <c r="M922" s="51"/>
      <c r="N922" s="51"/>
    </row>
    <row r="923" spans="1:14">
      <c r="A923" s="51"/>
      <c r="C923" s="52"/>
      <c r="D923" s="52"/>
      <c r="E923" s="52"/>
      <c r="F923" s="52"/>
      <c r="G923" s="52"/>
      <c r="H923" s="52"/>
      <c r="I923" s="74"/>
      <c r="J923" s="51"/>
      <c r="K923" s="77"/>
      <c r="L923" s="51"/>
      <c r="M923" s="51"/>
      <c r="N923" s="51"/>
    </row>
    <row r="924" spans="1:14">
      <c r="A924" s="51"/>
      <c r="C924" s="52"/>
      <c r="D924" s="52"/>
      <c r="E924" s="52"/>
      <c r="F924" s="52"/>
      <c r="G924" s="52"/>
      <c r="H924" s="52"/>
      <c r="I924" s="74"/>
      <c r="J924" s="51"/>
      <c r="K924" s="77"/>
      <c r="L924" s="51"/>
      <c r="M924" s="51"/>
      <c r="N924" s="51"/>
    </row>
    <row r="925" spans="1:14">
      <c r="A925" s="51"/>
      <c r="C925" s="52"/>
      <c r="D925" s="52"/>
      <c r="E925" s="52"/>
      <c r="F925" s="52"/>
      <c r="G925" s="52"/>
      <c r="H925" s="52"/>
      <c r="I925" s="74"/>
      <c r="J925" s="51"/>
      <c r="K925" s="77"/>
      <c r="L925" s="51"/>
      <c r="M925" s="51"/>
      <c r="N925" s="51"/>
    </row>
    <row r="926" spans="1:14">
      <c r="A926" s="51"/>
      <c r="C926" s="52"/>
      <c r="D926" s="52"/>
      <c r="E926" s="52"/>
      <c r="F926" s="52"/>
      <c r="G926" s="52"/>
      <c r="H926" s="52"/>
      <c r="I926" s="74"/>
      <c r="J926" s="51"/>
      <c r="K926" s="77"/>
      <c r="L926" s="51"/>
      <c r="M926" s="51"/>
      <c r="N926" s="51"/>
    </row>
    <row r="927" spans="1:14">
      <c r="A927" s="51"/>
      <c r="C927" s="52"/>
      <c r="D927" s="52"/>
      <c r="E927" s="52"/>
      <c r="F927" s="52"/>
      <c r="G927" s="52"/>
      <c r="H927" s="52"/>
      <c r="I927" s="74"/>
      <c r="J927" s="51"/>
      <c r="K927" s="77"/>
      <c r="L927" s="51"/>
      <c r="M927" s="51"/>
      <c r="N927" s="51"/>
    </row>
    <row r="928" spans="1:14">
      <c r="A928" s="51"/>
      <c r="C928" s="52"/>
      <c r="D928" s="52"/>
      <c r="E928" s="52"/>
      <c r="F928" s="52"/>
      <c r="G928" s="52"/>
      <c r="H928" s="52"/>
      <c r="I928" s="74"/>
      <c r="J928" s="51"/>
      <c r="K928" s="77"/>
      <c r="L928" s="51"/>
      <c r="M928" s="51"/>
      <c r="N928" s="51"/>
    </row>
    <row r="929" spans="1:14">
      <c r="A929" s="51"/>
      <c r="C929" s="52"/>
      <c r="D929" s="52"/>
      <c r="E929" s="52"/>
      <c r="F929" s="52"/>
      <c r="G929" s="52"/>
      <c r="H929" s="52"/>
      <c r="I929" s="74"/>
      <c r="J929" s="51"/>
      <c r="K929" s="77"/>
      <c r="L929" s="51"/>
      <c r="M929" s="51"/>
      <c r="N929" s="51"/>
    </row>
    <row r="930" spans="1:14">
      <c r="A930" s="51"/>
      <c r="C930" s="52"/>
      <c r="D930" s="52"/>
      <c r="E930" s="52"/>
      <c r="F930" s="52"/>
      <c r="G930" s="52"/>
      <c r="H930" s="52"/>
      <c r="I930" s="74"/>
      <c r="J930" s="51"/>
      <c r="K930" s="77"/>
      <c r="L930" s="51"/>
      <c r="M930" s="51"/>
      <c r="N930" s="51"/>
    </row>
    <row r="931" spans="1:14">
      <c r="A931" s="51"/>
      <c r="C931" s="52"/>
      <c r="D931" s="52"/>
      <c r="E931" s="52"/>
      <c r="F931" s="52"/>
      <c r="G931" s="52"/>
      <c r="H931" s="52"/>
      <c r="I931" s="74"/>
      <c r="J931" s="51"/>
      <c r="K931" s="77"/>
      <c r="L931" s="51"/>
      <c r="M931" s="51"/>
      <c r="N931" s="51"/>
    </row>
    <row r="932" spans="1:14">
      <c r="A932" s="51"/>
      <c r="C932" s="52"/>
      <c r="D932" s="52"/>
      <c r="E932" s="52"/>
      <c r="F932" s="52"/>
      <c r="G932" s="52"/>
      <c r="H932" s="52"/>
      <c r="I932" s="74"/>
      <c r="J932" s="51"/>
      <c r="K932" s="77"/>
      <c r="L932" s="51"/>
      <c r="M932" s="51"/>
      <c r="N932" s="51"/>
    </row>
    <row r="933" spans="1:14">
      <c r="A933" s="51"/>
      <c r="C933" s="52"/>
      <c r="D933" s="52"/>
      <c r="E933" s="52"/>
      <c r="F933" s="52"/>
      <c r="G933" s="52"/>
      <c r="H933" s="52"/>
      <c r="I933" s="74"/>
      <c r="J933" s="51"/>
      <c r="K933" s="77"/>
      <c r="L933" s="51"/>
      <c r="M933" s="51"/>
      <c r="N933" s="51"/>
    </row>
    <row r="934" spans="1:14">
      <c r="A934" s="51"/>
      <c r="C934" s="52"/>
      <c r="D934" s="52"/>
      <c r="E934" s="52"/>
      <c r="F934" s="52"/>
      <c r="G934" s="52"/>
      <c r="H934" s="52"/>
      <c r="I934" s="74"/>
      <c r="J934" s="51"/>
      <c r="K934" s="77"/>
      <c r="L934" s="51"/>
      <c r="M934" s="51"/>
      <c r="N934" s="51"/>
    </row>
    <row r="935" spans="1:14">
      <c r="A935" s="51"/>
      <c r="C935" s="52"/>
      <c r="D935" s="52"/>
      <c r="E935" s="52"/>
      <c r="F935" s="52"/>
      <c r="G935" s="52"/>
      <c r="H935" s="52"/>
      <c r="I935" s="74"/>
      <c r="J935" s="51"/>
      <c r="K935" s="77"/>
      <c r="L935" s="51"/>
      <c r="M935" s="51"/>
      <c r="N935" s="51"/>
    </row>
    <row r="936" spans="1:14">
      <c r="A936" s="51"/>
      <c r="C936" s="52"/>
      <c r="D936" s="52"/>
      <c r="E936" s="52"/>
      <c r="F936" s="52"/>
      <c r="G936" s="52"/>
      <c r="H936" s="52"/>
      <c r="I936" s="74"/>
      <c r="J936" s="51"/>
      <c r="K936" s="77"/>
      <c r="L936" s="51"/>
      <c r="M936" s="51"/>
      <c r="N936" s="51"/>
    </row>
    <row r="937" spans="1:14">
      <c r="A937" s="51"/>
      <c r="C937" s="52"/>
      <c r="D937" s="52"/>
      <c r="E937" s="52"/>
      <c r="F937" s="52"/>
      <c r="G937" s="52"/>
      <c r="H937" s="52"/>
      <c r="I937" s="74"/>
      <c r="J937" s="51"/>
      <c r="K937" s="77"/>
      <c r="L937" s="51"/>
      <c r="M937" s="51"/>
      <c r="N937" s="51"/>
    </row>
    <row r="938" spans="1:14">
      <c r="A938" s="51"/>
      <c r="C938" s="52"/>
      <c r="D938" s="52"/>
      <c r="E938" s="52"/>
      <c r="F938" s="52"/>
      <c r="G938" s="52"/>
      <c r="H938" s="52"/>
      <c r="I938" s="74"/>
      <c r="J938" s="51"/>
      <c r="K938" s="77"/>
      <c r="L938" s="51"/>
      <c r="M938" s="51"/>
      <c r="N938" s="51"/>
    </row>
    <row r="939" spans="1:14">
      <c r="A939" s="51"/>
      <c r="C939" s="52"/>
      <c r="D939" s="52"/>
      <c r="E939" s="52"/>
      <c r="F939" s="52"/>
      <c r="G939" s="52"/>
      <c r="H939" s="52"/>
      <c r="I939" s="74"/>
      <c r="J939" s="51"/>
      <c r="K939" s="77"/>
      <c r="L939" s="51"/>
      <c r="M939" s="51"/>
      <c r="N939" s="51"/>
    </row>
    <row r="940" spans="1:14">
      <c r="A940" s="51"/>
      <c r="C940" s="52"/>
      <c r="D940" s="52"/>
      <c r="E940" s="52"/>
      <c r="F940" s="52"/>
      <c r="G940" s="52"/>
      <c r="H940" s="52"/>
      <c r="I940" s="74"/>
      <c r="J940" s="51"/>
      <c r="K940" s="77"/>
      <c r="L940" s="51"/>
      <c r="M940" s="51"/>
      <c r="N940" s="51"/>
    </row>
    <row r="941" spans="1:14">
      <c r="A941" s="51"/>
      <c r="C941" s="52"/>
      <c r="D941" s="52"/>
      <c r="E941" s="52"/>
      <c r="F941" s="52"/>
      <c r="G941" s="52"/>
      <c r="H941" s="52"/>
      <c r="I941" s="74"/>
      <c r="J941" s="51"/>
      <c r="K941" s="77"/>
      <c r="L941" s="51"/>
      <c r="M941" s="51"/>
      <c r="N941" s="51"/>
    </row>
    <row r="942" spans="1:14">
      <c r="A942" s="51"/>
      <c r="C942" s="52"/>
      <c r="D942" s="52"/>
      <c r="E942" s="52"/>
      <c r="F942" s="52"/>
      <c r="G942" s="52"/>
      <c r="H942" s="52"/>
      <c r="I942" s="74"/>
      <c r="J942" s="51"/>
      <c r="K942" s="77"/>
      <c r="L942" s="51"/>
      <c r="M942" s="51"/>
      <c r="N942" s="51"/>
    </row>
    <row r="943" spans="1:14">
      <c r="A943" s="51"/>
      <c r="C943" s="52"/>
      <c r="D943" s="52"/>
      <c r="E943" s="52"/>
      <c r="F943" s="52"/>
      <c r="G943" s="52"/>
      <c r="H943" s="52"/>
      <c r="I943" s="74"/>
      <c r="J943" s="51"/>
      <c r="K943" s="77"/>
      <c r="L943" s="51"/>
      <c r="M943" s="51"/>
      <c r="N943" s="51"/>
    </row>
    <row r="944" spans="1:14">
      <c r="A944" s="51"/>
      <c r="C944" s="52"/>
      <c r="D944" s="52"/>
      <c r="E944" s="52"/>
      <c r="F944" s="52"/>
      <c r="G944" s="52"/>
      <c r="H944" s="52"/>
      <c r="I944" s="74"/>
      <c r="J944" s="51"/>
      <c r="K944" s="77"/>
      <c r="L944" s="51"/>
      <c r="M944" s="51"/>
      <c r="N944" s="51"/>
    </row>
    <row r="945" spans="1:14">
      <c r="A945" s="51"/>
      <c r="C945" s="52"/>
      <c r="D945" s="52"/>
      <c r="E945" s="52"/>
      <c r="F945" s="52"/>
      <c r="G945" s="52"/>
      <c r="H945" s="52"/>
      <c r="I945" s="74"/>
      <c r="J945" s="51"/>
      <c r="K945" s="77"/>
      <c r="L945" s="51"/>
      <c r="M945" s="51"/>
      <c r="N945" s="51"/>
    </row>
    <row r="946" spans="1:14">
      <c r="A946" s="51"/>
      <c r="C946" s="52"/>
      <c r="D946" s="52"/>
      <c r="E946" s="52"/>
      <c r="F946" s="52"/>
      <c r="G946" s="52"/>
      <c r="H946" s="52"/>
      <c r="I946" s="74"/>
      <c r="J946" s="51"/>
      <c r="K946" s="77"/>
      <c r="L946" s="51"/>
      <c r="M946" s="51"/>
      <c r="N946" s="51"/>
    </row>
    <row r="947" spans="1:14">
      <c r="A947" s="51"/>
      <c r="C947" s="52"/>
      <c r="D947" s="52"/>
      <c r="E947" s="52"/>
      <c r="F947" s="52"/>
      <c r="G947" s="52"/>
      <c r="H947" s="52"/>
      <c r="I947" s="74"/>
      <c r="J947" s="51"/>
      <c r="K947" s="77"/>
      <c r="L947" s="51"/>
      <c r="M947" s="51"/>
      <c r="N947" s="51"/>
    </row>
    <row r="948" spans="1:14">
      <c r="A948" s="51"/>
      <c r="C948" s="52"/>
      <c r="D948" s="52"/>
      <c r="E948" s="52"/>
      <c r="F948" s="52"/>
      <c r="G948" s="52"/>
      <c r="H948" s="52"/>
      <c r="I948" s="74"/>
      <c r="J948" s="51"/>
      <c r="K948" s="77"/>
      <c r="L948" s="51"/>
      <c r="M948" s="51"/>
      <c r="N948" s="51"/>
    </row>
    <row r="949" spans="1:14">
      <c r="A949" s="51"/>
      <c r="C949" s="52"/>
      <c r="D949" s="52"/>
      <c r="E949" s="52"/>
      <c r="F949" s="52"/>
      <c r="G949" s="52"/>
      <c r="H949" s="52"/>
      <c r="I949" s="74"/>
      <c r="J949" s="51"/>
      <c r="K949" s="77"/>
      <c r="L949" s="51"/>
      <c r="M949" s="51"/>
      <c r="N949" s="51"/>
    </row>
    <row r="950" spans="1:14">
      <c r="A950" s="51"/>
      <c r="C950" s="52"/>
      <c r="D950" s="52"/>
      <c r="E950" s="52"/>
      <c r="F950" s="52"/>
      <c r="G950" s="52"/>
      <c r="H950" s="52"/>
      <c r="I950" s="74"/>
      <c r="J950" s="51"/>
      <c r="K950" s="77"/>
      <c r="L950" s="51"/>
      <c r="M950" s="51"/>
      <c r="N950" s="51"/>
    </row>
    <row r="951" spans="1:14">
      <c r="A951" s="51"/>
      <c r="C951" s="52"/>
      <c r="D951" s="52"/>
      <c r="E951" s="52"/>
      <c r="F951" s="52"/>
      <c r="G951" s="52"/>
      <c r="H951" s="52"/>
      <c r="I951" s="74"/>
      <c r="J951" s="51"/>
      <c r="K951" s="77"/>
      <c r="L951" s="51"/>
      <c r="M951" s="51"/>
      <c r="N951" s="51"/>
    </row>
    <row r="952" spans="1:14">
      <c r="A952" s="51"/>
      <c r="C952" s="52"/>
      <c r="D952" s="52"/>
      <c r="E952" s="52"/>
      <c r="F952" s="52"/>
      <c r="G952" s="52"/>
      <c r="H952" s="52"/>
      <c r="I952" s="74"/>
      <c r="J952" s="51"/>
      <c r="K952" s="77"/>
      <c r="L952" s="51"/>
      <c r="M952" s="51"/>
      <c r="N952" s="51"/>
    </row>
    <row r="953" spans="1:14">
      <c r="A953" s="51"/>
      <c r="C953" s="52"/>
      <c r="D953" s="52"/>
      <c r="E953" s="52"/>
      <c r="F953" s="52"/>
      <c r="G953" s="52"/>
      <c r="H953" s="52"/>
      <c r="I953" s="74"/>
      <c r="J953" s="51"/>
      <c r="K953" s="77"/>
      <c r="L953" s="51"/>
      <c r="M953" s="51"/>
      <c r="N953" s="51"/>
    </row>
    <row r="954" spans="1:14">
      <c r="A954" s="51"/>
      <c r="C954" s="52"/>
      <c r="D954" s="52"/>
      <c r="E954" s="52"/>
      <c r="F954" s="52"/>
      <c r="G954" s="52"/>
      <c r="H954" s="52"/>
      <c r="I954" s="74"/>
      <c r="J954" s="51"/>
      <c r="K954" s="77"/>
      <c r="L954" s="51"/>
      <c r="M954" s="51"/>
      <c r="N954" s="51"/>
    </row>
    <row r="955" spans="1:14">
      <c r="A955" s="51"/>
      <c r="C955" s="52"/>
      <c r="D955" s="52"/>
      <c r="E955" s="52"/>
      <c r="F955" s="52"/>
      <c r="G955" s="52"/>
      <c r="H955" s="52"/>
      <c r="I955" s="74"/>
      <c r="J955" s="51"/>
      <c r="K955" s="77"/>
      <c r="L955" s="51"/>
      <c r="M955" s="51"/>
      <c r="N955" s="51"/>
    </row>
    <row r="956" spans="1:14">
      <c r="A956" s="51"/>
      <c r="C956" s="52"/>
      <c r="D956" s="52"/>
      <c r="E956" s="52"/>
      <c r="F956" s="52"/>
      <c r="G956" s="52"/>
      <c r="H956" s="52"/>
      <c r="I956" s="74"/>
      <c r="J956" s="51"/>
      <c r="K956" s="77"/>
      <c r="L956" s="51"/>
      <c r="M956" s="51"/>
      <c r="N956" s="51"/>
    </row>
    <row r="957" spans="1:14">
      <c r="A957" s="51"/>
      <c r="C957" s="52"/>
      <c r="D957" s="52"/>
      <c r="E957" s="52"/>
      <c r="F957" s="52"/>
      <c r="G957" s="52"/>
      <c r="H957" s="52"/>
      <c r="I957" s="74"/>
      <c r="J957" s="51"/>
      <c r="K957" s="77"/>
      <c r="L957" s="51"/>
      <c r="M957" s="51"/>
      <c r="N957" s="51"/>
    </row>
    <row r="958" spans="1:14">
      <c r="A958" s="51"/>
      <c r="C958" s="52"/>
      <c r="D958" s="52"/>
      <c r="E958" s="52"/>
      <c r="F958" s="52"/>
      <c r="G958" s="52"/>
      <c r="H958" s="52"/>
      <c r="I958" s="74"/>
      <c r="J958" s="51"/>
      <c r="K958" s="77"/>
      <c r="L958" s="51"/>
      <c r="M958" s="51"/>
      <c r="N958" s="51"/>
    </row>
    <row r="959" spans="1:14">
      <c r="A959" s="51"/>
      <c r="C959" s="52"/>
      <c r="D959" s="52"/>
      <c r="E959" s="52"/>
      <c r="F959" s="52"/>
      <c r="G959" s="52"/>
      <c r="H959" s="52"/>
      <c r="I959" s="74"/>
      <c r="J959" s="51"/>
      <c r="K959" s="77"/>
      <c r="L959" s="51"/>
      <c r="M959" s="51"/>
      <c r="N959" s="51"/>
    </row>
    <row r="960" spans="1:14">
      <c r="A960" s="51"/>
      <c r="C960" s="52"/>
      <c r="D960" s="52"/>
      <c r="E960" s="52"/>
      <c r="F960" s="52"/>
      <c r="G960" s="52"/>
      <c r="H960" s="52"/>
      <c r="I960" s="74"/>
      <c r="J960" s="51"/>
      <c r="K960" s="77"/>
      <c r="L960" s="51"/>
      <c r="M960" s="51"/>
      <c r="N960" s="51"/>
    </row>
    <row r="961" spans="1:14">
      <c r="A961" s="51"/>
      <c r="C961" s="52"/>
      <c r="D961" s="52"/>
      <c r="E961" s="52"/>
      <c r="F961" s="52"/>
      <c r="G961" s="52"/>
      <c r="H961" s="52"/>
      <c r="I961" s="74"/>
      <c r="J961" s="51"/>
      <c r="K961" s="77"/>
      <c r="L961" s="51"/>
      <c r="M961" s="51"/>
      <c r="N961" s="51"/>
    </row>
    <row r="962" spans="1:14">
      <c r="A962" s="51"/>
      <c r="C962" s="52"/>
      <c r="D962" s="52"/>
      <c r="E962" s="52"/>
      <c r="F962" s="52"/>
      <c r="G962" s="52"/>
      <c r="H962" s="52"/>
      <c r="I962" s="74"/>
      <c r="J962" s="51"/>
      <c r="K962" s="77"/>
      <c r="L962" s="51"/>
      <c r="M962" s="51"/>
      <c r="N962" s="51"/>
    </row>
    <row r="963" spans="1:14">
      <c r="A963" s="51"/>
      <c r="C963" s="52"/>
      <c r="D963" s="52"/>
      <c r="E963" s="52"/>
      <c r="F963" s="52"/>
      <c r="G963" s="52"/>
      <c r="H963" s="52"/>
      <c r="I963" s="74"/>
      <c r="J963" s="51"/>
      <c r="K963" s="77"/>
      <c r="L963" s="51"/>
      <c r="M963" s="51"/>
      <c r="N963" s="51"/>
    </row>
    <row r="964" spans="1:14">
      <c r="A964" s="51"/>
      <c r="C964" s="52"/>
      <c r="D964" s="52"/>
      <c r="E964" s="52"/>
      <c r="F964" s="52"/>
      <c r="G964" s="52"/>
      <c r="H964" s="52"/>
      <c r="I964" s="74"/>
      <c r="J964" s="51"/>
      <c r="K964" s="77"/>
      <c r="L964" s="51"/>
      <c r="M964" s="51"/>
      <c r="N964" s="51"/>
    </row>
    <row r="965" spans="1:14">
      <c r="A965" s="51"/>
      <c r="C965" s="52"/>
      <c r="D965" s="52"/>
      <c r="E965" s="52"/>
      <c r="F965" s="52"/>
      <c r="G965" s="52"/>
      <c r="H965" s="52"/>
      <c r="I965" s="74"/>
      <c r="J965" s="51"/>
      <c r="K965" s="77"/>
      <c r="L965" s="51"/>
      <c r="M965" s="51"/>
      <c r="N965" s="51"/>
    </row>
    <row r="966" spans="1:14">
      <c r="A966" s="51"/>
      <c r="C966" s="52"/>
      <c r="D966" s="52"/>
      <c r="E966" s="52"/>
      <c r="F966" s="52"/>
      <c r="G966" s="52"/>
      <c r="H966" s="52"/>
      <c r="I966" s="74"/>
      <c r="J966" s="51"/>
      <c r="K966" s="77"/>
      <c r="L966" s="51"/>
      <c r="M966" s="51"/>
      <c r="N966" s="51"/>
    </row>
    <row r="967" spans="1:14">
      <c r="A967" s="51"/>
      <c r="C967" s="52"/>
      <c r="D967" s="52"/>
      <c r="E967" s="52"/>
      <c r="F967" s="52"/>
      <c r="G967" s="52"/>
      <c r="H967" s="52"/>
      <c r="I967" s="74"/>
      <c r="J967" s="51"/>
      <c r="K967" s="77"/>
      <c r="L967" s="51"/>
      <c r="M967" s="51"/>
      <c r="N967" s="51"/>
    </row>
    <row r="968" spans="1:14">
      <c r="A968" s="51"/>
      <c r="C968" s="52"/>
      <c r="D968" s="52"/>
      <c r="E968" s="52"/>
      <c r="F968" s="52"/>
      <c r="G968" s="52"/>
      <c r="H968" s="52"/>
      <c r="I968" s="74"/>
      <c r="J968" s="51"/>
      <c r="K968" s="77"/>
      <c r="L968" s="51"/>
      <c r="M968" s="51"/>
      <c r="N968" s="51"/>
    </row>
    <row r="969" spans="1:14">
      <c r="A969" s="51"/>
      <c r="C969" s="52"/>
      <c r="D969" s="52"/>
      <c r="E969" s="52"/>
      <c r="F969" s="52"/>
      <c r="G969" s="52"/>
      <c r="H969" s="52"/>
      <c r="I969" s="74"/>
      <c r="J969" s="51"/>
      <c r="K969" s="77"/>
      <c r="L969" s="51"/>
      <c r="M969" s="51"/>
      <c r="N969" s="51"/>
    </row>
    <row r="970" spans="1:14">
      <c r="A970" s="51"/>
      <c r="C970" s="52"/>
      <c r="D970" s="52"/>
      <c r="E970" s="52"/>
      <c r="F970" s="52"/>
      <c r="G970" s="52"/>
      <c r="H970" s="52"/>
      <c r="I970" s="74"/>
      <c r="J970" s="51"/>
      <c r="K970" s="77"/>
      <c r="L970" s="51"/>
      <c r="M970" s="51"/>
      <c r="N970" s="51"/>
    </row>
    <row r="971" spans="1:14">
      <c r="A971" s="51"/>
      <c r="C971" s="52"/>
      <c r="D971" s="52"/>
      <c r="E971" s="52"/>
      <c r="F971" s="52"/>
      <c r="G971" s="52"/>
      <c r="H971" s="52"/>
      <c r="I971" s="74"/>
      <c r="J971" s="51"/>
      <c r="K971" s="77"/>
      <c r="L971" s="51"/>
      <c r="M971" s="51"/>
      <c r="N971" s="51"/>
    </row>
    <row r="972" spans="1:14">
      <c r="A972" s="51"/>
      <c r="C972" s="52"/>
      <c r="D972" s="52"/>
      <c r="E972" s="52"/>
      <c r="F972" s="52"/>
      <c r="G972" s="52"/>
      <c r="H972" s="52"/>
      <c r="I972" s="74"/>
      <c r="J972" s="51"/>
      <c r="K972" s="77"/>
      <c r="L972" s="51"/>
      <c r="M972" s="51"/>
      <c r="N972" s="51"/>
    </row>
    <row r="973" spans="1:14">
      <c r="A973" s="51"/>
      <c r="C973" s="52"/>
      <c r="D973" s="52"/>
      <c r="E973" s="52"/>
      <c r="F973" s="52"/>
      <c r="G973" s="52"/>
      <c r="H973" s="52"/>
      <c r="I973" s="74"/>
      <c r="J973" s="51"/>
      <c r="K973" s="77"/>
      <c r="L973" s="51"/>
      <c r="M973" s="51"/>
      <c r="N973" s="51"/>
    </row>
    <row r="974" spans="1:14">
      <c r="A974" s="51"/>
      <c r="C974" s="52"/>
      <c r="D974" s="52"/>
      <c r="E974" s="52"/>
      <c r="F974" s="52"/>
      <c r="G974" s="52"/>
      <c r="H974" s="52"/>
      <c r="I974" s="74"/>
      <c r="J974" s="51"/>
      <c r="K974" s="77"/>
      <c r="L974" s="51"/>
      <c r="M974" s="51"/>
      <c r="N974" s="51"/>
    </row>
    <row r="975" spans="1:14">
      <c r="A975" s="51"/>
      <c r="C975" s="52"/>
      <c r="D975" s="52"/>
      <c r="E975" s="52"/>
      <c r="F975" s="52"/>
      <c r="G975" s="52"/>
      <c r="H975" s="52"/>
      <c r="I975" s="74"/>
      <c r="J975" s="51"/>
      <c r="K975" s="77"/>
      <c r="L975" s="51"/>
      <c r="M975" s="51"/>
      <c r="N975" s="51"/>
    </row>
    <row r="976" spans="1:14">
      <c r="A976" s="51"/>
      <c r="C976" s="52"/>
      <c r="D976" s="52"/>
      <c r="E976" s="52"/>
      <c r="F976" s="52"/>
      <c r="G976" s="52"/>
      <c r="H976" s="52"/>
      <c r="I976" s="74"/>
      <c r="J976" s="51"/>
      <c r="K976" s="77"/>
      <c r="L976" s="51"/>
      <c r="M976" s="51"/>
      <c r="N976" s="51"/>
    </row>
    <row r="977" spans="1:14">
      <c r="A977" s="51"/>
      <c r="C977" s="52"/>
      <c r="D977" s="52"/>
      <c r="E977" s="52"/>
      <c r="F977" s="52"/>
      <c r="G977" s="52"/>
      <c r="H977" s="52"/>
      <c r="I977" s="74"/>
      <c r="J977" s="51"/>
      <c r="K977" s="77"/>
      <c r="L977" s="51"/>
      <c r="M977" s="51"/>
      <c r="N977" s="51"/>
    </row>
    <row r="978" spans="1:14">
      <c r="A978" s="51"/>
      <c r="C978" s="52"/>
      <c r="D978" s="52"/>
      <c r="E978" s="52"/>
      <c r="F978" s="52"/>
      <c r="G978" s="52"/>
      <c r="H978" s="52"/>
      <c r="I978" s="74"/>
      <c r="J978" s="51"/>
      <c r="K978" s="77"/>
      <c r="L978" s="51"/>
      <c r="M978" s="51"/>
      <c r="N978" s="51"/>
    </row>
    <row r="979" spans="1:14">
      <c r="A979" s="51"/>
      <c r="C979" s="52"/>
      <c r="D979" s="52"/>
      <c r="E979" s="52"/>
      <c r="F979" s="52"/>
      <c r="G979" s="52"/>
      <c r="H979" s="52"/>
      <c r="I979" s="74"/>
      <c r="J979" s="51"/>
      <c r="K979" s="77"/>
      <c r="L979" s="51"/>
      <c r="M979" s="51"/>
      <c r="N979" s="51"/>
    </row>
    <row r="980" spans="1:14">
      <c r="A980" s="51"/>
      <c r="C980" s="52"/>
      <c r="D980" s="52"/>
      <c r="E980" s="52"/>
      <c r="F980" s="52"/>
      <c r="G980" s="52"/>
      <c r="H980" s="52"/>
      <c r="I980" s="74"/>
      <c r="J980" s="51"/>
      <c r="K980" s="77"/>
      <c r="L980" s="51"/>
      <c r="M980" s="51"/>
      <c r="N980" s="51"/>
    </row>
    <row r="981" spans="1:14">
      <c r="A981" s="51"/>
      <c r="C981" s="52"/>
      <c r="D981" s="52"/>
      <c r="E981" s="52"/>
      <c r="F981" s="52"/>
      <c r="G981" s="52"/>
      <c r="H981" s="52"/>
      <c r="I981" s="74"/>
      <c r="J981" s="51"/>
      <c r="K981" s="77"/>
      <c r="L981" s="51"/>
      <c r="M981" s="51"/>
      <c r="N981" s="51"/>
    </row>
    <row r="982" spans="1:14">
      <c r="A982" s="51"/>
      <c r="C982" s="52"/>
      <c r="D982" s="52"/>
      <c r="E982" s="52"/>
      <c r="F982" s="52"/>
      <c r="G982" s="52"/>
      <c r="H982" s="52"/>
      <c r="I982" s="74"/>
      <c r="J982" s="51"/>
      <c r="K982" s="77"/>
      <c r="L982" s="51"/>
      <c r="M982" s="51"/>
      <c r="N982" s="51"/>
    </row>
    <row r="983" spans="1:14">
      <c r="A983" s="51"/>
      <c r="C983" s="52"/>
      <c r="D983" s="52"/>
      <c r="E983" s="52"/>
      <c r="F983" s="52"/>
      <c r="G983" s="52"/>
      <c r="H983" s="52"/>
      <c r="I983" s="74"/>
      <c r="J983" s="51"/>
      <c r="K983" s="77"/>
      <c r="L983" s="51"/>
      <c r="M983" s="51"/>
      <c r="N983" s="51"/>
    </row>
    <row r="984" spans="1:14">
      <c r="A984" s="51"/>
      <c r="C984" s="52"/>
      <c r="D984" s="52"/>
      <c r="E984" s="52"/>
      <c r="F984" s="52"/>
      <c r="G984" s="52"/>
      <c r="H984" s="52"/>
      <c r="I984" s="74"/>
      <c r="J984" s="51"/>
      <c r="K984" s="77"/>
      <c r="L984" s="51"/>
      <c r="M984" s="51"/>
      <c r="N984" s="51"/>
    </row>
    <row r="985" spans="1:14">
      <c r="A985" s="51"/>
      <c r="C985" s="52"/>
      <c r="D985" s="52"/>
      <c r="E985" s="52"/>
      <c r="F985" s="52"/>
      <c r="G985" s="52"/>
      <c r="H985" s="52"/>
      <c r="I985" s="74"/>
      <c r="J985" s="51"/>
      <c r="K985" s="77"/>
      <c r="L985" s="51"/>
      <c r="M985" s="51"/>
      <c r="N985" s="51"/>
    </row>
    <row r="986" spans="1:14">
      <c r="A986" s="51"/>
      <c r="C986" s="52"/>
      <c r="D986" s="52"/>
      <c r="E986" s="52"/>
      <c r="F986" s="52"/>
      <c r="G986" s="52"/>
      <c r="H986" s="52"/>
      <c r="I986" s="74"/>
      <c r="J986" s="51"/>
      <c r="K986" s="77"/>
      <c r="L986" s="51"/>
      <c r="M986" s="51"/>
      <c r="N986" s="51"/>
    </row>
    <row r="987" spans="1:14">
      <c r="A987" s="51"/>
      <c r="C987" s="52"/>
      <c r="D987" s="52"/>
      <c r="E987" s="52"/>
      <c r="F987" s="52"/>
      <c r="G987" s="52"/>
      <c r="H987" s="52"/>
      <c r="I987" s="74"/>
      <c r="J987" s="51"/>
      <c r="K987" s="77"/>
      <c r="L987" s="51"/>
      <c r="M987" s="51"/>
      <c r="N987" s="51"/>
    </row>
    <row r="988" spans="1:14">
      <c r="A988" s="51"/>
      <c r="C988" s="52"/>
      <c r="D988" s="52"/>
      <c r="E988" s="52"/>
      <c r="F988" s="52"/>
      <c r="G988" s="52"/>
      <c r="H988" s="52"/>
      <c r="I988" s="74"/>
      <c r="J988" s="51"/>
      <c r="K988" s="77"/>
      <c r="L988" s="51"/>
      <c r="M988" s="51"/>
      <c r="N988" s="51"/>
    </row>
    <row r="989" spans="1:14">
      <c r="A989" s="51"/>
      <c r="C989" s="52"/>
      <c r="D989" s="52"/>
      <c r="E989" s="52"/>
      <c r="F989" s="52"/>
      <c r="G989" s="52"/>
      <c r="H989" s="52"/>
      <c r="I989" s="74"/>
      <c r="J989" s="51"/>
      <c r="K989" s="77"/>
      <c r="L989" s="51"/>
      <c r="M989" s="51"/>
      <c r="N989" s="51"/>
    </row>
    <row r="990" spans="1:14">
      <c r="A990" s="51"/>
      <c r="C990" s="52"/>
      <c r="D990" s="52"/>
      <c r="E990" s="52"/>
      <c r="F990" s="52"/>
      <c r="G990" s="52"/>
      <c r="H990" s="52"/>
      <c r="I990" s="74"/>
      <c r="J990" s="51"/>
      <c r="K990" s="77"/>
      <c r="L990" s="51"/>
      <c r="M990" s="51"/>
      <c r="N990" s="51"/>
    </row>
    <row r="991" spans="1:14">
      <c r="A991" s="51"/>
      <c r="C991" s="52"/>
      <c r="D991" s="52"/>
      <c r="E991" s="52"/>
      <c r="F991" s="52"/>
      <c r="G991" s="52"/>
      <c r="H991" s="52"/>
      <c r="I991" s="74"/>
      <c r="J991" s="51"/>
      <c r="K991" s="77"/>
      <c r="L991" s="51"/>
      <c r="M991" s="51"/>
      <c r="N991" s="51"/>
    </row>
    <row r="992" spans="1:14">
      <c r="A992" s="51"/>
      <c r="C992" s="52"/>
      <c r="D992" s="52"/>
      <c r="E992" s="52"/>
      <c r="F992" s="52"/>
      <c r="G992" s="52"/>
      <c r="H992" s="52"/>
      <c r="I992" s="74"/>
      <c r="J992" s="51"/>
      <c r="K992" s="77"/>
      <c r="L992" s="51"/>
      <c r="M992" s="51"/>
      <c r="N992" s="51"/>
    </row>
    <row r="993" spans="1:14">
      <c r="A993" s="51"/>
      <c r="C993" s="52"/>
      <c r="D993" s="52"/>
      <c r="E993" s="52"/>
      <c r="F993" s="52"/>
      <c r="G993" s="52"/>
      <c r="H993" s="52"/>
      <c r="I993" s="74"/>
      <c r="J993" s="51"/>
      <c r="K993" s="77"/>
      <c r="L993" s="51"/>
      <c r="M993" s="51"/>
      <c r="N993" s="51"/>
    </row>
    <row r="994" spans="1:14">
      <c r="A994" s="51"/>
      <c r="C994" s="52"/>
      <c r="D994" s="52"/>
      <c r="E994" s="52"/>
      <c r="F994" s="52"/>
      <c r="G994" s="52"/>
      <c r="H994" s="52"/>
      <c r="I994" s="74"/>
      <c r="J994" s="51"/>
      <c r="K994" s="77"/>
      <c r="L994" s="51"/>
      <c r="M994" s="51"/>
      <c r="N994" s="51"/>
    </row>
    <row r="995" spans="1:14">
      <c r="A995" s="51"/>
      <c r="C995" s="52"/>
      <c r="D995" s="52"/>
      <c r="E995" s="52"/>
      <c r="F995" s="52"/>
      <c r="G995" s="52"/>
      <c r="H995" s="52"/>
      <c r="I995" s="74"/>
      <c r="J995" s="51"/>
      <c r="K995" s="77"/>
      <c r="L995" s="51"/>
      <c r="M995" s="51"/>
      <c r="N995" s="51"/>
    </row>
    <row r="996" spans="1:14">
      <c r="A996" s="51"/>
      <c r="C996" s="52"/>
      <c r="D996" s="52"/>
      <c r="E996" s="52"/>
      <c r="F996" s="52"/>
      <c r="G996" s="52"/>
      <c r="H996" s="52"/>
      <c r="I996" s="74"/>
      <c r="J996" s="51"/>
      <c r="K996" s="77"/>
      <c r="L996" s="51"/>
      <c r="M996" s="51"/>
      <c r="N996" s="51"/>
    </row>
    <row r="997" spans="1:14">
      <c r="A997" s="51"/>
      <c r="C997" s="52"/>
      <c r="D997" s="52"/>
      <c r="E997" s="52"/>
      <c r="F997" s="52"/>
      <c r="G997" s="52"/>
      <c r="H997" s="52"/>
      <c r="I997" s="74"/>
      <c r="J997" s="51"/>
      <c r="K997" s="77"/>
      <c r="L997" s="51"/>
      <c r="M997" s="51"/>
      <c r="N997" s="51"/>
    </row>
    <row r="998" spans="1:14">
      <c r="A998" s="51"/>
      <c r="C998" s="52"/>
      <c r="D998" s="52"/>
      <c r="E998" s="52"/>
      <c r="F998" s="52"/>
      <c r="G998" s="52"/>
      <c r="H998" s="52"/>
      <c r="I998" s="74"/>
      <c r="J998" s="51"/>
      <c r="K998" s="77"/>
      <c r="L998" s="51"/>
      <c r="M998" s="51"/>
      <c r="N998" s="51"/>
    </row>
    <row r="999" spans="1:14">
      <c r="A999" s="51"/>
      <c r="C999" s="52"/>
      <c r="D999" s="52"/>
      <c r="E999" s="52"/>
      <c r="F999" s="52"/>
      <c r="G999" s="52"/>
      <c r="H999" s="52"/>
      <c r="I999" s="74"/>
      <c r="J999" s="51"/>
      <c r="K999" s="77"/>
      <c r="L999" s="51"/>
      <c r="M999" s="51"/>
      <c r="N999" s="51"/>
    </row>
    <row r="1000" spans="1:14">
      <c r="A1000" s="51"/>
      <c r="C1000" s="52"/>
      <c r="D1000" s="52"/>
      <c r="E1000" s="52"/>
      <c r="F1000" s="52"/>
      <c r="G1000" s="52"/>
      <c r="H1000" s="52"/>
      <c r="I1000" s="74"/>
      <c r="J1000" s="51"/>
      <c r="K1000" s="77"/>
      <c r="L1000" s="51"/>
      <c r="M1000" s="51"/>
      <c r="N1000" s="51"/>
    </row>
    <row r="1001" spans="1:14">
      <c r="A1001" s="51"/>
      <c r="C1001" s="52"/>
      <c r="D1001" s="52"/>
      <c r="E1001" s="52"/>
      <c r="F1001" s="52"/>
      <c r="G1001" s="52"/>
      <c r="H1001" s="52"/>
      <c r="I1001" s="74"/>
      <c r="J1001" s="51"/>
      <c r="K1001" s="77"/>
      <c r="L1001" s="51"/>
      <c r="M1001" s="51"/>
      <c r="N1001" s="51"/>
    </row>
    <row r="1002" spans="1:14">
      <c r="A1002" s="51"/>
      <c r="C1002" s="52"/>
      <c r="D1002" s="52"/>
      <c r="E1002" s="52"/>
      <c r="F1002" s="52"/>
      <c r="G1002" s="52"/>
      <c r="H1002" s="52"/>
      <c r="I1002" s="74"/>
      <c r="J1002" s="51"/>
      <c r="K1002" s="77"/>
      <c r="L1002" s="51"/>
      <c r="M1002" s="51"/>
      <c r="N1002" s="51"/>
    </row>
    <row r="1003" spans="1:14">
      <c r="A1003" s="51"/>
      <c r="C1003" s="52"/>
      <c r="D1003" s="52"/>
      <c r="E1003" s="52"/>
      <c r="F1003" s="52"/>
      <c r="G1003" s="52"/>
      <c r="H1003" s="52"/>
      <c r="I1003" s="74"/>
      <c r="J1003" s="51"/>
      <c r="K1003" s="77"/>
      <c r="L1003" s="51"/>
      <c r="M1003" s="51"/>
      <c r="N1003" s="51"/>
    </row>
    <row r="1004" spans="1:14">
      <c r="A1004" s="51"/>
      <c r="C1004" s="52"/>
      <c r="D1004" s="52"/>
      <c r="E1004" s="52"/>
      <c r="F1004" s="52"/>
      <c r="G1004" s="52"/>
      <c r="H1004" s="52"/>
      <c r="I1004" s="74"/>
      <c r="J1004" s="51"/>
      <c r="K1004" s="77"/>
      <c r="L1004" s="51"/>
      <c r="M1004" s="51"/>
      <c r="N1004" s="51"/>
    </row>
    <row r="1005" spans="1:14">
      <c r="A1005" s="51"/>
      <c r="C1005" s="52"/>
      <c r="D1005" s="52"/>
      <c r="E1005" s="52"/>
      <c r="F1005" s="52"/>
      <c r="G1005" s="52"/>
      <c r="H1005" s="52"/>
      <c r="I1005" s="74"/>
      <c r="J1005" s="51"/>
      <c r="K1005" s="77"/>
      <c r="L1005" s="51"/>
      <c r="M1005" s="51"/>
      <c r="N1005" s="51"/>
    </row>
    <row r="1006" spans="1:14">
      <c r="A1006" s="51"/>
      <c r="C1006" s="52"/>
      <c r="D1006" s="52"/>
      <c r="E1006" s="52"/>
      <c r="F1006" s="52"/>
      <c r="G1006" s="52"/>
      <c r="H1006" s="52"/>
      <c r="I1006" s="74"/>
      <c r="J1006" s="51"/>
      <c r="K1006" s="77"/>
      <c r="L1006" s="51"/>
      <c r="M1006" s="51"/>
      <c r="N1006" s="51"/>
    </row>
    <row r="1007" spans="1:14">
      <c r="A1007" s="51"/>
      <c r="C1007" s="52"/>
      <c r="D1007" s="52"/>
      <c r="E1007" s="52"/>
      <c r="F1007" s="52"/>
      <c r="G1007" s="52"/>
      <c r="H1007" s="52"/>
      <c r="I1007" s="74"/>
      <c r="J1007" s="51"/>
      <c r="K1007" s="77"/>
      <c r="L1007" s="51"/>
      <c r="M1007" s="51"/>
      <c r="N1007" s="51"/>
    </row>
    <row r="1008" spans="1:14">
      <c r="A1008" s="51"/>
      <c r="C1008" s="52"/>
      <c r="D1008" s="52"/>
      <c r="E1008" s="52"/>
      <c r="F1008" s="52"/>
      <c r="G1008" s="52"/>
      <c r="H1008" s="52"/>
      <c r="I1008" s="74"/>
      <c r="J1008" s="51"/>
      <c r="K1008" s="77"/>
      <c r="L1008" s="51"/>
      <c r="M1008" s="51"/>
      <c r="N1008" s="51"/>
    </row>
    <row r="1009" spans="1:14">
      <c r="A1009" s="51"/>
      <c r="C1009" s="52"/>
      <c r="D1009" s="52"/>
      <c r="E1009" s="52"/>
      <c r="F1009" s="52"/>
      <c r="G1009" s="52"/>
      <c r="H1009" s="52"/>
      <c r="I1009" s="74"/>
      <c r="J1009" s="51"/>
      <c r="K1009" s="77"/>
      <c r="L1009" s="51"/>
      <c r="M1009" s="51"/>
      <c r="N1009" s="51"/>
    </row>
    <row r="1010" spans="1:14">
      <c r="A1010" s="51"/>
      <c r="C1010" s="52"/>
      <c r="D1010" s="52"/>
      <c r="E1010" s="52"/>
      <c r="F1010" s="52"/>
      <c r="G1010" s="52"/>
      <c r="H1010" s="52"/>
      <c r="I1010" s="74"/>
      <c r="J1010" s="51"/>
      <c r="K1010" s="77"/>
      <c r="L1010" s="51"/>
      <c r="M1010" s="51"/>
      <c r="N1010" s="51"/>
    </row>
    <row r="1011" spans="1:14">
      <c r="A1011" s="51"/>
      <c r="C1011" s="52"/>
      <c r="D1011" s="52"/>
      <c r="E1011" s="52"/>
      <c r="F1011" s="52"/>
      <c r="G1011" s="52"/>
      <c r="H1011" s="52"/>
      <c r="I1011" s="74"/>
      <c r="J1011" s="51"/>
      <c r="K1011" s="77"/>
      <c r="L1011" s="51"/>
      <c r="M1011" s="51"/>
      <c r="N1011" s="51"/>
    </row>
    <row r="1012" spans="1:14">
      <c r="A1012" s="51"/>
      <c r="C1012" s="52"/>
      <c r="D1012" s="52"/>
      <c r="E1012" s="52"/>
      <c r="F1012" s="52"/>
      <c r="G1012" s="52"/>
      <c r="H1012" s="52"/>
      <c r="I1012" s="74"/>
      <c r="J1012" s="51"/>
      <c r="K1012" s="77"/>
      <c r="L1012" s="51"/>
      <c r="M1012" s="51"/>
      <c r="N1012" s="51"/>
    </row>
    <row r="1013" spans="1:14">
      <c r="A1013" s="51"/>
      <c r="C1013" s="52"/>
      <c r="D1013" s="52"/>
      <c r="E1013" s="52"/>
      <c r="F1013" s="52"/>
      <c r="G1013" s="52"/>
      <c r="H1013" s="52"/>
      <c r="I1013" s="74"/>
      <c r="J1013" s="51"/>
      <c r="K1013" s="77"/>
      <c r="L1013" s="51"/>
      <c r="M1013" s="51"/>
      <c r="N1013" s="51"/>
    </row>
    <row r="1014" spans="1:14">
      <c r="A1014" s="51"/>
      <c r="C1014" s="52"/>
      <c r="D1014" s="52"/>
      <c r="E1014" s="52"/>
      <c r="F1014" s="52"/>
      <c r="G1014" s="52"/>
      <c r="H1014" s="52"/>
      <c r="I1014" s="74"/>
      <c r="J1014" s="51"/>
      <c r="K1014" s="77"/>
      <c r="L1014" s="51"/>
      <c r="M1014" s="51"/>
      <c r="N1014" s="51"/>
    </row>
    <row r="1015" spans="1:14">
      <c r="A1015" s="51"/>
      <c r="C1015" s="52"/>
      <c r="D1015" s="52"/>
      <c r="E1015" s="52"/>
      <c r="F1015" s="52"/>
      <c r="G1015" s="52"/>
      <c r="H1015" s="52"/>
      <c r="I1015" s="74"/>
      <c r="J1015" s="51"/>
      <c r="K1015" s="77"/>
      <c r="L1015" s="51"/>
      <c r="M1015" s="51"/>
      <c r="N1015" s="51"/>
    </row>
    <row r="1016" spans="1:14">
      <c r="A1016" s="51"/>
      <c r="C1016" s="52"/>
      <c r="D1016" s="52"/>
      <c r="E1016" s="52"/>
      <c r="F1016" s="52"/>
      <c r="G1016" s="52"/>
      <c r="H1016" s="52"/>
      <c r="I1016" s="74"/>
      <c r="J1016" s="51"/>
      <c r="K1016" s="77"/>
      <c r="L1016" s="51"/>
      <c r="M1016" s="51"/>
      <c r="N1016" s="51"/>
    </row>
    <row r="1017" spans="1:14">
      <c r="A1017" s="51"/>
      <c r="C1017" s="52"/>
      <c r="D1017" s="52"/>
      <c r="E1017" s="52"/>
      <c r="F1017" s="52"/>
      <c r="G1017" s="52"/>
      <c r="H1017" s="52"/>
      <c r="I1017" s="74"/>
      <c r="J1017" s="51"/>
      <c r="K1017" s="77"/>
      <c r="L1017" s="51"/>
      <c r="M1017" s="51"/>
      <c r="N1017" s="51"/>
    </row>
    <row r="1018" spans="1:14">
      <c r="A1018" s="51"/>
      <c r="C1018" s="52"/>
      <c r="D1018" s="52"/>
      <c r="E1018" s="52"/>
      <c r="F1018" s="52"/>
      <c r="G1018" s="52"/>
      <c r="H1018" s="52"/>
      <c r="I1018" s="74"/>
      <c r="J1018" s="51"/>
      <c r="K1018" s="77"/>
      <c r="L1018" s="51"/>
      <c r="M1018" s="51"/>
      <c r="N1018" s="51"/>
    </row>
    <row r="1019" spans="1:14">
      <c r="A1019" s="51"/>
      <c r="C1019" s="52"/>
      <c r="D1019" s="52"/>
      <c r="E1019" s="52"/>
      <c r="F1019" s="52"/>
      <c r="G1019" s="52"/>
      <c r="H1019" s="52"/>
      <c r="I1019" s="74"/>
      <c r="J1019" s="51"/>
      <c r="K1019" s="77"/>
      <c r="L1019" s="51"/>
      <c r="M1019" s="51"/>
      <c r="N1019" s="51"/>
    </row>
    <row r="1020" spans="1:14">
      <c r="A1020" s="51"/>
      <c r="C1020" s="52"/>
      <c r="D1020" s="52"/>
      <c r="E1020" s="52"/>
      <c r="F1020" s="52"/>
      <c r="G1020" s="52"/>
      <c r="H1020" s="52"/>
      <c r="I1020" s="74"/>
      <c r="J1020" s="51"/>
      <c r="K1020" s="77"/>
      <c r="L1020" s="51"/>
      <c r="M1020" s="51"/>
      <c r="N1020" s="51"/>
    </row>
    <row r="1021" spans="1:14">
      <c r="A1021" s="51"/>
      <c r="C1021" s="52"/>
      <c r="D1021" s="52"/>
      <c r="E1021" s="52"/>
      <c r="F1021" s="52"/>
      <c r="G1021" s="52"/>
      <c r="H1021" s="52"/>
      <c r="I1021" s="74"/>
      <c r="J1021" s="51"/>
      <c r="K1021" s="77"/>
      <c r="L1021" s="51"/>
      <c r="M1021" s="51"/>
      <c r="N1021" s="51"/>
    </row>
    <row r="1022" spans="1:14">
      <c r="A1022" s="51"/>
      <c r="C1022" s="52"/>
      <c r="D1022" s="52"/>
      <c r="E1022" s="52"/>
      <c r="F1022" s="52"/>
      <c r="G1022" s="52"/>
      <c r="H1022" s="52"/>
      <c r="I1022" s="74"/>
      <c r="J1022" s="51"/>
      <c r="K1022" s="77"/>
      <c r="L1022" s="51"/>
      <c r="M1022" s="51"/>
      <c r="N1022" s="51"/>
    </row>
    <row r="1023" spans="1:14">
      <c r="A1023" s="51"/>
      <c r="C1023" s="52"/>
      <c r="D1023" s="52"/>
      <c r="E1023" s="52"/>
      <c r="F1023" s="52"/>
      <c r="G1023" s="52"/>
      <c r="H1023" s="52"/>
      <c r="I1023" s="74"/>
      <c r="J1023" s="51"/>
      <c r="K1023" s="77"/>
      <c r="L1023" s="51"/>
      <c r="M1023" s="51"/>
      <c r="N1023" s="51"/>
    </row>
    <row r="1024" spans="1:14">
      <c r="A1024" s="51"/>
      <c r="C1024" s="52"/>
      <c r="D1024" s="52"/>
      <c r="E1024" s="52"/>
      <c r="F1024" s="52"/>
      <c r="G1024" s="52"/>
      <c r="H1024" s="52"/>
      <c r="I1024" s="74"/>
      <c r="J1024" s="51"/>
      <c r="K1024" s="77"/>
      <c r="L1024" s="51"/>
      <c r="M1024" s="51"/>
      <c r="N1024" s="51"/>
    </row>
    <row r="1025" spans="1:14">
      <c r="A1025" s="51"/>
      <c r="C1025" s="52"/>
      <c r="D1025" s="52"/>
      <c r="E1025" s="52"/>
      <c r="F1025" s="52"/>
      <c r="G1025" s="52"/>
      <c r="H1025" s="52"/>
      <c r="I1025" s="74"/>
      <c r="J1025" s="51"/>
      <c r="K1025" s="77"/>
      <c r="L1025" s="51"/>
      <c r="M1025" s="51"/>
      <c r="N1025" s="51"/>
    </row>
    <row r="1026" spans="1:14">
      <c r="A1026" s="51"/>
      <c r="C1026" s="52"/>
      <c r="D1026" s="52"/>
      <c r="E1026" s="52"/>
      <c r="F1026" s="52"/>
      <c r="G1026" s="52"/>
      <c r="H1026" s="52"/>
      <c r="I1026" s="74"/>
      <c r="J1026" s="51"/>
      <c r="K1026" s="77"/>
      <c r="L1026" s="51"/>
      <c r="M1026" s="51"/>
      <c r="N1026" s="51"/>
    </row>
    <row r="1027" spans="1:14">
      <c r="A1027" s="51"/>
      <c r="C1027" s="52"/>
      <c r="D1027" s="52"/>
      <c r="E1027" s="52"/>
      <c r="F1027" s="52"/>
      <c r="G1027" s="52"/>
      <c r="H1027" s="52"/>
      <c r="I1027" s="74"/>
      <c r="J1027" s="51"/>
      <c r="K1027" s="77"/>
      <c r="L1027" s="51"/>
      <c r="M1027" s="51"/>
      <c r="N1027" s="51"/>
    </row>
    <row r="1028" spans="1:14">
      <c r="A1028" s="51"/>
      <c r="C1028" s="52"/>
      <c r="D1028" s="52"/>
      <c r="E1028" s="52"/>
      <c r="F1028" s="52"/>
      <c r="G1028" s="52"/>
      <c r="H1028" s="52"/>
      <c r="I1028" s="74"/>
      <c r="J1028" s="51"/>
      <c r="K1028" s="77"/>
      <c r="L1028" s="51"/>
      <c r="M1028" s="51"/>
      <c r="N1028" s="51"/>
    </row>
    <row r="1029" spans="1:14">
      <c r="A1029" s="51"/>
      <c r="C1029" s="52"/>
      <c r="D1029" s="52"/>
      <c r="E1029" s="52"/>
      <c r="F1029" s="52"/>
      <c r="G1029" s="52"/>
      <c r="H1029" s="52"/>
      <c r="I1029" s="74"/>
      <c r="J1029" s="51"/>
      <c r="K1029" s="77"/>
      <c r="L1029" s="51"/>
      <c r="M1029" s="51"/>
      <c r="N1029" s="51"/>
    </row>
    <row r="1030" spans="1:14">
      <c r="A1030" s="51"/>
      <c r="C1030" s="52"/>
      <c r="D1030" s="52"/>
      <c r="E1030" s="52"/>
      <c r="F1030" s="52"/>
      <c r="G1030" s="52"/>
      <c r="H1030" s="52"/>
      <c r="I1030" s="74"/>
      <c r="J1030" s="51"/>
      <c r="K1030" s="77"/>
      <c r="L1030" s="51"/>
      <c r="M1030" s="51"/>
      <c r="N1030" s="51"/>
    </row>
    <row r="1031" spans="1:14">
      <c r="A1031" s="51"/>
      <c r="C1031" s="52"/>
      <c r="D1031" s="52"/>
      <c r="E1031" s="52"/>
      <c r="F1031" s="52"/>
      <c r="G1031" s="52"/>
      <c r="H1031" s="52"/>
      <c r="I1031" s="74"/>
      <c r="J1031" s="51"/>
      <c r="K1031" s="77"/>
      <c r="L1031" s="51"/>
      <c r="M1031" s="51"/>
      <c r="N1031" s="51"/>
    </row>
    <row r="1032" spans="1:14">
      <c r="A1032" s="51"/>
      <c r="C1032" s="52"/>
      <c r="D1032" s="52"/>
      <c r="E1032" s="52"/>
      <c r="F1032" s="52"/>
      <c r="G1032" s="52"/>
      <c r="H1032" s="52"/>
      <c r="I1032" s="74"/>
      <c r="J1032" s="51"/>
      <c r="K1032" s="77"/>
      <c r="L1032" s="51"/>
      <c r="M1032" s="51"/>
      <c r="N1032" s="51"/>
    </row>
    <row r="1033" spans="1:14">
      <c r="A1033" s="51"/>
      <c r="C1033" s="52"/>
      <c r="D1033" s="52"/>
      <c r="E1033" s="52"/>
      <c r="F1033" s="52"/>
      <c r="G1033" s="52"/>
      <c r="H1033" s="52"/>
      <c r="I1033" s="74"/>
      <c r="J1033" s="51"/>
      <c r="K1033" s="77"/>
      <c r="L1033" s="51"/>
      <c r="M1033" s="51"/>
      <c r="N1033" s="51"/>
    </row>
    <row r="1034" spans="1:14">
      <c r="A1034" s="51"/>
      <c r="C1034" s="52"/>
      <c r="D1034" s="52"/>
      <c r="E1034" s="52"/>
      <c r="F1034" s="52"/>
      <c r="G1034" s="52"/>
      <c r="H1034" s="52"/>
      <c r="I1034" s="74"/>
      <c r="J1034" s="51"/>
      <c r="K1034" s="77"/>
      <c r="L1034" s="51"/>
      <c r="M1034" s="51"/>
      <c r="N1034" s="51"/>
    </row>
    <row r="1035" spans="1:14">
      <c r="A1035" s="51"/>
      <c r="C1035" s="52"/>
      <c r="D1035" s="52"/>
      <c r="E1035" s="52"/>
      <c r="F1035" s="52"/>
      <c r="G1035" s="52"/>
      <c r="H1035" s="52"/>
      <c r="I1035" s="74"/>
      <c r="J1035" s="51"/>
      <c r="K1035" s="77"/>
      <c r="L1035" s="51"/>
      <c r="M1035" s="51"/>
      <c r="N1035" s="51"/>
    </row>
    <row r="1036" spans="1:14">
      <c r="A1036" s="51"/>
      <c r="C1036" s="52"/>
      <c r="D1036" s="52"/>
      <c r="E1036" s="52"/>
      <c r="F1036" s="52"/>
      <c r="G1036" s="52"/>
      <c r="H1036" s="52"/>
      <c r="I1036" s="74"/>
      <c r="J1036" s="51"/>
      <c r="K1036" s="77"/>
      <c r="L1036" s="51"/>
      <c r="M1036" s="51"/>
      <c r="N1036" s="51"/>
    </row>
    <row r="1037" spans="1:14">
      <c r="A1037" s="51"/>
      <c r="C1037" s="52"/>
      <c r="D1037" s="52"/>
      <c r="E1037" s="52"/>
      <c r="F1037" s="52"/>
      <c r="G1037" s="52"/>
      <c r="H1037" s="52"/>
      <c r="I1037" s="74"/>
      <c r="J1037" s="51"/>
      <c r="K1037" s="77"/>
      <c r="L1037" s="51"/>
      <c r="M1037" s="51"/>
      <c r="N1037" s="51"/>
    </row>
    <row r="1038" spans="1:14">
      <c r="A1038" s="51"/>
      <c r="C1038" s="52"/>
      <c r="D1038" s="52"/>
      <c r="E1038" s="52"/>
      <c r="F1038" s="52"/>
      <c r="G1038" s="52"/>
      <c r="H1038" s="52"/>
      <c r="I1038" s="74"/>
      <c r="J1038" s="51"/>
      <c r="K1038" s="77"/>
      <c r="L1038" s="51"/>
      <c r="M1038" s="51"/>
      <c r="N1038" s="51"/>
    </row>
    <row r="1039" spans="1:14">
      <c r="A1039" s="51"/>
      <c r="C1039" s="52"/>
      <c r="D1039" s="52"/>
      <c r="E1039" s="52"/>
      <c r="F1039" s="52"/>
      <c r="G1039" s="52"/>
      <c r="H1039" s="52"/>
      <c r="I1039" s="74"/>
      <c r="J1039" s="51"/>
      <c r="K1039" s="77"/>
      <c r="L1039" s="51"/>
      <c r="M1039" s="51"/>
      <c r="N1039" s="51"/>
    </row>
    <row r="1040" spans="1:14">
      <c r="A1040" s="51"/>
      <c r="C1040" s="52"/>
      <c r="D1040" s="52"/>
      <c r="E1040" s="52"/>
      <c r="F1040" s="52"/>
      <c r="G1040" s="52"/>
      <c r="H1040" s="52"/>
      <c r="I1040" s="74"/>
      <c r="J1040" s="51"/>
      <c r="K1040" s="77"/>
      <c r="L1040" s="51"/>
      <c r="M1040" s="51"/>
      <c r="N1040" s="51"/>
    </row>
    <row r="1041" spans="1:14">
      <c r="A1041" s="51"/>
      <c r="C1041" s="52"/>
      <c r="D1041" s="52"/>
      <c r="E1041" s="52"/>
      <c r="F1041" s="52"/>
      <c r="G1041" s="52"/>
      <c r="H1041" s="52"/>
      <c r="I1041" s="74"/>
      <c r="J1041" s="51"/>
      <c r="K1041" s="77"/>
      <c r="L1041" s="51"/>
      <c r="M1041" s="51"/>
      <c r="N1041" s="51"/>
    </row>
    <row r="1042" spans="1:14">
      <c r="A1042" s="51"/>
      <c r="C1042" s="52"/>
      <c r="D1042" s="52"/>
      <c r="E1042" s="52"/>
      <c r="F1042" s="52"/>
      <c r="G1042" s="52"/>
      <c r="H1042" s="52"/>
      <c r="I1042" s="74"/>
      <c r="J1042" s="51"/>
      <c r="K1042" s="77"/>
      <c r="L1042" s="51"/>
      <c r="M1042" s="51"/>
      <c r="N1042" s="51"/>
    </row>
    <row r="1043" spans="1:14">
      <c r="A1043" s="51"/>
      <c r="C1043" s="52"/>
      <c r="D1043" s="52"/>
      <c r="E1043" s="52"/>
      <c r="F1043" s="52"/>
      <c r="G1043" s="52"/>
      <c r="H1043" s="52"/>
      <c r="I1043" s="74"/>
      <c r="J1043" s="51"/>
      <c r="K1043" s="77"/>
      <c r="L1043" s="51"/>
      <c r="M1043" s="51"/>
      <c r="N1043" s="51"/>
    </row>
    <row r="1044" spans="1:14">
      <c r="A1044" s="51"/>
      <c r="C1044" s="52"/>
      <c r="D1044" s="52"/>
      <c r="E1044" s="52"/>
      <c r="F1044" s="52"/>
      <c r="G1044" s="52"/>
      <c r="H1044" s="52"/>
      <c r="I1044" s="74"/>
      <c r="J1044" s="51"/>
      <c r="K1044" s="77"/>
      <c r="L1044" s="51"/>
      <c r="M1044" s="51"/>
      <c r="N1044" s="51"/>
    </row>
    <row r="1045" spans="1:14">
      <c r="A1045" s="51"/>
      <c r="C1045" s="52"/>
      <c r="D1045" s="52"/>
      <c r="E1045" s="52"/>
      <c r="F1045" s="52"/>
      <c r="G1045" s="52"/>
      <c r="H1045" s="52"/>
      <c r="I1045" s="74"/>
      <c r="J1045" s="51"/>
      <c r="K1045" s="77"/>
      <c r="L1045" s="51"/>
      <c r="M1045" s="51"/>
      <c r="N1045" s="51"/>
    </row>
    <row r="1046" spans="1:14">
      <c r="A1046" s="51"/>
      <c r="C1046" s="52"/>
      <c r="D1046" s="52"/>
      <c r="E1046" s="52"/>
      <c r="F1046" s="52"/>
      <c r="G1046" s="52"/>
      <c r="H1046" s="52"/>
      <c r="I1046" s="74"/>
      <c r="J1046" s="51"/>
      <c r="K1046" s="77"/>
      <c r="L1046" s="51"/>
      <c r="M1046" s="51"/>
      <c r="N1046" s="51"/>
    </row>
    <row r="1047" spans="1:14">
      <c r="A1047" s="51"/>
      <c r="C1047" s="52"/>
      <c r="D1047" s="52"/>
      <c r="E1047" s="52"/>
      <c r="F1047" s="52"/>
      <c r="G1047" s="52"/>
      <c r="H1047" s="52"/>
      <c r="I1047" s="74"/>
      <c r="J1047" s="51"/>
      <c r="K1047" s="77"/>
      <c r="L1047" s="51"/>
      <c r="M1047" s="51"/>
      <c r="N1047" s="51"/>
    </row>
    <row r="1048" spans="1:14">
      <c r="A1048" s="51"/>
      <c r="C1048" s="52"/>
      <c r="D1048" s="52"/>
      <c r="E1048" s="52"/>
      <c r="F1048" s="52"/>
      <c r="G1048" s="52"/>
      <c r="H1048" s="52"/>
      <c r="I1048" s="74"/>
      <c r="J1048" s="51"/>
      <c r="K1048" s="77"/>
      <c r="L1048" s="51"/>
      <c r="M1048" s="51"/>
      <c r="N1048" s="51"/>
    </row>
    <row r="1049" spans="1:14">
      <c r="A1049" s="51"/>
      <c r="C1049" s="52"/>
      <c r="D1049" s="52"/>
      <c r="E1049" s="52"/>
      <c r="F1049" s="52"/>
      <c r="G1049" s="52"/>
      <c r="H1049" s="52"/>
      <c r="I1049" s="74"/>
      <c r="J1049" s="51"/>
      <c r="K1049" s="77"/>
      <c r="L1049" s="51"/>
      <c r="M1049" s="51"/>
      <c r="N1049" s="51"/>
    </row>
    <row r="1050" spans="1:14">
      <c r="A1050" s="51"/>
      <c r="C1050" s="52"/>
      <c r="D1050" s="52"/>
      <c r="E1050" s="52"/>
      <c r="F1050" s="52"/>
      <c r="G1050" s="52"/>
      <c r="H1050" s="52"/>
      <c r="I1050" s="74"/>
      <c r="J1050" s="51"/>
      <c r="K1050" s="77"/>
      <c r="L1050" s="51"/>
      <c r="M1050" s="51"/>
      <c r="N1050" s="51"/>
    </row>
    <row r="1051" spans="1:14">
      <c r="A1051" s="51"/>
      <c r="C1051" s="52"/>
      <c r="D1051" s="52"/>
      <c r="E1051" s="52"/>
      <c r="F1051" s="52"/>
      <c r="G1051" s="52"/>
      <c r="H1051" s="52"/>
      <c r="I1051" s="74"/>
      <c r="J1051" s="51"/>
      <c r="K1051" s="77"/>
      <c r="L1051" s="51"/>
      <c r="M1051" s="51"/>
      <c r="N1051" s="51"/>
    </row>
    <row r="1052" spans="1:14">
      <c r="A1052" s="51"/>
      <c r="C1052" s="52"/>
      <c r="D1052" s="52"/>
      <c r="E1052" s="52"/>
      <c r="F1052" s="52"/>
      <c r="G1052" s="52"/>
      <c r="H1052" s="52"/>
      <c r="I1052" s="74"/>
      <c r="J1052" s="51"/>
      <c r="K1052" s="77"/>
      <c r="L1052" s="51"/>
      <c r="M1052" s="51"/>
      <c r="N1052" s="51"/>
    </row>
    <row r="1053" spans="1:14">
      <c r="A1053" s="51"/>
      <c r="C1053" s="52"/>
      <c r="D1053" s="52"/>
      <c r="E1053" s="52"/>
      <c r="F1053" s="52"/>
      <c r="G1053" s="52"/>
      <c r="H1053" s="52"/>
      <c r="I1053" s="74"/>
      <c r="J1053" s="51"/>
      <c r="K1053" s="77"/>
      <c r="L1053" s="51"/>
      <c r="M1053" s="51"/>
      <c r="N1053" s="51"/>
    </row>
    <row r="1054" spans="1:14">
      <c r="A1054" s="51"/>
      <c r="C1054" s="52"/>
      <c r="D1054" s="52"/>
      <c r="E1054" s="52"/>
      <c r="F1054" s="52"/>
      <c r="G1054" s="52"/>
      <c r="H1054" s="52"/>
      <c r="I1054" s="74"/>
      <c r="J1054" s="51"/>
      <c r="K1054" s="77"/>
      <c r="L1054" s="51"/>
      <c r="M1054" s="51"/>
      <c r="N1054" s="51"/>
    </row>
    <row r="1055" spans="1:14">
      <c r="A1055" s="51"/>
      <c r="C1055" s="52"/>
      <c r="D1055" s="52"/>
      <c r="E1055" s="52"/>
      <c r="F1055" s="52"/>
      <c r="G1055" s="52"/>
      <c r="H1055" s="52"/>
      <c r="I1055" s="74"/>
      <c r="J1055" s="51"/>
      <c r="K1055" s="77"/>
      <c r="L1055" s="51"/>
      <c r="M1055" s="51"/>
      <c r="N1055" s="51"/>
    </row>
    <row r="1056" spans="1:14">
      <c r="A1056" s="51"/>
      <c r="C1056" s="52"/>
      <c r="D1056" s="52"/>
      <c r="E1056" s="52"/>
      <c r="F1056" s="52"/>
      <c r="G1056" s="52"/>
      <c r="H1056" s="52"/>
      <c r="I1056" s="74"/>
      <c r="J1056" s="51"/>
      <c r="K1056" s="77"/>
      <c r="L1056" s="51"/>
      <c r="M1056" s="51"/>
      <c r="N1056" s="51"/>
    </row>
    <row r="1057" spans="1:14">
      <c r="A1057" s="51"/>
      <c r="C1057" s="52"/>
      <c r="D1057" s="52"/>
      <c r="E1057" s="52"/>
      <c r="F1057" s="52"/>
      <c r="G1057" s="52"/>
      <c r="H1057" s="52"/>
      <c r="I1057" s="74"/>
      <c r="J1057" s="51"/>
      <c r="K1057" s="77"/>
      <c r="L1057" s="51"/>
      <c r="M1057" s="51"/>
      <c r="N1057" s="51"/>
    </row>
    <row r="1058" spans="1:14">
      <c r="A1058" s="51"/>
      <c r="C1058" s="52"/>
      <c r="D1058" s="52"/>
      <c r="E1058" s="52"/>
      <c r="F1058" s="52"/>
      <c r="G1058" s="52"/>
      <c r="H1058" s="52"/>
      <c r="I1058" s="74"/>
      <c r="J1058" s="51"/>
      <c r="K1058" s="77"/>
      <c r="L1058" s="51"/>
      <c r="M1058" s="51"/>
      <c r="N1058" s="51"/>
    </row>
    <row r="1059" spans="1:14">
      <c r="A1059" s="51"/>
      <c r="C1059" s="52"/>
      <c r="D1059" s="52"/>
      <c r="E1059" s="52"/>
      <c r="F1059" s="52"/>
      <c r="G1059" s="52"/>
      <c r="H1059" s="52"/>
      <c r="I1059" s="74"/>
      <c r="J1059" s="51"/>
      <c r="K1059" s="77"/>
      <c r="L1059" s="51"/>
      <c r="M1059" s="51"/>
      <c r="N1059" s="51"/>
    </row>
    <row r="1060" spans="1:14">
      <c r="A1060" s="51"/>
      <c r="C1060" s="52"/>
      <c r="D1060" s="52"/>
      <c r="E1060" s="52"/>
      <c r="F1060" s="52"/>
      <c r="G1060" s="52"/>
      <c r="H1060" s="52"/>
      <c r="I1060" s="74"/>
      <c r="J1060" s="51"/>
      <c r="K1060" s="77"/>
      <c r="L1060" s="51"/>
      <c r="M1060" s="51"/>
      <c r="N1060" s="51"/>
    </row>
    <row r="1061" spans="1:14">
      <c r="A1061" s="51"/>
      <c r="C1061" s="52"/>
      <c r="D1061" s="52"/>
      <c r="E1061" s="52"/>
      <c r="F1061" s="52"/>
      <c r="G1061" s="52"/>
      <c r="H1061" s="52"/>
      <c r="I1061" s="74"/>
      <c r="J1061" s="51"/>
      <c r="K1061" s="77"/>
      <c r="L1061" s="51"/>
      <c r="M1061" s="51"/>
      <c r="N1061" s="51"/>
    </row>
    <row r="1062" spans="1:14">
      <c r="A1062" s="51"/>
      <c r="C1062" s="52"/>
      <c r="D1062" s="52"/>
      <c r="E1062" s="52"/>
      <c r="F1062" s="52"/>
      <c r="G1062" s="52"/>
      <c r="H1062" s="52"/>
      <c r="I1062" s="74"/>
      <c r="J1062" s="51"/>
      <c r="K1062" s="77"/>
      <c r="L1062" s="51"/>
      <c r="M1062" s="51"/>
      <c r="N1062" s="51"/>
    </row>
    <row r="1063" spans="1:14">
      <c r="A1063" s="51"/>
      <c r="C1063" s="52"/>
      <c r="D1063" s="52"/>
      <c r="E1063" s="52"/>
      <c r="F1063" s="52"/>
      <c r="G1063" s="52"/>
      <c r="H1063" s="52"/>
      <c r="I1063" s="74"/>
      <c r="J1063" s="51"/>
      <c r="K1063" s="77"/>
      <c r="L1063" s="51"/>
      <c r="M1063" s="51"/>
      <c r="N1063" s="51"/>
    </row>
    <row r="1064" spans="1:14">
      <c r="A1064" s="51"/>
      <c r="C1064" s="52"/>
      <c r="D1064" s="52"/>
      <c r="E1064" s="52"/>
      <c r="F1064" s="52"/>
      <c r="G1064" s="52"/>
      <c r="H1064" s="52"/>
      <c r="I1064" s="74"/>
      <c r="J1064" s="51"/>
      <c r="K1064" s="77"/>
      <c r="L1064" s="51"/>
      <c r="M1064" s="51"/>
      <c r="N1064" s="51"/>
    </row>
    <row r="1065" spans="1:14">
      <c r="A1065" s="51"/>
      <c r="C1065" s="52"/>
      <c r="D1065" s="52"/>
      <c r="E1065" s="52"/>
      <c r="F1065" s="52"/>
      <c r="G1065" s="52"/>
      <c r="H1065" s="52"/>
      <c r="I1065" s="74"/>
      <c r="J1065" s="51"/>
      <c r="K1065" s="77"/>
      <c r="L1065" s="51"/>
      <c r="M1065" s="51"/>
      <c r="N1065" s="51"/>
    </row>
    <row r="1066" spans="1:14">
      <c r="A1066" s="51"/>
      <c r="C1066" s="52"/>
      <c r="D1066" s="52"/>
      <c r="E1066" s="52"/>
      <c r="F1066" s="52"/>
      <c r="G1066" s="52"/>
      <c r="H1066" s="52"/>
      <c r="I1066" s="74"/>
      <c r="J1066" s="51"/>
      <c r="K1066" s="77"/>
      <c r="L1066" s="51"/>
      <c r="M1066" s="51"/>
      <c r="N1066" s="51"/>
    </row>
    <row r="1067" spans="1:14">
      <c r="A1067" s="51"/>
      <c r="C1067" s="52"/>
      <c r="D1067" s="52"/>
      <c r="E1067" s="52"/>
      <c r="F1067" s="52"/>
      <c r="G1067" s="52"/>
      <c r="H1067" s="52"/>
      <c r="I1067" s="74"/>
      <c r="J1067" s="51"/>
      <c r="K1067" s="77"/>
      <c r="L1067" s="51"/>
      <c r="M1067" s="51"/>
      <c r="N1067" s="51"/>
    </row>
    <row r="1068" spans="1:14">
      <c r="A1068" s="51"/>
      <c r="C1068" s="52"/>
      <c r="D1068" s="52"/>
      <c r="E1068" s="52"/>
      <c r="F1068" s="52"/>
      <c r="G1068" s="52"/>
      <c r="H1068" s="52"/>
      <c r="I1068" s="74"/>
      <c r="J1068" s="51"/>
      <c r="K1068" s="77"/>
      <c r="L1068" s="51"/>
      <c r="M1068" s="51"/>
      <c r="N1068" s="51"/>
    </row>
    <row r="1069" spans="1:14">
      <c r="A1069" s="51"/>
      <c r="C1069" s="52"/>
      <c r="D1069" s="52"/>
      <c r="E1069" s="52"/>
      <c r="F1069" s="52"/>
      <c r="G1069" s="52"/>
      <c r="H1069" s="52"/>
      <c r="I1069" s="74"/>
      <c r="J1069" s="51"/>
      <c r="K1069" s="77"/>
      <c r="L1069" s="51"/>
      <c r="M1069" s="51"/>
      <c r="N1069" s="51"/>
    </row>
    <row r="1070" spans="1:14">
      <c r="A1070" s="51"/>
      <c r="C1070" s="52"/>
      <c r="D1070" s="52"/>
      <c r="E1070" s="52"/>
      <c r="F1070" s="52"/>
      <c r="G1070" s="52"/>
      <c r="H1070" s="52"/>
      <c r="I1070" s="74"/>
      <c r="J1070" s="51"/>
      <c r="K1070" s="77"/>
      <c r="L1070" s="51"/>
      <c r="M1070" s="51"/>
      <c r="N1070" s="51"/>
    </row>
    <row r="1071" spans="1:14">
      <c r="A1071" s="51"/>
      <c r="C1071" s="52"/>
      <c r="D1071" s="52"/>
      <c r="E1071" s="52"/>
      <c r="F1071" s="52"/>
      <c r="G1071" s="52"/>
      <c r="H1071" s="52"/>
      <c r="I1071" s="74"/>
      <c r="J1071" s="51"/>
      <c r="K1071" s="77"/>
      <c r="L1071" s="51"/>
      <c r="M1071" s="51"/>
      <c r="N1071" s="51"/>
    </row>
    <row r="1072" spans="1:14">
      <c r="A1072" s="51"/>
      <c r="C1072" s="52"/>
      <c r="D1072" s="52"/>
      <c r="E1072" s="52"/>
      <c r="F1072" s="52"/>
      <c r="G1072" s="52"/>
      <c r="H1072" s="52"/>
      <c r="I1072" s="74"/>
      <c r="J1072" s="51"/>
      <c r="K1072" s="77"/>
      <c r="L1072" s="51"/>
      <c r="M1072" s="51"/>
      <c r="N1072" s="51"/>
    </row>
    <row r="1073" spans="1:14">
      <c r="A1073" s="51"/>
      <c r="C1073" s="52"/>
      <c r="D1073" s="52"/>
      <c r="E1073" s="52"/>
      <c r="F1073" s="52"/>
      <c r="G1073" s="52"/>
      <c r="H1073" s="52"/>
      <c r="I1073" s="74"/>
      <c r="J1073" s="51"/>
      <c r="K1073" s="77"/>
      <c r="L1073" s="51"/>
      <c r="M1073" s="51"/>
      <c r="N1073" s="51"/>
    </row>
    <row r="1074" spans="1:14">
      <c r="A1074" s="51"/>
      <c r="C1074" s="52"/>
      <c r="D1074" s="52"/>
      <c r="E1074" s="52"/>
      <c r="F1074" s="52"/>
      <c r="G1074" s="52"/>
      <c r="H1074" s="52"/>
      <c r="I1074" s="74"/>
      <c r="J1074" s="51"/>
      <c r="K1074" s="77"/>
      <c r="L1074" s="51"/>
      <c r="M1074" s="51"/>
      <c r="N1074" s="51"/>
    </row>
    <row r="1075" spans="1:14">
      <c r="A1075" s="51"/>
      <c r="C1075" s="52"/>
      <c r="D1075" s="52"/>
      <c r="E1075" s="52"/>
      <c r="F1075" s="52"/>
      <c r="G1075" s="52"/>
      <c r="H1075" s="52"/>
      <c r="I1075" s="74"/>
      <c r="J1075" s="51"/>
      <c r="K1075" s="77"/>
      <c r="L1075" s="51"/>
      <c r="M1075" s="51"/>
      <c r="N1075" s="51"/>
    </row>
    <row r="1076" spans="1:14">
      <c r="A1076" s="51"/>
      <c r="C1076" s="52"/>
      <c r="D1076" s="52"/>
      <c r="E1076" s="52"/>
      <c r="F1076" s="52"/>
      <c r="G1076" s="52"/>
      <c r="H1076" s="52"/>
      <c r="I1076" s="74"/>
      <c r="J1076" s="51"/>
      <c r="K1076" s="77"/>
      <c r="L1076" s="51"/>
      <c r="M1076" s="51"/>
      <c r="N1076" s="51"/>
    </row>
    <row r="1077" spans="1:14">
      <c r="A1077" s="51"/>
      <c r="C1077" s="52"/>
      <c r="D1077" s="52"/>
      <c r="E1077" s="52"/>
      <c r="F1077" s="52"/>
      <c r="G1077" s="52"/>
      <c r="H1077" s="52"/>
      <c r="I1077" s="74"/>
      <c r="J1077" s="51"/>
      <c r="K1077" s="77"/>
      <c r="L1077" s="51"/>
      <c r="M1077" s="51"/>
      <c r="N1077" s="51"/>
    </row>
    <row r="1078" spans="1:14">
      <c r="A1078" s="51"/>
      <c r="C1078" s="52"/>
      <c r="D1078" s="52"/>
      <c r="E1078" s="52"/>
      <c r="F1078" s="52"/>
      <c r="G1078" s="52"/>
      <c r="H1078" s="52"/>
      <c r="I1078" s="74"/>
      <c r="J1078" s="51"/>
      <c r="K1078" s="77"/>
      <c r="L1078" s="51"/>
      <c r="M1078" s="51"/>
      <c r="N1078" s="51"/>
    </row>
    <row r="1079" spans="1:14">
      <c r="A1079" s="51"/>
      <c r="C1079" s="52"/>
      <c r="D1079" s="52"/>
      <c r="E1079" s="52"/>
      <c r="F1079" s="52"/>
      <c r="G1079" s="52"/>
      <c r="H1079" s="52"/>
      <c r="I1079" s="74"/>
      <c r="J1079" s="51"/>
      <c r="K1079" s="77"/>
      <c r="L1079" s="51"/>
      <c r="M1079" s="51"/>
      <c r="N1079" s="51"/>
    </row>
    <row r="1080" spans="1:14">
      <c r="A1080" s="51"/>
      <c r="C1080" s="52"/>
      <c r="D1080" s="52"/>
      <c r="E1080" s="52"/>
      <c r="F1080" s="52"/>
      <c r="G1080" s="52"/>
      <c r="H1080" s="52"/>
      <c r="I1080" s="74"/>
      <c r="J1080" s="51"/>
      <c r="K1080" s="77"/>
      <c r="L1080" s="51"/>
      <c r="M1080" s="51"/>
      <c r="N1080" s="51"/>
    </row>
    <row r="1081" spans="1:14">
      <c r="A1081" s="51"/>
      <c r="C1081" s="52"/>
      <c r="D1081" s="52"/>
      <c r="E1081" s="52"/>
      <c r="F1081" s="52"/>
      <c r="G1081" s="52"/>
      <c r="H1081" s="52"/>
      <c r="I1081" s="74"/>
      <c r="J1081" s="51"/>
      <c r="K1081" s="77"/>
      <c r="L1081" s="51"/>
      <c r="M1081" s="51"/>
      <c r="N1081" s="51"/>
    </row>
    <row r="1082" spans="1:14">
      <c r="A1082" s="51"/>
      <c r="C1082" s="52"/>
      <c r="D1082" s="52"/>
      <c r="E1082" s="52"/>
      <c r="F1082" s="52"/>
      <c r="G1082" s="52"/>
      <c r="H1082" s="52"/>
      <c r="I1082" s="74"/>
      <c r="J1082" s="51"/>
      <c r="K1082" s="77"/>
      <c r="L1082" s="51"/>
      <c r="M1082" s="51"/>
      <c r="N1082" s="51"/>
    </row>
    <row r="1083" spans="1:14">
      <c r="A1083" s="51"/>
      <c r="C1083" s="52"/>
      <c r="D1083" s="52"/>
      <c r="E1083" s="52"/>
      <c r="F1083" s="52"/>
      <c r="G1083" s="52"/>
      <c r="H1083" s="52"/>
      <c r="I1083" s="74"/>
      <c r="J1083" s="51"/>
      <c r="K1083" s="77"/>
      <c r="L1083" s="51"/>
      <c r="M1083" s="51"/>
      <c r="N1083" s="51"/>
    </row>
    <row r="1084" spans="1:14">
      <c r="A1084" s="51"/>
      <c r="C1084" s="52"/>
      <c r="D1084" s="52"/>
      <c r="E1084" s="52"/>
      <c r="F1084" s="52"/>
      <c r="G1084" s="52"/>
      <c r="H1084" s="52"/>
      <c r="I1084" s="74"/>
      <c r="J1084" s="51"/>
      <c r="K1084" s="77"/>
      <c r="L1084" s="51"/>
      <c r="M1084" s="51"/>
      <c r="N1084" s="51"/>
    </row>
    <row r="1085" spans="1:14">
      <c r="A1085" s="51"/>
      <c r="C1085" s="52"/>
      <c r="D1085" s="52"/>
      <c r="E1085" s="52"/>
      <c r="F1085" s="52"/>
      <c r="G1085" s="52"/>
      <c r="H1085" s="52"/>
      <c r="I1085" s="74"/>
      <c r="J1085" s="51"/>
      <c r="K1085" s="77"/>
      <c r="L1085" s="51"/>
      <c r="M1085" s="51"/>
      <c r="N1085" s="51"/>
    </row>
    <row r="1086" spans="1:14">
      <c r="A1086" s="51"/>
      <c r="C1086" s="52"/>
      <c r="D1086" s="52"/>
      <c r="E1086" s="52"/>
      <c r="F1086" s="52"/>
      <c r="G1086" s="52"/>
      <c r="H1086" s="52"/>
      <c r="I1086" s="74"/>
      <c r="J1086" s="51"/>
      <c r="K1086" s="77"/>
      <c r="L1086" s="51"/>
      <c r="M1086" s="51"/>
      <c r="N1086" s="51"/>
    </row>
    <row r="1087" spans="1:14">
      <c r="A1087" s="51"/>
      <c r="C1087" s="52"/>
      <c r="D1087" s="52"/>
      <c r="E1087" s="52"/>
      <c r="F1087" s="52"/>
      <c r="G1087" s="52"/>
      <c r="H1087" s="52"/>
      <c r="I1087" s="74"/>
      <c r="J1087" s="51"/>
      <c r="K1087" s="77"/>
      <c r="L1087" s="51"/>
      <c r="M1087" s="51"/>
      <c r="N1087" s="51"/>
    </row>
    <row r="1088" spans="1:14">
      <c r="A1088" s="51"/>
      <c r="C1088" s="52"/>
      <c r="D1088" s="52"/>
      <c r="E1088" s="52"/>
      <c r="F1088" s="52"/>
      <c r="G1088" s="52"/>
      <c r="H1088" s="52"/>
      <c r="I1088" s="74"/>
      <c r="J1088" s="51"/>
      <c r="K1088" s="77"/>
      <c r="L1088" s="51"/>
      <c r="M1088" s="51"/>
      <c r="N1088" s="51"/>
    </row>
    <row r="1089" spans="1:14">
      <c r="A1089" s="51"/>
      <c r="C1089" s="52"/>
      <c r="D1089" s="52"/>
      <c r="E1089" s="52"/>
      <c r="F1089" s="52"/>
      <c r="G1089" s="52"/>
      <c r="H1089" s="52"/>
      <c r="I1089" s="74"/>
      <c r="J1089" s="51"/>
      <c r="K1089" s="77"/>
      <c r="L1089" s="51"/>
      <c r="M1089" s="51"/>
      <c r="N1089" s="51"/>
    </row>
    <row r="1090" spans="1:14">
      <c r="A1090" s="51"/>
      <c r="C1090" s="52"/>
      <c r="D1090" s="52"/>
      <c r="E1090" s="52"/>
      <c r="F1090" s="52"/>
      <c r="G1090" s="52"/>
      <c r="H1090" s="52"/>
      <c r="I1090" s="74"/>
      <c r="J1090" s="51"/>
      <c r="K1090" s="77"/>
      <c r="L1090" s="51"/>
      <c r="M1090" s="51"/>
      <c r="N1090" s="51"/>
    </row>
    <row r="1091" spans="1:14">
      <c r="A1091" s="51"/>
      <c r="C1091" s="52"/>
      <c r="D1091" s="52"/>
      <c r="E1091" s="52"/>
      <c r="F1091" s="52"/>
      <c r="G1091" s="52"/>
      <c r="H1091" s="52"/>
      <c r="I1091" s="74"/>
      <c r="J1091" s="51"/>
      <c r="K1091" s="77"/>
      <c r="L1091" s="51"/>
      <c r="M1091" s="51"/>
      <c r="N1091" s="51"/>
    </row>
    <row r="1092" spans="1:14">
      <c r="A1092" s="51"/>
      <c r="C1092" s="52"/>
      <c r="D1092" s="52"/>
      <c r="E1092" s="52"/>
      <c r="F1092" s="52"/>
      <c r="G1092" s="52"/>
      <c r="H1092" s="52"/>
      <c r="I1092" s="74"/>
      <c r="J1092" s="51"/>
      <c r="K1092" s="77"/>
      <c r="L1092" s="51"/>
      <c r="M1092" s="51"/>
      <c r="N1092" s="51"/>
    </row>
    <row r="1093" spans="1:14">
      <c r="A1093" s="51"/>
      <c r="C1093" s="52"/>
      <c r="D1093" s="52"/>
      <c r="E1093" s="52"/>
      <c r="F1093" s="52"/>
      <c r="G1093" s="52"/>
      <c r="H1093" s="52"/>
      <c r="I1093" s="74"/>
      <c r="J1093" s="51"/>
      <c r="K1093" s="77"/>
      <c r="L1093" s="51"/>
      <c r="M1093" s="51"/>
      <c r="N1093" s="51"/>
    </row>
    <row r="1094" spans="1:14">
      <c r="A1094" s="51"/>
      <c r="C1094" s="52"/>
      <c r="D1094" s="52"/>
      <c r="E1094" s="52"/>
      <c r="F1094" s="52"/>
      <c r="G1094" s="52"/>
      <c r="H1094" s="52"/>
      <c r="I1094" s="74"/>
      <c r="J1094" s="51"/>
      <c r="K1094" s="77"/>
      <c r="L1094" s="51"/>
      <c r="M1094" s="51"/>
      <c r="N1094" s="51"/>
    </row>
    <row r="1095" spans="1:14">
      <c r="A1095" s="51"/>
      <c r="C1095" s="52"/>
      <c r="D1095" s="52"/>
      <c r="E1095" s="52"/>
      <c r="F1095" s="52"/>
      <c r="G1095" s="52"/>
      <c r="H1095" s="52"/>
      <c r="I1095" s="74"/>
      <c r="J1095" s="51"/>
      <c r="K1095" s="77"/>
      <c r="L1095" s="51"/>
      <c r="M1095" s="51"/>
      <c r="N1095" s="51"/>
    </row>
    <row r="1096" spans="1:14">
      <c r="A1096" s="51"/>
      <c r="C1096" s="52"/>
      <c r="D1096" s="52"/>
      <c r="E1096" s="52"/>
      <c r="F1096" s="52"/>
      <c r="G1096" s="52"/>
      <c r="H1096" s="52"/>
      <c r="I1096" s="74"/>
      <c r="J1096" s="51"/>
      <c r="K1096" s="77"/>
      <c r="L1096" s="51"/>
      <c r="M1096" s="51"/>
      <c r="N1096" s="51"/>
    </row>
    <row r="1097" spans="1:14">
      <c r="A1097" s="51"/>
      <c r="C1097" s="52"/>
      <c r="D1097" s="52"/>
      <c r="E1097" s="52"/>
      <c r="F1097" s="52"/>
      <c r="G1097" s="52"/>
      <c r="H1097" s="52"/>
      <c r="I1097" s="74"/>
      <c r="J1097" s="51"/>
      <c r="K1097" s="77"/>
      <c r="L1097" s="51"/>
      <c r="M1097" s="51"/>
      <c r="N1097" s="51"/>
    </row>
    <row r="1098" spans="1:14">
      <c r="A1098" s="51"/>
      <c r="C1098" s="52"/>
      <c r="D1098" s="52"/>
      <c r="E1098" s="52"/>
      <c r="F1098" s="52"/>
      <c r="G1098" s="52"/>
      <c r="H1098" s="52"/>
      <c r="I1098" s="74"/>
      <c r="J1098" s="51"/>
      <c r="K1098" s="77"/>
      <c r="L1098" s="51"/>
      <c r="M1098" s="51"/>
      <c r="N1098" s="51"/>
    </row>
    <row r="1099" spans="1:14">
      <c r="A1099" s="51"/>
      <c r="C1099" s="52"/>
      <c r="D1099" s="52"/>
      <c r="E1099" s="52"/>
      <c r="F1099" s="52"/>
      <c r="G1099" s="52"/>
      <c r="H1099" s="52"/>
      <c r="I1099" s="74"/>
      <c r="J1099" s="51"/>
      <c r="K1099" s="77"/>
      <c r="L1099" s="51"/>
      <c r="M1099" s="51"/>
      <c r="N1099" s="51"/>
    </row>
    <row r="1100" spans="1:14">
      <c r="A1100" s="51"/>
      <c r="C1100" s="52"/>
      <c r="D1100" s="52"/>
      <c r="E1100" s="52"/>
      <c r="F1100" s="52"/>
      <c r="G1100" s="52"/>
      <c r="H1100" s="52"/>
      <c r="I1100" s="74"/>
      <c r="J1100" s="51"/>
      <c r="K1100" s="77"/>
      <c r="L1100" s="51"/>
      <c r="M1100" s="51"/>
      <c r="N1100" s="51"/>
    </row>
    <row r="1101" spans="1:14">
      <c r="A1101" s="51"/>
      <c r="C1101" s="52"/>
      <c r="D1101" s="52"/>
      <c r="E1101" s="52"/>
      <c r="F1101" s="52"/>
      <c r="G1101" s="52"/>
      <c r="H1101" s="52"/>
      <c r="I1101" s="74"/>
      <c r="J1101" s="51"/>
      <c r="K1101" s="77"/>
      <c r="L1101" s="51"/>
      <c r="M1101" s="51"/>
      <c r="N1101" s="51"/>
    </row>
    <row r="1102" spans="1:14">
      <c r="A1102" s="51"/>
      <c r="C1102" s="52"/>
      <c r="D1102" s="52"/>
      <c r="E1102" s="52"/>
      <c r="F1102" s="52"/>
      <c r="G1102" s="52"/>
      <c r="H1102" s="52"/>
      <c r="I1102" s="74"/>
      <c r="J1102" s="51"/>
      <c r="K1102" s="77"/>
      <c r="L1102" s="51"/>
      <c r="M1102" s="51"/>
      <c r="N1102" s="51"/>
    </row>
    <row r="1103" spans="1:14">
      <c r="A1103" s="51"/>
      <c r="C1103" s="52"/>
      <c r="D1103" s="52"/>
      <c r="E1103" s="52"/>
      <c r="F1103" s="52"/>
      <c r="G1103" s="52"/>
      <c r="H1103" s="52"/>
      <c r="I1103" s="74"/>
      <c r="J1103" s="51"/>
      <c r="K1103" s="77"/>
      <c r="L1103" s="51"/>
      <c r="M1103" s="51"/>
      <c r="N1103" s="51"/>
    </row>
    <row r="1104" spans="1:14">
      <c r="A1104" s="51"/>
      <c r="C1104" s="52"/>
      <c r="D1104" s="52"/>
      <c r="E1104" s="52"/>
      <c r="F1104" s="52"/>
      <c r="G1104" s="52"/>
      <c r="H1104" s="52"/>
      <c r="I1104" s="74"/>
      <c r="J1104" s="51"/>
      <c r="K1104" s="77"/>
      <c r="L1104" s="51"/>
      <c r="M1104" s="51"/>
      <c r="N1104" s="51"/>
    </row>
    <row r="1105" spans="1:14">
      <c r="A1105" s="51"/>
      <c r="C1105" s="52"/>
      <c r="D1105" s="52"/>
      <c r="E1105" s="52"/>
      <c r="F1105" s="52"/>
      <c r="G1105" s="52"/>
      <c r="H1105" s="52"/>
      <c r="I1105" s="74"/>
      <c r="J1105" s="51"/>
      <c r="K1105" s="77"/>
      <c r="L1105" s="51"/>
      <c r="M1105" s="51"/>
      <c r="N1105" s="51"/>
    </row>
    <row r="1106" spans="1:14">
      <c r="A1106" s="51"/>
      <c r="C1106" s="52"/>
      <c r="D1106" s="52"/>
      <c r="E1106" s="52"/>
      <c r="F1106" s="52"/>
      <c r="G1106" s="52"/>
      <c r="H1106" s="52"/>
      <c r="I1106" s="74"/>
      <c r="J1106" s="51"/>
      <c r="K1106" s="77"/>
      <c r="L1106" s="51"/>
      <c r="M1106" s="51"/>
      <c r="N1106" s="51"/>
    </row>
    <row r="1107" spans="1:14">
      <c r="A1107" s="51"/>
      <c r="C1107" s="52"/>
      <c r="D1107" s="52"/>
      <c r="E1107" s="52"/>
      <c r="F1107" s="52"/>
      <c r="G1107" s="52"/>
      <c r="H1107" s="52"/>
      <c r="I1107" s="74"/>
      <c r="J1107" s="51"/>
      <c r="K1107" s="77"/>
      <c r="L1107" s="51"/>
      <c r="M1107" s="51"/>
      <c r="N1107" s="51"/>
    </row>
    <row r="1108" spans="1:14">
      <c r="A1108" s="51"/>
      <c r="C1108" s="52"/>
      <c r="D1108" s="52"/>
      <c r="E1108" s="52"/>
      <c r="F1108" s="52"/>
      <c r="G1108" s="52"/>
      <c r="H1108" s="52"/>
      <c r="I1108" s="74"/>
      <c r="J1108" s="51"/>
      <c r="K1108" s="77"/>
      <c r="L1108" s="51"/>
      <c r="M1108" s="51"/>
      <c r="N1108" s="51"/>
    </row>
  </sheetData>
  <autoFilter ref="A1:K1132" xr:uid="{C2C59954-C105-40DE-89A3-1D8728045B79}"/>
  <conditionalFormatting sqref="A1:A1048576">
    <cfRule type="duplicateValues" dxfId="15" priority="11"/>
    <cfRule type="duplicateValues" dxfId="14" priority="34"/>
    <cfRule type="duplicateValues" dxfId="13" priority="35"/>
  </conditionalFormatting>
  <conditionalFormatting sqref="A4">
    <cfRule type="expression" dxfId="12" priority="33">
      <formula>COUNTIF(firstList, B2)=0</formula>
    </cfRule>
  </conditionalFormatting>
  <conditionalFormatting sqref="A536">
    <cfRule type="expression" dxfId="11" priority="32">
      <formula>COUNTIF(OriginalErrorCodeName, B2)=0</formula>
    </cfRule>
  </conditionalFormatting>
  <conditionalFormatting sqref="B2:B611">
    <cfRule type="expression" dxfId="10" priority="31">
      <formula>COUNTIF($A:$A,B2)=0</formula>
    </cfRule>
  </conditionalFormatting>
  <conditionalFormatting sqref="G2:H1048576">
    <cfRule type="expression" dxfId="9" priority="20">
      <formula>$G2&lt;&gt;$H2</formula>
    </cfRule>
  </conditionalFormatting>
  <conditionalFormatting sqref="I1:I1048576">
    <cfRule type="expression" dxfId="8" priority="13">
      <formula>NOT(OR(AND($I1, LEN($J1)&gt;0), AND(NOT($I1), LEN($J1)=0)))</formula>
    </cfRule>
  </conditionalFormatting>
  <conditionalFormatting sqref="K1:K1048576">
    <cfRule type="expression" dxfId="7" priority="12">
      <formula>NOT(OR(AND($K1, LEN($L1)&gt;0), AND(NOT($K1), LEN($L1)=0)))</formula>
    </cfRule>
  </conditionalFormatting>
  <conditionalFormatting sqref="I2:I1048576 K2:K1048576">
    <cfRule type="expression" dxfId="6" priority="38">
      <formula>$I2&lt;&gt;$K2</formula>
    </cfRule>
  </conditionalFormatting>
  <conditionalFormatting sqref="J2:J1048576 L2:L1048576">
    <cfRule type="expression" dxfId="5" priority="40">
      <formula>SUBSTITUTE(CLEAN($J2), " ", "")&lt;&gt;SUBSTITUTE(CLEAN($L2), " ", "")</formula>
    </cfRule>
  </conditionalFormatting>
  <conditionalFormatting sqref="D1:E1048576">
    <cfRule type="expression" dxfId="2" priority="1">
      <formula>ISERROR(SEARCH($D1, $E1))</formula>
    </cfRule>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72A72-038A-4743-B02B-4E076A22D422}">
  <sheetPr codeName="Sheet1"/>
  <dimension ref="A1:H13"/>
  <sheetViews>
    <sheetView workbookViewId="0">
      <selection activeCell="I7" sqref="I7"/>
    </sheetView>
  </sheetViews>
  <sheetFormatPr defaultRowHeight="12.75"/>
  <cols>
    <col min="1" max="1" width="29.46484375" customWidth="1"/>
  </cols>
  <sheetData>
    <row r="1" spans="1:8">
      <c r="A1" s="60" t="s">
        <v>1571</v>
      </c>
      <c r="B1" t="s">
        <v>1579</v>
      </c>
      <c r="C1" t="s">
        <v>1579</v>
      </c>
    </row>
    <row r="2" spans="1:8">
      <c r="A2" s="60" t="s">
        <v>1572</v>
      </c>
    </row>
    <row r="3" spans="1:8">
      <c r="A3" s="61" t="s">
        <v>1573</v>
      </c>
      <c r="E3" s="65"/>
    </row>
    <row r="4" spans="1:8">
      <c r="E4" s="65"/>
    </row>
    <row r="5" spans="1:8">
      <c r="B5">
        <f>COUNTA(OriginalCleanedUp!A:A)</f>
        <v>534</v>
      </c>
      <c r="E5" s="65"/>
    </row>
    <row r="6" spans="1:8">
      <c r="B6" t="str">
        <f>IF(COUNTIF(OriginalCleanedUp!A3:$A$534,A2)=0,"",A2)</f>
        <v/>
      </c>
    </row>
    <row r="7" spans="1:8">
      <c r="B7" t="str">
        <f>IF(COUNTIF(OriginalCleanedUp!A4:$A$534,A3)=0,"",A3)</f>
        <v/>
      </c>
      <c r="G7" t="s">
        <v>1580</v>
      </c>
      <c r="H7" t="s">
        <v>1580</v>
      </c>
    </row>
    <row r="8" spans="1:8">
      <c r="B8" t="str">
        <f>IF(COUNTIF(OriginalCleanedUp!A5:$A$534,A4)=0,"",A4)</f>
        <v/>
      </c>
    </row>
    <row r="9" spans="1:8">
      <c r="B9" t="str">
        <f>IF(COUNTIF(OriginalCleanedUp!A6:$A$534,A5)=0,"",A5)</f>
        <v/>
      </c>
    </row>
    <row r="10" spans="1:8">
      <c r="B10" t="str">
        <f>IF(COUNTIF(OriginalCleanedUp!A7:$A$534,A6)=0,"",A6)</f>
        <v/>
      </c>
    </row>
    <row r="11" spans="1:8">
      <c r="B11" t="str">
        <f>IF(COUNTIF(OriginalCleanedUp!A8:$A$534,A7)=0,"",A7)</f>
        <v/>
      </c>
    </row>
    <row r="12" spans="1:8">
      <c r="B12" t="str">
        <f>IF(COUNTIF(OriginalCleanedUp!A9:$A$534,A8)=0,"",A8)</f>
        <v/>
      </c>
    </row>
    <row r="13" spans="1:8">
      <c r="B13" t="str">
        <f>IF(COUNTIF(OriginalCleanedUp!A10:$A$534,A9)=0,"",A9)</f>
        <v/>
      </c>
    </row>
  </sheetData>
  <pageMargins left="0.7" right="0.7" top="0.75" bottom="0.75" header="0.3" footer="0.3"/>
  <drawing r:id="rId1"/>
  <legacyDrawing r:id="rId2"/>
  <controls>
    <mc:AlternateContent xmlns:mc="http://schemas.openxmlformats.org/markup-compatibility/2006">
      <mc:Choice Requires="x14">
        <control shapeId="6145" r:id="rId3" name="CommandButton1">
          <controlPr defaultSize="0" autoLine="0" r:id="rId4">
            <anchor moveWithCells="1">
              <from>
                <xdr:col>2</xdr:col>
                <xdr:colOff>4763</xdr:colOff>
                <xdr:row>3</xdr:row>
                <xdr:rowOff>76200</xdr:rowOff>
              </from>
              <to>
                <xdr:col>3</xdr:col>
                <xdr:colOff>619125</xdr:colOff>
                <xdr:row>5</xdr:row>
                <xdr:rowOff>9525</xdr:rowOff>
              </to>
            </anchor>
          </controlPr>
        </control>
      </mc:Choice>
      <mc:Fallback>
        <control shapeId="6145" r:id="rId3" name="CommandButton1"/>
      </mc:Fallback>
    </mc:AlternateContent>
  </control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3FD14-2F39-421C-AC02-8AAC6DCB3868}">
  <sheetPr codeName="Sheet6"/>
  <dimension ref="A1:N43"/>
  <sheetViews>
    <sheetView topLeftCell="A16" workbookViewId="0">
      <selection activeCell="B43" sqref="B43"/>
    </sheetView>
  </sheetViews>
  <sheetFormatPr defaultRowHeight="12.75"/>
  <cols>
    <col min="1" max="1" width="105.19921875" bestFit="1" customWidth="1"/>
    <col min="2" max="2" width="19.73046875" bestFit="1" customWidth="1"/>
    <col min="12" max="12" width="26.06640625" customWidth="1"/>
    <col min="13" max="13" width="15.9296875" bestFit="1" customWidth="1"/>
    <col min="14" max="14" width="9.86328125" bestFit="1" customWidth="1"/>
  </cols>
  <sheetData>
    <row r="1" spans="1:14">
      <c r="A1" s="61" t="s">
        <v>1117</v>
      </c>
      <c r="E1">
        <v>7</v>
      </c>
      <c r="I1" s="61">
        <v>1</v>
      </c>
      <c r="J1">
        <v>3</v>
      </c>
      <c r="K1" s="67">
        <f>I1/J1</f>
        <v>0.33333333333333331</v>
      </c>
    </row>
    <row r="2" spans="1:14">
      <c r="A2" t="str">
        <f>SUBSTITUTE(A1, "#", " ")</f>
        <v>text text text</v>
      </c>
      <c r="E2">
        <v>2</v>
      </c>
      <c r="I2" s="61"/>
    </row>
    <row r="3" spans="1:14">
      <c r="A3" s="61" t="s">
        <v>21</v>
      </c>
      <c r="E3">
        <f>E1-E2</f>
        <v>5</v>
      </c>
      <c r="F3">
        <v>2</v>
      </c>
      <c r="I3" s="61"/>
    </row>
    <row r="4" spans="1:14">
      <c r="A4" t="str">
        <f>SUBSTITUTE(A3, " ", "")</f>
        <v>ServiceCall</v>
      </c>
      <c r="E4">
        <f>E2-E3</f>
        <v>-3</v>
      </c>
      <c r="F4">
        <v>3</v>
      </c>
      <c r="I4" s="61"/>
    </row>
    <row r="5" spans="1:14">
      <c r="E5">
        <f>E3-E4</f>
        <v>8</v>
      </c>
      <c r="F5">
        <f>F3-F4</f>
        <v>-1</v>
      </c>
      <c r="G5">
        <f>G3-G4</f>
        <v>0</v>
      </c>
      <c r="I5" s="61"/>
    </row>
    <row r="6" spans="1:14">
      <c r="B6" t="s">
        <v>1574</v>
      </c>
      <c r="E6">
        <f>COUNTIF(E1:E5,"&gt;5")</f>
        <v>2</v>
      </c>
      <c r="I6" s="61"/>
    </row>
    <row r="7" spans="1:14">
      <c r="B7" t="s">
        <v>1575</v>
      </c>
      <c r="E7">
        <f>LARGE(E1:E6, {1,2,3})</f>
        <v>8</v>
      </c>
      <c r="I7" s="61"/>
    </row>
    <row r="8" spans="1:14">
      <c r="B8" t="s">
        <v>1576</v>
      </c>
      <c r="I8" s="61"/>
    </row>
    <row r="9" spans="1:14">
      <c r="B9" t="s">
        <v>1576</v>
      </c>
      <c r="I9" s="61"/>
    </row>
    <row r="10" spans="1:14">
      <c r="B10" t="s">
        <v>1575</v>
      </c>
    </row>
    <row r="11" spans="1:14">
      <c r="B11" t="s">
        <v>1577</v>
      </c>
    </row>
    <row r="12" spans="1:14">
      <c r="B12" t="s">
        <v>1578</v>
      </c>
      <c r="L12" s="61" t="s">
        <v>21</v>
      </c>
      <c r="M12" t="str">
        <f>SUBSTITUTE(L12, " ", "")</f>
        <v>ServiceCall</v>
      </c>
      <c r="N12" s="61" t="s">
        <v>1120</v>
      </c>
    </row>
    <row r="13" spans="1:14">
      <c r="L13" s="61" t="s">
        <v>104</v>
      </c>
      <c r="M13" t="str">
        <f>SUBSTITUTE(L13, " ", "")</f>
        <v>AssistanceNeeded</v>
      </c>
      <c r="N13" s="61" t="s">
        <v>1120</v>
      </c>
    </row>
    <row r="14" spans="1:14">
      <c r="B14">
        <f>SUM(COUNTIF(B7:B12,B6),COUNTIF(B8:B12,B7),COUNTIF(B9:B12,B8),COUNTIF(B10:B12,B9),COUNTIF(B11:B12,B10),IF(B12=B11,1,0))</f>
        <v>2</v>
      </c>
    </row>
    <row r="20" spans="1:2">
      <c r="A20" t="s">
        <v>1592</v>
      </c>
      <c r="B20" t="s">
        <v>1268</v>
      </c>
    </row>
    <row r="21" spans="1:2">
      <c r="A21" t="s">
        <v>1593</v>
      </c>
      <c r="B21" t="s">
        <v>1309</v>
      </c>
    </row>
    <row r="22" spans="1:2">
      <c r="A22" t="s">
        <v>1594</v>
      </c>
      <c r="B22" t="s">
        <v>1173</v>
      </c>
    </row>
    <row r="23" spans="1:2">
      <c r="A23" t="s">
        <v>1595</v>
      </c>
      <c r="B23" t="s">
        <v>1175</v>
      </c>
    </row>
    <row r="24" spans="1:2">
      <c r="A24" t="s">
        <v>1596</v>
      </c>
      <c r="B24" t="s">
        <v>1177</v>
      </c>
    </row>
    <row r="25" spans="1:2">
      <c r="A25" t="s">
        <v>1597</v>
      </c>
      <c r="B25" t="s">
        <v>1179</v>
      </c>
    </row>
    <row r="26" spans="1:2">
      <c r="A26" t="s">
        <v>1598</v>
      </c>
      <c r="B26" t="s">
        <v>1279</v>
      </c>
    </row>
    <row r="27" spans="1:2">
      <c r="A27" t="s">
        <v>1599</v>
      </c>
      <c r="B27" t="s">
        <v>1281</v>
      </c>
    </row>
    <row r="28" spans="1:2">
      <c r="A28" t="s">
        <v>1600</v>
      </c>
      <c r="B28" t="s">
        <v>1181</v>
      </c>
    </row>
    <row r="29" spans="1:2">
      <c r="A29" t="s">
        <v>1601</v>
      </c>
      <c r="B29" t="s">
        <v>1183</v>
      </c>
    </row>
    <row r="30" spans="1:2">
      <c r="A30" t="s">
        <v>1602</v>
      </c>
      <c r="B30" t="s">
        <v>1320</v>
      </c>
    </row>
    <row r="31" spans="1:2">
      <c r="A31" t="s">
        <v>1603</v>
      </c>
      <c r="B31" t="s">
        <v>1385</v>
      </c>
    </row>
    <row r="32" spans="1:2">
      <c r="A32" t="s">
        <v>1604</v>
      </c>
      <c r="B32" t="s">
        <v>1441</v>
      </c>
    </row>
    <row r="33" spans="1:2">
      <c r="A33" t="s">
        <v>1605</v>
      </c>
      <c r="B33" t="s">
        <v>1445</v>
      </c>
    </row>
    <row r="34" spans="1:2">
      <c r="A34" t="s">
        <v>1606</v>
      </c>
      <c r="B34" t="s">
        <v>1374</v>
      </c>
    </row>
    <row r="35" spans="1:2">
      <c r="A35" t="s">
        <v>1607</v>
      </c>
      <c r="B35" t="s">
        <v>1561</v>
      </c>
    </row>
    <row r="36" spans="1:2">
      <c r="A36" t="s">
        <v>1608</v>
      </c>
      <c r="B36" t="s">
        <v>1119</v>
      </c>
    </row>
    <row r="37" spans="1:2">
      <c r="A37" t="s">
        <v>1609</v>
      </c>
      <c r="B37" t="s">
        <v>1129</v>
      </c>
    </row>
    <row r="38" spans="1:2">
      <c r="A38" t="s">
        <v>1610</v>
      </c>
      <c r="B38" t="s">
        <v>1133</v>
      </c>
    </row>
    <row r="39" spans="1:2">
      <c r="A39" t="s">
        <v>1611</v>
      </c>
      <c r="B39" t="s">
        <v>1138</v>
      </c>
    </row>
    <row r="40" spans="1:2">
      <c r="A40" t="s">
        <v>1612</v>
      </c>
      <c r="B40" t="s">
        <v>1145</v>
      </c>
    </row>
    <row r="41" spans="1:2">
      <c r="A41" t="s">
        <v>1613</v>
      </c>
      <c r="B41" t="s">
        <v>1152</v>
      </c>
    </row>
    <row r="42" spans="1:2">
      <c r="A42" t="s">
        <v>1614</v>
      </c>
      <c r="B42" t="s">
        <v>1376</v>
      </c>
    </row>
    <row r="43" spans="1:2">
      <c r="A43" t="s">
        <v>1615</v>
      </c>
      <c r="B43" t="s">
        <v>1378</v>
      </c>
    </row>
  </sheetData>
  <phoneticPr fontId="13" type="noConversion"/>
  <conditionalFormatting sqref="M12">
    <cfRule type="expression" dxfId="1" priority="2">
      <formula>$M1&lt;&gt;$N1</formula>
    </cfRule>
  </conditionalFormatting>
  <conditionalFormatting sqref="M1:N13">
    <cfRule type="expression" dxfId="0" priority="1">
      <formula>$M1&lt;&gt;$N1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Sheet1</vt:lpstr>
      <vt:lpstr>Sheet2</vt:lpstr>
      <vt:lpstr>Temp</vt:lpstr>
      <vt:lpstr>OriginalCleanedUp</vt:lpstr>
      <vt:lpstr>Summary</vt:lpstr>
      <vt:lpstr>Variables</vt:lpstr>
      <vt:lpstr>OriginalErrorCodeName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 Wodarczyk</cp:lastModifiedBy>
  <dcterms:modified xsi:type="dcterms:W3CDTF">2020-08-07T10:10:16Z</dcterms:modified>
</cp:coreProperties>
</file>