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UAO\oicampo-uao.github.io\academics\CABD\2025-2\"/>
    </mc:Choice>
  </mc:AlternateContent>
  <xr:revisionPtr revIDLastSave="0" documentId="13_ncr:1_{5B68B060-A34D-4B59-B0F8-C37A60D95651}" xr6:coauthVersionLast="47" xr6:coauthVersionMax="47" xr10:uidLastSave="{00000000-0000-0000-0000-000000000000}"/>
  <bookViews>
    <workbookView xWindow="-120" yWindow="-120" windowWidth="29040" windowHeight="15720" xr2:uid="{A6706BE5-6C63-4BDD-8165-A67704DFB86B}"/>
  </bookViews>
  <sheets>
    <sheet name="CABD 2025-2" sheetId="1" r:id="rId1"/>
    <sheet name="Sheet1" sheetId="2" r:id="rId2"/>
  </sheets>
  <definedNames>
    <definedName name="_xlnm._FilterDatabase" localSheetId="0" hidden="1">'CABD 2025-2'!$A$3:$R$3</definedName>
    <definedName name="_xlnm._FilterDatabase" localSheetId="1" hidden="1">Sheet1!$A$1:$B$1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M19" i="1"/>
  <c r="M6" i="1"/>
  <c r="M7" i="1"/>
  <c r="M26" i="1"/>
  <c r="M18" i="1"/>
  <c r="M9" i="1"/>
  <c r="M14" i="1"/>
  <c r="M12" i="1"/>
  <c r="M24" i="1"/>
  <c r="M30" i="1"/>
  <c r="M27" i="1"/>
  <c r="M4" i="1"/>
  <c r="M8" i="1"/>
  <c r="M17" i="1"/>
  <c r="M10" i="1"/>
  <c r="M36" i="1"/>
  <c r="M13" i="1"/>
  <c r="M34" i="1"/>
  <c r="M31" i="1"/>
  <c r="M15" i="1"/>
  <c r="M35" i="1"/>
  <c r="M32" i="1"/>
  <c r="M11" i="1"/>
  <c r="M5" i="1"/>
  <c r="M22" i="1"/>
  <c r="M29" i="1"/>
  <c r="M33" i="1"/>
  <c r="M16" i="1"/>
  <c r="M21" i="1"/>
  <c r="M28" i="1"/>
  <c r="M23" i="1"/>
  <c r="M25" i="1"/>
  <c r="K20" i="1"/>
  <c r="K19" i="1"/>
  <c r="K6" i="1"/>
  <c r="K7" i="1"/>
  <c r="K26" i="1"/>
  <c r="K18" i="1"/>
  <c r="K9" i="1"/>
  <c r="K14" i="1"/>
  <c r="K12" i="1"/>
  <c r="K24" i="1"/>
  <c r="K30" i="1"/>
  <c r="K27" i="1"/>
  <c r="K4" i="1"/>
  <c r="K8" i="1"/>
  <c r="K17" i="1"/>
  <c r="K10" i="1"/>
  <c r="K36" i="1"/>
  <c r="K13" i="1"/>
  <c r="K34" i="1"/>
  <c r="K31" i="1"/>
  <c r="K15" i="1"/>
  <c r="K35" i="1"/>
  <c r="K32" i="1"/>
  <c r="K11" i="1"/>
  <c r="K5" i="1"/>
  <c r="K22" i="1"/>
  <c r="K29" i="1"/>
  <c r="K33" i="1"/>
  <c r="K16" i="1"/>
  <c r="K21" i="1"/>
  <c r="K28" i="1"/>
  <c r="K23" i="1"/>
  <c r="K25" i="1"/>
  <c r="I20" i="1"/>
  <c r="I19" i="1"/>
  <c r="I6" i="1"/>
  <c r="I7" i="1"/>
  <c r="I26" i="1"/>
  <c r="I18" i="1"/>
  <c r="I9" i="1"/>
  <c r="I14" i="1"/>
  <c r="I12" i="1"/>
  <c r="I24" i="1"/>
  <c r="I30" i="1"/>
  <c r="I27" i="1"/>
  <c r="I4" i="1"/>
  <c r="I8" i="1"/>
  <c r="I17" i="1"/>
  <c r="I10" i="1"/>
  <c r="I36" i="1"/>
  <c r="I13" i="1"/>
  <c r="I34" i="1"/>
  <c r="I31" i="1"/>
  <c r="I15" i="1"/>
  <c r="I35" i="1"/>
  <c r="I32" i="1"/>
  <c r="I11" i="1"/>
  <c r="I5" i="1"/>
  <c r="I22" i="1"/>
  <c r="I29" i="1"/>
  <c r="I33" i="1"/>
  <c r="I16" i="1"/>
  <c r="I21" i="1"/>
  <c r="I28" i="1"/>
  <c r="I23" i="1"/>
  <c r="I25" i="1"/>
  <c r="G20" i="1"/>
  <c r="G19" i="1"/>
  <c r="R19" i="1" s="1"/>
  <c r="G6" i="1"/>
  <c r="R6" i="1" s="1"/>
  <c r="G7" i="1"/>
  <c r="R7" i="1" s="1"/>
  <c r="G26" i="1"/>
  <c r="G18" i="1"/>
  <c r="G9" i="1"/>
  <c r="G14" i="1"/>
  <c r="G12" i="1"/>
  <c r="R12" i="1" s="1"/>
  <c r="G24" i="1"/>
  <c r="G30" i="1"/>
  <c r="G27" i="1"/>
  <c r="R27" i="1" s="1"/>
  <c r="G4" i="1"/>
  <c r="G8" i="1"/>
  <c r="R8" i="1" s="1"/>
  <c r="G17" i="1"/>
  <c r="R17" i="1" s="1"/>
  <c r="G10" i="1"/>
  <c r="R10" i="1" s="1"/>
  <c r="G36" i="1"/>
  <c r="G13" i="1"/>
  <c r="R13" i="1" s="1"/>
  <c r="G34" i="1"/>
  <c r="G31" i="1"/>
  <c r="G15" i="1"/>
  <c r="R15" i="1" s="1"/>
  <c r="G35" i="1"/>
  <c r="G32" i="1"/>
  <c r="G11" i="1"/>
  <c r="G5" i="1"/>
  <c r="G22" i="1"/>
  <c r="G29" i="1"/>
  <c r="G33" i="1"/>
  <c r="R33" i="1" s="1"/>
  <c r="G16" i="1"/>
  <c r="G21" i="1"/>
  <c r="G28" i="1"/>
  <c r="G23" i="1"/>
  <c r="G25" i="1"/>
  <c r="R25" i="1" s="1"/>
  <c r="R4" i="1" l="1"/>
  <c r="R20" i="1"/>
  <c r="R23" i="1"/>
  <c r="R31" i="1"/>
  <c r="R14" i="1"/>
  <c r="R11" i="1"/>
  <c r="R30" i="1"/>
  <c r="R28" i="1"/>
  <c r="R34" i="1"/>
  <c r="R9" i="1"/>
  <c r="R35" i="1"/>
  <c r="R21" i="1"/>
  <c r="R18" i="1"/>
  <c r="R22" i="1"/>
  <c r="R5" i="1"/>
  <c r="R32" i="1"/>
  <c r="R24" i="1"/>
  <c r="R16" i="1"/>
  <c r="R36" i="1"/>
  <c r="R26" i="1"/>
  <c r="R29" i="1"/>
</calcChain>
</file>

<file path=xl/sharedStrings.xml><?xml version="1.0" encoding="utf-8"?>
<sst xmlns="http://schemas.openxmlformats.org/spreadsheetml/2006/main" count="191" uniqueCount="150">
  <si>
    <t>Num</t>
  </si>
  <si>
    <t>Apellidos</t>
  </si>
  <si>
    <t>Nombres</t>
  </si>
  <si>
    <t>RODRIGUEZ VARGAS</t>
  </si>
  <si>
    <t>valentina.rodrigue_v@uao.edu.co</t>
  </si>
  <si>
    <t>VARGAS DELGADO</t>
  </si>
  <si>
    <t>laura_camila.vargas@uao.edu.co</t>
  </si>
  <si>
    <t>CASANOVA CADENA</t>
  </si>
  <si>
    <t>cristian.casanova@uao.edu.co</t>
  </si>
  <si>
    <t>DELGADO MATABANCHOY</t>
  </si>
  <si>
    <t>juan_s.delgado_m@uao.edu.co</t>
  </si>
  <si>
    <t>ROMERO PEÑA</t>
  </si>
  <si>
    <t>isabella.romero_pena@uao.edu.co</t>
  </si>
  <si>
    <t>DIAGO VALDERRAMA</t>
  </si>
  <si>
    <t>miguel.diago@uao.edu.co</t>
  </si>
  <si>
    <t>CASTILLO SALAZAR</t>
  </si>
  <si>
    <t>juan_man.castillo@uao.edu.co</t>
  </si>
  <si>
    <t>ORTIZ RAMIREZ</t>
  </si>
  <si>
    <t>jazmin.ortiz@uao.edu.co</t>
  </si>
  <si>
    <t>ROJAS ROJAS</t>
  </si>
  <si>
    <t>rosa.rojas@uao.edu.co</t>
  </si>
  <si>
    <t>GUZMAN CASTIBLANCO</t>
  </si>
  <si>
    <t>estefania.guzman@uao.edu.co</t>
  </si>
  <si>
    <t>MONZON SANDOVAL</t>
  </si>
  <si>
    <t>oriana.monznn@uao.edu.co</t>
  </si>
  <si>
    <t>FERNANDEZ VELASCO</t>
  </si>
  <si>
    <t>ilse.fernandez@uao.edu.co</t>
  </si>
  <si>
    <t>LONDOÑO LOPEZ</t>
  </si>
  <si>
    <t>allison.londono@uao.edu.co</t>
  </si>
  <si>
    <t>CORREA SEGURA</t>
  </si>
  <si>
    <t>fernando_enr.correa@uao.edu.co</t>
  </si>
  <si>
    <t>GARCIA GARCIA</t>
  </si>
  <si>
    <t>harrison.garcia@uao.edu.co</t>
  </si>
  <si>
    <t>JIMENEZ CARDONA</t>
  </si>
  <si>
    <t>ana.jimenez_cardona@uao.edu.co</t>
  </si>
  <si>
    <t>GARCIA BENAVIDES</t>
  </si>
  <si>
    <t>ktalyna.garcia@uao.edu.co</t>
  </si>
  <si>
    <t>BERMUDEZ DIAZ</t>
  </si>
  <si>
    <t>juan_est.bermudez@uao.edu.co</t>
  </si>
  <si>
    <t>ORTEGA QUINTERO</t>
  </si>
  <si>
    <t>david.ortega_qui@uao.edu.co</t>
  </si>
  <si>
    <t>SANCHEZ SOLANO</t>
  </si>
  <si>
    <t>maylin.sanchez@uao.edu.co</t>
  </si>
  <si>
    <t>CALVO ARCE</t>
  </si>
  <si>
    <t>andres_felipe.calvo@uao.edu.co</t>
  </si>
  <si>
    <t>CABRERA TORO</t>
  </si>
  <si>
    <t>nicolas.cabrera@uao.edu.co</t>
  </si>
  <si>
    <t>MUÑOZ BECOCHE</t>
  </si>
  <si>
    <t>alejandra.munoz_b@uao.edu.co</t>
  </si>
  <si>
    <t>GUERRERO GIL</t>
  </si>
  <si>
    <t>juan_m.guerrero@uao.edu.co</t>
  </si>
  <si>
    <t>MUÑOZ BECERRA</t>
  </si>
  <si>
    <t>isabella.munoz_bec@uao.edu.co</t>
  </si>
  <si>
    <t>RUIZ LEDESMA</t>
  </si>
  <si>
    <t>maria_graciela.ruiz@uao.edu.co</t>
  </si>
  <si>
    <t>GUERRA CALVACHI</t>
  </si>
  <si>
    <t>santiago.guerra@uao.edu.co</t>
  </si>
  <si>
    <t>SWAYNE LOPEZ</t>
  </si>
  <si>
    <t>maria_p.gonzalez@uao.edu.co</t>
  </si>
  <si>
    <t>santiago.moncada@uao.edu.co</t>
  </si>
  <si>
    <t>valeria.mosquera@uao.edu.co</t>
  </si>
  <si>
    <t>rosa_gis.swayne@uao.edu.co</t>
  </si>
  <si>
    <t>maria_pau.velasquez@uao.edu.co</t>
  </si>
  <si>
    <t>juliana.vivas@uao.edu.co</t>
  </si>
  <si>
    <t>id</t>
  </si>
  <si>
    <t>email</t>
  </si>
  <si>
    <t>ALLISON LONDOÑO LOPEZ</t>
  </si>
  <si>
    <t>ANA MARIA JIMENEZ CARDONA</t>
  </si>
  <si>
    <t>ANDRES FELIPE CALVO ARCE</t>
  </si>
  <si>
    <t>CRISTIAN NICOLAS CASANOVA CADENA</t>
  </si>
  <si>
    <t>DAVID ORTEGA QUINTERO</t>
  </si>
  <si>
    <t>ESTEFANIA GUZMAN CASTIBLANCO</t>
  </si>
  <si>
    <t>FERNANDO ENRIQUE CORREA SEGURA</t>
  </si>
  <si>
    <t>ISABELLA ROMERO PENA</t>
  </si>
  <si>
    <t>JUAN MANUEL CASTILLO SALAZAR</t>
  </si>
  <si>
    <t>JUAN MANUEL GUERRERO GIL</t>
  </si>
  <si>
    <t>KTALYNA GARCIA BENAVIDES</t>
  </si>
  <si>
    <t>LAURA CAMILA VARGAS DELGADO</t>
  </si>
  <si>
    <t>MARIA GRACIELA RUIZ LEDESMA</t>
  </si>
  <si>
    <t>MAYLIN SANCHEZ SOLANO</t>
  </si>
  <si>
    <t>MIGUEL ANDRES DIAGO VALDERRAMA</t>
  </si>
  <si>
    <t>NICOLAS CABRERA TORO</t>
  </si>
  <si>
    <t>ORIANA MONZNN SANDOVAL</t>
  </si>
  <si>
    <t>Oscar Ivan Campo Salazar</t>
  </si>
  <si>
    <t>SANTIAGO GUERRA CALVACHI</t>
  </si>
  <si>
    <t>VALENTINA RODRIGUEZ VARGAS</t>
  </si>
  <si>
    <t>VALERIA MOSQUERA AMADOR</t>
  </si>
  <si>
    <t>Full Name</t>
  </si>
  <si>
    <t>Time in Call</t>
  </si>
  <si>
    <t xml:space="preserve"> JUAN ESTEBAN</t>
  </si>
  <si>
    <t xml:space="preserve"> NICOLAS</t>
  </si>
  <si>
    <t xml:space="preserve"> ANDRES FELIPE</t>
  </si>
  <si>
    <t xml:space="preserve"> CRISTIAN NICOLAS</t>
  </si>
  <si>
    <t xml:space="preserve"> JUAN MANUEL</t>
  </si>
  <si>
    <t xml:space="preserve"> FERNANDO ENRIQUE</t>
  </si>
  <si>
    <t xml:space="preserve"> JUAN SEBASTIAN</t>
  </si>
  <si>
    <t xml:space="preserve"> MIGUEL ANDRES</t>
  </si>
  <si>
    <t xml:space="preserve"> ILSE</t>
  </si>
  <si>
    <t xml:space="preserve"> KTALYNA</t>
  </si>
  <si>
    <t xml:space="preserve"> HARRISON</t>
  </si>
  <si>
    <t>GONZALEZ PARRA</t>
  </si>
  <si>
    <t xml:space="preserve"> MARIA PAULA</t>
  </si>
  <si>
    <t xml:space="preserve"> SANTIAGO</t>
  </si>
  <si>
    <t xml:space="preserve"> ESTEFANIA</t>
  </si>
  <si>
    <t xml:space="preserve"> ANA MARIA</t>
  </si>
  <si>
    <t xml:space="preserve"> ALLISON</t>
  </si>
  <si>
    <t>MONCADA CASALLAS</t>
  </si>
  <si>
    <t xml:space="preserve"> ORIANA</t>
  </si>
  <si>
    <t>MOSQUERA AMADOR</t>
  </si>
  <si>
    <t xml:space="preserve"> VALERIA</t>
  </si>
  <si>
    <t xml:space="preserve"> ISABELLA</t>
  </si>
  <si>
    <t xml:space="preserve"> ALEJANDRA</t>
  </si>
  <si>
    <t xml:space="preserve"> DAVID</t>
  </si>
  <si>
    <t xml:space="preserve"> JAZMIN ALEJANDRA</t>
  </si>
  <si>
    <t xml:space="preserve"> VALENTINA</t>
  </si>
  <si>
    <t xml:space="preserve"> ROSA CATHERINE</t>
  </si>
  <si>
    <t xml:space="preserve"> MARIA GRACIELA</t>
  </si>
  <si>
    <t xml:space="preserve"> MAYLIN</t>
  </si>
  <si>
    <t xml:space="preserve"> ROSA GISELLE</t>
  </si>
  <si>
    <t xml:space="preserve"> LAURA CAMILA</t>
  </si>
  <si>
    <t>VELASQUEZ YEPES</t>
  </si>
  <si>
    <t>VIVAS RODRIGUEZ</t>
  </si>
  <si>
    <t xml:space="preserve"> JULIANA</t>
  </si>
  <si>
    <t>ALEJANDRA MUÑOZ BECOCHE</t>
  </si>
  <si>
    <t>ILSE FERNANDEZ VELASCO</t>
  </si>
  <si>
    <t>ROSA CATHERINE ROJAS ROJAS</t>
  </si>
  <si>
    <t>HARRISON GARCIA GARCIA</t>
  </si>
  <si>
    <t>JAZMIN ALEJANDRA ORTIZ RAMIREZ</t>
  </si>
  <si>
    <t>Giselle Swayne Lopez</t>
  </si>
  <si>
    <t>Asistencia</t>
  </si>
  <si>
    <t>T.Conexión</t>
  </si>
  <si>
    <t>%Conexión</t>
  </si>
  <si>
    <t>T.Conexión2</t>
  </si>
  <si>
    <t>%Conexión3</t>
  </si>
  <si>
    <t>T.Conexión4</t>
  </si>
  <si>
    <t>%Conexión5</t>
  </si>
  <si>
    <t>T.Conexión6</t>
  </si>
  <si>
    <t>%Conexión7</t>
  </si>
  <si>
    <t>T.Conexión8</t>
  </si>
  <si>
    <t>%Conexión9</t>
  </si>
  <si>
    <t>T.Conexión10</t>
  </si>
  <si>
    <t>%Conexión11</t>
  </si>
  <si>
    <t>T.Encuentro</t>
  </si>
  <si>
    <t xml:space="preserve">T.Encuentro: </t>
  </si>
  <si>
    <t>Semana 1:</t>
  </si>
  <si>
    <t xml:space="preserve">Semana 2: </t>
  </si>
  <si>
    <t xml:space="preserve">Semana 3: </t>
  </si>
  <si>
    <t xml:space="preserve">Semana 4: </t>
  </si>
  <si>
    <t xml:space="preserve">Semana 5: </t>
  </si>
  <si>
    <t xml:space="preserve">Semana 6: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</si>
</sst>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1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33" borderId="10" xfId="0" applyFill="1" applyBorder="1"/>
    <xf numFmtId="0" fontId="0" fillId="0" borderId="10" xfId="0" applyBorder="1"/>
    <xf numFmtId="21" fontId="0" fillId="34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D38B4-65BC-4CC2-BB4F-95F8C3F2B637}" name="Table1" displayName="Table1" ref="A3:R36" totalsRowShown="0" headerRowDxfId="15" dataDxfId="14">
  <autoFilter ref="A3:R36" xr:uid="{78DD38B4-65BC-4CC2-BB4F-95F8C3F2B637}"/>
  <sortState xmlns:xlrd2="http://schemas.microsoft.com/office/spreadsheetml/2017/richdata2" ref="A4:R36">
    <sortCondition ref="B3:B36"/>
  </sortState>
  <tableColumns count="18">
    <tableColumn id="1" xr3:uid="{2951ACD3-7E7C-4B15-8969-BBEC77220F09}" name="Num"/>
    <tableColumn id="2" xr3:uid="{41C291F5-DA77-4B55-A49C-CDE28AB05F1C}" name="Apellidos"/>
    <tableColumn id="3" xr3:uid="{4EF9A0E0-8B64-4D77-BF58-1466EBFC70F8}" name="Nombres"/>
    <tableColumn id="4" xr3:uid="{5086180F-E4FF-44EE-9934-6E185E113D63}" name="id" dataDxfId="13"/>
    <tableColumn id="5" xr3:uid="{E5E637F3-98DE-4C48-8975-E4FF30179C84}" name="email"/>
    <tableColumn id="6" xr3:uid="{CF0D999D-D30E-44A9-8182-47006516BC48}" name="T.Conexión" dataDxfId="12"/>
    <tableColumn id="7" xr3:uid="{E8E1A327-3852-4B72-8C7D-9092BB724734}" name="%Conexión" dataDxfId="11">
      <calculatedColumnFormula>IF(F4/$G$2&lt;=1.001,F4/$G$2,0.6)</calculatedColumnFormula>
    </tableColumn>
    <tableColumn id="8" xr3:uid="{14E35789-86AC-4945-A73E-D99A35E10EB9}" name="T.Conexión2" dataDxfId="10"/>
    <tableColumn id="9" xr3:uid="{6BA91324-9574-4B74-B3ED-388FC74FE8D3}" name="%Conexión3" dataDxfId="9">
      <calculatedColumnFormula>IF(H4/$I$2&lt;=1.001,H4/$I$2,0.6)</calculatedColumnFormula>
    </tableColumn>
    <tableColumn id="10" xr3:uid="{9802FEF2-2187-471C-ACAA-73D940E65473}" name="T.Conexión4" dataDxfId="8"/>
    <tableColumn id="11" xr3:uid="{B8476BAF-0DE0-4C8C-AEEE-2117E3957865}" name="%Conexión5" dataDxfId="7">
      <calculatedColumnFormula>IF(J4/$K$2&lt;=1.001,J4/$K$2,0.6)</calculatedColumnFormula>
    </tableColumn>
    <tableColumn id="12" xr3:uid="{03C4B276-91D7-41F6-911F-0CB84EF47FFD}" name="T.Conexión6" dataDxfId="6"/>
    <tableColumn id="13" xr3:uid="{A51298E4-4EBE-4781-AAF9-34F463969B6B}" name="%Conexión7" dataDxfId="5">
      <calculatedColumnFormula>IF(L4/$M$2&lt;=1.001,L4/$M$2,0.6)</calculatedColumnFormula>
    </tableColumn>
    <tableColumn id="14" xr3:uid="{2F7283ED-1E7B-4330-A5CE-F92DE2091445}" name="T.Conexión8" dataDxfId="4"/>
    <tableColumn id="15" xr3:uid="{ABDEB556-A3C7-496C-BEE2-2B0A3386DBE3}" name="%Conexión9" dataDxfId="3"/>
    <tableColumn id="16" xr3:uid="{5A12C48D-EFA1-49AF-BB79-7F5EEBD636A1}" name="T.Conexión10" dataDxfId="2"/>
    <tableColumn id="17" xr3:uid="{C4B07EEB-4CD0-4E3B-A360-8C4335B132B2}" name="%Conexión11" dataDxfId="1"/>
    <tableColumn id="18" xr3:uid="{01BD22FA-FAB3-4A7D-BEA4-C6E859E91567}" name="Asistencia" dataDxfId="0">
      <calculatedColumnFormula>AVERAGE(G4,I4,K4,M4)*5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2CE0-6169-477F-B8E1-2987D9E7C726}">
  <dimension ref="A1:R38"/>
  <sheetViews>
    <sheetView tabSelected="1" workbookViewId="0">
      <selection activeCell="G2" sqref="G2"/>
    </sheetView>
  </sheetViews>
  <sheetFormatPr defaultColWidth="11.42578125" defaultRowHeight="15" x14ac:dyDescent="0.25"/>
  <cols>
    <col min="1" max="1" width="7.42578125" customWidth="1"/>
    <col min="2" max="2" width="23.5703125" customWidth="1"/>
    <col min="3" max="3" width="19.85546875" customWidth="1"/>
    <col min="4" max="4" width="11" bestFit="1" customWidth="1"/>
    <col min="5" max="5" width="32.85546875" customWidth="1"/>
    <col min="6" max="7" width="15.85546875" bestFit="1" customWidth="1"/>
    <col min="8" max="11" width="16.85546875" bestFit="1" customWidth="1"/>
    <col min="12" max="14" width="13.85546875" customWidth="1"/>
    <col min="15" max="15" width="16.85546875" bestFit="1" customWidth="1"/>
    <col min="16" max="17" width="18" bestFit="1" customWidth="1"/>
    <col min="18" max="18" width="14.85546875" style="3" bestFit="1" customWidth="1"/>
  </cols>
  <sheetData>
    <row r="1" spans="1:18" x14ac:dyDescent="0.25">
      <c r="F1" s="6" t="s">
        <v>144</v>
      </c>
      <c r="G1" s="7">
        <v>45867</v>
      </c>
      <c r="H1" s="6" t="s">
        <v>145</v>
      </c>
      <c r="I1" s="7">
        <v>45874</v>
      </c>
      <c r="J1" s="6" t="s">
        <v>146</v>
      </c>
      <c r="K1" s="7">
        <v>45881</v>
      </c>
      <c r="L1" s="6" t="s">
        <v>147</v>
      </c>
      <c r="M1" s="7">
        <v>45888</v>
      </c>
      <c r="N1" s="6" t="s">
        <v>148</v>
      </c>
      <c r="O1" s="7">
        <v>45895</v>
      </c>
      <c r="P1" s="6" t="s">
        <v>149</v>
      </c>
      <c r="Q1" s="7">
        <v>45902</v>
      </c>
    </row>
    <row r="2" spans="1:18" x14ac:dyDescent="0.25">
      <c r="F2" s="6" t="s">
        <v>143</v>
      </c>
      <c r="G2" s="8">
        <v>1.744212962962963E-2</v>
      </c>
      <c r="H2" s="6" t="s">
        <v>142</v>
      </c>
      <c r="I2" s="8">
        <v>3.9780092592592596E-2</v>
      </c>
      <c r="J2" s="6" t="s">
        <v>142</v>
      </c>
      <c r="K2" s="8">
        <v>3.5949074074074071E-2</v>
      </c>
      <c r="L2" s="6" t="s">
        <v>142</v>
      </c>
      <c r="M2" s="8">
        <v>2.2731481481481481E-2</v>
      </c>
      <c r="N2" s="6" t="s">
        <v>142</v>
      </c>
      <c r="O2" s="8"/>
      <c r="P2" s="6" t="s">
        <v>142</v>
      </c>
      <c r="Q2" s="8"/>
    </row>
    <row r="3" spans="1:18" x14ac:dyDescent="0.25">
      <c r="A3" t="s">
        <v>0</v>
      </c>
      <c r="B3" t="s">
        <v>1</v>
      </c>
      <c r="C3" t="s">
        <v>2</v>
      </c>
      <c r="D3" t="s">
        <v>64</v>
      </c>
      <c r="E3" t="s">
        <v>65</v>
      </c>
      <c r="F3" s="2" t="s">
        <v>130</v>
      </c>
      <c r="G3" s="3" t="s">
        <v>131</v>
      </c>
      <c r="H3" s="2" t="s">
        <v>132</v>
      </c>
      <c r="I3" s="3" t="s">
        <v>133</v>
      </c>
      <c r="J3" s="2" t="s">
        <v>134</v>
      </c>
      <c r="K3" s="3" t="s">
        <v>135</v>
      </c>
      <c r="L3" s="2" t="s">
        <v>136</v>
      </c>
      <c r="M3" s="3" t="s">
        <v>137</v>
      </c>
      <c r="N3" s="2" t="s">
        <v>138</v>
      </c>
      <c r="O3" s="3" t="s">
        <v>139</v>
      </c>
      <c r="P3" s="2" t="s">
        <v>140</v>
      </c>
      <c r="Q3" s="3" t="s">
        <v>141</v>
      </c>
      <c r="R3" s="3" t="s">
        <v>129</v>
      </c>
    </row>
    <row r="4" spans="1:18" x14ac:dyDescent="0.25">
      <c r="A4">
        <v>1</v>
      </c>
      <c r="B4" t="s">
        <v>37</v>
      </c>
      <c r="C4" t="s">
        <v>89</v>
      </c>
      <c r="D4">
        <v>1005785665</v>
      </c>
      <c r="E4" t="s">
        <v>38</v>
      </c>
      <c r="F4" s="4">
        <v>0</v>
      </c>
      <c r="G4" s="9">
        <f t="shared" ref="G4:G36" si="0">IF(F4/$G$2&lt;=1.001,F4/$G$2,0.6)</f>
        <v>0</v>
      </c>
      <c r="H4" s="4">
        <v>3.9085648148148147E-2</v>
      </c>
      <c r="I4" s="9">
        <f t="shared" ref="I4:I36" si="1">IF(H4/$I$2&lt;=1.001,H4/$I$2,0.6)</f>
        <v>0.9825429153331392</v>
      </c>
      <c r="J4" s="4">
        <v>3.5960648148148151E-2</v>
      </c>
      <c r="K4" s="9">
        <f t="shared" ref="K4:K36" si="2">IF(J4/$K$2&lt;=1.001,J4/$K$2,0.6)</f>
        <v>1.00032195750161</v>
      </c>
      <c r="L4" s="4">
        <v>2.3148148148148149E-4</v>
      </c>
      <c r="M4" s="9">
        <f t="shared" ref="M4:M36" si="3">IF(L4/$M$2&lt;=1.001,L4/$M$2,0.6)</f>
        <v>1.0183299389002037E-2</v>
      </c>
      <c r="N4" s="3"/>
      <c r="O4" s="3"/>
      <c r="P4" s="3"/>
      <c r="Q4" s="3"/>
      <c r="R4" s="5">
        <f t="shared" ref="R4:R36" si="4">AVERAGE(G4,I4,K4,M4)*5</f>
        <v>2.4913102152796891</v>
      </c>
    </row>
    <row r="5" spans="1:18" x14ac:dyDescent="0.25">
      <c r="A5">
        <v>2</v>
      </c>
      <c r="B5" t="s">
        <v>45</v>
      </c>
      <c r="C5" t="s">
        <v>90</v>
      </c>
      <c r="D5">
        <v>1104804719</v>
      </c>
      <c r="E5" t="s">
        <v>46</v>
      </c>
      <c r="F5" s="4">
        <v>3.4641203703703702E-2</v>
      </c>
      <c r="G5" s="9">
        <f t="shared" si="0"/>
        <v>0.6</v>
      </c>
      <c r="H5" s="4">
        <v>3.9178240740740743E-2</v>
      </c>
      <c r="I5" s="9">
        <f t="shared" si="1"/>
        <v>0.9848705266220541</v>
      </c>
      <c r="J5" s="4">
        <v>3.5856481481481482E-2</v>
      </c>
      <c r="K5" s="9">
        <f t="shared" si="2"/>
        <v>0.99742433998712177</v>
      </c>
      <c r="L5" s="4">
        <v>1.9652777777777779E-2</v>
      </c>
      <c r="M5" s="9">
        <f t="shared" si="3"/>
        <v>0.86456211812627304</v>
      </c>
      <c r="N5" s="3"/>
      <c r="O5" s="3"/>
      <c r="P5" s="3"/>
      <c r="Q5" s="3"/>
      <c r="R5" s="5">
        <f t="shared" si="4"/>
        <v>4.3085712309193109</v>
      </c>
    </row>
    <row r="6" spans="1:18" x14ac:dyDescent="0.25">
      <c r="A6">
        <v>3</v>
      </c>
      <c r="B6" t="s">
        <v>43</v>
      </c>
      <c r="C6" t="s">
        <v>91</v>
      </c>
      <c r="D6">
        <v>1109542109</v>
      </c>
      <c r="E6" t="s">
        <v>44</v>
      </c>
      <c r="F6" s="4">
        <v>1.6481481481481482E-2</v>
      </c>
      <c r="G6" s="9">
        <f t="shared" si="0"/>
        <v>0.94492368944923688</v>
      </c>
      <c r="H6" s="4">
        <v>3.8530092592592595E-2</v>
      </c>
      <c r="I6" s="9">
        <f t="shared" si="1"/>
        <v>0.9685772475996508</v>
      </c>
      <c r="J6" s="4">
        <v>3.5821759259259262E-2</v>
      </c>
      <c r="K6" s="9">
        <f t="shared" si="2"/>
        <v>0.9964584674822925</v>
      </c>
      <c r="L6" s="4">
        <v>1.0648148148148149E-3</v>
      </c>
      <c r="M6" s="9">
        <f t="shared" si="3"/>
        <v>4.684317718940937E-2</v>
      </c>
      <c r="N6" s="3"/>
      <c r="O6" s="3"/>
      <c r="P6" s="3"/>
      <c r="Q6" s="3"/>
      <c r="R6" s="5">
        <f t="shared" si="4"/>
        <v>3.696003227150737</v>
      </c>
    </row>
    <row r="7" spans="1:18" x14ac:dyDescent="0.25">
      <c r="A7">
        <v>4</v>
      </c>
      <c r="B7" t="s">
        <v>7</v>
      </c>
      <c r="C7" t="s">
        <v>92</v>
      </c>
      <c r="D7">
        <v>1193276119</v>
      </c>
      <c r="E7" t="s">
        <v>8</v>
      </c>
      <c r="F7" s="4">
        <v>1.7349537037037038E-2</v>
      </c>
      <c r="G7" s="9">
        <f t="shared" si="0"/>
        <v>0.99469143994691445</v>
      </c>
      <c r="H7" s="4">
        <v>0</v>
      </c>
      <c r="I7" s="9">
        <f t="shared" si="1"/>
        <v>0</v>
      </c>
      <c r="J7" s="4">
        <v>0</v>
      </c>
      <c r="K7" s="9">
        <f t="shared" si="2"/>
        <v>0</v>
      </c>
      <c r="L7" s="4">
        <v>0</v>
      </c>
      <c r="M7" s="9">
        <f t="shared" si="3"/>
        <v>0</v>
      </c>
      <c r="N7" s="3"/>
      <c r="O7" s="3"/>
      <c r="P7" s="3"/>
      <c r="Q7" s="3"/>
      <c r="R7" s="5">
        <f t="shared" si="4"/>
        <v>1.2433642999336429</v>
      </c>
    </row>
    <row r="8" spans="1:18" x14ac:dyDescent="0.25">
      <c r="A8">
        <v>5</v>
      </c>
      <c r="B8" t="s">
        <v>15</v>
      </c>
      <c r="C8" t="s">
        <v>93</v>
      </c>
      <c r="D8">
        <v>1113978874</v>
      </c>
      <c r="E8" t="s">
        <v>16</v>
      </c>
      <c r="F8" s="4">
        <v>1.744212962962963E-2</v>
      </c>
      <c r="G8" s="9">
        <f t="shared" si="0"/>
        <v>1</v>
      </c>
      <c r="H8" s="4">
        <v>3.9814814814814817E-2</v>
      </c>
      <c r="I8" s="9">
        <f t="shared" si="1"/>
        <v>1.0008728542333429</v>
      </c>
      <c r="J8" s="4">
        <v>3.5960648148148151E-2</v>
      </c>
      <c r="K8" s="9">
        <f t="shared" si="2"/>
        <v>1.00032195750161</v>
      </c>
      <c r="L8" s="4">
        <v>2.1203703703703704E-2</v>
      </c>
      <c r="M8" s="9">
        <f t="shared" si="3"/>
        <v>0.9327902240325866</v>
      </c>
      <c r="N8" s="3"/>
      <c r="O8" s="3"/>
      <c r="P8" s="3"/>
      <c r="Q8" s="3"/>
      <c r="R8" s="5">
        <f t="shared" si="4"/>
        <v>4.9174812947094244</v>
      </c>
    </row>
    <row r="9" spans="1:18" x14ac:dyDescent="0.25">
      <c r="A9">
        <v>6</v>
      </c>
      <c r="B9" t="s">
        <v>29</v>
      </c>
      <c r="C9" t="s">
        <v>94</v>
      </c>
      <c r="D9">
        <v>1007560675</v>
      </c>
      <c r="E9" t="s">
        <v>30</v>
      </c>
      <c r="F9" s="4">
        <v>5.2083333333333333E-4</v>
      </c>
      <c r="G9" s="9">
        <f t="shared" si="0"/>
        <v>2.98606502986065E-2</v>
      </c>
      <c r="H9" s="4">
        <v>3.9074074074074074E-2</v>
      </c>
      <c r="I9" s="9">
        <f t="shared" si="1"/>
        <v>0.98225196392202496</v>
      </c>
      <c r="J9" s="4">
        <v>3.5763888888888887E-2</v>
      </c>
      <c r="K9" s="9">
        <f t="shared" si="2"/>
        <v>0.99484867997424342</v>
      </c>
      <c r="L9" s="4">
        <v>1.8090277777777778E-2</v>
      </c>
      <c r="M9" s="9">
        <f t="shared" si="3"/>
        <v>0.79582484725050917</v>
      </c>
      <c r="N9" s="3"/>
      <c r="O9" s="3"/>
      <c r="P9" s="3"/>
      <c r="Q9" s="3"/>
      <c r="R9" s="5">
        <f t="shared" si="4"/>
        <v>3.5034826768067298</v>
      </c>
    </row>
    <row r="10" spans="1:18" x14ac:dyDescent="0.25">
      <c r="A10">
        <v>7</v>
      </c>
      <c r="B10" t="s">
        <v>9</v>
      </c>
      <c r="C10" t="s">
        <v>95</v>
      </c>
      <c r="D10">
        <v>1004189893</v>
      </c>
      <c r="E10" t="s">
        <v>10</v>
      </c>
      <c r="F10" s="4">
        <v>0</v>
      </c>
      <c r="G10" s="9">
        <f t="shared" si="0"/>
        <v>0</v>
      </c>
      <c r="H10" s="4">
        <v>0</v>
      </c>
      <c r="I10" s="9">
        <f t="shared" si="1"/>
        <v>0</v>
      </c>
      <c r="J10" s="4">
        <v>0</v>
      </c>
      <c r="K10" s="9">
        <f t="shared" si="2"/>
        <v>0</v>
      </c>
      <c r="L10" s="4">
        <v>0</v>
      </c>
      <c r="M10" s="9">
        <f t="shared" si="3"/>
        <v>0</v>
      </c>
      <c r="N10" s="3"/>
      <c r="O10" s="3"/>
      <c r="P10" s="3"/>
      <c r="Q10" s="3"/>
      <c r="R10" s="5">
        <f t="shared" si="4"/>
        <v>0</v>
      </c>
    </row>
    <row r="11" spans="1:18" x14ac:dyDescent="0.25">
      <c r="A11">
        <v>8</v>
      </c>
      <c r="B11" t="s">
        <v>13</v>
      </c>
      <c r="C11" t="s">
        <v>96</v>
      </c>
      <c r="D11">
        <v>1005892878</v>
      </c>
      <c r="E11" t="s">
        <v>14</v>
      </c>
      <c r="F11" s="4">
        <v>1.744212962962963E-2</v>
      </c>
      <c r="G11" s="9">
        <f t="shared" si="0"/>
        <v>1</v>
      </c>
      <c r="H11" s="4">
        <v>3.9814814814814817E-2</v>
      </c>
      <c r="I11" s="9">
        <f t="shared" si="1"/>
        <v>1.0008728542333429</v>
      </c>
      <c r="J11" s="4">
        <v>3.5960648148148151E-2</v>
      </c>
      <c r="K11" s="9">
        <f t="shared" si="2"/>
        <v>1.00032195750161</v>
      </c>
      <c r="L11" s="4">
        <v>1.8935185185185187E-2</v>
      </c>
      <c r="M11" s="9">
        <f t="shared" si="3"/>
        <v>0.83299389002036672</v>
      </c>
      <c r="N11" s="3"/>
      <c r="O11" s="3"/>
      <c r="P11" s="3"/>
      <c r="Q11" s="3"/>
      <c r="R11" s="5">
        <f t="shared" si="4"/>
        <v>4.7927358771941497</v>
      </c>
    </row>
    <row r="12" spans="1:18" x14ac:dyDescent="0.25">
      <c r="A12">
        <v>9</v>
      </c>
      <c r="B12" t="s">
        <v>25</v>
      </c>
      <c r="C12" t="s">
        <v>97</v>
      </c>
      <c r="D12">
        <v>1107837304</v>
      </c>
      <c r="E12" t="s">
        <v>26</v>
      </c>
      <c r="F12" s="4">
        <v>3.8090277777777778E-2</v>
      </c>
      <c r="G12" s="9">
        <f t="shared" si="0"/>
        <v>0.6</v>
      </c>
      <c r="H12" s="4">
        <v>3.8541666666666669E-2</v>
      </c>
      <c r="I12" s="9">
        <f t="shared" si="1"/>
        <v>0.96886819901076515</v>
      </c>
      <c r="J12" s="4">
        <v>3.3229166666666664E-2</v>
      </c>
      <c r="K12" s="9">
        <f t="shared" si="2"/>
        <v>0.92433998712169996</v>
      </c>
      <c r="L12" s="4">
        <v>5.115740740740741E-3</v>
      </c>
      <c r="M12" s="9">
        <f t="shared" si="3"/>
        <v>0.22505091649694503</v>
      </c>
      <c r="N12" s="3"/>
      <c r="O12" s="3"/>
      <c r="P12" s="3"/>
      <c r="Q12" s="3"/>
      <c r="R12" s="5">
        <f t="shared" si="4"/>
        <v>3.3978238782867627</v>
      </c>
    </row>
    <row r="13" spans="1:18" x14ac:dyDescent="0.25">
      <c r="A13">
        <v>10</v>
      </c>
      <c r="B13" t="s">
        <v>35</v>
      </c>
      <c r="C13" t="s">
        <v>98</v>
      </c>
      <c r="D13">
        <v>1058932076</v>
      </c>
      <c r="E13" t="s">
        <v>36</v>
      </c>
      <c r="F13" s="4">
        <v>3.6388888888888887E-2</v>
      </c>
      <c r="G13" s="9">
        <f t="shared" si="0"/>
        <v>0.6</v>
      </c>
      <c r="H13" s="4">
        <v>3.9282407407407405E-2</v>
      </c>
      <c r="I13" s="9">
        <f t="shared" si="1"/>
        <v>0.98748908932208301</v>
      </c>
      <c r="J13" s="4">
        <v>3.5960648148148151E-2</v>
      </c>
      <c r="K13" s="9">
        <f t="shared" si="2"/>
        <v>1.00032195750161</v>
      </c>
      <c r="L13" s="4">
        <v>2.2395833333333334E-2</v>
      </c>
      <c r="M13" s="9">
        <f t="shared" si="3"/>
        <v>0.98523421588594706</v>
      </c>
      <c r="N13" s="3"/>
      <c r="O13" s="3"/>
      <c r="P13" s="3"/>
      <c r="Q13" s="3"/>
      <c r="R13" s="5">
        <f t="shared" si="4"/>
        <v>4.4663065783870497</v>
      </c>
    </row>
    <row r="14" spans="1:18" x14ac:dyDescent="0.25">
      <c r="A14">
        <v>11</v>
      </c>
      <c r="B14" t="s">
        <v>31</v>
      </c>
      <c r="C14" t="s">
        <v>99</v>
      </c>
      <c r="D14">
        <v>1110285503</v>
      </c>
      <c r="E14" t="s">
        <v>32</v>
      </c>
      <c r="F14" s="4">
        <v>1.7314814814814814E-2</v>
      </c>
      <c r="G14" s="9">
        <f t="shared" si="0"/>
        <v>0.9927007299270072</v>
      </c>
      <c r="H14" s="4">
        <v>3.9189814814814816E-2</v>
      </c>
      <c r="I14" s="9">
        <f t="shared" si="1"/>
        <v>0.98516147803316845</v>
      </c>
      <c r="J14" s="4">
        <v>0</v>
      </c>
      <c r="K14" s="9">
        <f t="shared" si="2"/>
        <v>0</v>
      </c>
      <c r="L14" s="4">
        <v>0</v>
      </c>
      <c r="M14" s="9">
        <f t="shared" si="3"/>
        <v>0</v>
      </c>
      <c r="N14" s="3"/>
      <c r="O14" s="3"/>
      <c r="P14" s="3"/>
      <c r="Q14" s="3"/>
      <c r="R14" s="5">
        <f t="shared" si="4"/>
        <v>2.4723277599502196</v>
      </c>
    </row>
    <row r="15" spans="1:18" x14ac:dyDescent="0.25">
      <c r="A15">
        <v>12</v>
      </c>
      <c r="B15" t="s">
        <v>100</v>
      </c>
      <c r="C15" t="s">
        <v>101</v>
      </c>
      <c r="D15">
        <v>1107837413</v>
      </c>
      <c r="E15" t="s">
        <v>58</v>
      </c>
      <c r="F15" s="4">
        <v>0</v>
      </c>
      <c r="G15" s="9">
        <f t="shared" si="0"/>
        <v>0</v>
      </c>
      <c r="H15" s="4">
        <v>3.7743055555555557E-2</v>
      </c>
      <c r="I15" s="9">
        <f t="shared" si="1"/>
        <v>0.94879255164387544</v>
      </c>
      <c r="J15" s="4">
        <v>3.5925925925925924E-2</v>
      </c>
      <c r="K15" s="9">
        <f t="shared" si="2"/>
        <v>0.99935608499678041</v>
      </c>
      <c r="L15" s="4">
        <v>2.0636574074074075E-2</v>
      </c>
      <c r="M15" s="9">
        <f t="shared" si="3"/>
        <v>0.90784114052953158</v>
      </c>
      <c r="N15" s="3"/>
      <c r="O15" s="3"/>
      <c r="P15" s="3"/>
      <c r="Q15" s="3"/>
      <c r="R15" s="5">
        <f t="shared" si="4"/>
        <v>3.5699872214627342</v>
      </c>
    </row>
    <row r="16" spans="1:18" x14ac:dyDescent="0.25">
      <c r="A16">
        <v>13</v>
      </c>
      <c r="B16" t="s">
        <v>55</v>
      </c>
      <c r="C16" t="s">
        <v>102</v>
      </c>
      <c r="D16">
        <v>1004217163</v>
      </c>
      <c r="E16" t="s">
        <v>56</v>
      </c>
      <c r="F16" s="4">
        <v>4.1458333333333333E-2</v>
      </c>
      <c r="G16" s="9">
        <f t="shared" si="0"/>
        <v>0.6</v>
      </c>
      <c r="H16" s="4">
        <v>3.9814814814814817E-2</v>
      </c>
      <c r="I16" s="9">
        <f t="shared" si="1"/>
        <v>1.0008728542333429</v>
      </c>
      <c r="J16" s="4">
        <v>3.5960648148148151E-2</v>
      </c>
      <c r="K16" s="9">
        <f t="shared" si="2"/>
        <v>1.00032195750161</v>
      </c>
      <c r="L16" s="4">
        <v>2.0798611111111111E-2</v>
      </c>
      <c r="M16" s="9">
        <f t="shared" si="3"/>
        <v>0.91496945010183306</v>
      </c>
      <c r="N16" s="3"/>
      <c r="O16" s="3"/>
      <c r="P16" s="3"/>
      <c r="Q16" s="3"/>
      <c r="R16" s="5">
        <f t="shared" si="4"/>
        <v>4.3952053272959821</v>
      </c>
    </row>
    <row r="17" spans="1:18" x14ac:dyDescent="0.25">
      <c r="A17">
        <v>14</v>
      </c>
      <c r="B17" t="s">
        <v>49</v>
      </c>
      <c r="C17" t="s">
        <v>93</v>
      </c>
      <c r="D17">
        <v>1105366146</v>
      </c>
      <c r="E17" t="s">
        <v>50</v>
      </c>
      <c r="F17" s="4">
        <v>3.8437499999999999E-2</v>
      </c>
      <c r="G17" s="9">
        <f t="shared" si="0"/>
        <v>0.6</v>
      </c>
      <c r="H17" s="4">
        <v>0</v>
      </c>
      <c r="I17" s="9">
        <f t="shared" si="1"/>
        <v>0</v>
      </c>
      <c r="J17" s="4">
        <v>1.3148148148148148E-2</v>
      </c>
      <c r="K17" s="9">
        <f t="shared" si="2"/>
        <v>0.36574372182871867</v>
      </c>
      <c r="L17" s="4">
        <v>7.6620370370370366E-3</v>
      </c>
      <c r="M17" s="9">
        <f t="shared" si="3"/>
        <v>0.33706720977596738</v>
      </c>
      <c r="N17" s="3"/>
      <c r="O17" s="3"/>
      <c r="P17" s="3"/>
      <c r="Q17" s="3"/>
      <c r="R17" s="5">
        <f t="shared" si="4"/>
        <v>1.6285136645058573</v>
      </c>
    </row>
    <row r="18" spans="1:18" x14ac:dyDescent="0.25">
      <c r="A18">
        <v>15</v>
      </c>
      <c r="B18" t="s">
        <v>21</v>
      </c>
      <c r="C18" t="s">
        <v>103</v>
      </c>
      <c r="D18">
        <v>1000940688</v>
      </c>
      <c r="E18" t="s">
        <v>22</v>
      </c>
      <c r="F18" s="4">
        <v>1.7361111111111112E-2</v>
      </c>
      <c r="G18" s="9">
        <f t="shared" si="0"/>
        <v>0.99535500995355009</v>
      </c>
      <c r="H18" s="4">
        <v>3.9259259259259258E-2</v>
      </c>
      <c r="I18" s="9">
        <f t="shared" si="1"/>
        <v>0.98690718649985443</v>
      </c>
      <c r="J18" s="4">
        <v>3.5949074074074071E-2</v>
      </c>
      <c r="K18" s="9">
        <f t="shared" si="2"/>
        <v>1</v>
      </c>
      <c r="L18" s="4">
        <v>2.2638888888888889E-2</v>
      </c>
      <c r="M18" s="9">
        <f t="shared" si="3"/>
        <v>0.99592668024439923</v>
      </c>
      <c r="N18" s="3"/>
      <c r="O18" s="3"/>
      <c r="P18" s="3"/>
      <c r="Q18" s="3"/>
      <c r="R18" s="5">
        <f t="shared" si="4"/>
        <v>4.9727360958722553</v>
      </c>
    </row>
    <row r="19" spans="1:18" x14ac:dyDescent="0.25">
      <c r="A19">
        <v>16</v>
      </c>
      <c r="B19" t="s">
        <v>33</v>
      </c>
      <c r="C19" t="s">
        <v>104</v>
      </c>
      <c r="D19">
        <v>1112388246</v>
      </c>
      <c r="E19" t="s">
        <v>34</v>
      </c>
      <c r="F19" s="4">
        <v>1.744212962962963E-2</v>
      </c>
      <c r="G19" s="9">
        <f t="shared" si="0"/>
        <v>1</v>
      </c>
      <c r="H19" s="4">
        <v>3.8506944444444448E-2</v>
      </c>
      <c r="I19" s="9">
        <f t="shared" si="1"/>
        <v>0.96799534477742222</v>
      </c>
      <c r="J19" s="4">
        <v>1.0486111111111111E-2</v>
      </c>
      <c r="K19" s="9">
        <f t="shared" si="2"/>
        <v>0.29169349645846748</v>
      </c>
      <c r="L19" s="4">
        <v>2.2592592592592591E-2</v>
      </c>
      <c r="M19" s="9">
        <f t="shared" si="3"/>
        <v>0.99389002036659879</v>
      </c>
      <c r="N19" s="3"/>
      <c r="O19" s="3"/>
      <c r="P19" s="3"/>
      <c r="Q19" s="3"/>
      <c r="R19" s="5">
        <f t="shared" si="4"/>
        <v>4.066973577003111</v>
      </c>
    </row>
    <row r="20" spans="1:18" x14ac:dyDescent="0.25">
      <c r="A20">
        <v>17</v>
      </c>
      <c r="B20" t="s">
        <v>27</v>
      </c>
      <c r="C20" t="s">
        <v>105</v>
      </c>
      <c r="D20">
        <v>1110286885</v>
      </c>
      <c r="E20" t="s">
        <v>28</v>
      </c>
      <c r="F20" s="4">
        <v>1.7349537037037038E-2</v>
      </c>
      <c r="G20" s="9">
        <f t="shared" si="0"/>
        <v>0.99469143994691445</v>
      </c>
      <c r="H20" s="4">
        <v>3.9293981481481478E-2</v>
      </c>
      <c r="I20" s="9">
        <f t="shared" si="1"/>
        <v>0.98778004073319736</v>
      </c>
      <c r="J20" s="4">
        <v>3.5925925925925924E-2</v>
      </c>
      <c r="K20" s="9">
        <f t="shared" si="2"/>
        <v>0.99935608499678041</v>
      </c>
      <c r="L20" s="4">
        <v>2.2129629629629631E-2</v>
      </c>
      <c r="M20" s="9">
        <f t="shared" si="3"/>
        <v>0.97352342158859484</v>
      </c>
      <c r="N20" s="3"/>
      <c r="O20" s="3"/>
      <c r="P20" s="3"/>
      <c r="Q20" s="3"/>
      <c r="R20" s="5">
        <f t="shared" si="4"/>
        <v>4.9441887340818589</v>
      </c>
    </row>
    <row r="21" spans="1:18" x14ac:dyDescent="0.25">
      <c r="A21">
        <v>18</v>
      </c>
      <c r="B21" t="s">
        <v>106</v>
      </c>
      <c r="C21" t="s">
        <v>102</v>
      </c>
      <c r="D21">
        <v>1094883894</v>
      </c>
      <c r="E21" t="s">
        <v>59</v>
      </c>
      <c r="F21" s="4">
        <v>0</v>
      </c>
      <c r="G21" s="9">
        <f t="shared" si="0"/>
        <v>0</v>
      </c>
      <c r="H21" s="4">
        <v>3.7743055555555557E-2</v>
      </c>
      <c r="I21" s="9">
        <f t="shared" si="1"/>
        <v>0.94879255164387544</v>
      </c>
      <c r="J21" s="4">
        <v>2.8715277777777777E-2</v>
      </c>
      <c r="K21" s="9">
        <f t="shared" si="2"/>
        <v>0.79877656149388288</v>
      </c>
      <c r="L21" s="4">
        <v>1.9212962962962963E-2</v>
      </c>
      <c r="M21" s="9">
        <f t="shared" si="3"/>
        <v>0.84521384928716903</v>
      </c>
      <c r="N21" s="3"/>
      <c r="O21" s="3"/>
      <c r="P21" s="3"/>
      <c r="Q21" s="3"/>
      <c r="R21" s="5">
        <f t="shared" si="4"/>
        <v>3.2409787030311588</v>
      </c>
    </row>
    <row r="22" spans="1:18" x14ac:dyDescent="0.25">
      <c r="A22">
        <v>19</v>
      </c>
      <c r="B22" t="s">
        <v>23</v>
      </c>
      <c r="C22" t="s">
        <v>107</v>
      </c>
      <c r="D22">
        <v>1005832925</v>
      </c>
      <c r="E22" t="s">
        <v>24</v>
      </c>
      <c r="F22" s="4">
        <v>1.7314814814814814E-2</v>
      </c>
      <c r="G22" s="9">
        <f t="shared" si="0"/>
        <v>0.9927007299270072</v>
      </c>
      <c r="H22" s="4">
        <v>3.9814814814814817E-2</v>
      </c>
      <c r="I22" s="9">
        <f t="shared" si="1"/>
        <v>1.0008728542333429</v>
      </c>
      <c r="J22" s="4">
        <v>3.5868055555555556E-2</v>
      </c>
      <c r="K22" s="9">
        <f t="shared" si="2"/>
        <v>0.99774629748873156</v>
      </c>
      <c r="L22" s="4">
        <v>2.1909722222222223E-2</v>
      </c>
      <c r="M22" s="9">
        <f t="shared" si="3"/>
        <v>0.96384928716904283</v>
      </c>
      <c r="N22" s="3"/>
      <c r="O22" s="3"/>
      <c r="P22" s="3"/>
      <c r="Q22" s="3"/>
      <c r="R22" s="5">
        <f t="shared" si="4"/>
        <v>4.9439614610226554</v>
      </c>
    </row>
    <row r="23" spans="1:18" x14ac:dyDescent="0.25">
      <c r="A23">
        <v>20</v>
      </c>
      <c r="B23" t="s">
        <v>108</v>
      </c>
      <c r="C23" t="s">
        <v>109</v>
      </c>
      <c r="D23">
        <v>1002886235</v>
      </c>
      <c r="E23" t="s">
        <v>60</v>
      </c>
      <c r="F23" s="4">
        <v>1.7395833333333333E-2</v>
      </c>
      <c r="G23" s="9">
        <f t="shared" si="0"/>
        <v>0.99734571997345711</v>
      </c>
      <c r="H23" s="4">
        <v>3.8217592592592595E-2</v>
      </c>
      <c r="I23" s="9">
        <f t="shared" si="1"/>
        <v>0.9607215594995635</v>
      </c>
      <c r="J23" s="4">
        <v>3.5960648148148151E-2</v>
      </c>
      <c r="K23" s="9">
        <f t="shared" si="2"/>
        <v>1.00032195750161</v>
      </c>
      <c r="L23" s="4">
        <v>2.2662037037037036E-2</v>
      </c>
      <c r="M23" s="9">
        <f t="shared" si="3"/>
        <v>0.9969450101832994</v>
      </c>
      <c r="N23" s="3"/>
      <c r="O23" s="3"/>
      <c r="P23" s="3"/>
      <c r="Q23" s="3"/>
      <c r="R23" s="5">
        <f t="shared" si="4"/>
        <v>4.9441678089474124</v>
      </c>
    </row>
    <row r="24" spans="1:18" x14ac:dyDescent="0.25">
      <c r="A24">
        <v>21</v>
      </c>
      <c r="B24" t="s">
        <v>51</v>
      </c>
      <c r="C24" t="s">
        <v>110</v>
      </c>
      <c r="D24">
        <v>1112388822</v>
      </c>
      <c r="E24" t="s">
        <v>52</v>
      </c>
      <c r="F24" s="4">
        <v>1.7337962962962961E-2</v>
      </c>
      <c r="G24" s="9">
        <f t="shared" si="0"/>
        <v>0.99402786994027859</v>
      </c>
      <c r="H24" s="4">
        <v>3.9224537037037037E-2</v>
      </c>
      <c r="I24" s="9">
        <f t="shared" si="1"/>
        <v>0.98603433226651138</v>
      </c>
      <c r="J24" s="4">
        <v>3.5879629629629629E-2</v>
      </c>
      <c r="K24" s="9">
        <f t="shared" si="2"/>
        <v>0.99806825499034135</v>
      </c>
      <c r="L24" s="4">
        <v>0</v>
      </c>
      <c r="M24" s="9">
        <f t="shared" si="3"/>
        <v>0</v>
      </c>
      <c r="N24" s="3"/>
      <c r="O24" s="3"/>
      <c r="P24" s="3"/>
      <c r="Q24" s="3"/>
      <c r="R24" s="5">
        <f t="shared" si="4"/>
        <v>3.7226630714964144</v>
      </c>
    </row>
    <row r="25" spans="1:18" x14ac:dyDescent="0.25">
      <c r="A25">
        <v>22</v>
      </c>
      <c r="B25" t="s">
        <v>47</v>
      </c>
      <c r="C25" t="s">
        <v>111</v>
      </c>
      <c r="D25">
        <v>1061688602</v>
      </c>
      <c r="E25" t="s">
        <v>48</v>
      </c>
      <c r="F25" s="4">
        <v>1.7303240740740741E-2</v>
      </c>
      <c r="G25" s="9">
        <f t="shared" si="0"/>
        <v>0.99203715992037156</v>
      </c>
      <c r="H25" s="4">
        <v>3.9247685185185184E-2</v>
      </c>
      <c r="I25" s="9">
        <f t="shared" si="1"/>
        <v>0.98661623508874008</v>
      </c>
      <c r="J25" s="4">
        <v>3.5891203703703703E-2</v>
      </c>
      <c r="K25" s="9">
        <f t="shared" si="2"/>
        <v>0.99839021249195115</v>
      </c>
      <c r="L25" s="4">
        <v>2.162037037037037E-2</v>
      </c>
      <c r="M25" s="9">
        <f t="shared" si="3"/>
        <v>0.95112016293279023</v>
      </c>
      <c r="N25" s="3"/>
      <c r="O25" s="3"/>
      <c r="P25" s="3"/>
      <c r="Q25" s="3"/>
      <c r="R25" s="5">
        <f t="shared" si="4"/>
        <v>4.910204713042317</v>
      </c>
    </row>
    <row r="26" spans="1:18" x14ac:dyDescent="0.25">
      <c r="A26">
        <v>23</v>
      </c>
      <c r="B26" t="s">
        <v>39</v>
      </c>
      <c r="C26" t="s">
        <v>112</v>
      </c>
      <c r="D26">
        <v>1143992171</v>
      </c>
      <c r="E26" t="s">
        <v>40</v>
      </c>
      <c r="F26" s="4">
        <v>3.4791666666666665E-2</v>
      </c>
      <c r="G26" s="9">
        <f t="shared" si="0"/>
        <v>0.6</v>
      </c>
      <c r="H26" s="4">
        <v>7.1990740740740739E-3</v>
      </c>
      <c r="I26" s="9">
        <f t="shared" si="1"/>
        <v>0.1809717777131219</v>
      </c>
      <c r="J26" s="4">
        <v>3.5960648148148151E-2</v>
      </c>
      <c r="K26" s="9">
        <f t="shared" si="2"/>
        <v>1.00032195750161</v>
      </c>
      <c r="L26" s="4">
        <v>1.9398148148148147E-2</v>
      </c>
      <c r="M26" s="9">
        <f t="shared" si="3"/>
        <v>0.85336048879837068</v>
      </c>
      <c r="N26" s="3"/>
      <c r="O26" s="3"/>
      <c r="P26" s="3"/>
      <c r="Q26" s="3"/>
      <c r="R26" s="5">
        <f t="shared" si="4"/>
        <v>3.2933177800163782</v>
      </c>
    </row>
    <row r="27" spans="1:18" x14ac:dyDescent="0.25">
      <c r="A27">
        <v>24</v>
      </c>
      <c r="B27" t="s">
        <v>17</v>
      </c>
      <c r="C27" t="s">
        <v>113</v>
      </c>
      <c r="D27">
        <v>1112041894</v>
      </c>
      <c r="E27" t="s">
        <v>18</v>
      </c>
      <c r="F27" s="4">
        <v>3.7592592592592594E-2</v>
      </c>
      <c r="G27" s="9">
        <f t="shared" si="0"/>
        <v>0.6</v>
      </c>
      <c r="H27" s="4">
        <v>2.7164351851851853E-2</v>
      </c>
      <c r="I27" s="9">
        <f t="shared" si="1"/>
        <v>0.68286296188536511</v>
      </c>
      <c r="J27" s="4">
        <v>0</v>
      </c>
      <c r="K27" s="9">
        <f t="shared" si="2"/>
        <v>0</v>
      </c>
      <c r="L27" s="4">
        <v>0</v>
      </c>
      <c r="M27" s="9">
        <f t="shared" si="3"/>
        <v>0</v>
      </c>
      <c r="N27" s="3"/>
      <c r="O27" s="3"/>
      <c r="P27" s="3"/>
      <c r="Q27" s="3"/>
      <c r="R27" s="5">
        <f t="shared" si="4"/>
        <v>1.6035787023567063</v>
      </c>
    </row>
    <row r="28" spans="1:18" x14ac:dyDescent="0.25">
      <c r="A28">
        <v>25</v>
      </c>
      <c r="B28" t="s">
        <v>3</v>
      </c>
      <c r="C28" t="s">
        <v>114</v>
      </c>
      <c r="D28">
        <v>1076904274</v>
      </c>
      <c r="E28" t="s">
        <v>4</v>
      </c>
      <c r="F28" s="4">
        <v>1.7430555555555557E-2</v>
      </c>
      <c r="G28" s="9">
        <f t="shared" si="0"/>
        <v>0.99933642999336436</v>
      </c>
      <c r="H28" s="4">
        <v>3.9814814814814817E-2</v>
      </c>
      <c r="I28" s="9">
        <f t="shared" si="1"/>
        <v>1.0008728542333429</v>
      </c>
      <c r="J28" s="4">
        <v>3.5451388888888886E-2</v>
      </c>
      <c r="K28" s="9">
        <f t="shared" si="2"/>
        <v>0.98615582743077912</v>
      </c>
      <c r="L28" s="4">
        <v>1.4166666666666666E-2</v>
      </c>
      <c r="M28" s="9">
        <f t="shared" si="3"/>
        <v>0.62321792260692466</v>
      </c>
      <c r="N28" s="3"/>
      <c r="O28" s="3"/>
      <c r="P28" s="3"/>
      <c r="Q28" s="3"/>
      <c r="R28" s="5">
        <f t="shared" si="4"/>
        <v>4.5119787928305142</v>
      </c>
    </row>
    <row r="29" spans="1:18" x14ac:dyDescent="0.25">
      <c r="A29">
        <v>26</v>
      </c>
      <c r="B29" t="s">
        <v>19</v>
      </c>
      <c r="C29" t="s">
        <v>115</v>
      </c>
      <c r="D29">
        <v>1006343564</v>
      </c>
      <c r="E29" t="s">
        <v>20</v>
      </c>
      <c r="F29" s="4">
        <v>1.7337962962962961E-2</v>
      </c>
      <c r="G29" s="9">
        <f t="shared" si="0"/>
        <v>0.99402786994027859</v>
      </c>
      <c r="H29" s="4">
        <v>3.9814814814814817E-2</v>
      </c>
      <c r="I29" s="9">
        <f t="shared" si="1"/>
        <v>1.0008728542333429</v>
      </c>
      <c r="J29" s="4">
        <v>3.5960648148148151E-2</v>
      </c>
      <c r="K29" s="9">
        <f t="shared" si="2"/>
        <v>1.00032195750161</v>
      </c>
      <c r="L29" s="12">
        <v>2.2731481481481481E-2</v>
      </c>
      <c r="M29" s="13">
        <f t="shared" si="3"/>
        <v>1</v>
      </c>
      <c r="N29" s="3"/>
      <c r="O29" s="3"/>
      <c r="P29" s="3"/>
      <c r="Q29" s="3"/>
      <c r="R29" s="5">
        <f t="shared" si="4"/>
        <v>4.9940283520940394</v>
      </c>
    </row>
    <row r="30" spans="1:18" x14ac:dyDescent="0.25">
      <c r="A30">
        <v>27</v>
      </c>
      <c r="B30" t="s">
        <v>11</v>
      </c>
      <c r="C30" t="s">
        <v>110</v>
      </c>
      <c r="D30">
        <v>1107839506</v>
      </c>
      <c r="E30" t="s">
        <v>12</v>
      </c>
      <c r="F30" s="4">
        <v>0</v>
      </c>
      <c r="G30" s="9">
        <f t="shared" si="0"/>
        <v>0</v>
      </c>
      <c r="H30" s="4">
        <v>3.9270833333333331E-2</v>
      </c>
      <c r="I30" s="9">
        <f t="shared" si="1"/>
        <v>0.98719813791096878</v>
      </c>
      <c r="J30" s="4">
        <v>3.591435185185185E-2</v>
      </c>
      <c r="K30" s="9">
        <f t="shared" si="2"/>
        <v>0.99903412749517073</v>
      </c>
      <c r="L30" s="4">
        <v>1.9351851851851853E-2</v>
      </c>
      <c r="M30" s="9">
        <f t="shared" si="3"/>
        <v>0.85132382892057035</v>
      </c>
      <c r="N30" s="3"/>
      <c r="O30" s="3"/>
      <c r="P30" s="3"/>
      <c r="Q30" s="3"/>
      <c r="R30" s="5">
        <f>AVERAGE(G30,I30,K30,M30)*5</f>
        <v>3.5469451179083871</v>
      </c>
    </row>
    <row r="31" spans="1:18" x14ac:dyDescent="0.25">
      <c r="A31">
        <v>28</v>
      </c>
      <c r="B31" t="s">
        <v>53</v>
      </c>
      <c r="C31" t="s">
        <v>116</v>
      </c>
      <c r="D31">
        <v>1112389849</v>
      </c>
      <c r="E31" t="s">
        <v>54</v>
      </c>
      <c r="F31" s="4">
        <v>4.3043981481481482E-2</v>
      </c>
      <c r="G31" s="9">
        <f t="shared" si="0"/>
        <v>0.6</v>
      </c>
      <c r="H31" s="4">
        <v>3.923611111111111E-2</v>
      </c>
      <c r="I31" s="9">
        <f t="shared" si="1"/>
        <v>0.98632528367762573</v>
      </c>
      <c r="J31" s="4">
        <v>3.591435185185185E-2</v>
      </c>
      <c r="K31" s="9">
        <f t="shared" si="2"/>
        <v>0.99903412749517073</v>
      </c>
      <c r="L31" s="4">
        <v>2.2731481481481481E-2</v>
      </c>
      <c r="M31" s="9">
        <f t="shared" si="3"/>
        <v>1</v>
      </c>
      <c r="N31" s="3"/>
      <c r="O31" s="3"/>
      <c r="P31" s="3"/>
      <c r="Q31" s="3"/>
      <c r="R31" s="5">
        <f t="shared" si="4"/>
        <v>4.4816992639659956</v>
      </c>
    </row>
    <row r="32" spans="1:18" x14ac:dyDescent="0.25">
      <c r="A32">
        <v>29</v>
      </c>
      <c r="B32" t="s">
        <v>41</v>
      </c>
      <c r="C32" t="s">
        <v>117</v>
      </c>
      <c r="D32">
        <v>1234198199</v>
      </c>
      <c r="E32" t="s">
        <v>42</v>
      </c>
      <c r="F32" s="4">
        <v>1.7337962962962961E-2</v>
      </c>
      <c r="G32" s="9">
        <f t="shared" si="0"/>
        <v>0.99402786994027859</v>
      </c>
      <c r="H32" s="4">
        <v>3.8796296296296294E-2</v>
      </c>
      <c r="I32" s="9">
        <f t="shared" si="1"/>
        <v>0.9752691300552806</v>
      </c>
      <c r="J32" s="4">
        <v>2.2928240740740742E-2</v>
      </c>
      <c r="K32" s="9">
        <f t="shared" si="2"/>
        <v>0.63779781068898911</v>
      </c>
      <c r="L32" s="4">
        <v>7.1296296296296299E-3</v>
      </c>
      <c r="M32" s="9">
        <f t="shared" si="3"/>
        <v>0.31364562118126277</v>
      </c>
      <c r="N32" s="3"/>
      <c r="O32" s="3"/>
      <c r="P32" s="3"/>
      <c r="Q32" s="3"/>
      <c r="R32" s="5">
        <f t="shared" si="4"/>
        <v>3.6509255398322638</v>
      </c>
    </row>
    <row r="33" spans="1:18" x14ac:dyDescent="0.25">
      <c r="A33">
        <v>30</v>
      </c>
      <c r="B33" t="s">
        <v>57</v>
      </c>
      <c r="C33" t="s">
        <v>118</v>
      </c>
      <c r="D33">
        <v>73265790</v>
      </c>
      <c r="E33" t="s">
        <v>61</v>
      </c>
      <c r="F33" s="4">
        <v>4.3611111111111114E-2</v>
      </c>
      <c r="G33" s="9">
        <f t="shared" si="0"/>
        <v>0.6</v>
      </c>
      <c r="H33" s="4">
        <v>3.9641203703703706E-2</v>
      </c>
      <c r="I33" s="9">
        <f t="shared" si="1"/>
        <v>0.99650858306662782</v>
      </c>
      <c r="J33" s="4">
        <v>3.5879629629629629E-2</v>
      </c>
      <c r="K33" s="9">
        <f t="shared" si="2"/>
        <v>0.99806825499034135</v>
      </c>
      <c r="L33" s="4">
        <v>2.1238425925925924E-2</v>
      </c>
      <c r="M33" s="9">
        <f t="shared" si="3"/>
        <v>0.93431771894093685</v>
      </c>
      <c r="N33" s="3"/>
      <c r="O33" s="3"/>
      <c r="P33" s="3"/>
      <c r="Q33" s="3"/>
      <c r="R33" s="5">
        <f t="shared" si="4"/>
        <v>4.411118196247382</v>
      </c>
    </row>
    <row r="34" spans="1:18" x14ac:dyDescent="0.25">
      <c r="A34">
        <v>31</v>
      </c>
      <c r="B34" t="s">
        <v>5</v>
      </c>
      <c r="C34" t="s">
        <v>119</v>
      </c>
      <c r="D34">
        <v>1113362057</v>
      </c>
      <c r="E34" t="s">
        <v>6</v>
      </c>
      <c r="F34" s="4">
        <v>1.7326388888888888E-2</v>
      </c>
      <c r="G34" s="9">
        <f t="shared" si="0"/>
        <v>0.99336429993364284</v>
      </c>
      <c r="H34" s="4">
        <v>3.9212962962962963E-2</v>
      </c>
      <c r="I34" s="9">
        <f t="shared" si="1"/>
        <v>0.98574338085539703</v>
      </c>
      <c r="J34" s="4">
        <v>3.5960648148148151E-2</v>
      </c>
      <c r="K34" s="9">
        <f t="shared" si="2"/>
        <v>1.00032195750161</v>
      </c>
      <c r="L34" s="4">
        <v>2.2268518518518517E-2</v>
      </c>
      <c r="M34" s="9">
        <f t="shared" si="3"/>
        <v>0.97963340122199594</v>
      </c>
      <c r="N34" s="3"/>
      <c r="O34" s="3"/>
      <c r="P34" s="3"/>
      <c r="Q34" s="3"/>
      <c r="R34" s="5">
        <f t="shared" si="4"/>
        <v>4.9488287993908067</v>
      </c>
    </row>
    <row r="35" spans="1:18" x14ac:dyDescent="0.25">
      <c r="A35">
        <v>32</v>
      </c>
      <c r="B35" t="s">
        <v>120</v>
      </c>
      <c r="C35" t="s">
        <v>101</v>
      </c>
      <c r="D35">
        <v>1036925847</v>
      </c>
      <c r="E35" t="s">
        <v>62</v>
      </c>
      <c r="F35" s="4">
        <v>0</v>
      </c>
      <c r="G35" s="9">
        <f t="shared" si="0"/>
        <v>0</v>
      </c>
      <c r="H35" s="4">
        <v>3.9178240740740743E-2</v>
      </c>
      <c r="I35" s="9">
        <f t="shared" si="1"/>
        <v>0.9848705266220541</v>
      </c>
      <c r="J35" s="4">
        <v>3.5844907407407409E-2</v>
      </c>
      <c r="K35" s="9">
        <f t="shared" si="2"/>
        <v>0.99710238248551208</v>
      </c>
      <c r="L35" s="4">
        <v>0</v>
      </c>
      <c r="M35" s="9">
        <f t="shared" si="3"/>
        <v>0</v>
      </c>
      <c r="N35" s="3"/>
      <c r="O35" s="3"/>
      <c r="P35" s="3"/>
      <c r="Q35" s="3"/>
      <c r="R35" s="5">
        <f t="shared" si="4"/>
        <v>2.4774661363844577</v>
      </c>
    </row>
    <row r="36" spans="1:18" x14ac:dyDescent="0.25">
      <c r="A36">
        <v>33</v>
      </c>
      <c r="B36" t="s">
        <v>121</v>
      </c>
      <c r="C36" t="s">
        <v>122</v>
      </c>
      <c r="D36">
        <v>1062276579</v>
      </c>
      <c r="E36" t="s">
        <v>63</v>
      </c>
      <c r="F36" s="4">
        <v>0</v>
      </c>
      <c r="G36" s="9">
        <f t="shared" si="0"/>
        <v>0</v>
      </c>
      <c r="H36" s="4">
        <v>3.9016203703703706E-2</v>
      </c>
      <c r="I36" s="9">
        <f t="shared" si="1"/>
        <v>0.98079720686645322</v>
      </c>
      <c r="J36" s="4">
        <v>3.5960648148148151E-2</v>
      </c>
      <c r="K36" s="9">
        <f t="shared" si="2"/>
        <v>1.00032195750161</v>
      </c>
      <c r="L36" s="4">
        <v>2.2650462962962963E-2</v>
      </c>
      <c r="M36" s="9">
        <f t="shared" si="3"/>
        <v>0.99643584521384931</v>
      </c>
      <c r="N36" s="3"/>
      <c r="O36" s="3"/>
      <c r="P36" s="3"/>
      <c r="Q36" s="3"/>
      <c r="R36" s="5">
        <f t="shared" si="4"/>
        <v>3.721943761977391</v>
      </c>
    </row>
    <row r="37" spans="1:18" x14ac:dyDescent="0.25">
      <c r="M37" s="1"/>
    </row>
    <row r="38" spans="1:18" x14ac:dyDescent="0.25">
      <c r="M3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A008-BCEA-4A99-A79F-FCC884D6E8C1}">
  <dimension ref="A1:E34"/>
  <sheetViews>
    <sheetView workbookViewId="0">
      <selection activeCell="E2" sqref="E2:E34"/>
    </sheetView>
  </sheetViews>
  <sheetFormatPr defaultRowHeight="15" x14ac:dyDescent="0.25"/>
  <cols>
    <col min="1" max="1" width="35.42578125" bestFit="1" customWidth="1"/>
    <col min="2" max="2" width="13.5703125" bestFit="1" customWidth="1"/>
  </cols>
  <sheetData>
    <row r="1" spans="1:5" x14ac:dyDescent="0.25">
      <c r="A1" t="s">
        <v>87</v>
      </c>
      <c r="B1" t="s">
        <v>88</v>
      </c>
    </row>
    <row r="2" spans="1:5" x14ac:dyDescent="0.25">
      <c r="A2" t="s">
        <v>123</v>
      </c>
      <c r="B2" s="1">
        <v>1.7303240740740741E-2</v>
      </c>
      <c r="E2" s="10" t="s">
        <v>38</v>
      </c>
    </row>
    <row r="3" spans="1:5" x14ac:dyDescent="0.25">
      <c r="A3" t="s">
        <v>66</v>
      </c>
      <c r="B3" s="1">
        <v>1.7349537037037038E-2</v>
      </c>
      <c r="E3" s="11" t="s">
        <v>46</v>
      </c>
    </row>
    <row r="4" spans="1:5" x14ac:dyDescent="0.25">
      <c r="A4" t="s">
        <v>67</v>
      </c>
      <c r="B4" s="1">
        <v>1.744212962962963E-2</v>
      </c>
      <c r="E4" s="10" t="s">
        <v>44</v>
      </c>
    </row>
    <row r="5" spans="1:5" x14ac:dyDescent="0.25">
      <c r="A5" t="s">
        <v>68</v>
      </c>
      <c r="B5" s="1">
        <v>1.6481481481481482E-2</v>
      </c>
      <c r="E5" s="11" t="s">
        <v>8</v>
      </c>
    </row>
    <row r="6" spans="1:5" x14ac:dyDescent="0.25">
      <c r="A6" t="s">
        <v>69</v>
      </c>
      <c r="B6" s="1">
        <v>1.7349537037037038E-2</v>
      </c>
      <c r="E6" s="10" t="s">
        <v>16</v>
      </c>
    </row>
    <row r="7" spans="1:5" x14ac:dyDescent="0.25">
      <c r="A7" t="s">
        <v>70</v>
      </c>
      <c r="B7" s="1">
        <v>3.4791666666666665E-2</v>
      </c>
      <c r="E7" s="11" t="s">
        <v>30</v>
      </c>
    </row>
    <row r="8" spans="1:5" x14ac:dyDescent="0.25">
      <c r="A8" t="s">
        <v>71</v>
      </c>
      <c r="B8" s="1">
        <v>1.7361111111111112E-2</v>
      </c>
      <c r="E8" s="10" t="s">
        <v>10</v>
      </c>
    </row>
    <row r="9" spans="1:5" x14ac:dyDescent="0.25">
      <c r="A9" t="s">
        <v>72</v>
      </c>
      <c r="B9" s="1">
        <v>5.2083333333333333E-4</v>
      </c>
      <c r="E9" s="11" t="s">
        <v>14</v>
      </c>
    </row>
    <row r="10" spans="1:5" x14ac:dyDescent="0.25">
      <c r="A10" t="s">
        <v>128</v>
      </c>
      <c r="B10" s="1">
        <v>4.3611111111111114E-2</v>
      </c>
      <c r="E10" s="10" t="s">
        <v>26</v>
      </c>
    </row>
    <row r="11" spans="1:5" x14ac:dyDescent="0.25">
      <c r="A11" t="s">
        <v>126</v>
      </c>
      <c r="B11" s="1">
        <v>1.7314814814814814E-2</v>
      </c>
      <c r="E11" s="11" t="s">
        <v>36</v>
      </c>
    </row>
    <row r="12" spans="1:5" x14ac:dyDescent="0.25">
      <c r="A12" t="s">
        <v>124</v>
      </c>
      <c r="B12" s="1">
        <v>3.8090277777777778E-2</v>
      </c>
      <c r="E12" s="10" t="s">
        <v>32</v>
      </c>
    </row>
    <row r="13" spans="1:5" x14ac:dyDescent="0.25">
      <c r="A13" t="s">
        <v>73</v>
      </c>
      <c r="B13" s="1">
        <v>1.7337962962962961E-2</v>
      </c>
      <c r="E13" s="11" t="s">
        <v>58</v>
      </c>
    </row>
    <row r="14" spans="1:5" x14ac:dyDescent="0.25">
      <c r="A14" t="s">
        <v>127</v>
      </c>
      <c r="B14" s="1">
        <v>3.7592592592592594E-2</v>
      </c>
      <c r="E14" s="10" t="s">
        <v>56</v>
      </c>
    </row>
    <row r="15" spans="1:5" x14ac:dyDescent="0.25">
      <c r="A15" t="s">
        <v>74</v>
      </c>
      <c r="B15" s="1">
        <v>1.744212962962963E-2</v>
      </c>
      <c r="E15" s="11" t="s">
        <v>50</v>
      </c>
    </row>
    <row r="16" spans="1:5" x14ac:dyDescent="0.25">
      <c r="A16" t="s">
        <v>75</v>
      </c>
      <c r="B16" s="1">
        <v>3.8437499999999999E-2</v>
      </c>
      <c r="E16" s="10" t="s">
        <v>22</v>
      </c>
    </row>
    <row r="17" spans="1:5" x14ac:dyDescent="0.25">
      <c r="A17" t="s">
        <v>76</v>
      </c>
      <c r="B17" s="1">
        <v>3.6388888888888887E-2</v>
      </c>
      <c r="E17" s="11" t="s">
        <v>34</v>
      </c>
    </row>
    <row r="18" spans="1:5" x14ac:dyDescent="0.25">
      <c r="A18" t="s">
        <v>77</v>
      </c>
      <c r="B18" s="1">
        <v>1.7326388888888888E-2</v>
      </c>
      <c r="E18" s="10" t="s">
        <v>28</v>
      </c>
    </row>
    <row r="19" spans="1:5" x14ac:dyDescent="0.25">
      <c r="A19" t="s">
        <v>78</v>
      </c>
      <c r="B19" s="1">
        <v>4.3043981481481482E-2</v>
      </c>
      <c r="E19" s="11" t="s">
        <v>59</v>
      </c>
    </row>
    <row r="20" spans="1:5" x14ac:dyDescent="0.25">
      <c r="A20" t="s">
        <v>79</v>
      </c>
      <c r="B20" s="1">
        <v>1.7337962962962961E-2</v>
      </c>
      <c r="E20" s="10" t="s">
        <v>24</v>
      </c>
    </row>
    <row r="21" spans="1:5" x14ac:dyDescent="0.25">
      <c r="A21" t="s">
        <v>80</v>
      </c>
      <c r="B21" s="1">
        <v>1.744212962962963E-2</v>
      </c>
      <c r="E21" s="11" t="s">
        <v>60</v>
      </c>
    </row>
    <row r="22" spans="1:5" x14ac:dyDescent="0.25">
      <c r="A22" t="s">
        <v>81</v>
      </c>
      <c r="B22" s="1">
        <v>3.4641203703703702E-2</v>
      </c>
      <c r="E22" s="10" t="s">
        <v>52</v>
      </c>
    </row>
    <row r="23" spans="1:5" x14ac:dyDescent="0.25">
      <c r="A23" t="s">
        <v>82</v>
      </c>
      <c r="B23" s="1">
        <v>1.7314814814814814E-2</v>
      </c>
      <c r="E23" s="11" t="s">
        <v>48</v>
      </c>
    </row>
    <row r="24" spans="1:5" x14ac:dyDescent="0.25">
      <c r="A24" t="s">
        <v>83</v>
      </c>
      <c r="B24" s="1">
        <v>1.744212962962963E-2</v>
      </c>
      <c r="E24" s="10" t="s">
        <v>40</v>
      </c>
    </row>
    <row r="25" spans="1:5" x14ac:dyDescent="0.25">
      <c r="A25" t="s">
        <v>125</v>
      </c>
      <c r="B25" s="1">
        <v>1.7337962962962961E-2</v>
      </c>
      <c r="E25" s="11" t="s">
        <v>18</v>
      </c>
    </row>
    <row r="26" spans="1:5" x14ac:dyDescent="0.25">
      <c r="A26" t="s">
        <v>84</v>
      </c>
      <c r="B26" s="1">
        <v>4.1458333333333333E-2</v>
      </c>
      <c r="E26" s="10" t="s">
        <v>4</v>
      </c>
    </row>
    <row r="27" spans="1:5" x14ac:dyDescent="0.25">
      <c r="A27" t="s">
        <v>85</v>
      </c>
      <c r="B27" s="1">
        <v>1.7430555555555557E-2</v>
      </c>
      <c r="E27" s="11" t="s">
        <v>20</v>
      </c>
    </row>
    <row r="28" spans="1:5" x14ac:dyDescent="0.25">
      <c r="A28" t="s">
        <v>86</v>
      </c>
      <c r="B28" s="1">
        <v>1.7395833333333333E-2</v>
      </c>
      <c r="E28" s="10" t="s">
        <v>12</v>
      </c>
    </row>
    <row r="29" spans="1:5" x14ac:dyDescent="0.25">
      <c r="B29" s="1"/>
      <c r="E29" s="11" t="s">
        <v>54</v>
      </c>
    </row>
    <row r="30" spans="1:5" x14ac:dyDescent="0.25">
      <c r="B30" s="1"/>
      <c r="E30" s="10" t="s">
        <v>42</v>
      </c>
    </row>
    <row r="31" spans="1:5" x14ac:dyDescent="0.25">
      <c r="B31" s="1"/>
      <c r="E31" s="11" t="s">
        <v>61</v>
      </c>
    </row>
    <row r="32" spans="1:5" x14ac:dyDescent="0.25">
      <c r="B32" s="1"/>
      <c r="E32" s="10" t="s">
        <v>6</v>
      </c>
    </row>
    <row r="33" spans="2:5" x14ac:dyDescent="0.25">
      <c r="B33" s="1"/>
      <c r="E33" s="11" t="s">
        <v>62</v>
      </c>
    </row>
    <row r="34" spans="2:5" x14ac:dyDescent="0.25">
      <c r="E34" s="10" t="s">
        <v>63</v>
      </c>
    </row>
  </sheetData>
  <autoFilter ref="A1:B1" xr:uid="{356CA008-BCEA-4A99-A79F-FCC884D6E8C1}">
    <sortState xmlns:xlrd2="http://schemas.microsoft.com/office/spreadsheetml/2017/richdata2" ref="A2:B3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CABD 2025-2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Ivan Campo Salazar</cp:lastModifiedBy>
  <dcterms:created xsi:type="dcterms:W3CDTF">2025-07-25T15:05:49Z</dcterms:created>
  <dcterms:modified xsi:type="dcterms:W3CDTF">2025-08-19T14:33:23Z</dcterms:modified>
</cp:coreProperties>
</file>