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三厂小簧\基础资料部分\"/>
    </mc:Choice>
  </mc:AlternateContent>
  <bookViews>
    <workbookView windowWidth="27951" windowHeight="12291"/>
  </bookViews>
  <sheets>
    <sheet name="Sheet1" sheetId="12" r:id="rId1"/>
  </sheets>
  <definedNames>
    <definedName name="_xlnm._FilterDatabase" localSheetId="0" hidden="1">Sheet1!$A$1:$G$49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6" name="ID_1A28EE41C61549CFAEADB6D00D4C956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6050" y="2647950"/>
          <a:ext cx="2618105" cy="21602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02F548B911B4B49890F3E3825F769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00" y="6616700"/>
          <a:ext cx="3909695" cy="3365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7913198E93B04FD5A2E9CE6440A039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" y="6692900"/>
          <a:ext cx="3060700" cy="2237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4523728460324D409F494D6DDA186D5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20800" y="10474325"/>
          <a:ext cx="2506980" cy="22085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310B41257894904ADFB867FE5DE3B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16050" y="12534900"/>
          <a:ext cx="3248025" cy="26930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15507644DC5F48BE8990C2B809AEACE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87500" y="15036800"/>
          <a:ext cx="3510280" cy="27292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9A7AFFB12FFB498B9D4A409BE5CC86A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12900" y="16738600"/>
          <a:ext cx="3052445" cy="17506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19DAE8C0C6594FF1BFD6B329B21BF2E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24000" y="18935700"/>
          <a:ext cx="4116705" cy="276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56C80F5286F546A68C9E2D2EF23B2AD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71600" y="20567650"/>
          <a:ext cx="3380740" cy="28301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2F59643290D74195BBA67E726A1080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95400" y="22561550"/>
          <a:ext cx="3432810" cy="28848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7E7F6F586E3747D9AC9CCF3E567E3A58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1806575" y="806450"/>
          <a:ext cx="4240530" cy="35490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C9440EE8F2D848BD9FF82AD2F770FDA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47825" y="4845050"/>
          <a:ext cx="2698115" cy="214566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<sst xmlns="http://schemas.openxmlformats.org/spreadsheetml/2006/main" count="139" uniqueCount="94">
  <si>
    <t>序号</t>
  </si>
  <si>
    <t>维护部位</t>
  </si>
  <si>
    <t>位置照片</t>
  </si>
  <si>
    <t>类别</t>
  </si>
  <si>
    <t>点检维护动作</t>
  </si>
  <si>
    <t>点检维护判定标准</t>
  </si>
  <si>
    <t>频率</t>
  </si>
  <si>
    <t>急停开关</t>
  </si>
  <si>
    <t>点检</t>
  </si>
  <si>
    <t>空载通电状态；
手动按下急停按钮，测试复位功能。</t>
  </si>
  <si>
    <r>
      <t>✅</t>
    </r>
    <r>
      <rPr>
        <sz val="9"/>
        <color theme="1"/>
        <rFont val="WPS灵秀黑"/>
        <charset val="134"/>
      </rPr>
      <t xml:space="preserve">  合格
1. 外壳完好无裂纹、破损；
2. 按下急停，设备立即切断动力停止运行；
3. 复位后按钮回弹顺畅，无卡滞、无下陷。</t>
    </r>
  </si>
  <si>
    <t>每天</t>
  </si>
  <si>
    <r>
      <t>❌</t>
    </r>
    <r>
      <rPr>
        <sz val="9"/>
        <color theme="1"/>
        <rFont val="WPS灵秀黑"/>
        <charset val="134"/>
      </rPr>
      <t xml:space="preserve">  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按钮卡死、回弹失效、急停无法停机，立即停机报修。</t>
    </r>
  </si>
  <si>
    <t>清洁</t>
  </si>
  <si>
    <t>停机急停后；抹布擦拭按钮及周边机体。</t>
  </si>
  <si>
    <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按钮表面、周边机体无灰尘、油污、铁屑堆积。</t>
    </r>
  </si>
  <si>
    <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油污铁屑较多，擦拭清理干净。</t>
    </r>
  </si>
  <si>
    <t>显示面板</t>
  </si>
  <si>
    <t>空载通电开机；目视观察屏幕、指示灯，切换操作页面测试按键</t>
  </si>
  <si>
    <r>
      <t>✅</t>
    </r>
    <r>
      <rPr>
        <sz val="9"/>
        <color theme="1"/>
        <rFont val="WPS灵秀黑"/>
        <charset val="134"/>
      </rPr>
      <t xml:space="preserve">  合格
1. 屏幕面板完好，无划痕、碎裂；
2.上电屏幕点亮，文字画面清晰，无花屏、乱码；
3.各指示灯状态与设备实际状态一致，无未消除的故障报警。</t>
    </r>
  </si>
  <si>
    <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花屏、持续报警，停机上报，禁止强制复位屏蔽报警。</t>
    </r>
  </si>
  <si>
    <t>停机急停；抹布擦拭显示屏及操作台台面</t>
  </si>
  <si>
    <r>
      <t>✅</t>
    </r>
    <r>
      <rPr>
        <sz val="9"/>
        <color theme="1"/>
        <rFont val="WPS灵秀黑"/>
        <charset val="134"/>
      </rPr>
      <t xml:space="preserve">  合格
显示屏、操作台台面无灰尘、油污、铁屑。</t>
    </r>
  </si>
  <si>
    <r>
      <t>❌</t>
    </r>
    <r>
      <rPr>
        <sz val="9"/>
        <color theme="1"/>
        <rFont val="WPS灵秀黑"/>
        <charset val="134"/>
      </rPr>
      <t xml:space="preserve">  异常
台面脏污，擦拭清理。</t>
    </r>
  </si>
  <si>
    <t>控制开关</t>
  </si>
  <si>
    <t>空载通电；目视检查接线端子，手动拨动手动开关，测试通断</t>
  </si>
  <si>
    <r>
      <t>✅</t>
    </r>
    <r>
      <rPr>
        <sz val="9"/>
        <color theme="1"/>
        <rFont val="WPS灵秀黑"/>
        <charset val="134"/>
      </rPr>
      <t xml:space="preserve">  合格
1. 开关外壳完好无损，标识标签清晰无脱落；
2. 接线端子紧固，无松动、发热变色痕迹；
3. 拨动开关档位切换灵活、无卡滞；</t>
    </r>
  </si>
  <si>
    <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接线松动、开关接触不良，停机通知电工检修</t>
    </r>
  </si>
  <si>
    <t>停机急停；抹布擦拭操作台开关区域</t>
  </si>
  <si>
    <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操作台开关表面无油污、铁屑。</t>
    </r>
  </si>
  <si>
    <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表面脏污，擦拭清理干净。</t>
    </r>
  </si>
  <si>
    <t>润滑管路</t>
  </si>
  <si>
    <t>空载通电；目视巡检整条油管，手轻摸接头位置检查有无油迹</t>
  </si>
  <si>
    <r>
      <rPr>
        <sz val="9"/>
        <color theme="1"/>
        <rFont val="宋体"/>
        <charset val="134"/>
      </rPr>
      <t>✅</t>
    </r>
    <r>
      <rPr>
        <sz val="9"/>
        <color theme="1"/>
        <rFont val="WPS灵秀黑"/>
        <charset val="134"/>
      </rPr>
      <t xml:space="preserve">  合格
1. 油管无老化发硬、开裂、破损；
2. 所有接头无渗油、滴油；
3. 油路通畅，出油口出油均匀无堵塞。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</si>
  <si>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油管渗漏、不出油，停机关闭油泵报修。</t>
    </r>
  </si>
  <si>
    <t>停机急停；抹布擦拭油管外表面</t>
  </si>
  <si>
    <r>
      <rPr>
        <sz val="9"/>
        <color theme="1"/>
        <rFont val="宋体"/>
        <charset val="134"/>
      </rP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管路外壁无油污、铁屑附着。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</si>
  <si>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油垢堆积，擦拭清理。</t>
    </r>
  </si>
  <si>
    <t>变径机构</t>
  </si>
  <si>
    <t>空载通电点动运行变径；目视成型刀具，检查螺丝松紧，滑动检查机构润滑状态</t>
  </si>
  <si>
    <r>
      <rPr>
        <sz val="9"/>
        <color theme="1"/>
        <rFont val="宋体"/>
        <charset val="134"/>
      </rPr>
      <t>✅</t>
    </r>
    <r>
      <rPr>
        <sz val="9"/>
        <color theme="1"/>
        <rFont val="WPS灵秀黑"/>
        <charset val="134"/>
      </rPr>
      <t xml:space="preserve">  合格
1. 成型刀具无裂纹、无磨损变形；
2. 机构紧固螺丝无松动；
3. 滑动副润滑到位，变径动作顺滑无卡顿；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</si>
  <si>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刀具磨损松动、动作卡顿，立即停机检修，防止弹簧尺寸超差报废</t>
    </r>
  </si>
  <si>
    <t>停机急停；毛刷清扫 + 抹布擦拭变径成型区域</t>
  </si>
  <si>
    <r>
      <rPr>
        <sz val="9"/>
        <color theme="1"/>
        <rFont val="宋体"/>
        <charset val="134"/>
      </rP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变径机构无杂质、油污、弹簧碎屑。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</si>
  <si>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碎屑堆积，清扫清理干净</t>
    </r>
  </si>
  <si>
    <t>切刀机构</t>
  </si>
  <si>
    <t>空载通电点动切刀；目视刀口，手动检查刀座紧固状态</t>
  </si>
  <si>
    <r>
      <rPr>
        <sz val="9"/>
        <color theme="1"/>
        <rFont val="宋体"/>
        <charset val="134"/>
      </rPr>
      <t>✅</t>
    </r>
    <r>
      <rPr>
        <sz val="9"/>
        <color theme="1"/>
        <rFont val="WPS灵秀黑"/>
        <charset val="134"/>
      </rPr>
      <t xml:space="preserve">  合格
1. 刀口无崩口、裂纹、卷刃；
2. 刀座无变形，所有紧固螺丝锁紧无松动；
3. 切刀架滑动调节顺畅无卡滞。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</si>
  <si>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刀口崩损、机构卡滞，停机更换刀具，禁止继续生产。</t>
    </r>
  </si>
  <si>
    <t>停机急停；毛刷清扫 + 抹布擦拭切刀区域</t>
  </si>
  <si>
    <r>
      <rPr>
        <sz val="9"/>
        <color theme="1"/>
        <rFont val="宋体"/>
        <charset val="134"/>
      </rP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切刀刀口、刀座周边无弹簧碎屑、油污。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</si>
  <si>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铁屑堆积，清扫清理干净。</t>
    </r>
  </si>
  <si>
    <t>送线机构</t>
  </si>
  <si>
    <t>空载通电试运行送线；目视观察送线轮运转，停机后检查固定螺丝松紧</t>
  </si>
  <si>
    <r>
      <rPr>
        <sz val="9"/>
        <color theme="1"/>
        <rFont val="宋体"/>
        <charset val="134"/>
      </rPr>
      <t>✅</t>
    </r>
    <r>
      <rPr>
        <sz val="9"/>
        <color theme="1"/>
        <rFont val="WPS灵秀黑"/>
        <charset val="134"/>
      </rPr>
      <t xml:space="preserve">  合格
1. 送线轮沟槽无变形、过度磨损、无铁屑卡堵；
2. 固定螺丝锁紧无松动；
3. 送线运行平稳，无跳动、无周期性异响。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</si>
  <si>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沟槽磨损、螺丝松动，停机调整或更换送线轮。</t>
    </r>
  </si>
  <si>
    <t>停机急停；抹布擦拭 + 毛刷清扫送线轮沟槽</t>
  </si>
  <si>
    <r>
      <rPr>
        <sz val="9"/>
        <color theme="1"/>
        <rFont val="宋体"/>
        <charset val="134"/>
      </rP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送线轮沟槽内无钢丝碎屑、油污。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</si>
  <si>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沟槽卡有铁屑，清扫清理干净。</t>
    </r>
  </si>
  <si>
    <t>料架</t>
  </si>
  <si>
    <t>空载通电试运行送线；目视观察料架运转，轻拉线缆检查线路松紧</t>
  </si>
  <si>
    <r>
      <rPr>
        <sz val="9"/>
        <color theme="1"/>
        <rFont val="宋体"/>
        <charset val="134"/>
      </rPr>
      <t>✅</t>
    </r>
    <r>
      <rPr>
        <sz val="9"/>
        <color theme="1"/>
        <rFont val="WPS灵秀黑"/>
        <charset val="134"/>
      </rPr>
      <t xml:space="preserve">  合格
1. 料架固定牢固无晃动，送线旋转平稳、无卡顿、无钢丝跑偏；
2. 电机电源线外皮完好，无破皮、挤压损伤；
3. 限位挡块紧固无松动；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</si>
  <si>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送线卡顿、线缆破皮，停机调整检修</t>
    </r>
  </si>
  <si>
    <t>停机急停；抹布擦拭 + 毛刷清扫料架内部</t>
  </si>
  <si>
    <r>
      <rPr>
        <sz val="9"/>
        <color theme="1"/>
        <rFont val="宋体"/>
        <charset val="134"/>
      </rP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料架内部无杂质、油污、钢丝碎屑，钢丝原材料无被污染痕迹。</t>
    </r>
  </si>
  <si>
    <r>
      <rPr>
        <sz val="9"/>
        <color theme="1"/>
        <rFont val="宋体"/>
        <charset val="134"/>
      </rPr>
      <t>❌</t>
    </r>
    <r>
      <rPr>
        <sz val="9"/>
        <color theme="1"/>
        <rFont val="WPS灵秀黑"/>
        <charset val="134"/>
      </rPr>
      <t xml:space="preserve">  异常
送线卡顿、线缆破皮，停机调整检修。</t>
    </r>
  </si>
  <si>
    <t>控制按钮</t>
  </si>
  <si>
    <t>空载通电；逐个按下按钮，测试设备对应的执行动作</t>
  </si>
  <si>
    <r>
      <rPr>
        <sz val="9"/>
        <color theme="1"/>
        <rFont val="宋体"/>
        <charset val="134"/>
      </rPr>
      <t>✅</t>
    </r>
    <r>
      <rPr>
        <sz val="9"/>
        <color theme="1"/>
        <rFont val="WPS灵秀黑"/>
        <charset val="134"/>
      </rPr>
      <t xml:space="preserve">  合格
1. 按钮外壳无破损；
2. 按下</t>
    </r>
    <r>
      <rPr>
        <sz val="9"/>
        <color theme="1"/>
        <rFont val="Times New Roman"/>
        <charset val="134"/>
      </rPr>
      <t>‑</t>
    </r>
    <r>
      <rPr>
        <sz val="9"/>
        <color theme="1"/>
        <rFont val="WPS灵秀黑"/>
        <charset val="134"/>
      </rPr>
      <t>回弹行程顺畅，无卡滞、下陷；
3. 操作后设备响应准确。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</si>
  <si>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按钮失灵、无响应，停机报修，禁止敲击按钮强制运行。</t>
    </r>
  </si>
  <si>
    <t>停机急停；抹布擦拭按钮、箱体内部</t>
  </si>
  <si>
    <r>
      <rPr>
        <sz val="9"/>
        <color theme="1"/>
        <rFont val="宋体"/>
        <charset val="134"/>
      </rP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按钮、箱体内无灰尘油污堆积。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</si>
  <si>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油污堆积，擦拭清理。</t>
    </r>
  </si>
  <si>
    <t>润滑机构</t>
  </si>
  <si>
    <t>空载通电运行油泵；目视查看壳体、压力表，耳听油泵运转声音，手摸泵体振动情况</t>
  </si>
  <si>
    <r>
      <rPr>
        <sz val="9"/>
        <color theme="1"/>
        <rFont val="宋体"/>
        <charset val="134"/>
      </rPr>
      <t>✅</t>
    </r>
    <r>
      <rPr>
        <sz val="9"/>
        <color theme="1"/>
        <rFont val="WPS灵秀黑"/>
        <charset val="134"/>
      </rPr>
      <t xml:space="preserve">  合格
1. 油泵壳体无裂纹、结合面无渗油；
2. 上电后压力表压力稳定，数值符合设备工艺要求；
3. 油泵运转平稳，无刺耳异响、无异常抖动。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</si>
  <si>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油压不稳、异响、漏油，立即停机切断油路报修。</t>
    </r>
  </si>
  <si>
    <t>断电急停；抹布擦拭油泵，毛刷清扫机箱内部</t>
  </si>
  <si>
    <r>
      <rPr>
        <sz val="9"/>
        <color theme="1"/>
        <rFont val="宋体"/>
        <charset val="134"/>
      </rP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油泵、机箱内部无灰尘、油污、金属碎屑。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</si>
  <si>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油泥碎屑堆积，清扫擦拭干净。</t>
    </r>
  </si>
  <si>
    <t>供气机构</t>
  </si>
  <si>
    <t>空载通气状态；目视读取压力表数值，耳听气管接头有无漏气声响。</t>
  </si>
  <si>
    <r>
      <rPr>
        <sz val="9"/>
        <color theme="1"/>
        <rFont val="宋体"/>
        <charset val="134"/>
      </rPr>
      <t>✅</t>
    </r>
    <r>
      <rPr>
        <sz val="9"/>
        <color theme="1"/>
        <rFont val="WPS灵秀黑"/>
        <charset val="134"/>
      </rPr>
      <t xml:space="preserve">  合格
1. 气压稳定维持在 0.2</t>
    </r>
    <r>
      <rPr>
        <sz val="9"/>
        <color theme="1"/>
        <rFont val="Times New Roman"/>
        <charset val="134"/>
      </rPr>
      <t>‑</t>
    </r>
    <r>
      <rPr>
        <sz val="9"/>
        <color theme="1"/>
        <rFont val="WPS灵秀黑"/>
        <charset val="134"/>
      </rPr>
      <t>0.4MPa，无频繁跳变；
2. 气路所有接头、管道无漏气、无破损脱落。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</si>
  <si>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气压超范围、听见漏气声，立即切断气源排查。</t>
    </r>
  </si>
  <si>
    <t>停机泄压后；抹布擦拭压力表表盘</t>
  </si>
  <si>
    <r>
      <rPr>
        <sz val="9"/>
        <color theme="1"/>
        <rFont val="宋体"/>
        <charset val="134"/>
      </rPr>
      <t xml:space="preserve">✅ </t>
    </r>
    <r>
      <rPr>
        <sz val="9"/>
        <color theme="1"/>
        <rFont val="WPS灵秀黑"/>
        <charset val="134"/>
      </rPr>
      <t>合格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表盘干净、刻度标识清晰可见，无油污遮挡。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</si>
  <si>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表盘脏污，擦拭清理。</t>
    </r>
  </si>
  <si>
    <t>电控散热</t>
  </si>
  <si>
    <t>空载通电；目视检查散热风扇、防尘滤网。</t>
  </si>
  <si>
    <r>
      <rPr>
        <sz val="9"/>
        <color theme="1"/>
        <rFont val="宋体"/>
        <charset val="134"/>
      </rPr>
      <t>✅</t>
    </r>
    <r>
      <rPr>
        <sz val="9"/>
        <color theme="1"/>
        <rFont val="WPS灵秀黑"/>
        <charset val="134"/>
      </rPr>
      <t xml:space="preserve">  合格
1. 风扇叶片完好无破损；
2. 防尘滤网无大面积堵塞。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</si>
  <si>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风扇异响、滤网完全堵塞，断电清理报修。</t>
    </r>
  </si>
  <si>
    <t>完全断电；毛刷清扫 + 压缩空气吹扫散热口防尘网</t>
  </si>
  <si>
    <r>
      <rPr>
        <sz val="9"/>
        <color theme="1"/>
        <rFont val="宋体"/>
        <charset val="134"/>
      </rPr>
      <t xml:space="preserve">✅ </t>
    </r>
    <r>
      <rPr>
        <sz val="9"/>
        <color theme="1"/>
        <rFont val="WPS灵秀黑"/>
        <charset val="134"/>
      </rPr>
      <t>合格电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控柜散热口、防尘网无积灰、杂物堵塞。</t>
    </r>
  </si>
  <si>
    <r>
      <rPr>
        <sz val="9"/>
        <color theme="1"/>
        <rFont val="宋体"/>
        <charset val="134"/>
      </rPr>
      <t xml:space="preserve">❌ </t>
    </r>
    <r>
      <rPr>
        <sz val="9"/>
        <color theme="1"/>
        <rFont val="WPS灵秀黑"/>
        <charset val="134"/>
      </rPr>
      <t>异常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WPS灵秀黑"/>
        <charset val="134"/>
      </rPr>
      <t>积灰厚重，吹扫清理干净；</t>
    </r>
    <r>
      <rPr>
        <sz val="9"/>
        <color theme="1"/>
        <rFont val="宋体"/>
        <charset val="134"/>
      </rPr>
      <t>⚠️</t>
    </r>
    <r>
      <rPr>
        <sz val="9"/>
        <color theme="1"/>
        <rFont val="WPS灵秀黑"/>
        <charset val="134"/>
      </rPr>
      <t>严禁带电吹扫电控元器件。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</si>
</sst>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WPS灵秀黑"/>
      <charset val="134"/>
    </font>
    <font>
      <sz val="9"/>
      <color theme="1"/>
      <name val="WPS灵秀黑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/>
      <a:bodyPr vertOverflow="overflow" horzOverflow="overflow" wrap="square" lIns="18000" tIns="18000" rIns="18000" bIns="18000" rtlCol="0" anchor="ctr">
        <a:spAutoFit/>
      </a:bodyPr>
      <a:lstStyle>
        <a:defPPr algn="ctr">
          <a:defRPr sz="1100"/>
        </a:defPPr>
      </a:lstStyle>
      <a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workbookViewId="0">
      <selection activeCell="L10" sqref="L10"/>
    </sheetView>
  </sheetViews>
  <sheetFormatPr defaultColWidth="8.72972972972973" defaultRowHeight="14.1" outlineLevelCol="6"/>
  <cols>
    <col min="1" max="1" width="8.72972972972973" style="1"/>
    <col min="2" max="2" width="8.72972972972973" style="2"/>
    <col min="3" max="3" width="35.1801801801802" style="1" customWidth="1"/>
    <col min="4" max="4" width="10.2702702702703" style="2" customWidth="1"/>
    <col min="5" max="5" width="15.8198198198198" style="1" customWidth="1"/>
    <col min="6" max="6" width="49.6396396396396" style="1" customWidth="1"/>
    <col min="7" max="7" width="11.2702702702703" style="2" customWidth="1"/>
    <col min="8" max="16384" width="8.72972972972973" style="1"/>
  </cols>
  <sheetData>
    <row r="1" ht="33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58" customHeight="1" spans="1:7">
      <c r="A2" s="3">
        <v>1</v>
      </c>
      <c r="B2" s="3" t="s">
        <v>7</v>
      </c>
      <c r="C2" s="3" t="str">
        <f>_xlfn.DISPIMG("ID_7E7F6F586E3747D9AC9CCF3E567E3A58",1)</f>
        <v>=DISPIMG("ID_7E7F6F586E3747D9AC9CCF3E567E3A58",1)</v>
      </c>
      <c r="D2" s="3" t="s">
        <v>8</v>
      </c>
      <c r="E2" s="4" t="s">
        <v>9</v>
      </c>
      <c r="F2" s="5" t="s">
        <v>10</v>
      </c>
      <c r="G2" s="3" t="s">
        <v>11</v>
      </c>
    </row>
    <row r="3" ht="34" customHeight="1" spans="1:7">
      <c r="A3" s="3"/>
      <c r="B3" s="3"/>
      <c r="C3" s="3"/>
      <c r="D3" s="3"/>
      <c r="E3" s="4"/>
      <c r="F3" s="5" t="s">
        <v>12</v>
      </c>
      <c r="G3" s="3"/>
    </row>
    <row r="4" ht="37" customHeight="1" spans="1:7">
      <c r="A4" s="3"/>
      <c r="B4" s="3"/>
      <c r="C4" s="3"/>
      <c r="D4" s="3" t="s">
        <v>13</v>
      </c>
      <c r="E4" s="4" t="s">
        <v>14</v>
      </c>
      <c r="F4" s="5" t="s">
        <v>15</v>
      </c>
      <c r="G4" s="3" t="s">
        <v>11</v>
      </c>
    </row>
    <row r="5" ht="34" customHeight="1" spans="1:7">
      <c r="A5" s="3"/>
      <c r="B5" s="3"/>
      <c r="C5" s="3"/>
      <c r="D5" s="3"/>
      <c r="E5" s="4"/>
      <c r="F5" s="5" t="s">
        <v>16</v>
      </c>
      <c r="G5" s="3"/>
    </row>
    <row r="6" ht="61" customHeight="1" spans="1:7">
      <c r="A6" s="3">
        <v>2</v>
      </c>
      <c r="B6" s="3" t="s">
        <v>17</v>
      </c>
      <c r="C6" s="3" t="str">
        <f>_xlfn.DISPIMG("ID_1A28EE41C61549CFAEADB6D00D4C9561",1)</f>
        <v>=DISPIMG("ID_1A28EE41C61549CFAEADB6D00D4C9561",1)</v>
      </c>
      <c r="D6" s="3" t="s">
        <v>8</v>
      </c>
      <c r="E6" s="4" t="s">
        <v>18</v>
      </c>
      <c r="F6" s="5" t="s">
        <v>19</v>
      </c>
      <c r="G6" s="3" t="s">
        <v>11</v>
      </c>
    </row>
    <row r="7" ht="38" customHeight="1" spans="1:7">
      <c r="A7" s="3"/>
      <c r="B7" s="3"/>
      <c r="C7" s="3"/>
      <c r="D7" s="3"/>
      <c r="E7" s="4"/>
      <c r="F7" s="5" t="s">
        <v>20</v>
      </c>
      <c r="G7" s="3"/>
    </row>
    <row r="8" customFormat="1" ht="36" customHeight="1" spans="1:7">
      <c r="A8" s="3"/>
      <c r="B8" s="3"/>
      <c r="C8" s="3"/>
      <c r="D8" s="3" t="s">
        <v>13</v>
      </c>
      <c r="E8" s="4" t="s">
        <v>21</v>
      </c>
      <c r="F8" s="5" t="s">
        <v>22</v>
      </c>
      <c r="G8" s="3" t="s">
        <v>11</v>
      </c>
    </row>
    <row r="9" customFormat="1" ht="31" customHeight="1" spans="1:7">
      <c r="A9" s="3"/>
      <c r="B9" s="3"/>
      <c r="C9" s="3"/>
      <c r="D9" s="3"/>
      <c r="E9" s="4"/>
      <c r="F9" s="5" t="s">
        <v>23</v>
      </c>
      <c r="G9" s="3"/>
    </row>
    <row r="10" ht="56" customHeight="1" spans="1:7">
      <c r="A10" s="3">
        <v>3</v>
      </c>
      <c r="B10" s="3" t="s">
        <v>24</v>
      </c>
      <c r="C10" s="3" t="str">
        <f>_xlfn.DISPIMG("ID_C9440EE8F2D848BD9FF82AD2F770FDA4",1)</f>
        <v>=DISPIMG("ID_C9440EE8F2D848BD9FF82AD2F770FDA4",1)</v>
      </c>
      <c r="D10" s="3" t="s">
        <v>8</v>
      </c>
      <c r="E10" s="4" t="s">
        <v>25</v>
      </c>
      <c r="F10" s="5" t="s">
        <v>26</v>
      </c>
      <c r="G10" s="3" t="s">
        <v>11</v>
      </c>
    </row>
    <row r="11" ht="31" customHeight="1" spans="1:7">
      <c r="A11" s="3"/>
      <c r="B11" s="3"/>
      <c r="C11" s="3"/>
      <c r="D11" s="3"/>
      <c r="E11" s="4"/>
      <c r="F11" s="5" t="s">
        <v>27</v>
      </c>
      <c r="G11" s="3"/>
    </row>
    <row r="12" ht="30" customHeight="1" spans="1:7">
      <c r="A12" s="3"/>
      <c r="B12" s="3"/>
      <c r="C12" s="3"/>
      <c r="D12" s="3" t="s">
        <v>13</v>
      </c>
      <c r="E12" s="4" t="s">
        <v>28</v>
      </c>
      <c r="F12" s="5" t="s">
        <v>29</v>
      </c>
      <c r="G12" s="3" t="s">
        <v>11</v>
      </c>
    </row>
    <row r="13" ht="32" customHeight="1" spans="1:7">
      <c r="A13" s="3"/>
      <c r="B13" s="3"/>
      <c r="C13" s="3"/>
      <c r="D13" s="3"/>
      <c r="E13" s="4"/>
      <c r="F13" s="5" t="s">
        <v>30</v>
      </c>
      <c r="G13" s="3"/>
    </row>
    <row r="14" ht="50" customHeight="1" spans="1:7">
      <c r="A14" s="3">
        <v>4</v>
      </c>
      <c r="B14" s="3" t="s">
        <v>31</v>
      </c>
      <c r="C14" s="3" t="str">
        <f>_xlfn.DISPIMG("ID_7913198E93B04FD5A2E9CE6440A03946",1)</f>
        <v>=DISPIMG("ID_7913198E93B04FD5A2E9CE6440A03946",1)</v>
      </c>
      <c r="D14" s="3" t="s">
        <v>8</v>
      </c>
      <c r="E14" s="4" t="s">
        <v>32</v>
      </c>
      <c r="F14" s="5" t="s">
        <v>33</v>
      </c>
      <c r="G14" s="3" t="s">
        <v>11</v>
      </c>
    </row>
    <row r="15" ht="29" customHeight="1" spans="1:7">
      <c r="A15" s="3"/>
      <c r="B15" s="3"/>
      <c r="C15" s="3"/>
      <c r="D15" s="3"/>
      <c r="E15" s="4"/>
      <c r="F15" s="5" t="s">
        <v>34</v>
      </c>
      <c r="G15" s="3"/>
    </row>
    <row r="16" ht="29" customHeight="1" spans="1:7">
      <c r="A16" s="3"/>
      <c r="B16" s="3"/>
      <c r="C16" s="3"/>
      <c r="D16" s="3" t="s">
        <v>13</v>
      </c>
      <c r="E16" s="4" t="s">
        <v>35</v>
      </c>
      <c r="F16" s="5" t="s">
        <v>36</v>
      </c>
      <c r="G16" s="3" t="s">
        <v>11</v>
      </c>
    </row>
    <row r="17" ht="29" customHeight="1" spans="1:7">
      <c r="A17" s="3"/>
      <c r="B17" s="3"/>
      <c r="C17" s="3"/>
      <c r="D17" s="3"/>
      <c r="E17" s="4"/>
      <c r="F17" s="5" t="s">
        <v>37</v>
      </c>
      <c r="G17" s="3"/>
    </row>
    <row r="18" ht="56" customHeight="1" spans="1:7">
      <c r="A18" s="3">
        <v>5</v>
      </c>
      <c r="B18" s="3" t="s">
        <v>38</v>
      </c>
      <c r="C18" s="3" t="str">
        <f>_xlfn.DISPIMG("ID_502F548B911B4B49890F3E3825F76940",1)</f>
        <v>=DISPIMG("ID_502F548B911B4B49890F3E3825F76940",1)</v>
      </c>
      <c r="D18" s="3" t="s">
        <v>8</v>
      </c>
      <c r="E18" s="4" t="s">
        <v>39</v>
      </c>
      <c r="F18" s="5" t="s">
        <v>40</v>
      </c>
      <c r="G18" s="3" t="s">
        <v>11</v>
      </c>
    </row>
    <row r="19" ht="23.15" spans="1:7">
      <c r="A19" s="3"/>
      <c r="B19" s="3"/>
      <c r="C19" s="3"/>
      <c r="D19" s="3"/>
      <c r="E19" s="4"/>
      <c r="F19" s="5" t="s">
        <v>41</v>
      </c>
      <c r="G19" s="3"/>
    </row>
    <row r="20" ht="40" customHeight="1" spans="1:7">
      <c r="A20" s="3"/>
      <c r="B20" s="3"/>
      <c r="C20" s="3"/>
      <c r="D20" s="3" t="s">
        <v>13</v>
      </c>
      <c r="E20" s="4" t="s">
        <v>42</v>
      </c>
      <c r="F20" s="5" t="s">
        <v>43</v>
      </c>
      <c r="G20" s="3" t="s">
        <v>11</v>
      </c>
    </row>
    <row r="21" ht="23.15" spans="1:7">
      <c r="A21" s="3"/>
      <c r="B21" s="3"/>
      <c r="C21" s="3"/>
      <c r="D21" s="3"/>
      <c r="E21" s="4"/>
      <c r="F21" s="5" t="s">
        <v>44</v>
      </c>
      <c r="G21" s="3"/>
    </row>
    <row r="22" ht="58" customHeight="1" spans="1:7">
      <c r="A22" s="3">
        <v>6</v>
      </c>
      <c r="B22" s="3" t="s">
        <v>45</v>
      </c>
      <c r="C22" s="3" t="str">
        <f>_xlfn.DISPIMG("ID_4523728460324D409F494D6DDA186D55",1)</f>
        <v>=DISPIMG("ID_4523728460324D409F494D6DDA186D55",1)</v>
      </c>
      <c r="D22" s="3" t="s">
        <v>8</v>
      </c>
      <c r="E22" s="4" t="s">
        <v>46</v>
      </c>
      <c r="F22" s="5" t="s">
        <v>47</v>
      </c>
      <c r="G22" s="3" t="s">
        <v>11</v>
      </c>
    </row>
    <row r="23" ht="40" customHeight="1" spans="1:7">
      <c r="A23" s="3"/>
      <c r="B23" s="3"/>
      <c r="C23" s="3"/>
      <c r="D23" s="3"/>
      <c r="E23" s="4"/>
      <c r="F23" s="5" t="s">
        <v>48</v>
      </c>
      <c r="G23" s="3"/>
    </row>
    <row r="24" ht="35" customHeight="1" spans="1:7">
      <c r="A24" s="3"/>
      <c r="B24" s="3"/>
      <c r="C24" s="3"/>
      <c r="D24" s="3" t="s">
        <v>13</v>
      </c>
      <c r="E24" s="4" t="s">
        <v>49</v>
      </c>
      <c r="F24" s="5" t="s">
        <v>50</v>
      </c>
      <c r="G24" s="3" t="s">
        <v>11</v>
      </c>
    </row>
    <row r="25" ht="35" customHeight="1" spans="1:7">
      <c r="A25" s="3"/>
      <c r="B25" s="3"/>
      <c r="C25" s="3"/>
      <c r="D25" s="3"/>
      <c r="E25" s="4"/>
      <c r="F25" s="5" t="s">
        <v>51</v>
      </c>
      <c r="G25" s="3"/>
    </row>
    <row r="26" ht="58" customHeight="1" spans="1:7">
      <c r="A26" s="3">
        <v>7</v>
      </c>
      <c r="B26" s="3" t="s">
        <v>52</v>
      </c>
      <c r="C26" s="3" t="str">
        <f>_xlfn.DISPIMG("ID_F310B41257894904ADFB867FE5DE3B92",1)</f>
        <v>=DISPIMG("ID_F310B41257894904ADFB867FE5DE3B92",1)</v>
      </c>
      <c r="D26" s="3" t="s">
        <v>8</v>
      </c>
      <c r="E26" s="4" t="s">
        <v>53</v>
      </c>
      <c r="F26" s="5" t="s">
        <v>54</v>
      </c>
      <c r="G26" s="3" t="s">
        <v>11</v>
      </c>
    </row>
    <row r="27" ht="35" customHeight="1" spans="1:7">
      <c r="A27" s="3"/>
      <c r="B27" s="3"/>
      <c r="C27" s="3"/>
      <c r="D27" s="3"/>
      <c r="E27" s="4"/>
      <c r="F27" s="5" t="s">
        <v>55</v>
      </c>
      <c r="G27" s="3"/>
    </row>
    <row r="28" ht="47" customHeight="1" spans="1:7">
      <c r="A28" s="3"/>
      <c r="B28" s="3"/>
      <c r="C28" s="3"/>
      <c r="D28" s="3" t="s">
        <v>13</v>
      </c>
      <c r="E28" s="4" t="s">
        <v>56</v>
      </c>
      <c r="F28" s="5" t="s">
        <v>57</v>
      </c>
      <c r="G28" s="3" t="s">
        <v>11</v>
      </c>
    </row>
    <row r="29" ht="27" customHeight="1" spans="1:7">
      <c r="A29" s="3"/>
      <c r="B29" s="3"/>
      <c r="C29" s="3"/>
      <c r="D29" s="3"/>
      <c r="E29" s="4"/>
      <c r="F29" s="5" t="s">
        <v>58</v>
      </c>
      <c r="G29" s="3"/>
    </row>
    <row r="30" ht="54" customHeight="1" spans="1:7">
      <c r="A30" s="3">
        <v>8</v>
      </c>
      <c r="B30" s="3" t="s">
        <v>59</v>
      </c>
      <c r="C30" s="3" t="str">
        <f>_xlfn.DISPIMG("ID_15507644DC5F48BE8990C2B809AEACE1",1)</f>
        <v>=DISPIMG("ID_15507644DC5F48BE8990C2B809AEACE1",1)</v>
      </c>
      <c r="D30" s="3" t="s">
        <v>8</v>
      </c>
      <c r="E30" s="4" t="s">
        <v>60</v>
      </c>
      <c r="F30" s="4" t="s">
        <v>61</v>
      </c>
      <c r="G30" s="3" t="s">
        <v>11</v>
      </c>
    </row>
    <row r="31" ht="31" customHeight="1" spans="1:7">
      <c r="A31" s="3"/>
      <c r="B31" s="3"/>
      <c r="C31" s="3"/>
      <c r="D31" s="3"/>
      <c r="E31" s="4"/>
      <c r="F31" s="5" t="s">
        <v>62</v>
      </c>
      <c r="G31" s="3"/>
    </row>
    <row r="32" ht="32" customHeight="1" spans="1:7">
      <c r="A32" s="3"/>
      <c r="B32" s="3"/>
      <c r="C32" s="3"/>
      <c r="D32" s="3" t="s">
        <v>13</v>
      </c>
      <c r="E32" s="3" t="s">
        <v>63</v>
      </c>
      <c r="F32" s="5" t="s">
        <v>64</v>
      </c>
      <c r="G32" s="3" t="s">
        <v>11</v>
      </c>
    </row>
    <row r="33" customFormat="1" ht="33" customHeight="1" spans="1:7">
      <c r="A33" s="3"/>
      <c r="B33" s="3"/>
      <c r="C33" s="3"/>
      <c r="D33" s="3"/>
      <c r="E33" s="3"/>
      <c r="F33" s="5" t="s">
        <v>65</v>
      </c>
      <c r="G33" s="3"/>
    </row>
    <row r="34" ht="51" customHeight="1" spans="1:7">
      <c r="A34" s="3">
        <v>9</v>
      </c>
      <c r="B34" s="3" t="s">
        <v>66</v>
      </c>
      <c r="C34" s="3" t="str">
        <f>_xlfn.DISPIMG("ID_9A7AFFB12FFB498B9D4A409BE5CC86AF",1)</f>
        <v>=DISPIMG("ID_9A7AFFB12FFB498B9D4A409BE5CC86AF",1)</v>
      </c>
      <c r="D34" s="3" t="s">
        <v>8</v>
      </c>
      <c r="E34" s="4" t="s">
        <v>67</v>
      </c>
      <c r="F34" s="5" t="s">
        <v>68</v>
      </c>
      <c r="G34" s="3" t="s">
        <v>11</v>
      </c>
    </row>
    <row r="35" ht="33" customHeight="1" spans="1:7">
      <c r="A35" s="3"/>
      <c r="B35" s="3"/>
      <c r="C35" s="3"/>
      <c r="D35" s="3"/>
      <c r="E35" s="4"/>
      <c r="F35" s="5" t="s">
        <v>69</v>
      </c>
      <c r="G35" s="3"/>
    </row>
    <row r="36" ht="41" customHeight="1" spans="1:7">
      <c r="A36" s="3"/>
      <c r="B36" s="3"/>
      <c r="C36" s="3"/>
      <c r="D36" s="3" t="s">
        <v>13</v>
      </c>
      <c r="E36" s="4" t="s">
        <v>70</v>
      </c>
      <c r="F36" s="5" t="s">
        <v>71</v>
      </c>
      <c r="G36" s="3" t="s">
        <v>11</v>
      </c>
    </row>
    <row r="37" ht="26" customHeight="1" spans="1:7">
      <c r="A37" s="3"/>
      <c r="B37" s="3"/>
      <c r="C37" s="3"/>
      <c r="D37" s="3"/>
      <c r="E37" s="4"/>
      <c r="F37" s="5" t="s">
        <v>72</v>
      </c>
      <c r="G37" s="3"/>
    </row>
    <row r="38" ht="57" customHeight="1" spans="1:7">
      <c r="A38" s="3">
        <v>10</v>
      </c>
      <c r="B38" s="3" t="s">
        <v>73</v>
      </c>
      <c r="C38" s="3" t="str">
        <f>_xlfn.DISPIMG("ID_19DAE8C0C6594FF1BFD6B329B21BF2E1",1)</f>
        <v>=DISPIMG("ID_19DAE8C0C6594FF1BFD6B329B21BF2E1",1)</v>
      </c>
      <c r="D38" s="3" t="s">
        <v>8</v>
      </c>
      <c r="E38" s="4" t="s">
        <v>74</v>
      </c>
      <c r="F38" s="5" t="s">
        <v>75</v>
      </c>
      <c r="G38" s="3" t="s">
        <v>11</v>
      </c>
    </row>
    <row r="39" ht="34" customHeight="1" spans="1:7">
      <c r="A39" s="3"/>
      <c r="B39" s="3"/>
      <c r="C39" s="3"/>
      <c r="D39" s="3"/>
      <c r="E39" s="4"/>
      <c r="F39" s="5" t="s">
        <v>76</v>
      </c>
      <c r="G39" s="3"/>
    </row>
    <row r="40" ht="40" customHeight="1" spans="1:7">
      <c r="A40" s="3"/>
      <c r="B40" s="3"/>
      <c r="C40" s="3"/>
      <c r="D40" s="3" t="s">
        <v>13</v>
      </c>
      <c r="E40" s="4" t="s">
        <v>77</v>
      </c>
      <c r="F40" s="5" t="s">
        <v>78</v>
      </c>
      <c r="G40" s="3" t="s">
        <v>11</v>
      </c>
    </row>
    <row r="41" ht="33" customHeight="1" spans="1:7">
      <c r="A41" s="3"/>
      <c r="B41" s="3"/>
      <c r="C41" s="3"/>
      <c r="D41" s="3"/>
      <c r="E41" s="4"/>
      <c r="F41" s="5" t="s">
        <v>79</v>
      </c>
      <c r="G41" s="3"/>
    </row>
    <row r="42" ht="43" customHeight="1" spans="1:7">
      <c r="A42" s="3">
        <v>11</v>
      </c>
      <c r="B42" s="3" t="s">
        <v>80</v>
      </c>
      <c r="C42" s="3" t="str">
        <f>_xlfn.DISPIMG("ID_56C80F5286F546A68C9E2D2EF23B2ADB",1)</f>
        <v>=DISPIMG("ID_56C80F5286F546A68C9E2D2EF23B2ADB",1)</v>
      </c>
      <c r="D42" s="3" t="s">
        <v>8</v>
      </c>
      <c r="E42" s="4" t="s">
        <v>81</v>
      </c>
      <c r="F42" s="5" t="s">
        <v>82</v>
      </c>
      <c r="G42" s="3" t="s">
        <v>11</v>
      </c>
    </row>
    <row r="43" ht="37" customHeight="1" spans="1:7">
      <c r="A43" s="3"/>
      <c r="B43" s="3"/>
      <c r="C43" s="3"/>
      <c r="D43" s="3"/>
      <c r="E43" s="4"/>
      <c r="F43" s="5" t="s">
        <v>83</v>
      </c>
      <c r="G43" s="3"/>
    </row>
    <row r="44" ht="33" customHeight="1" spans="1:7">
      <c r="A44" s="3"/>
      <c r="B44" s="3"/>
      <c r="C44" s="3"/>
      <c r="D44" s="3" t="s">
        <v>13</v>
      </c>
      <c r="E44" s="4" t="s">
        <v>84</v>
      </c>
      <c r="F44" s="5" t="s">
        <v>85</v>
      </c>
      <c r="G44" s="3" t="s">
        <v>11</v>
      </c>
    </row>
    <row r="45" ht="30" customHeight="1" spans="1:7">
      <c r="A45" s="3"/>
      <c r="B45" s="3"/>
      <c r="C45" s="3"/>
      <c r="D45" s="3"/>
      <c r="E45" s="4"/>
      <c r="F45" s="5" t="s">
        <v>86</v>
      </c>
      <c r="G45" s="3"/>
    </row>
    <row r="46" ht="60" customHeight="1" spans="1:7">
      <c r="A46" s="3">
        <v>12</v>
      </c>
      <c r="B46" s="3" t="s">
        <v>87</v>
      </c>
      <c r="C46" s="3" t="str">
        <f>_xlfn.DISPIMG("ID_2F59643290D74195BBA67E726A108018",1)</f>
        <v>=DISPIMG("ID_2F59643290D74195BBA67E726A108018",1)</v>
      </c>
      <c r="D46" s="3" t="s">
        <v>8</v>
      </c>
      <c r="E46" s="4" t="s">
        <v>88</v>
      </c>
      <c r="F46" s="5" t="s">
        <v>89</v>
      </c>
      <c r="G46" s="3" t="s">
        <v>11</v>
      </c>
    </row>
    <row r="47" ht="36" customHeight="1" spans="1:7">
      <c r="A47" s="3"/>
      <c r="B47" s="3"/>
      <c r="C47" s="3"/>
      <c r="D47" s="3"/>
      <c r="E47" s="4"/>
      <c r="F47" s="5" t="s">
        <v>90</v>
      </c>
      <c r="G47" s="3"/>
    </row>
    <row r="48" ht="40" customHeight="1" spans="1:7">
      <c r="A48" s="3"/>
      <c r="B48" s="3"/>
      <c r="C48" s="3"/>
      <c r="D48" s="3" t="s">
        <v>13</v>
      </c>
      <c r="E48" s="4" t="s">
        <v>91</v>
      </c>
      <c r="F48" s="5" t="s">
        <v>92</v>
      </c>
      <c r="G48" s="3" t="s">
        <v>11</v>
      </c>
    </row>
    <row r="49" ht="35" customHeight="1" spans="1:7">
      <c r="A49" s="3"/>
      <c r="B49" s="3"/>
      <c r="C49" s="3"/>
      <c r="D49" s="3"/>
      <c r="E49" s="4"/>
      <c r="F49" s="5" t="s">
        <v>93</v>
      </c>
      <c r="G49" s="3"/>
    </row>
  </sheetData>
  <mergeCells count="108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●i℃q </cp:lastModifiedBy>
  <dcterms:created xsi:type="dcterms:W3CDTF">2006-09-16T00:00:00Z</dcterms:created>
  <dcterms:modified xsi:type="dcterms:W3CDTF">2026-09-01T00:01:11Z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075D1B68337B46FFA33469EDE25B02A5_13</vt:lpwstr>
  </property>
</Properties>
</file>